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01 R2年度（公会計分）\03 市→県\18_宜野座村●\"/>
    </mc:Choice>
  </mc:AlternateContent>
  <bookViews>
    <workbookView xWindow="390" yWindow="390" windowWidth="13200" windowHeight="13620" firstSheet="8"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C35" i="10"/>
  <c r="BW34" i="10"/>
  <c r="CO34" i="10" s="1"/>
  <c r="CO35" i="10" s="1"/>
  <c r="CO36" i="10" s="1"/>
  <c r="U34" i="10"/>
  <c r="U35" i="10" s="1"/>
  <c r="C34" i="10"/>
  <c r="AM34" i="10" l="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<sst xmlns="http://schemas.openxmlformats.org/spreadsheetml/2006/main" count="1139" uniqueCount="617">
  <si>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</si>
  <si>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</si>
  <si>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</si>
  <si>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</si>
  <si>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</si>
  <si>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</si>
  <si>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</si>
  <si>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</si>
  <si>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</si>
  <si>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</si>
  <si>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</si>
  <si>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</si>
  <si>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</si>
  <si>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</si>
  <si>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</si>
  <si>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</si>
  <si>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</si>
  <si>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</si>
  <si>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</si>
  <si>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</si>
  <si>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</si>
  <si>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</si>
  <si>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</si>
  <si>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</si>
  <si>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</si>
  <si>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</si>
  <si>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</si>
  <si>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</si>
  <si>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</si>
  <si>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</si>
  <si>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</si>
  <si>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</si>
  <si>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</si>
  <si>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</si>
  <si>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</si>
  <si>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</si>
  <si>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</si>
  <si>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</si>
  <si>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</si>
  <si>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</si>
  <si>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</si>
  <si>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</si>
  <si>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</si>
  <si>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</si>
  <si>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</si>
  <si>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</si>
  <si>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</si>
  <si>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</si>
  <si>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</si>
  <si>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</si>
  <si>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</si>
  <si>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</si>
  <si>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</si>
  <si>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</si>
  <si>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</si>
  <si>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</si>
  <si>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</si>
  <si>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</si>
  <si>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</si>
  <si>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</si>
  <si>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</si>
  <si>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</si>
  <si>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</si>
  <si>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</si>
  <si>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</si>
  <si>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</si>
  <si>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</si>
  <si>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</si>
  <si>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</si>
  <si>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</si>
  <si>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</si>
  <si>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</si>
  <si>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</si>
  <si>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</si>
  <si>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</si>
  <si>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</si>
  <si>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</si>
  <si>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</si>
  <si>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</si>
  <si>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</si>
  <si>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</si>
  <si>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</si>
  <si>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</si>
  <si>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</si>
  <si>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</si>
  <si>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</si>
  <si>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</si>
  <si>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</si>
  <si>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</si>
  <si>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</si>
  <si>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</si>
  <si>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</si>
  <si>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</si>
  <si>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</si>
  <si>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</si>
  <si>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</si>
  <si>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</si>
  <si>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</si>
  <si>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宜野座村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</si>
  <si>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</si>
  <si>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</si>
  <si>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</si>
  <si>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</si>
  <si>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</si>
  <si>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</si>
  <si>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</si>
  <si>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</si>
  <si>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</si>
  <si>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</si>
  <si>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</si>
  <si>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</si>
  <si>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</si>
  <si>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</si>
  <si>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</si>
  <si>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</si>
  <si>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</si>
  <si>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</si>
  <si>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</si>
  <si>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</si>
  <si>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</si>
  <si>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</si>
  <si>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</si>
  <si>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</si>
  <si>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</si>
  <si>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</si>
  <si>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</si>
  <si>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</si>
  <si>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</si>
  <si>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</si>
  <si>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</si>
  <si>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</si>
  <si>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</si>
  <si>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</si>
  <si>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</si>
  <si>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</si>
  <si>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</si>
  <si>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</si>
  <si>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</si>
  <si>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</si>
  <si>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</si>
  <si>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</si>
  <si>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</si>
  <si>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</si>
  <si>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</si>
  <si>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</si>
  <si>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</si>
  <si>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</si>
  <si>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</si>
  <si>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</si>
  <si>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</si>
  <si>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</si>
  <si>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</si>
  <si>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</si>
  <si>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</si>
  <si>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</si>
  <si>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</si>
  <si>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</si>
  <si>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</si>
  <si>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</si>
  <si>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</si>
  <si>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</si>
  <si>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</si>
  <si>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</si>
  <si>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</si>
  <si>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</si>
  <si>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</si>
  <si>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</si>
  <si>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</si>
  <si>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</si>
  <si>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</si>
  <si>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</si>
  <si>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</si>
  <si>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</si>
  <si>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</si>
  <si>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</si>
  <si>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</si>
  <si>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</si>
  <si>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</si>
  <si>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</si>
  <si>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</si>
  <si>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</si>
  <si>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</si>
  <si>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</si>
  <si>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</si>
  <si>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</si>
  <si>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</si>
  <si>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</si>
  <si>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</si>
  <si>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</si>
  <si>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</si>
  <si>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</si>
  <si>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</si>
  <si>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</si>
  <si>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</si>
  <si>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</si>
  <si>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</si>
  <si>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</si>
  <si>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</si>
  <si>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</si>
  <si>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</si>
  <si>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</si>
  <si>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</si>
  <si>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</si>
  <si>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</si>
  <si>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</si>
  <si>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</si>
  <si>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</si>
  <si>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</si>
  <si>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</si>
  <si>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</si>
  <si>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</si>
  <si>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</si>
  <si>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沖縄県宜野座村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</si>
  <si>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</si>
  <si>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</si>
  <si>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</si>
  <si>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</si>
  <si>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</si>
  <si>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</si>
  <si>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</si>
  <si>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</si>
  <si>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</si>
  <si>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</si>
  <si>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</si>
  <si>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</si>
  <si>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</si>
  <si>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</si>
  <si>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</si>
  <si>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</si>
  <si>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</si>
  <si>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</si>
  <si>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</si>
  <si>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</si>
  <si>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</si>
  <si>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</si>
  <si>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</si>
  <si>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</si>
  <si>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</si>
  <si>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</si>
  <si>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</si>
  <si>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</si>
  <si>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</si>
  <si>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</si>
  <si>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</si>
  <si>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</si>
  <si>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</si>
  <si>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</si>
  <si>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</si>
  <si>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</si>
  <si>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</si>
  <si>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</si>
  <si>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</si>
  <si>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</si>
  <si>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</si>
  <si>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</si>
  <si>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</si>
  <si>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</si>
  <si>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</si>
  <si>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</si>
  <si>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</si>
  <si>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</si>
  <si>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</si>
  <si>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</si>
  <si>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</si>
  <si>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</si>
  <si>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</si>
  <si>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</si>
  <si>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</si>
  <si>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</si>
  <si>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</si>
  <si>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</si>
  <si>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</si>
  <si>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</si>
  <si>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</si>
  <si>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</si>
  <si>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</si>
  <si>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</si>
  <si>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</si>
  <si>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</si>
  <si>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</si>
  <si>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</si>
  <si>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</si>
  <si>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</si>
  <si>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</si>
  <si>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</si>
  <si>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</si>
  <si>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</si>
  <si>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</si>
  <si>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</si>
  <si>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</si>
  <si>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</si>
  <si>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</si>
  <si>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</si>
  <si>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</si>
  <si>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</si>
  <si>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</si>
  <si>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</si>
  <si>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</si>
  <si>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</si>
  <si>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</si>
  <si>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</si>
  <si>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</si>
  <si>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</si>
  <si>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</si>
  <si>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</si>
  <si>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</si>
  <si>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</si>
  <si>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</si>
  <si>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</si>
  <si>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</si>
  <si>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</si>
  <si>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</si>
  <si>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</si>
  <si>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</si>
  <si>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</si>
  <si>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</si>
  <si>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</si>
  <si>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</si>
  <si>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</si>
  <si>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</si>
  <si>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</si>
  <si>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</si>
  <si>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</si>
  <si>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</si>
  <si>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</si>
  <si>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</si>
  <si>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</si>
  <si>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</si>
  <si>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</si>
  <si>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</si>
  <si>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</si>
  <si>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</si>
  <si>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</si>
  <si>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</si>
  <si>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</si>
  <si>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</si>
  <si>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</si>
  <si>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</si>
  <si>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</si>
  <si>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</si>
  <si>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</si>
  <si>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</si>
  <si>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</si>
  <si>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</si>
  <si>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</si>
  <si>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</si>
  <si>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</si>
  <si>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</si>
  <si>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</si>
  <si>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</si>
  <si>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</si>
  <si>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</si>
  <si>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</si>
  <si>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</si>
  <si>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</si>
  <si>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</si>
  <si>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</si>
  <si>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</si>
  <si>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</si>
  <si>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</si>
  <si>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</si>
  <si>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</si>
  <si>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</si>
  <si>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</si>
  <si>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</si>
  <si>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</si>
  <si>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</si>
  <si>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</si>
  <si>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沖縄県宜野座村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</si>
  <si>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</si>
  <si>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</si>
  <si>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</si>
  <si>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</si>
  <si>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</si>
  <si>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</si>
  <si>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</si>
  <si>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</si>
  <si>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</si>
  <si>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</si>
  <si>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</si>
  <si>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</si>
  <si>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</si>
  <si>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</si>
  <si>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</si>
  <si>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</si>
  <si>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</si>
  <si>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</si>
  <si>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</si>
  <si>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</si>
  <si>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</si>
  <si>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</si>
  <si>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</si>
  <si>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</si>
  <si>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</si>
  <si>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</si>
  <si>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</si>
  <si>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</si>
  <si>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</si>
  <si>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</si>
  <si>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</si>
  <si>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</si>
  <si>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</si>
  <si>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</si>
  <si>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</si>
  <si>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</si>
  <si>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</si>
  <si>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</si>
  <si>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</si>
  <si>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</si>
  <si>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</si>
  <si>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</si>
  <si>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</si>
  <si>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</si>
  <si>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</si>
  <si>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</si>
  <si>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</si>
  <si>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</si>
  <si>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</si>
  <si>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</si>
  <si>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</si>
  <si>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</si>
  <si>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</si>
  <si>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</si>
  <si>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</si>
  <si>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</si>
  <si>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</si>
  <si>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</si>
  <si>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</si>
  <si>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</si>
  <si>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</si>
  <si>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</si>
  <si>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</si>
  <si>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</si>
  <si>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</si>
  <si>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</si>
  <si>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</si>
  <si>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</si>
  <si>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</si>
  <si>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</si>
  <si>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</si>
  <si>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</si>
  <si>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</si>
  <si>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</si>
  <si>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</si>
  <si>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</si>
  <si>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</si>
  <si>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</si>
  <si>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</si>
  <si>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</si>
  <si>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</si>
  <si>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</si>
  <si>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</si>
  <si>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</si>
  <si>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</si>
  <si>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</si>
  <si>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</si>
  <si>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</si>
  <si>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</si>
  <si>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</si>
  <si>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</si>
  <si>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</si>
  <si>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</si>
  <si>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</si>
  <si>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</si>
  <si>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</si>
  <si>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</si>
  <si>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</si>
  <si>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</si>
  <si>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</si>
  <si>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</si>
  <si>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</si>
  <si>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</si>
  <si>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</si>
  <si>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</si>
  <si>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</si>
  <si>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</si>
  <si>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</si>
  <si>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</si>
  <si>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</si>
  <si>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</si>
  <si>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</si>
  <si>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</si>
  <si>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</si>
  <si>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</si>
  <si>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</si>
  <si>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</si>
  <si>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</si>
  <si>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</si>
  <si>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</si>
  <si>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</si>
  <si>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</si>
  <si>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</si>
  <si>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</si>
  <si>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</si>
  <si>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</si>
  <si>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</si>
  <si>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</si>
  <si>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</si>
  <si>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</si>
  <si>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</si>
  <si>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</si>
  <si>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</si>
  <si>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</si>
  <si>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</si>
  <si>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</si>
  <si>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</si>
  <si>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</si>
  <si>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</si>
  <si>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</si>
  <si>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</si>
  <si>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</si>
  <si>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</si>
  <si>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</si>
  <si>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</si>
  <si>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</si>
  <si>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</si>
  <si>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</si>
  <si>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</si>
  <si>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</si>
  <si>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</si>
  <si>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</si>
  <si>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</si>
  <si>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</si>
  <si>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</si>
  <si>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</si>
  <si>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</si>
  <si>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</si>
  <si>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</si>
  <si>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</si>
  <si>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</si>
  <si>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</si>
  <si>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</si>
  <si>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</si>
  <si>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</si>
  <si>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</si>
  <si>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</si>
  <si>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</si>
  <si>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</si>
  <si>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</si>
  <si>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</si>
  <si>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</si>
  <si>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</si>
  <si>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</si>
  <si>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</si>
  <si>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</si>
  <si>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</si>
  <si>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</si>
  <si>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</si>
  <si>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</si>
  <si>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</si>
  <si>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</si>
  <si>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</si>
  <si>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</si>
  <si>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</si>
  <si>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</si>
  <si>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</si>
  <si>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</si>
  <si>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</si>
  <si>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</si>
  <si>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</si>
  <si>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</si>
  <si>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</si>
  <si>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</si>
  <si>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</si>
  <si>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</si>
  <si>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</si>
  <si>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</si>
  <si>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</si>
  <si>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</si>
  <si>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</si>
  <si>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</si>
  <si>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</si>
  <si>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</si>
  <si>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6.83</t>
  </si>
  <si>
    <t>水道事業会計</t>
  </si>
  <si>
    <t>一般会計</t>
  </si>
  <si>
    <t>国民健康保険事業特別会計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</si>
  <si>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</si>
  <si>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</si>
  <si>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</si>
  <si>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</si>
  <si>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</si>
  <si>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</si>
  <si>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</si>
  <si>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</si>
  <si>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</si>
  <si>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</si>
  <si>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未来ぎのざ</t>
    <rPh sb="0" eb="2">
      <t>ミライ</t>
    </rPh>
    <phoneticPr fontId="2"/>
  </si>
  <si>
    <t>地方道路公社</t>
    <rPh sb="0" eb="2">
      <t>チホウ</t>
    </rPh>
    <rPh sb="2" eb="4">
      <t>ドウロ</t>
    </rPh>
    <rPh sb="4" eb="6">
      <t>コウシャ</t>
    </rPh>
    <phoneticPr fontId="2"/>
  </si>
  <si>
    <t>土地開発公社</t>
    <rPh sb="0" eb="2">
      <t>トチ</t>
    </rPh>
    <rPh sb="2" eb="4">
      <t>カイハツ</t>
    </rPh>
    <rPh sb="4" eb="6">
      <t>コウシャ</t>
    </rPh>
    <phoneticPr fontId="2"/>
  </si>
  <si>
    <t>-</t>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</si>
  <si>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</si>
  <si>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沖縄県市町村総合事務組合</t>
    <rPh sb="0" eb="3">
      <t>オキナワケン</t>
    </rPh>
    <rPh sb="3" eb="6">
      <t>シチョウソン</t>
    </rPh>
    <rPh sb="6" eb="8">
      <t>ソウゴウ</t>
    </rPh>
    <rPh sb="8" eb="10">
      <t>ジム</t>
    </rPh>
    <rPh sb="10" eb="12">
      <t>クミアイ</t>
    </rPh>
    <phoneticPr fontId="2"/>
  </si>
  <si>
    <t>金武地区消防衛生組合</t>
    <rPh sb="0" eb="2">
      <t>キン</t>
    </rPh>
    <rPh sb="2" eb="4">
      <t>チク</t>
    </rPh>
    <rPh sb="4" eb="6">
      <t>ショウボウ</t>
    </rPh>
    <rPh sb="6" eb="8">
      <t>エイセイ</t>
    </rPh>
    <rPh sb="8" eb="10">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</si>
  <si>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</si>
  <si>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</si>
  <si>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沖縄県介護広域連合（一般会計）</t>
    <rPh sb="0" eb="3">
      <t>オキナワケン</t>
    </rPh>
    <rPh sb="3" eb="5">
      <t>カイゴ</t>
    </rPh>
    <rPh sb="5" eb="7">
      <t>コウイキ</t>
    </rPh>
    <rPh sb="7" eb="9">
      <t>レンゴウ</t>
    </rPh>
    <rPh sb="10" eb="12">
      <t>イッパン</t>
    </rPh>
    <rPh sb="12" eb="14">
      <t>カイケイ</t>
    </rPh>
    <phoneticPr fontId="2"/>
  </si>
  <si>
    <t>沖縄県介護広域連合（特別会計）</t>
    <rPh sb="0" eb="3">
      <t>オキナワケン</t>
    </rPh>
    <rPh sb="3" eb="5">
      <t>カイゴ</t>
    </rPh>
    <rPh sb="5" eb="7">
      <t>コウイキ</t>
    </rPh>
    <rPh sb="7" eb="9">
      <t>レンゴウ</t>
    </rPh>
    <rPh sb="10" eb="12">
      <t>トクベツ</t>
    </rPh>
    <rPh sb="12" eb="14">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</si>
  <si>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</si>
  <si>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</si>
  <si>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再編交付金基金</t>
    <rPh sb="0" eb="2">
      <t>サイヘン</t>
    </rPh>
    <rPh sb="2" eb="5">
      <t>コウフキン</t>
    </rPh>
    <rPh sb="5" eb="7">
      <t>キキン</t>
    </rPh>
    <phoneticPr fontId="5"/>
  </si>
  <si>
    <t>公用地等購入基金</t>
    <rPh sb="0" eb="2">
      <t>コウヨウ</t>
    </rPh>
    <rPh sb="2" eb="3">
      <t>チ</t>
    </rPh>
    <rPh sb="3" eb="4">
      <t>ナド</t>
    </rPh>
    <rPh sb="4" eb="6">
      <t>コウニュウ</t>
    </rPh>
    <rPh sb="6" eb="8">
      <t>キキン</t>
    </rPh>
    <phoneticPr fontId="5"/>
  </si>
  <si>
    <t>ふるさと創生基金</t>
    <rPh sb="4" eb="6">
      <t>ソウセイ</t>
    </rPh>
    <rPh sb="6" eb="8">
      <t>キキン</t>
    </rPh>
    <phoneticPr fontId="5"/>
  </si>
  <si>
    <t>ふるさと応援基金</t>
    <rPh sb="4" eb="6">
      <t>オウエン</t>
    </rPh>
    <rPh sb="6" eb="8">
      <t>キキン</t>
    </rPh>
    <phoneticPr fontId="5"/>
  </si>
  <si>
    <t>水源地域振興基金</t>
    <rPh sb="0" eb="2">
      <t>スイゲン</t>
    </rPh>
    <rPh sb="2" eb="4">
      <t>チイキ</t>
    </rPh>
    <rPh sb="4" eb="6">
      <t>シンコウ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</si>
  <si>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</si>
  <si>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</si>
  <si>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</si>
  <si>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発行額の抑制により将来負担比率ゼロが続いており、有形固定資産減価償却率も全国平均以下となっている。しかし、有形固定資産減価償却率が50％以上となっている施設もあるため、計画的な施設の更新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</si>
  <si>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</si>
  <si>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</si>
  <si>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</si>
  <si>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</si>
  <si>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</si>
  <si>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</si>
  <si>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村の実質公債費率は類似団体平均を下回っている状況あるが、毎年増加している状況であり、今後も一部事務組合の公債費の増加が見込まれる。そのことから、高補助率の補助金を活用する等、財源の獲得に努め、将来負担比率、実質公債費率の軽減を図るとともに義務的経費の削減など健全財政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</si>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</sst>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A4B8-4229-A704-9B733D4AAA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284202</c:v>
                </c:pt>
                <c:pt idx="1">
                  <c:v>405297</c:v>
                </c:pt>
                <c:pt idx="2">
                  <c:v>182105</c:v>
                </c:pt>
                <c:pt idx="3">
                  <c:v>185782</c:v>
                </c:pt>
                <c:pt idx="4">
                  <c:v>297767</c:v>
                </c:pt>
              </c:numCache>
            </c:numRef>
          </c:val>
          <c:smooth val="0"/>
          <c:extLst>
            <c:ext xmlns:c16="http://schemas.microsoft.com/office/drawing/2014/chart" uri="{C3380CC4-5D6E-409C-BE32-E72D297353CC}">
              <c16:uniqueId val="{00000001-A4B8-4229-A704-9B733D4AAA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7.66</c:v>
                </c:pt>
                <c:pt idx="1">
                  <c:v>9.4600000000000009</c:v>
                </c:pt>
                <c:pt idx="2">
                  <c:v>8.7899999999999991</c:v>
                </c:pt>
                <c:pt idx="3">
                  <c:v>6.14</c:v>
                </c:pt>
                <c:pt idx="4">
                  <c:v>3.87</c:v>
                </c:pt>
              </c:numCache>
            </c:numRef>
          </c:val>
          <c:extLst>
            <c:ext xmlns:c16="http://schemas.microsoft.com/office/drawing/2014/chart" uri="{C3380CC4-5D6E-409C-BE32-E72D297353CC}">
              <c16:uniqueId val="{00000000-9541-4ECB-80A8-3D47419AF9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29.91</c:v>
                </c:pt>
                <c:pt idx="1">
                  <c:v>29.53</c:v>
                </c:pt>
                <c:pt idx="2">
                  <c:v>31.99</c:v>
                </c:pt>
                <c:pt idx="3">
                  <c:v>27.18</c:v>
                </c:pt>
                <c:pt idx="4">
                  <c:v>32.44</c:v>
                </c:pt>
              </c:numCache>
            </c:numRef>
          </c:val>
          <c:extLst>
            <c:ext xmlns:c16="http://schemas.microsoft.com/office/drawing/2014/chart" uri="{C3380CC4-5D6E-409C-BE32-E72D297353CC}">
              <c16:uniqueId val="{00000001-9541-4ECB-80A8-3D47419AF9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3.57</c:v>
                </c:pt>
                <c:pt idx="1">
                  <c:v>2.25</c:v>
                </c:pt>
                <c:pt idx="2">
                  <c:v>2.58</c:v>
                </c:pt>
                <c:pt idx="3">
                  <c:v>-6.83</c:v>
                </c:pt>
                <c:pt idx="4">
                  <c:v>4.9000000000000004</c:v>
                </c:pt>
              </c:numCache>
            </c:numRef>
          </c:val>
          <c:smooth val="0"/>
          <c:extLst>
            <c:ext xmlns:c16="http://schemas.microsoft.com/office/drawing/2014/chart" uri="{C3380CC4-5D6E-409C-BE32-E72D297353CC}">
              <c16:uniqueId val="{00000002-9541-4ECB-80A8-3D47419AF9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69-453F-9F2C-9A7008BA97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69-453F-9F2C-9A7008BA97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D69-453F-9F2C-9A7008BA976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D69-453F-9F2C-9A7008BA976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D69-453F-9F2C-9A7008BA976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D69-453F-9F2C-9A7008BA976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0.18</c:v>
                </c:pt>
                <c:pt idx="2">
                  <c:v>#N/A</c:v>
                </c:pt>
                <c:pt idx="3">
                  <c:v>0.14000000000000001</c:v>
                </c:pt>
                <c:pt idx="4">
                  <c:v>#N/A</c:v>
                </c:pt>
                <c:pt idx="5">
                  <c:v>0.22</c:v>
                </c:pt>
                <c:pt idx="6">
                  <c:v>#N/A</c:v>
                </c:pt>
                <c:pt idx="7">
                  <c:v>7.0000000000000007E-2</c:v>
                </c:pt>
                <c:pt idx="8">
                  <c:v>#N/A</c:v>
                </c:pt>
                <c:pt idx="9">
                  <c:v>0.21</c:v>
                </c:pt>
              </c:numCache>
            </c:numRef>
          </c:val>
          <c:extLst>
            <c:ext xmlns:c16="http://schemas.microsoft.com/office/drawing/2014/chart" uri="{C3380CC4-5D6E-409C-BE32-E72D297353CC}">
              <c16:uniqueId val="{00000006-CD69-453F-9F2C-9A7008BA976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3.58</c:v>
                </c:pt>
                <c:pt idx="2">
                  <c:v>#N/A</c:v>
                </c:pt>
                <c:pt idx="3">
                  <c:v>4.37</c:v>
                </c:pt>
                <c:pt idx="4">
                  <c:v>#N/A</c:v>
                </c:pt>
                <c:pt idx="5">
                  <c:v>1.07</c:v>
                </c:pt>
                <c:pt idx="6">
                  <c:v>#N/A</c:v>
                </c:pt>
                <c:pt idx="7">
                  <c:v>0.36</c:v>
                </c:pt>
                <c:pt idx="8">
                  <c:v>#N/A</c:v>
                </c:pt>
                <c:pt idx="9">
                  <c:v>1.01</c:v>
                </c:pt>
              </c:numCache>
            </c:numRef>
          </c:val>
          <c:extLst>
            <c:ext xmlns:c16="http://schemas.microsoft.com/office/drawing/2014/chart" uri="{C3380CC4-5D6E-409C-BE32-E72D297353CC}">
              <c16:uniqueId val="{00000007-CD69-453F-9F2C-9A7008BA97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7.66</c:v>
                </c:pt>
                <c:pt idx="2">
                  <c:v>#N/A</c:v>
                </c:pt>
                <c:pt idx="3">
                  <c:v>9.4499999999999993</c:v>
                </c:pt>
                <c:pt idx="4">
                  <c:v>#N/A</c:v>
                </c:pt>
                <c:pt idx="5">
                  <c:v>8.7799999999999994</c:v>
                </c:pt>
                <c:pt idx="6">
                  <c:v>#N/A</c:v>
                </c:pt>
                <c:pt idx="7">
                  <c:v>6.13</c:v>
                </c:pt>
                <c:pt idx="8">
                  <c:v>#N/A</c:v>
                </c:pt>
                <c:pt idx="9">
                  <c:v>3.87</c:v>
                </c:pt>
              </c:numCache>
            </c:numRef>
          </c:val>
          <c:extLst>
            <c:ext xmlns:c16="http://schemas.microsoft.com/office/drawing/2014/chart" uri="{C3380CC4-5D6E-409C-BE32-E72D297353CC}">
              <c16:uniqueId val="{00000008-CD69-453F-9F2C-9A7008BA97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16.350000000000001</c:v>
                </c:pt>
                <c:pt idx="2">
                  <c:v>#N/A</c:v>
                </c:pt>
                <c:pt idx="3">
                  <c:v>12.18</c:v>
                </c:pt>
                <c:pt idx="4">
                  <c:v>#N/A</c:v>
                </c:pt>
                <c:pt idx="5">
                  <c:v>14.31</c:v>
                </c:pt>
                <c:pt idx="6">
                  <c:v>#N/A</c:v>
                </c:pt>
                <c:pt idx="7">
                  <c:v>14.36</c:v>
                </c:pt>
                <c:pt idx="8">
                  <c:v>#N/A</c:v>
                </c:pt>
                <c:pt idx="9">
                  <c:v>15.34</c:v>
                </c:pt>
              </c:numCache>
            </c:numRef>
          </c:val>
          <c:extLst>
            <c:ext xmlns:c16="http://schemas.microsoft.com/office/drawing/2014/chart" uri="{C3380CC4-5D6E-409C-BE32-E72D297353CC}">
              <c16:uniqueId val="{00000009-CD69-453F-9F2C-9A7008BA97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235</c:v>
                </c:pt>
                <c:pt idx="5">
                  <c:v>242</c:v>
                </c:pt>
                <c:pt idx="8">
                  <c:v>228</c:v>
                </c:pt>
                <c:pt idx="11">
                  <c:v>227</c:v>
                </c:pt>
                <c:pt idx="14">
                  <c:v>269</c:v>
                </c:pt>
              </c:numCache>
            </c:numRef>
          </c:val>
          <c:extLst>
            <c:ext xmlns:c16="http://schemas.microsoft.com/office/drawing/2014/chart" uri="{C3380CC4-5D6E-409C-BE32-E72D297353CC}">
              <c16:uniqueId val="{00000000-FFA7-4CD1-B9B4-EF81B0CC85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A7-4CD1-B9B4-EF81B0CC85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35</c:v>
                </c:pt>
                <c:pt idx="12">
                  <c:v>35</c:v>
                </c:pt>
              </c:numCache>
            </c:numRef>
          </c:val>
          <c:extLst>
            <c:ext xmlns:c16="http://schemas.microsoft.com/office/drawing/2014/chart" uri="{C3380CC4-5D6E-409C-BE32-E72D297353CC}">
              <c16:uniqueId val="{00000002-FFA7-4CD1-B9B4-EF81B0CC85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7</c:v>
                </c:pt>
                <c:pt idx="6">
                  <c:v>6</c:v>
                </c:pt>
                <c:pt idx="9">
                  <c:v>20</c:v>
                </c:pt>
                <c:pt idx="12">
                  <c:v>24</c:v>
                </c:pt>
              </c:numCache>
            </c:numRef>
          </c:val>
          <c:extLst>
            <c:ext xmlns:c16="http://schemas.microsoft.com/office/drawing/2014/chart" uri="{C3380CC4-5D6E-409C-BE32-E72D297353CC}">
              <c16:uniqueId val="{00000003-FFA7-4CD1-B9B4-EF81B0CC85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49</c:v>
                </c:pt>
                <c:pt idx="3">
                  <c:v>39</c:v>
                </c:pt>
                <c:pt idx="6">
                  <c:v>59</c:v>
                </c:pt>
                <c:pt idx="9">
                  <c:v>48</c:v>
                </c:pt>
                <c:pt idx="12">
                  <c:v>59</c:v>
                </c:pt>
              </c:numCache>
            </c:numRef>
          </c:val>
          <c:extLst>
            <c:ext xmlns:c16="http://schemas.microsoft.com/office/drawing/2014/chart" uri="{C3380CC4-5D6E-409C-BE32-E72D297353CC}">
              <c16:uniqueId val="{00000004-FFA7-4CD1-B9B4-EF81B0CC85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A7-4CD1-B9B4-EF81B0CC85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A7-4CD1-B9B4-EF81B0CC85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321</c:v>
                </c:pt>
                <c:pt idx="3">
                  <c:v>326</c:v>
                </c:pt>
                <c:pt idx="6">
                  <c:v>333</c:v>
                </c:pt>
                <c:pt idx="9">
                  <c:v>340</c:v>
                </c:pt>
                <c:pt idx="12">
                  <c:v>330</c:v>
                </c:pt>
              </c:numCache>
            </c:numRef>
          </c:val>
          <c:extLst>
            <c:ext xmlns:c16="http://schemas.microsoft.com/office/drawing/2014/chart" uri="{C3380CC4-5D6E-409C-BE32-E72D297353CC}">
              <c16:uniqueId val="{00000007-FFA7-4CD1-B9B4-EF81B0CC85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139</c:v>
                </c:pt>
                <c:pt idx="2">
                  <c:v>#N/A</c:v>
                </c:pt>
                <c:pt idx="3">
                  <c:v>#N/A</c:v>
                </c:pt>
                <c:pt idx="4">
                  <c:v>130</c:v>
                </c:pt>
                <c:pt idx="5">
                  <c:v>#N/A</c:v>
                </c:pt>
                <c:pt idx="6">
                  <c:v>#N/A</c:v>
                </c:pt>
                <c:pt idx="7">
                  <c:v>170</c:v>
                </c:pt>
                <c:pt idx="8">
                  <c:v>#N/A</c:v>
                </c:pt>
                <c:pt idx="9">
                  <c:v>#N/A</c:v>
                </c:pt>
                <c:pt idx="10">
                  <c:v>216</c:v>
                </c:pt>
                <c:pt idx="11">
                  <c:v>#N/A</c:v>
                </c:pt>
                <c:pt idx="12">
                  <c:v>#N/A</c:v>
                </c:pt>
                <c:pt idx="13">
                  <c:v>179</c:v>
                </c:pt>
                <c:pt idx="14">
                  <c:v>#N/A</c:v>
                </c:pt>
              </c:numCache>
            </c:numRef>
          </c:val>
          <c:smooth val="0"/>
          <c:extLst>
            <c:ext xmlns:c16="http://schemas.microsoft.com/office/drawing/2014/chart" uri="{C3380CC4-5D6E-409C-BE32-E72D297353CC}">
              <c16:uniqueId val="{00000008-FFA7-4CD1-B9B4-EF81B0CC85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2265</c:v>
                </c:pt>
                <c:pt idx="5">
                  <c:v>2221</c:v>
                </c:pt>
                <c:pt idx="8">
                  <c:v>2048</c:v>
                </c:pt>
                <c:pt idx="11">
                  <c:v>2191</c:v>
                </c:pt>
                <c:pt idx="14">
                  <c:v>2487</c:v>
                </c:pt>
              </c:numCache>
            </c:numRef>
          </c:val>
          <c:extLst>
            <c:ext xmlns:c16="http://schemas.microsoft.com/office/drawing/2014/chart" uri="{C3380CC4-5D6E-409C-BE32-E72D297353CC}">
              <c16:uniqueId val="{00000000-64FD-4215-A85D-89B8C10546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110</c:v>
                </c:pt>
                <c:pt idx="5">
                  <c:v>104</c:v>
                </c:pt>
                <c:pt idx="8">
                  <c:v>60</c:v>
                </c:pt>
                <c:pt idx="11">
                  <c:v>36</c:v>
                </c:pt>
                <c:pt idx="14">
                  <c:v>32</c:v>
                </c:pt>
              </c:numCache>
            </c:numRef>
          </c:val>
          <c:extLst>
            <c:ext xmlns:c16="http://schemas.microsoft.com/office/drawing/2014/chart" uri="{C3380CC4-5D6E-409C-BE32-E72D297353CC}">
              <c16:uniqueId val="{00000001-64FD-4215-A85D-89B8C10546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2022</c:v>
                </c:pt>
                <c:pt idx="5">
                  <c:v>2103</c:v>
                </c:pt>
                <c:pt idx="8">
                  <c:v>2330</c:v>
                </c:pt>
                <c:pt idx="11">
                  <c:v>2771</c:v>
                </c:pt>
                <c:pt idx="14">
                  <c:v>2683</c:v>
                </c:pt>
              </c:numCache>
            </c:numRef>
          </c:val>
          <c:extLst>
            <c:ext xmlns:c16="http://schemas.microsoft.com/office/drawing/2014/chart" uri="{C3380CC4-5D6E-409C-BE32-E72D297353CC}">
              <c16:uniqueId val="{00000002-64FD-4215-A85D-89B8C10546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FD-4215-A85D-89B8C10546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FD-4215-A85D-89B8C10546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FD-4215-A85D-89B8C10546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224</c:v>
                </c:pt>
                <c:pt idx="3">
                  <c:v>159</c:v>
                </c:pt>
                <c:pt idx="6">
                  <c:v>84</c:v>
                </c:pt>
                <c:pt idx="9">
                  <c:v>55</c:v>
                </c:pt>
                <c:pt idx="12">
                  <c:v>49</c:v>
                </c:pt>
              </c:numCache>
            </c:numRef>
          </c:val>
          <c:extLst>
            <c:ext xmlns:c16="http://schemas.microsoft.com/office/drawing/2014/chart" uri="{C3380CC4-5D6E-409C-BE32-E72D297353CC}">
              <c16:uniqueId val="{00000006-64FD-4215-A85D-89B8C10546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91</c:v>
                </c:pt>
                <c:pt idx="3">
                  <c:v>134</c:v>
                </c:pt>
                <c:pt idx="6">
                  <c:v>295</c:v>
                </c:pt>
                <c:pt idx="9">
                  <c:v>554</c:v>
                </c:pt>
                <c:pt idx="12">
                  <c:v>663</c:v>
                </c:pt>
              </c:numCache>
            </c:numRef>
          </c:val>
          <c:extLst>
            <c:ext xmlns:c16="http://schemas.microsoft.com/office/drawing/2014/chart" uri="{C3380CC4-5D6E-409C-BE32-E72D297353CC}">
              <c16:uniqueId val="{00000007-64FD-4215-A85D-89B8C10546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294</c:v>
                </c:pt>
                <c:pt idx="3">
                  <c:v>260</c:v>
                </c:pt>
                <c:pt idx="6">
                  <c:v>307</c:v>
                </c:pt>
                <c:pt idx="9">
                  <c:v>284</c:v>
                </c:pt>
                <c:pt idx="12">
                  <c:v>342</c:v>
                </c:pt>
              </c:numCache>
            </c:numRef>
          </c:val>
          <c:extLst>
            <c:ext xmlns:c16="http://schemas.microsoft.com/office/drawing/2014/chart" uri="{C3380CC4-5D6E-409C-BE32-E72D297353CC}">
              <c16:uniqueId val="{00000008-64FD-4215-A85D-89B8C10546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608</c:v>
                </c:pt>
                <c:pt idx="12">
                  <c:v>288</c:v>
                </c:pt>
              </c:numCache>
            </c:numRef>
          </c:val>
          <c:extLst>
            <c:ext xmlns:c16="http://schemas.microsoft.com/office/drawing/2014/chart" uri="{C3380CC4-5D6E-409C-BE32-E72D297353CC}">
              <c16:uniqueId val="{00000009-64FD-4215-A85D-89B8C10546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3303</c:v>
                </c:pt>
                <c:pt idx="3">
                  <c:v>3359</c:v>
                </c:pt>
                <c:pt idx="6">
                  <c:v>3232</c:v>
                </c:pt>
                <c:pt idx="9">
                  <c:v>3096</c:v>
                </c:pt>
                <c:pt idx="12">
                  <c:v>3031</c:v>
                </c:pt>
              </c:numCache>
            </c:numRef>
          </c:val>
          <c:extLst>
            <c:ext xmlns:c16="http://schemas.microsoft.com/office/drawing/2014/chart" uri="{C3380CC4-5D6E-409C-BE32-E72D297353CC}">
              <c16:uniqueId val="{0000000A-64FD-4215-A85D-89B8C10546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4FD-4215-A85D-89B8C10546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695</c:v>
                </c:pt>
                <c:pt idx="1">
                  <c:v>600</c:v>
                </c:pt>
                <c:pt idx="2">
                  <c:v>759</c:v>
                </c:pt>
              </c:numCache>
            </c:numRef>
          </c:val>
          <c:extLst>
            <c:ext xmlns:c16="http://schemas.microsoft.com/office/drawing/2014/chart" uri="{C3380CC4-5D6E-409C-BE32-E72D297353CC}">
              <c16:uniqueId val="{00000000-0386-4240-A1E5-71FE629DB4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262</c:v>
                </c:pt>
                <c:pt idx="1">
                  <c:v>262</c:v>
                </c:pt>
                <c:pt idx="2">
                  <c:v>112</c:v>
                </c:pt>
              </c:numCache>
            </c:numRef>
          </c:val>
          <c:extLst>
            <c:ext xmlns:c16="http://schemas.microsoft.com/office/drawing/2014/chart" uri="{C3380CC4-5D6E-409C-BE32-E72D297353CC}">
              <c16:uniqueId val="{00000001-0386-4240-A1E5-71FE629DB4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2754</c:v>
                </c:pt>
                <c:pt idx="1">
                  <c:v>3176</c:v>
                </c:pt>
                <c:pt idx="2">
                  <c:v>3141</c:v>
                </c:pt>
              </c:numCache>
            </c:numRef>
          </c:val>
          <c:extLst>
            <c:ext xmlns:c16="http://schemas.microsoft.com/office/drawing/2014/chart" uri="{C3380CC4-5D6E-409C-BE32-E72D297353CC}">
              <c16:uniqueId val="{00000002-0386-4240-A1E5-71FE629DB4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{1E75F9AF-80DF-4C9E-8BEF-BBBD55D7E3B6}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AFC-47ED-8AD5-37E0B40059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{BC09B24E-D4B4-4C11-AA22-1CE1CB85B80C}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FC-47ED-8AD5-37E0B40059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{5D3F9744-AA86-4584-BC64-9EDF51111D28}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FC-47ED-8AD5-37E0B40059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{E4738960-8DDF-4134-A005-3A614138070C}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FC-47ED-8AD5-37E0B40059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{83C5731E-E94C-4644-BF04-167C3FFCACE0}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FC-47ED-8AD5-37E0B40059B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{24316694-BAB1-4EC7-B4B1-DB2B10BDEF66}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AFC-47ED-8AD5-37E0B40059B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{2FF1A9DB-4AA5-426D-9152-F8F5D8E59B76}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AFC-47ED-8AD5-37E0B40059B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{92DFC040-98D8-4428-86C6-7FBEAE4DF027}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AFC-47ED-8AD5-37E0B40059B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{2F8E941E-B6CD-4F5B-A691-2A02D1DFA07F}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AFC-47ED-8AD5-37E0B40059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40.6</c:v>
                </c:pt>
                <c:pt idx="8">
                  <c:v>40.5</c:v>
                </c:pt>
                <c:pt idx="16">
                  <c:v>42.1</c:v>
                </c:pt>
                <c:pt idx="24">
                  <c:v>43.7</c:v>
                </c:pt>
                <c:pt idx="32">
                  <c:v>42.7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AFC-47ED-8AD5-37E0B40059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{25FCAD3A-833E-49F5-B35A-7946DD2BC4EC}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AFC-47ED-8AD5-37E0B40059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{D5E9883A-20E7-48F0-805A-8D18070D5BC5}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FC-47ED-8AD5-37E0B40059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{1DA7B7FE-9B77-4AC6-8B54-4C6682CABB43}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FC-47ED-8AD5-37E0B40059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{1BEF2837-2DB3-4367-B820-8A54323C0693}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FC-47ED-8AD5-37E0B40059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{159410C3-7415-467D-B212-F2C8B91B8469}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FC-47ED-8AD5-37E0B40059B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{5676AB14-B830-4BBD-A903-9A2CD2B84D01}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AFC-47ED-8AD5-37E0B40059BA}"/>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{448C85FB-7C3B-4911-9084-0CC6374C7871}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AFC-47ED-8AD5-37E0B40059B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{391347BB-8B78-418C-A665-7B7C679BFB11}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AFC-47ED-8AD5-37E0B40059B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{7F390F60-9768-482C-BDA2-8D2B2BE6C931}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AFC-47ED-8AD5-37E0B40059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2AFC-47ED-8AD5-37E0B40059B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{7184C8E5-A757-4223-8180-D8455AB6A48C}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E8A-492E-BEA7-4BB1AC7120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{60F063F4-D1A5-4299-AA66-31C617A18329}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8A-492E-BEA7-4BB1AC7120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{6E54FD74-8710-4B43-A983-EC072A305A08}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8A-492E-BEA7-4BB1AC7120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{E82E9C86-6372-4016-BF95-F62C555D4986}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8A-492E-BEA7-4BB1AC7120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{0486A0EF-00D8-467E-9BC0-A0CBD90DCF93}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8A-492E-BEA7-4BB1AC7120E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{F6058E46-F52E-461F-859D-D4CA9E90C976}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E8A-492E-BEA7-4BB1AC7120E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{6CB9A088-AA22-4CCD-910C-3613A1AB4CF0}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E8A-492E-BEA7-4BB1AC7120E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{D61F4842-CBA9-476A-A2A9-D106E21550DD}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E8A-492E-BEA7-4BB1AC7120E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{C3E48797-E37F-41D6-907E-A92DD92C25FB}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E8A-492E-BEA7-4BB1AC7120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6.9</c:v>
                </c:pt>
                <c:pt idx="16">
                  <c:v>7.7</c:v>
                </c:pt>
                <c:pt idx="24">
                  <c:v>8.8000000000000007</c:v>
                </c:pt>
                <c:pt idx="32">
                  <c:v>8.6999999999999993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E8A-492E-BEA7-4BB1AC7120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{EDE97A37-2017-4128-B75D-8D603C34068A}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E8A-492E-BEA7-4BB1AC7120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{3304E3A4-5E07-4D5C-AA3B-A613C6F375E6}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8A-492E-BEA7-4BB1AC7120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{89F75576-31A4-412C-B349-481E8187C8B5}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8A-492E-BEA7-4BB1AC7120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{2CC62A62-734E-4682-A5EE-32BEC9AE8DB2}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8A-492E-BEA7-4BB1AC7120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{05CA3C77-B7B1-43E0-8B03-A54672326E37}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8A-492E-BEA7-4BB1AC7120ED}"/>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{75FA20CB-9BE9-4910-AB28-33ED8230EA6D}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E8A-492E-BEA7-4BB1AC7120ED}"/>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{0043B342-55F1-414F-8516-4733908D3D82}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E8A-492E-BEA7-4BB1AC7120ED}"/>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{AE71F1FB-4858-4190-ABF5-AEFFEEC3EB5D}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E8A-492E-BEA7-4BB1AC7120ED}"/>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{6B1BD1A7-A42C-49EB-BDB5-A615FA94750A}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E8A-492E-BEA7-4BB1AC7120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0E8A-492E-BEA7-4BB1AC7120ED}"/>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元利償還金は横ばいであるものの、交付税措置のない借入額の大きい起債の償還が終了したため、算入公債費等が増加し、分子が減少する要因となっている。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今後も一部事務組合が起こした起債に対する負担金が増加することが見込まれるため財政を圧迫することがないよう計画的に事業を進めていく。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一般会計に係る地方債残高及び債務負担行為に係る支出予定額が減となったために将来負担額は減少した。また、充当可能財源の基準財政需要額参入見込額が大幅増となっために全体として増となった。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そのことから将来負担比率の分子は大幅に減少となった。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今後も組合等負担見込額及び公営企業債等繰入見込額の増加が見込まれており、公債費等の義務的経費の削減を中心とする行財政改革を進め、財政健全化に努める。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新型コロナウイルス感染症の影響により最終補正等の段階で不用額が生じ財政調整基金は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百万円増加したものの、当初予算作成時に減債基金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百万円、基本財政調整基金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百万円取り崩しており、基金全体としては、微減となった。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それぞれの基金の設置目的に即して、最も効率的な運用を行っていく。また、優先的に取り組むべき事業については、積極的な基金の活用を図る等、基金の適正な運用管理に努めていく。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については、健康増進事業・人材育成事業・産業振興事業・庁舎以外の公共施設等の整備事業への活用・ふるさと創生基金は人材育成・環境保全・国際交流事業へ活用する。また、公用地購入基金は、事業の円滑な執行を図るため公用等に供する土地等をあらかじめ取得する必要がある場合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再編交付金については、サーバーファーム機能高度化事業等で取り崩したことにより全体として減少となった。ふるさと応援基金ついては、ふるさと納税の増により積立額が増加している。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条例で定めるそれぞれの基金設置の趣旨に即して、最も確実かつ効率的な運用を行っていく。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新型コロナウイルス感染症の影響に事業縮小等の影響により歳出が抑制されたことにより前年度より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災害等により生じる経費の増や緊急に実施することが必要となった大規模な建設事業の財源、また公共施設等の老朽化対策に係る経費の増に対応できるよう前年度決算余剰金等を中心に積み立てていく。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年度当初予算作成時に財源が厳しかったため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今後の歳入減少等の経済事情の変動などにより財源が不足する場合に村債償還の財源に充当できるよう計画的に積み立てていく。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B79459-37DB-456F-B6ED-B893EE0400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AAD9249-6656-4DFC-B85E-32D54EDA79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254DF28-E049-4EF5-A0D6-B7CAE407438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7533356-1994-4DC9-B477-C7C2240D11C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69D4970-B562-4CFF-88E5-73B1D5B9356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5068D04-828B-4530-A18F-BE8EF163BF2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55EED34-99C6-4DB9-B5EC-1ADBA9BF274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7660D7B-FD73-4B37-B3EE-6CCD837F693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F8DA4C6-1954-4C71-8A7E-4956480D4AE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390C3C4-8706-44CA-A541-B444FEE31D7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6A00C0E-F29D-46FD-96C6-8B5F91C079E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EF0A95F-3684-4F5D-B5A6-64AD86B3AC2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84FBBF9-E8CD-40EF-891E-18D1F05D7C3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D871EBB-C731-49D3-97E7-00F752F660B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8ACB6E1-A40B-4EEE-8EAB-B4429DE1E6B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A083F78-5366-4A6A-B618-D821EA47678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F5D3364-8C6A-4163-8701-134289021D8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E2AF270-7DDC-49E0-99F5-AA07543E206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8493EA2-2FCC-4883-A183-B311FB077D6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6812284-0BC4-419B-A452-A8E795262C6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8479482-8405-4F65-9F0D-51D46695919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CFB672F-BA8A-4D35-8DE1-DED7AC47C49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6,140
31.30
9,999,902
9,741,957
90,582
2,339,177
3,030,913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94071E6-EFC2-40C8-A61F-FB15EDB7C92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6DE0F2A-282B-484A-B680-B6ACC8ABBCB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8B87272-0561-431F-B184-F9A888BA88B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AD67EC0-8C45-4746-80C1-2B20221A526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694D2C4-9C44-4DFF-9233-C79672FE53A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D3708A2-54E4-4097-913E-31E7EF11E9E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F33ACFC-8ACC-4592-91F3-79C078B422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4812073-4720-4553-BAA6-3889399A72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1B9E194-12B0-4C7D-AF80-109DEF40615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1C5C407-F389-438C-8BBC-0D35873F18F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E3CD541-2C84-4E74-8825-DF5A903B17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39C9C28-631B-4BB6-9F71-05AE2D5F010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A9066CC-3F80-40DC-A6B9-3BBA3ACC823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105663D-4DEB-4E6E-AC3C-26576C6EC27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21BA498-D3BF-4946-BBC7-323D6CA78CF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5CF11A6-E67B-4904-8638-CD148F071A6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EED1F05-8B76-478F-9F71-3A96DEE44DC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F9FE317-A578-45DB-AB1D-91DC69AC289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9450326-D34B-490C-869A-773C9DF6DA8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3C69C6A-A826-4E45-9A60-80D4D376950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B1E3673-3A24-40F0-97D0-9A068BED17B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11224C8-A601-4155-9BF0-491E1A6E9C7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A00D621-A0A5-48DE-AB9B-4E4F77119B4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1ABC0FE-56B4-44DB-A958-C0960559022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54048F0-5801-4A3D-B739-D60BCD5C110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CEC28B7-31F4-479C-933D-69544A75016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AEF26B0-31C8-4722-AB53-09CC7AE8DE1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01404DC-C44E-4E86-A93F-80607706E7C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C1DA71B-C2CC-4452-BBAA-1D3B3CD6E6A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7574ED3-FAA7-42C7-A969-1C35374FDBE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34DE614-8F33-41BF-AE8B-A098E0FCD44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F47600C-FEF3-4137-BC68-7CB1E45FFB4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8E6B82F-C8F5-4D92-9952-BFC32A0B9B9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5C091C1-16A4-4DBB-8DA2-FC525A0AB53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872E3B3-15CD-44B6-B879-517F6E447BA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年度にかけては観光拠点施設や多目的運動施設の新規整備が続いたこと、その後も橋りょう長寿命化計画に基づいた更新等を計画的に実施しているため、ほぼ横ばいの状況が続いている。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今後も庁舎の長寿命化及び公民館の建て替えなどが控えているため横ばいの状況が続く見込みである。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872D5BE-9229-4F3B-882C-DCE3F5C77E3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E9185DE-EF05-4007-BBD6-490EDB285C5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484C7D84-C4F7-421A-889F-D6351FB2D5C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3603B9E-4058-4046-8ED3-F778BC1988F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CA8EF2D2-FC20-44F9-B0F0-D94D98FFDD5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91D96A9F-A261-4BF9-8EA6-1169FFC536A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F134AB7E-01A6-4027-BEBE-B9AB4CA9332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BEE0BCBB-EC87-4C86-AB3E-7BEF14CF8F1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98AA341B-C147-4773-A708-78A859E70FC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2924696E-E3D1-4147-A76C-6F0B731AB4F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635B9F4D-B960-4F5F-A6BF-1B75E1A1B8B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806B2981-BF42-4B0F-A46D-F18673AB90B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46796514-6D03-4402-8994-6D95A4A04E9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A8FE115C-055D-4FD1-9B35-88EBE8E9D28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352997A6-65E6-4D93-80C3-3F5377B31EB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432349F-724A-4EFA-B69C-E360B457E7E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a:extLst>
            <a:ext uri="{FF2B5EF4-FFF2-40B4-BE49-F238E27FC236}">
              <a16:creationId xmlns:a16="http://schemas.microsoft.com/office/drawing/2014/main" id="{3B022F64-52A7-409D-8F3B-721AD2A2B514}"/>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a:extLst>
            <a:ext uri="{FF2B5EF4-FFF2-40B4-BE49-F238E27FC236}">
              <a16:creationId xmlns:a16="http://schemas.microsoft.com/office/drawing/2014/main" id="{13C2719B-DA6A-41C9-A901-27B6B35A6754}"/>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a:extLst>
            <a:ext uri="{FF2B5EF4-FFF2-40B4-BE49-F238E27FC236}">
              <a16:creationId xmlns:a16="http://schemas.microsoft.com/office/drawing/2014/main" id="{ECF3AEEB-6D02-43B5-B610-20097A3885D0}"/>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a:extLst>
            <a:ext uri="{FF2B5EF4-FFF2-40B4-BE49-F238E27FC236}">
              <a16:creationId xmlns:a16="http://schemas.microsoft.com/office/drawing/2014/main" id="{01BD5041-786F-4524-B906-38341AC6CD34}"/>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a:extLst>
            <a:ext uri="{FF2B5EF4-FFF2-40B4-BE49-F238E27FC236}">
              <a16:creationId xmlns:a16="http://schemas.microsoft.com/office/drawing/2014/main" id="{0DB5EB71-C881-40B3-ADA1-84F041DC1FBE}"/>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a:extLst>
            <a:ext uri="{FF2B5EF4-FFF2-40B4-BE49-F238E27FC236}">
              <a16:creationId xmlns:a16="http://schemas.microsoft.com/office/drawing/2014/main" id="{FB16F243-24F9-44CB-B361-9A8646284055}"/>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278241AA-65F7-4455-991C-F6681A603FE1}"/>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a:extLst>
            <a:ext uri="{FF2B5EF4-FFF2-40B4-BE49-F238E27FC236}">
              <a16:creationId xmlns:a16="http://schemas.microsoft.com/office/drawing/2014/main" id="{3296F78E-84AC-4DD7-9E12-E898359744E9}"/>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a:extLst>
            <a:ext uri="{FF2B5EF4-FFF2-40B4-BE49-F238E27FC236}">
              <a16:creationId xmlns:a16="http://schemas.microsoft.com/office/drawing/2014/main" id="{BF60F961-22D6-4A2A-9BDA-A691B5B5EC5A}"/>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a:extLst>
            <a:ext uri="{FF2B5EF4-FFF2-40B4-BE49-F238E27FC236}">
              <a16:creationId xmlns:a16="http://schemas.microsoft.com/office/drawing/2014/main" id="{B06242FB-9A29-4A22-BB46-0809342C9520}"/>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2B5D4D57-8CAF-441C-A090-FBD20AC5BA52}"/>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472F67A-6C76-48D5-A284-B67EF9BBD70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505F730-D9E7-4073-91D9-857CA0DF69F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CC9426D-43FE-4E45-AC4C-86D7C6400FE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6E6B174-7749-4992-9012-DFDA68B931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7E6BA57-CDF4-4E8F-841C-6F90F771E4B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129963</xdr:rowOff>
    </xdr:from>
    <xdr:to>
      <xdr:col>23</xdr:col>
      <xdr:colOff>136525</xdr:colOff>
      <xdr:row>27</xdr:row>
      <xdr:rowOff>60113</xdr:rowOff>
    </xdr:to>
    <xdr:sp macro="" textlink="">
      <xdr:nvSpPr>
        <xdr:cNvPr id="91" name="楕円 90">
          <a:extLst>
            <a:ext uri="{FF2B5EF4-FFF2-40B4-BE49-F238E27FC236}">
              <a16:creationId xmlns:a16="http://schemas.microsoft.com/office/drawing/2014/main" id="{1C01A84C-E6BE-4A3C-8DA0-0DC425ED73E1}"/>
            </a:ext>
          </a:extLst>
        </xdr:cNvPr>
        <xdr:cNvSpPr/>
      </xdr:nvSpPr>
      <xdr:spPr>
        <a:xfrm>
          <a:off x="4711700" y="53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64998</xdr:rowOff>
    </xdr:from>
    <xdr:ext cx="405111" cy="259045"/>
    <xdr:sp macro="" textlink="">
      <xdr:nvSpPr>
        <xdr:cNvPr id="92" name="有形固定資産減価償却率該当値テキスト">
          <a:extLst>
            <a:ext uri="{FF2B5EF4-FFF2-40B4-BE49-F238E27FC236}">
              <a16:creationId xmlns:a16="http://schemas.microsoft.com/office/drawing/2014/main" id="{6AFAE06E-6560-426B-AB7D-3CA69C34C276}"/>
            </a:ext>
          </a:extLst>
        </xdr:cNvPr>
        <xdr:cNvSpPr txBox="1"/>
      </xdr:nvSpPr>
      <xdr:spPr>
        <a:xfrm>
          <a:off x="4813300" y="5294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165947</xdr:rowOff>
    </xdr:from>
    <xdr:to>
      <xdr:col>19</xdr:col>
      <xdr:colOff>187325</xdr:colOff>
      <xdr:row>27</xdr:row>
      <xdr:rowOff>96097</xdr:rowOff>
    </xdr:to>
    <xdr:sp macro="" textlink="">
      <xdr:nvSpPr>
        <xdr:cNvPr id="93" name="楕円 92">
          <a:extLst>
            <a:ext uri="{FF2B5EF4-FFF2-40B4-BE49-F238E27FC236}">
              <a16:creationId xmlns:a16="http://schemas.microsoft.com/office/drawing/2014/main" id="{A0A019D7-6B38-4674-B3EE-2249AD3A261C}"/>
            </a:ext>
          </a:extLst>
        </xdr:cNvPr>
        <xdr:cNvSpPr/>
      </xdr:nvSpPr>
      <xdr:spPr>
        <a:xfrm>
          <a:off x="4000500" y="539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9313</xdr:rowOff>
    </xdr:from>
    <xdr:to>
      <xdr:col>23</xdr:col>
      <xdr:colOff>85725</xdr:colOff>
      <xdr:row>27</xdr:row>
      <xdr:rowOff>45297</xdr:rowOff>
    </xdr:to>
    <xdr:cxnSp macro="">
      <xdr:nvCxnSpPr>
        <xdr:cNvPr id="94" name="直線コネクタ 93">
          <a:extLst>
            <a:ext uri="{FF2B5EF4-FFF2-40B4-BE49-F238E27FC236}">
              <a16:creationId xmlns:a16="http://schemas.microsoft.com/office/drawing/2014/main" id="{EA720606-474F-4767-8A59-668FCA18DBBE}"/>
            </a:ext>
          </a:extLst>
        </xdr:cNvPr>
        <xdr:cNvCxnSpPr/>
      </xdr:nvCxnSpPr>
      <xdr:spPr>
        <a:xfrm flipV="1">
          <a:off x="4051300" y="5409988"/>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108373</xdr:rowOff>
    </xdr:from>
    <xdr:to>
      <xdr:col>15</xdr:col>
      <xdr:colOff>187325</xdr:colOff>
      <xdr:row>27</xdr:row>
      <xdr:rowOff>38523</xdr:rowOff>
    </xdr:to>
    <xdr:sp macro="" textlink="">
      <xdr:nvSpPr>
        <xdr:cNvPr id="95" name="楕円 94">
          <a:extLst>
            <a:ext uri="{FF2B5EF4-FFF2-40B4-BE49-F238E27FC236}">
              <a16:creationId xmlns:a16="http://schemas.microsoft.com/office/drawing/2014/main" id="{9506930A-6865-4992-BD55-7667A3FDC120}"/>
            </a:ext>
          </a:extLst>
        </xdr:cNvPr>
        <xdr:cNvSpPr/>
      </xdr:nvSpPr>
      <xdr:spPr>
        <a:xfrm>
          <a:off x="3238500" y="53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159173</xdr:rowOff>
    </xdr:from>
    <xdr:to>
      <xdr:col>19</xdr:col>
      <xdr:colOff>136525</xdr:colOff>
      <xdr:row>27</xdr:row>
      <xdr:rowOff>45297</xdr:rowOff>
    </xdr:to>
    <xdr:cxnSp macro="">
      <xdr:nvCxnSpPr>
        <xdr:cNvPr id="96" name="直線コネクタ 95">
          <a:extLst>
            <a:ext uri="{FF2B5EF4-FFF2-40B4-BE49-F238E27FC236}">
              <a16:creationId xmlns:a16="http://schemas.microsoft.com/office/drawing/2014/main" id="{37513C21-F3E0-4235-B898-A71205EA451D}"/>
            </a:ext>
          </a:extLst>
        </xdr:cNvPr>
        <xdr:cNvCxnSpPr/>
      </xdr:nvCxnSpPr>
      <xdr:spPr>
        <a:xfrm>
          <a:off x="3289300" y="538839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50800</xdr:rowOff>
    </xdr:from>
    <xdr:to>
      <xdr:col>11</xdr:col>
      <xdr:colOff>187325</xdr:colOff>
      <xdr:row>26</xdr:row>
      <xdr:rowOff>152400</xdr:rowOff>
    </xdr:to>
    <xdr:sp macro="" textlink="">
      <xdr:nvSpPr>
        <xdr:cNvPr id="97" name="楕円 96">
          <a:extLst>
            <a:ext uri="{FF2B5EF4-FFF2-40B4-BE49-F238E27FC236}">
              <a16:creationId xmlns:a16="http://schemas.microsoft.com/office/drawing/2014/main" id="{C7434217-100A-4C0F-A694-FDDDB20C4D70}"/>
            </a:ext>
          </a:extLst>
        </xdr:cNvPr>
        <xdr:cNvSpPr/>
      </xdr:nvSpPr>
      <xdr:spPr>
        <a:xfrm>
          <a:off x="2476500" y="52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101600</xdr:rowOff>
    </xdr:from>
    <xdr:to>
      <xdr:col>15</xdr:col>
      <xdr:colOff>136525</xdr:colOff>
      <xdr:row>26</xdr:row>
      <xdr:rowOff>159173</xdr:rowOff>
    </xdr:to>
    <xdr:cxnSp macro="">
      <xdr:nvCxnSpPr>
        <xdr:cNvPr id="98" name="直線コネクタ 97">
          <a:extLst>
            <a:ext uri="{FF2B5EF4-FFF2-40B4-BE49-F238E27FC236}">
              <a16:creationId xmlns:a16="http://schemas.microsoft.com/office/drawing/2014/main" id="{D7B901AF-5976-43AF-BA2C-0FA87B4AC4B6}"/>
            </a:ext>
          </a:extLst>
        </xdr:cNvPr>
        <xdr:cNvCxnSpPr/>
      </xdr:nvCxnSpPr>
      <xdr:spPr>
        <a:xfrm>
          <a:off x="2527300" y="533082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54398</xdr:rowOff>
    </xdr:from>
    <xdr:to>
      <xdr:col>7</xdr:col>
      <xdr:colOff>187325</xdr:colOff>
      <xdr:row>26</xdr:row>
      <xdr:rowOff>155998</xdr:rowOff>
    </xdr:to>
    <xdr:sp macro="" textlink="">
      <xdr:nvSpPr>
        <xdr:cNvPr id="99" name="楕円 98">
          <a:extLst>
            <a:ext uri="{FF2B5EF4-FFF2-40B4-BE49-F238E27FC236}">
              <a16:creationId xmlns:a16="http://schemas.microsoft.com/office/drawing/2014/main" id="{382165FE-6C28-49BD-BB79-ABB2F4CF3051}"/>
            </a:ext>
          </a:extLst>
        </xdr:cNvPr>
        <xdr:cNvSpPr/>
      </xdr:nvSpPr>
      <xdr:spPr>
        <a:xfrm>
          <a:off x="1714500" y="52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101600</xdr:rowOff>
    </xdr:from>
    <xdr:to>
      <xdr:col>11</xdr:col>
      <xdr:colOff>136525</xdr:colOff>
      <xdr:row>26</xdr:row>
      <xdr:rowOff>105198</xdr:rowOff>
    </xdr:to>
    <xdr:cxnSp macro="">
      <xdr:nvCxnSpPr>
        <xdr:cNvPr id="100" name="直線コネクタ 99">
          <a:extLst>
            <a:ext uri="{FF2B5EF4-FFF2-40B4-BE49-F238E27FC236}">
              <a16:creationId xmlns:a16="http://schemas.microsoft.com/office/drawing/2014/main" id="{D309FB28-9CB2-4A10-B699-D935FE3289E1}"/>
            </a:ext>
          </a:extLst>
        </xdr:cNvPr>
        <xdr:cNvCxnSpPr/>
      </xdr:nvCxnSpPr>
      <xdr:spPr>
        <a:xfrm flipV="1">
          <a:off x="1765300" y="533082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101" name="n_1aveValue有形固定資産減価償却率">
          <a:extLst>
            <a:ext uri="{FF2B5EF4-FFF2-40B4-BE49-F238E27FC236}">
              <a16:creationId xmlns:a16="http://schemas.microsoft.com/office/drawing/2014/main" id="{09A24C6A-CBB1-4838-9ECB-1A89D56AF0B3}"/>
            </a:ext>
          </a:extLst>
        </xdr:cNvPr>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102" name="n_2aveValue有形固定資産減価償却率">
          <a:extLst>
            <a:ext uri="{FF2B5EF4-FFF2-40B4-BE49-F238E27FC236}">
              <a16:creationId xmlns:a16="http://schemas.microsoft.com/office/drawing/2014/main" id="{A3EC5B29-F45B-42C8-B959-5B6B770B1A70}"/>
            </a:ext>
          </a:extLst>
        </xdr:cNvPr>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103" name="n_3aveValue有形固定資産減価償却率">
          <a:extLst>
            <a:ext uri="{FF2B5EF4-FFF2-40B4-BE49-F238E27FC236}">
              <a16:creationId xmlns:a16="http://schemas.microsoft.com/office/drawing/2014/main" id="{BD867871-D7E2-4516-9E2E-3732DB49DBA5}"/>
            </a:ext>
          </a:extLst>
        </xdr:cNvPr>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a:extLst>
            <a:ext uri="{FF2B5EF4-FFF2-40B4-BE49-F238E27FC236}">
              <a16:creationId xmlns:a16="http://schemas.microsoft.com/office/drawing/2014/main" id="{5B42C65B-EAA6-44E2-A4D8-303BCB27BE2B}"/>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112624</xdr:rowOff>
    </xdr:from>
    <xdr:ext cx="405111" cy="259045"/>
    <xdr:sp macro="" textlink="">
      <xdr:nvSpPr>
        <xdr:cNvPr id="105" name="n_1mainValue有形固定資産減価償却率">
          <a:extLst>
            <a:ext uri="{FF2B5EF4-FFF2-40B4-BE49-F238E27FC236}">
              <a16:creationId xmlns:a16="http://schemas.microsoft.com/office/drawing/2014/main" id="{E46AB455-B499-42BB-9171-CAE207A81A1C}"/>
            </a:ext>
          </a:extLst>
        </xdr:cNvPr>
        <xdr:cNvSpPr txBox="1"/>
      </xdr:nvSpPr>
      <xdr:spPr>
        <a:xfrm>
          <a:off x="3836044" y="517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55050</xdr:rowOff>
    </xdr:from>
    <xdr:ext cx="405111" cy="259045"/>
    <xdr:sp macro="" textlink="">
      <xdr:nvSpPr>
        <xdr:cNvPr id="106" name="n_2mainValue有形固定資産減価償却率">
          <a:extLst>
            <a:ext uri="{FF2B5EF4-FFF2-40B4-BE49-F238E27FC236}">
              <a16:creationId xmlns:a16="http://schemas.microsoft.com/office/drawing/2014/main" id="{294BA391-3D7E-4CEC-BCA1-6DD35095CEE7}"/>
            </a:ext>
          </a:extLst>
        </xdr:cNvPr>
        <xdr:cNvSpPr txBox="1"/>
      </xdr:nvSpPr>
      <xdr:spPr>
        <a:xfrm>
          <a:off x="3086744" y="5112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168927</xdr:rowOff>
    </xdr:from>
    <xdr:ext cx="405111" cy="259045"/>
    <xdr:sp macro="" textlink="">
      <xdr:nvSpPr>
        <xdr:cNvPr id="107" name="n_3mainValue有形固定資産減価償却率">
          <a:extLst>
            <a:ext uri="{FF2B5EF4-FFF2-40B4-BE49-F238E27FC236}">
              <a16:creationId xmlns:a16="http://schemas.microsoft.com/office/drawing/2014/main" id="{5BA1E705-B136-4D2F-9A75-0D702D16930C}"/>
            </a:ext>
          </a:extLst>
        </xdr:cNvPr>
        <xdr:cNvSpPr txBox="1"/>
      </xdr:nvSpPr>
      <xdr:spPr>
        <a:xfrm>
          <a:off x="2324744" y="505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1075</xdr:rowOff>
    </xdr:from>
    <xdr:ext cx="405111" cy="259045"/>
    <xdr:sp macro="" textlink="">
      <xdr:nvSpPr>
        <xdr:cNvPr id="108" name="n_4mainValue有形固定資産減価償却率">
          <a:extLst>
            <a:ext uri="{FF2B5EF4-FFF2-40B4-BE49-F238E27FC236}">
              <a16:creationId xmlns:a16="http://schemas.microsoft.com/office/drawing/2014/main" id="{71C059EC-5FE6-456A-80D2-5A50F949B236}"/>
            </a:ext>
          </a:extLst>
        </xdr:cNvPr>
        <xdr:cNvSpPr txBox="1"/>
      </xdr:nvSpPr>
      <xdr:spPr>
        <a:xfrm>
          <a:off x="1562744" y="5058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BD69A057-EC5A-4FBB-A30D-C5C41BFF2C4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300C7971-C84F-4DB7-8278-424222AD13B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E77F06D1-01DE-4F37-8C8C-B50521C99C1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C51D8FBA-51B5-44A8-8BF7-9703DCA9779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9CC4A409-83E6-41A7-8641-2949886DFCB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BFA0C091-40D4-42AC-92BF-265463DC98F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FE0CAFB0-DC13-40C1-8F78-77515FA4BDC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5B0DF42E-F203-40AF-AA9E-73CA7B27406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57758943-6EA7-4DE5-907D-B057B4400E7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EE9436F0-8258-491D-BD26-7C80E4AE422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8A722DD6-B7DC-4220-A4C3-9F713BA8EAD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8DC3C63E-4AD8-43D2-9713-C95F970E917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F5625923-1AA8-4420-9D79-CA5740FC621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沖縄振興特別推進交付金等の高補助率の補助金を活用して事業を実施しているため、地方債発行額の抑制ができていること、充当可能財源が類似団体よりも多いことなどから全国平均を大きく下回っている。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EB3217EE-DF1A-4B90-B637-5D33230D3D7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9A855BE-73CB-4BDA-8CB2-CD6E89452A8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DF9B65ED-EF82-470D-95F3-A7E0BBB2186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E57413D5-4369-427C-98A7-AB550815BD3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1BBA58E5-ED0C-4E33-8384-745129B2F1C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8886B6AC-6FC9-4E27-B493-FB84B8C8796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9079237D-DFA5-4BD1-B153-92CC32AB90BF}"/>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66F689F8-F25E-4D46-A46F-1982F91FCC7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A24F0F7A-18B6-474D-B31F-6D49FEDBE5B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A56C0280-9A1B-4F40-B659-13EE07BFDB6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C8530FDB-4B1C-4EC8-8E69-7757BE67DB8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E376B296-9554-43FA-ACFC-069246BFE47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23AD2FEB-6B61-4353-A0D1-E22A254756A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AECFC885-B896-4439-9D02-69386003AB8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6C531D8A-DC5A-4536-A8EF-19C2410C791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ABF13082-6D12-4959-8285-8FE26D0F427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4684663C-B99D-47E4-B7DF-433AC2CC651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a:extLst>
            <a:ext uri="{FF2B5EF4-FFF2-40B4-BE49-F238E27FC236}">
              <a16:creationId xmlns:a16="http://schemas.microsoft.com/office/drawing/2014/main" id="{66CE9213-A581-44D2-8E7D-85D5CAC39D9D}"/>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a:extLst>
            <a:ext uri="{FF2B5EF4-FFF2-40B4-BE49-F238E27FC236}">
              <a16:creationId xmlns:a16="http://schemas.microsoft.com/office/drawing/2014/main" id="{681909BA-2871-44DE-A299-E27089823453}"/>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a:extLst>
            <a:ext uri="{FF2B5EF4-FFF2-40B4-BE49-F238E27FC236}">
              <a16:creationId xmlns:a16="http://schemas.microsoft.com/office/drawing/2014/main" id="{DEE6F280-677E-40F4-8029-4007DB5AD055}"/>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CA0A04CD-ADA1-4D91-9D44-4D9F4F639F9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A41D74C9-B299-4E31-BE91-3E9B04F4D423}"/>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a:extLst>
            <a:ext uri="{FF2B5EF4-FFF2-40B4-BE49-F238E27FC236}">
              <a16:creationId xmlns:a16="http://schemas.microsoft.com/office/drawing/2014/main" id="{8EC17CA8-DC0E-4CC5-8D98-41D68E0D51C5}"/>
            </a:ext>
          </a:extLst>
        </xdr:cNvPr>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a:extLst>
            <a:ext uri="{FF2B5EF4-FFF2-40B4-BE49-F238E27FC236}">
              <a16:creationId xmlns:a16="http://schemas.microsoft.com/office/drawing/2014/main" id="{4167B3A1-A935-4C15-A231-6BFE894AB7BB}"/>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a:extLst>
            <a:ext uri="{FF2B5EF4-FFF2-40B4-BE49-F238E27FC236}">
              <a16:creationId xmlns:a16="http://schemas.microsoft.com/office/drawing/2014/main" id="{AC5CB5B4-56D0-4EDD-8304-3D71B362586A}"/>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a:extLst>
            <a:ext uri="{FF2B5EF4-FFF2-40B4-BE49-F238E27FC236}">
              <a16:creationId xmlns:a16="http://schemas.microsoft.com/office/drawing/2014/main" id="{1EF8CB84-4AB3-4A4F-AEB7-CB4BDD0EC3B3}"/>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a:extLst>
            <a:ext uri="{FF2B5EF4-FFF2-40B4-BE49-F238E27FC236}">
              <a16:creationId xmlns:a16="http://schemas.microsoft.com/office/drawing/2014/main" id="{6C867127-DB32-427E-9B05-655F5FF8D777}"/>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a:extLst>
            <a:ext uri="{FF2B5EF4-FFF2-40B4-BE49-F238E27FC236}">
              <a16:creationId xmlns:a16="http://schemas.microsoft.com/office/drawing/2014/main" id="{85B59029-1D90-4000-A00E-8A0912566EEF}"/>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B21B846-2607-4D68-A0A6-D6B27814FBB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F76A002-5F02-4589-84D7-E428C5EE0A8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5CB64EB-E54B-4226-B627-DC56C94934D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2E43A104-C0E3-467A-95DD-23F59D0D58A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3DFC859-5261-4656-A74C-FE6AD295F7D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137366</xdr:rowOff>
    </xdr:from>
    <xdr:to>
      <xdr:col>76</xdr:col>
      <xdr:colOff>73025</xdr:colOff>
      <xdr:row>27</xdr:row>
      <xdr:rowOff>67516</xdr:rowOff>
    </xdr:to>
    <xdr:sp macro="" textlink="">
      <xdr:nvSpPr>
        <xdr:cNvPr id="155" name="楕円 154">
          <a:extLst>
            <a:ext uri="{FF2B5EF4-FFF2-40B4-BE49-F238E27FC236}">
              <a16:creationId xmlns:a16="http://schemas.microsoft.com/office/drawing/2014/main" id="{16B7B2D2-F9A5-463B-AACB-B9051A8209F5}"/>
            </a:ext>
          </a:extLst>
        </xdr:cNvPr>
        <xdr:cNvSpPr/>
      </xdr:nvSpPr>
      <xdr:spPr>
        <a:xfrm>
          <a:off x="14744700" y="53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160243</xdr:rowOff>
    </xdr:from>
    <xdr:ext cx="469744" cy="259045"/>
    <xdr:sp macro="" textlink="">
      <xdr:nvSpPr>
        <xdr:cNvPr id="156" name="債務償還比率該当値テキスト">
          <a:extLst>
            <a:ext uri="{FF2B5EF4-FFF2-40B4-BE49-F238E27FC236}">
              <a16:creationId xmlns:a16="http://schemas.microsoft.com/office/drawing/2014/main" id="{79CA73AF-83FC-452E-A222-C6998D300D68}"/>
            </a:ext>
          </a:extLst>
        </xdr:cNvPr>
        <xdr:cNvSpPr txBox="1"/>
      </xdr:nvSpPr>
      <xdr:spPr>
        <a:xfrm>
          <a:off x="14846300" y="5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7759</xdr:rowOff>
    </xdr:from>
    <xdr:to>
      <xdr:col>72</xdr:col>
      <xdr:colOff>123825</xdr:colOff>
      <xdr:row>27</xdr:row>
      <xdr:rowOff>109359</xdr:rowOff>
    </xdr:to>
    <xdr:sp macro="" textlink="">
      <xdr:nvSpPr>
        <xdr:cNvPr id="157" name="楕円 156">
          <a:extLst>
            <a:ext uri="{FF2B5EF4-FFF2-40B4-BE49-F238E27FC236}">
              <a16:creationId xmlns:a16="http://schemas.microsoft.com/office/drawing/2014/main" id="{B8FA4E24-58A0-45DF-BE52-6829BEFBA370}"/>
            </a:ext>
          </a:extLst>
        </xdr:cNvPr>
        <xdr:cNvSpPr/>
      </xdr:nvSpPr>
      <xdr:spPr>
        <a:xfrm>
          <a:off x="14033500" y="540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16716</xdr:rowOff>
    </xdr:from>
    <xdr:to>
      <xdr:col>76</xdr:col>
      <xdr:colOff>22225</xdr:colOff>
      <xdr:row>27</xdr:row>
      <xdr:rowOff>58559</xdr:rowOff>
    </xdr:to>
    <xdr:cxnSp macro="">
      <xdr:nvCxnSpPr>
        <xdr:cNvPr id="158" name="直線コネクタ 157">
          <a:extLst>
            <a:ext uri="{FF2B5EF4-FFF2-40B4-BE49-F238E27FC236}">
              <a16:creationId xmlns:a16="http://schemas.microsoft.com/office/drawing/2014/main" id="{B0F268E5-D281-4421-AA31-D601E69E3571}"/>
            </a:ext>
          </a:extLst>
        </xdr:cNvPr>
        <xdr:cNvCxnSpPr/>
      </xdr:nvCxnSpPr>
      <xdr:spPr>
        <a:xfrm flipV="1">
          <a:off x="14084300" y="5417391"/>
          <a:ext cx="711200" cy="4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136029</xdr:rowOff>
    </xdr:from>
    <xdr:to>
      <xdr:col>68</xdr:col>
      <xdr:colOff>123825</xdr:colOff>
      <xdr:row>27</xdr:row>
      <xdr:rowOff>66179</xdr:rowOff>
    </xdr:to>
    <xdr:sp macro="" textlink="">
      <xdr:nvSpPr>
        <xdr:cNvPr id="159" name="楕円 158">
          <a:extLst>
            <a:ext uri="{FF2B5EF4-FFF2-40B4-BE49-F238E27FC236}">
              <a16:creationId xmlns:a16="http://schemas.microsoft.com/office/drawing/2014/main" id="{7B74FF05-A4EE-40F9-BCC0-520DECC7C7B5}"/>
            </a:ext>
          </a:extLst>
        </xdr:cNvPr>
        <xdr:cNvSpPr/>
      </xdr:nvSpPr>
      <xdr:spPr>
        <a:xfrm>
          <a:off x="13271500" y="53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15379</xdr:rowOff>
    </xdr:from>
    <xdr:to>
      <xdr:col>72</xdr:col>
      <xdr:colOff>73025</xdr:colOff>
      <xdr:row>27</xdr:row>
      <xdr:rowOff>58559</xdr:rowOff>
    </xdr:to>
    <xdr:cxnSp macro="">
      <xdr:nvCxnSpPr>
        <xdr:cNvPr id="160" name="直線コネクタ 159">
          <a:extLst>
            <a:ext uri="{FF2B5EF4-FFF2-40B4-BE49-F238E27FC236}">
              <a16:creationId xmlns:a16="http://schemas.microsoft.com/office/drawing/2014/main" id="{C3322A1E-1040-46F9-9D85-77323B740767}"/>
            </a:ext>
          </a:extLst>
        </xdr:cNvPr>
        <xdr:cNvCxnSpPr/>
      </xdr:nvCxnSpPr>
      <xdr:spPr>
        <a:xfrm>
          <a:off x="13322300" y="541605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160601</xdr:rowOff>
    </xdr:from>
    <xdr:to>
      <xdr:col>64</xdr:col>
      <xdr:colOff>123825</xdr:colOff>
      <xdr:row>27</xdr:row>
      <xdr:rowOff>90751</xdr:rowOff>
    </xdr:to>
    <xdr:sp macro="" textlink="">
      <xdr:nvSpPr>
        <xdr:cNvPr id="161" name="楕円 160">
          <a:extLst>
            <a:ext uri="{FF2B5EF4-FFF2-40B4-BE49-F238E27FC236}">
              <a16:creationId xmlns:a16="http://schemas.microsoft.com/office/drawing/2014/main" id="{A8C6C2F1-9810-4952-A772-749AEC26F82D}"/>
            </a:ext>
          </a:extLst>
        </xdr:cNvPr>
        <xdr:cNvSpPr/>
      </xdr:nvSpPr>
      <xdr:spPr>
        <a:xfrm>
          <a:off x="12509500" y="53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15379</xdr:rowOff>
    </xdr:from>
    <xdr:to>
      <xdr:col>68</xdr:col>
      <xdr:colOff>73025</xdr:colOff>
      <xdr:row>27</xdr:row>
      <xdr:rowOff>39951</xdr:rowOff>
    </xdr:to>
    <xdr:cxnSp macro="">
      <xdr:nvCxnSpPr>
        <xdr:cNvPr id="162" name="直線コネクタ 161">
          <a:extLst>
            <a:ext uri="{FF2B5EF4-FFF2-40B4-BE49-F238E27FC236}">
              <a16:creationId xmlns:a16="http://schemas.microsoft.com/office/drawing/2014/main" id="{FFCC698E-C6D8-4830-813B-7C2D0F54E83B}"/>
            </a:ext>
          </a:extLst>
        </xdr:cNvPr>
        <xdr:cNvCxnSpPr/>
      </xdr:nvCxnSpPr>
      <xdr:spPr>
        <a:xfrm flipV="1">
          <a:off x="12560300" y="5416054"/>
          <a:ext cx="762000" cy="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12694</xdr:rowOff>
    </xdr:from>
    <xdr:to>
      <xdr:col>60</xdr:col>
      <xdr:colOff>123825</xdr:colOff>
      <xdr:row>27</xdr:row>
      <xdr:rowOff>114294</xdr:rowOff>
    </xdr:to>
    <xdr:sp macro="" textlink="">
      <xdr:nvSpPr>
        <xdr:cNvPr id="163" name="楕円 162">
          <a:extLst>
            <a:ext uri="{FF2B5EF4-FFF2-40B4-BE49-F238E27FC236}">
              <a16:creationId xmlns:a16="http://schemas.microsoft.com/office/drawing/2014/main" id="{D1439220-AFA0-46ED-968F-BB726465EFCA}"/>
            </a:ext>
          </a:extLst>
        </xdr:cNvPr>
        <xdr:cNvSpPr/>
      </xdr:nvSpPr>
      <xdr:spPr>
        <a:xfrm>
          <a:off x="11747500" y="54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39951</xdr:rowOff>
    </xdr:from>
    <xdr:to>
      <xdr:col>64</xdr:col>
      <xdr:colOff>73025</xdr:colOff>
      <xdr:row>27</xdr:row>
      <xdr:rowOff>63494</xdr:rowOff>
    </xdr:to>
    <xdr:cxnSp macro="">
      <xdr:nvCxnSpPr>
        <xdr:cNvPr id="164" name="直線コネクタ 163">
          <a:extLst>
            <a:ext uri="{FF2B5EF4-FFF2-40B4-BE49-F238E27FC236}">
              <a16:creationId xmlns:a16="http://schemas.microsoft.com/office/drawing/2014/main" id="{598AEBF0-958A-4583-90EB-14707CF10728}"/>
            </a:ext>
          </a:extLst>
        </xdr:cNvPr>
        <xdr:cNvCxnSpPr/>
      </xdr:nvCxnSpPr>
      <xdr:spPr>
        <a:xfrm flipV="1">
          <a:off x="11798300" y="5440626"/>
          <a:ext cx="762000" cy="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5" name="n_1aveValue債務償還比率">
          <a:extLst>
            <a:ext uri="{FF2B5EF4-FFF2-40B4-BE49-F238E27FC236}">
              <a16:creationId xmlns:a16="http://schemas.microsoft.com/office/drawing/2014/main" id="{366E194D-F3F6-4778-809E-21B5B6D340D6}"/>
            </a:ext>
          </a:extLst>
        </xdr:cNvPr>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6" name="n_2aveValue債務償還比率">
          <a:extLst>
            <a:ext uri="{FF2B5EF4-FFF2-40B4-BE49-F238E27FC236}">
              <a16:creationId xmlns:a16="http://schemas.microsoft.com/office/drawing/2014/main" id="{3E4A54CC-89E0-4EDF-8A8C-AC8DD5238B1C}"/>
            </a:ext>
          </a:extLst>
        </xdr:cNvPr>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7" name="n_3aveValue債務償還比率">
          <a:extLst>
            <a:ext uri="{FF2B5EF4-FFF2-40B4-BE49-F238E27FC236}">
              <a16:creationId xmlns:a16="http://schemas.microsoft.com/office/drawing/2014/main" id="{7178478F-D6F5-4C06-8AC1-81DF3C5880BF}"/>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8" name="n_4aveValue債務償還比率">
          <a:extLst>
            <a:ext uri="{FF2B5EF4-FFF2-40B4-BE49-F238E27FC236}">
              <a16:creationId xmlns:a16="http://schemas.microsoft.com/office/drawing/2014/main" id="{73856FD0-14C2-4AB8-B905-75F68F6AFDB1}"/>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125886</xdr:rowOff>
    </xdr:from>
    <xdr:ext cx="469744" cy="259045"/>
    <xdr:sp macro="" textlink="">
      <xdr:nvSpPr>
        <xdr:cNvPr id="169" name="n_1mainValue債務償還比率">
          <a:extLst>
            <a:ext uri="{FF2B5EF4-FFF2-40B4-BE49-F238E27FC236}">
              <a16:creationId xmlns:a16="http://schemas.microsoft.com/office/drawing/2014/main" id="{34B42E4E-940C-4923-AFC8-784C77DC3ED9}"/>
            </a:ext>
          </a:extLst>
        </xdr:cNvPr>
        <xdr:cNvSpPr txBox="1"/>
      </xdr:nvSpPr>
      <xdr:spPr>
        <a:xfrm>
          <a:off x="13836727" y="518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82706</xdr:rowOff>
    </xdr:from>
    <xdr:ext cx="469744" cy="259045"/>
    <xdr:sp macro="" textlink="">
      <xdr:nvSpPr>
        <xdr:cNvPr id="170" name="n_2mainValue債務償還比率">
          <a:extLst>
            <a:ext uri="{FF2B5EF4-FFF2-40B4-BE49-F238E27FC236}">
              <a16:creationId xmlns:a16="http://schemas.microsoft.com/office/drawing/2014/main" id="{620E946A-1D28-42EA-9316-16B5D237C78F}"/>
            </a:ext>
          </a:extLst>
        </xdr:cNvPr>
        <xdr:cNvSpPr txBox="1"/>
      </xdr:nvSpPr>
      <xdr:spPr>
        <a:xfrm>
          <a:off x="13087427" y="514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107278</xdr:rowOff>
    </xdr:from>
    <xdr:ext cx="469744" cy="259045"/>
    <xdr:sp macro="" textlink="">
      <xdr:nvSpPr>
        <xdr:cNvPr id="171" name="n_3mainValue債務償還比率">
          <a:extLst>
            <a:ext uri="{FF2B5EF4-FFF2-40B4-BE49-F238E27FC236}">
              <a16:creationId xmlns:a16="http://schemas.microsoft.com/office/drawing/2014/main" id="{8897F864-2B28-4FC7-BCAB-D1AC00CC0AF8}"/>
            </a:ext>
          </a:extLst>
        </xdr:cNvPr>
        <xdr:cNvSpPr txBox="1"/>
      </xdr:nvSpPr>
      <xdr:spPr>
        <a:xfrm>
          <a:off x="12325427" y="51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130821</xdr:rowOff>
    </xdr:from>
    <xdr:ext cx="469744" cy="259045"/>
    <xdr:sp macro="" textlink="">
      <xdr:nvSpPr>
        <xdr:cNvPr id="172" name="n_4mainValue債務償還比率">
          <a:extLst>
            <a:ext uri="{FF2B5EF4-FFF2-40B4-BE49-F238E27FC236}">
              <a16:creationId xmlns:a16="http://schemas.microsoft.com/office/drawing/2014/main" id="{53E64381-3DC9-4707-B2D4-7903A83006B4}"/>
            </a:ext>
          </a:extLst>
        </xdr:cNvPr>
        <xdr:cNvSpPr txBox="1"/>
      </xdr:nvSpPr>
      <xdr:spPr>
        <a:xfrm>
          <a:off x="11563427" y="518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8E368313-8FEA-4DD7-AB68-E8A253E12F4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58661453-F043-4122-B07E-2394B219CD1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F27D6E96-7CD7-46AE-B406-4B9E5A81E0C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A11BAEB1-73CF-4060-AC7D-ABB83C6B4CF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3AE89637-ABBC-4D9B-86F6-73182C80524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5FF83260-3372-4E94-97D0-14B89490A86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CAB7F3-7254-4600-9260-0B9926BA4A8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F041231-C7A8-4423-8E3A-0256FB6D925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F8C611-9AEF-442E-8CF9-3FE189C2F9B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4B00A6-08F6-46C3-8C38-DF92B34489D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03584E-7103-4AC3-9ADC-8375572900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D5FD56-24C1-44A4-A8A3-F34A831B67C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D433DC-9376-432C-942D-031CF7E9856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BC8C15B-DE8B-489D-B3DD-341FEC17758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B594CC-D169-457F-9384-86DE50A5F4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E6C689-3066-40F3-8B81-9F9EBB407C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6,140
31.30
9,999,902
9,741,957
90,582
2,339,177
3,030,913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363DD0-FB3D-454D-9D69-528359B214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D7DFC5-5275-41B2-876B-1CDBF61C45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FB7E9E3-5E7C-40D6-8581-2B0954AE5E8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6F1BAE-DE52-425C-9E1A-CFFD734E3F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E2490E-4A61-4888-BC66-ED58E352002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F930A2C-8B1C-47C2-9BE2-503D16F84D4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FD3FBA0-85E9-492A-8B07-947F0BC54C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60E128C-80C6-4CFC-9337-D3471732A4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9A8794-4147-495F-ADE9-1729828AA4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FAF43A-7CCD-43A7-8AF3-1F3356E31C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2BB18B-974E-440C-A995-16E37E950B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087EC3-91D8-4CD5-9F59-FD3DD4C4AC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6FA4997-90CA-44A6-AA03-15CBEEB808C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7ABABD-8FA7-4016-9115-1E92D81292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97E9ABB-A1AF-409E-9BEF-2CB66E34B92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384B55-3BB4-4A4C-A1B1-8FC223043C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FD29F0-3D91-44F1-BDCE-35FEE32A26A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D7824B-4BE5-47CE-8D02-9A2C3DA6C4B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FE76B7B-AB06-48E0-89D4-1CFDDFED49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9B2332B-9E06-4DA6-A9DB-04502A30A33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4388706-3D86-4DFD-ACEE-C694EA3BBAF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A8E3B31-7F90-432B-89C9-FCE2D3FC6D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50F51E9-02F4-4831-960F-68D4239824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37BDC74-EBDF-4FB9-B451-E2A1480D124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F1E1077-C777-4D9B-812F-5D0F073995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D2F42BE-1B9F-49D3-97CB-A2B1C491613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E256195-1B71-4F1C-BE47-73F23E7979D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515B840-D12F-4513-A50C-320D994199C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3419EFA-3FC9-4D19-9796-1B4A908A716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863D8D4-E87A-4FDE-B40B-F4C7B04DEC1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01D804-3CA5-4D94-9990-19FA38CB74A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3669AB-0873-4462-871A-0C4FD0FEEBB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FEAF9F4-0770-481E-A4D6-E2A87276EAD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80D541D-D25C-40AE-ADDE-FA168044AF7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A55FAD9-4C51-42B7-BC2B-494329E6174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22D2F7B-CC6F-4043-AC8A-50C7549FAE6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0617D97-12F6-4090-A005-B4DA7E1BDB3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4ADCE68-2D03-464C-9B86-710911F5774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E77266C-A427-455B-A0D3-A1EB7C70CD4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AB93B43-DE5A-4170-9146-4CDD13241AC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5E5772D-C565-432D-8048-5BCAFDC3D91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932C3A9-5969-457F-B7EC-611B9F9DB16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56A40C4-E000-4537-9441-A285B6490C8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D63C5E9-4166-4408-9F4C-FE7F8272BD5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56514A5-1393-4342-BE73-3F3F4930AB2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17DB3B29-9FF6-4380-AA02-127FC070DDE6}"/>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622A953-D57E-4745-90D2-DF5441A65F7D}"/>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E6D52D6-B41A-42B4-9D3B-47BF78DBB0FE}"/>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F6B8A4D0-944F-4397-BAC1-7D8CF4A7CC4E}"/>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DA1F9654-02CE-410E-B49A-01433F5E2B4A}"/>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F9481963-5048-4EC9-B49C-0BE49509AA1D}"/>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4BCA16AA-A9E6-4700-80DB-9C62677B1B0B}"/>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9070522B-BDEE-4DBC-8F6C-4C8A0406969D}"/>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F207BCB2-5046-42B0-95A2-1CA41A2A0D61}"/>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EBEF7210-9F22-46C9-A4CF-3D5745039AE7}"/>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58660C1F-1C79-44A4-B5D7-8CFD4B10F12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5BB09A4-B3A0-46A3-8067-FE665A69F22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2E8FBB3-EB6B-485B-A63E-B9D03638713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606B9DF-AA3A-4883-9097-D41237145AE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D280254-CD59-4201-BA19-6484954075E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ADCEB8A-778E-451D-BD98-01B408C1F88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156845</xdr:rowOff>
    </xdr:from>
    <xdr:to>
      <xdr:col>24</xdr:col>
      <xdr:colOff>114300</xdr:colOff>
      <xdr:row>37</xdr:row>
      <xdr:rowOff>86995</xdr:rowOff>
    </xdr:to>
    <xdr:sp macro="" textlink="">
      <xdr:nvSpPr>
        <xdr:cNvPr id="73" name="楕円 72">
          <a:extLst>
            <a:ext uri="{FF2B5EF4-FFF2-40B4-BE49-F238E27FC236}">
              <a16:creationId xmlns:a16="http://schemas.microsoft.com/office/drawing/2014/main" id="{0DB2C066-95F7-4FB5-AA8C-8DC8779E73EA}"/>
            </a:ext>
          </a:extLst>
        </xdr:cNvPr>
        <xdr:cNvSpPr/>
      </xdr:nvSpPr>
      <xdr:spPr>
        <a:xfrm>
          <a:off x="4584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8272</xdr:rowOff>
    </xdr:from>
    <xdr:ext cx="405111" cy="259045"/>
    <xdr:sp macro="" textlink="">
      <xdr:nvSpPr>
        <xdr:cNvPr id="74" name="【道路】&#10;有形固定資産減価償却率該当値テキスト">
          <a:extLst>
            <a:ext uri="{FF2B5EF4-FFF2-40B4-BE49-F238E27FC236}">
              <a16:creationId xmlns:a16="http://schemas.microsoft.com/office/drawing/2014/main" id="{10B3F413-6468-4739-9A7F-F1A07FFBF0F2}"/>
            </a:ext>
          </a:extLst>
        </xdr:cNvPr>
        <xdr:cNvSpPr txBox="1"/>
      </xdr:nvSpPr>
      <xdr:spPr>
        <a:xfrm>
          <a:off x="4673600"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158750</xdr:rowOff>
    </xdr:from>
    <xdr:to>
      <xdr:col>20</xdr:col>
      <xdr:colOff>38100</xdr:colOff>
      <xdr:row>37</xdr:row>
      <xdr:rowOff>88900</xdr:rowOff>
    </xdr:to>
    <xdr:sp macro="" textlink="">
      <xdr:nvSpPr>
        <xdr:cNvPr id="75" name="楕円 74">
          <a:extLst>
            <a:ext uri="{FF2B5EF4-FFF2-40B4-BE49-F238E27FC236}">
              <a16:creationId xmlns:a16="http://schemas.microsoft.com/office/drawing/2014/main" id="{E2AC7A71-817D-4934-A764-767DE7B162BC}"/>
            </a:ext>
          </a:extLst>
        </xdr:cNvPr>
        <xdr:cNvSpPr/>
      </xdr:nvSpPr>
      <xdr:spPr>
        <a:xfrm>
          <a:off x="3746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36195</xdr:rowOff>
    </xdr:from>
    <xdr:to>
      <xdr:col>24</xdr:col>
      <xdr:colOff>63500</xdr:colOff>
      <xdr:row>37</xdr:row>
      <xdr:rowOff>38100</xdr:rowOff>
    </xdr:to>
    <xdr:cxnSp macro="">
      <xdr:nvCxnSpPr>
        <xdr:cNvPr id="76" name="直線コネクタ 75">
          <a:extLst>
            <a:ext uri="{FF2B5EF4-FFF2-40B4-BE49-F238E27FC236}">
              <a16:creationId xmlns:a16="http://schemas.microsoft.com/office/drawing/2014/main" id="{798BF3FB-6ACD-4F08-996D-011287440445}"/>
            </a:ext>
          </a:extLst>
        </xdr:cNvPr>
        <xdr:cNvCxnSpPr/>
      </xdr:nvCxnSpPr>
      <xdr:spPr>
        <a:xfrm flipV="1">
          <a:off x="3797300" y="63798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170180</xdr:rowOff>
    </xdr:from>
    <xdr:to>
      <xdr:col>15</xdr:col>
      <xdr:colOff>101600</xdr:colOff>
      <xdr:row>37</xdr:row>
      <xdr:rowOff>100330</xdr:rowOff>
    </xdr:to>
    <xdr:sp macro="" textlink="">
      <xdr:nvSpPr>
        <xdr:cNvPr id="77" name="楕円 76">
          <a:extLst>
            <a:ext uri="{FF2B5EF4-FFF2-40B4-BE49-F238E27FC236}">
              <a16:creationId xmlns:a16="http://schemas.microsoft.com/office/drawing/2014/main" id="{B5FA6AB2-FA74-4E75-A9EB-B0E7ED72167B}"/>
            </a:ext>
          </a:extLst>
        </xdr:cNvPr>
        <xdr:cNvSpPr/>
      </xdr:nvSpPr>
      <xdr:spPr>
        <a:xfrm>
          <a:off x="2857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38100</xdr:rowOff>
    </xdr:from>
    <xdr:to>
      <xdr:col>19</xdr:col>
      <xdr:colOff>177800</xdr:colOff>
      <xdr:row>37</xdr:row>
      <xdr:rowOff>49530</xdr:rowOff>
    </xdr:to>
    <xdr:cxnSp macro="">
      <xdr:nvCxnSpPr>
        <xdr:cNvPr id="78" name="直線コネクタ 77">
          <a:extLst>
            <a:ext uri="{FF2B5EF4-FFF2-40B4-BE49-F238E27FC236}">
              <a16:creationId xmlns:a16="http://schemas.microsoft.com/office/drawing/2014/main" id="{D53EA816-C83B-47AE-AEDE-C7C835A61632}"/>
            </a:ext>
          </a:extLst>
        </xdr:cNvPr>
        <xdr:cNvCxnSpPr/>
      </xdr:nvCxnSpPr>
      <xdr:spPr>
        <a:xfrm flipV="1">
          <a:off x="2908300" y="6381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153035</xdr:rowOff>
    </xdr:from>
    <xdr:to>
      <xdr:col>10</xdr:col>
      <xdr:colOff>165100</xdr:colOff>
      <xdr:row>37</xdr:row>
      <xdr:rowOff>83185</xdr:rowOff>
    </xdr:to>
    <xdr:sp macro="" textlink="">
      <xdr:nvSpPr>
        <xdr:cNvPr id="79" name="楕円 78">
          <a:extLst>
            <a:ext uri="{FF2B5EF4-FFF2-40B4-BE49-F238E27FC236}">
              <a16:creationId xmlns:a16="http://schemas.microsoft.com/office/drawing/2014/main" id="{4FBDCF70-1756-427E-BC3F-B4532BE5245E}"/>
            </a:ext>
          </a:extLst>
        </xdr:cNvPr>
        <xdr:cNvSpPr/>
      </xdr:nvSpPr>
      <xdr:spPr>
        <a:xfrm>
          <a:off x="1968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32385</xdr:rowOff>
    </xdr:from>
    <xdr:to>
      <xdr:col>15</xdr:col>
      <xdr:colOff>50800</xdr:colOff>
      <xdr:row>37</xdr:row>
      <xdr:rowOff>49530</xdr:rowOff>
    </xdr:to>
    <xdr:cxnSp macro="">
      <xdr:nvCxnSpPr>
        <xdr:cNvPr id="80" name="直線コネクタ 79">
          <a:extLst>
            <a:ext uri="{FF2B5EF4-FFF2-40B4-BE49-F238E27FC236}">
              <a16:creationId xmlns:a16="http://schemas.microsoft.com/office/drawing/2014/main" id="{9902A3AF-96E1-45D7-8FB7-973B1A601022}"/>
            </a:ext>
          </a:extLst>
        </xdr:cNvPr>
        <xdr:cNvCxnSpPr/>
      </xdr:nvCxnSpPr>
      <xdr:spPr>
        <a:xfrm>
          <a:off x="2019300" y="63760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126365</xdr:rowOff>
    </xdr:from>
    <xdr:to>
      <xdr:col>6</xdr:col>
      <xdr:colOff>38100</xdr:colOff>
      <xdr:row>37</xdr:row>
      <xdr:rowOff>56515</xdr:rowOff>
    </xdr:to>
    <xdr:sp macro="" textlink="">
      <xdr:nvSpPr>
        <xdr:cNvPr id="81" name="楕円 80">
          <a:extLst>
            <a:ext uri="{FF2B5EF4-FFF2-40B4-BE49-F238E27FC236}">
              <a16:creationId xmlns:a16="http://schemas.microsoft.com/office/drawing/2014/main" id="{FE43920B-16D6-44E4-8BD6-CE8E6A8B7E1A}"/>
            </a:ext>
          </a:extLst>
        </xdr:cNvPr>
        <xdr:cNvSpPr/>
      </xdr:nvSpPr>
      <xdr:spPr>
        <a:xfrm>
          <a:off x="1079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xdr:rowOff>
    </xdr:from>
    <xdr:to>
      <xdr:col>10</xdr:col>
      <xdr:colOff>114300</xdr:colOff>
      <xdr:row>37</xdr:row>
      <xdr:rowOff>32385</xdr:rowOff>
    </xdr:to>
    <xdr:cxnSp macro="">
      <xdr:nvCxnSpPr>
        <xdr:cNvPr id="82" name="直線コネクタ 81">
          <a:extLst>
            <a:ext uri="{FF2B5EF4-FFF2-40B4-BE49-F238E27FC236}">
              <a16:creationId xmlns:a16="http://schemas.microsoft.com/office/drawing/2014/main" id="{14A01B63-4DBD-4170-A1CF-7E9744BE289D}"/>
            </a:ext>
          </a:extLst>
        </xdr:cNvPr>
        <xdr:cNvCxnSpPr/>
      </xdr:nvCxnSpPr>
      <xdr:spPr>
        <a:xfrm>
          <a:off x="1130300" y="63493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a:extLst>
            <a:ext uri="{FF2B5EF4-FFF2-40B4-BE49-F238E27FC236}">
              <a16:creationId xmlns:a16="http://schemas.microsoft.com/office/drawing/2014/main" id="{CE9B57FE-DED0-4E36-B22A-B6BFE7A2D6CB}"/>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id="{5BDFF931-A235-4FD1-B2EF-2D4358483F11}"/>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id="{7A3A31AD-450C-436F-9C76-3945B1541887}"/>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15506364-1AAC-416D-8B67-BAB39417CFDA}"/>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105427</xdr:rowOff>
    </xdr:from>
    <xdr:ext cx="405111" cy="259045"/>
    <xdr:sp macro="" textlink="">
      <xdr:nvSpPr>
        <xdr:cNvPr id="87" name="n_1mainValue【道路】&#10;有形固定資産減価償却率">
          <a:extLst>
            <a:ext uri="{FF2B5EF4-FFF2-40B4-BE49-F238E27FC236}">
              <a16:creationId xmlns:a16="http://schemas.microsoft.com/office/drawing/2014/main" id="{A30F1ECB-75E5-4BAB-8C1D-9F28B8BC30D1}"/>
            </a:ext>
          </a:extLst>
        </xdr:cNvPr>
        <xdr:cNvSpPr txBox="1"/>
      </xdr:nvSpPr>
      <xdr:spPr>
        <a:xfrm>
          <a:off x="3582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116857</xdr:rowOff>
    </xdr:from>
    <xdr:ext cx="405111" cy="259045"/>
    <xdr:sp macro="" textlink="">
      <xdr:nvSpPr>
        <xdr:cNvPr id="88" name="n_2mainValue【道路】&#10;有形固定資産減価償却率">
          <a:extLst>
            <a:ext uri="{FF2B5EF4-FFF2-40B4-BE49-F238E27FC236}">
              <a16:creationId xmlns:a16="http://schemas.microsoft.com/office/drawing/2014/main" id="{2BE02642-4D77-4FE7-BB26-D2019BA06E67}"/>
            </a:ext>
          </a:extLst>
        </xdr:cNvPr>
        <xdr:cNvSpPr txBox="1"/>
      </xdr:nvSpPr>
      <xdr:spPr>
        <a:xfrm>
          <a:off x="2705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99712</xdr:rowOff>
    </xdr:from>
    <xdr:ext cx="405111" cy="259045"/>
    <xdr:sp macro="" textlink="">
      <xdr:nvSpPr>
        <xdr:cNvPr id="89" name="n_3mainValue【道路】&#10;有形固定資産減価償却率">
          <a:extLst>
            <a:ext uri="{FF2B5EF4-FFF2-40B4-BE49-F238E27FC236}">
              <a16:creationId xmlns:a16="http://schemas.microsoft.com/office/drawing/2014/main" id="{F1E6DBF0-95EB-4F00-A2FF-933640E59146}"/>
            </a:ext>
          </a:extLst>
        </xdr:cNvPr>
        <xdr:cNvSpPr txBox="1"/>
      </xdr:nvSpPr>
      <xdr:spPr>
        <a:xfrm>
          <a:off x="1816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73042</xdr:rowOff>
    </xdr:from>
    <xdr:ext cx="405111" cy="259045"/>
    <xdr:sp macro="" textlink="">
      <xdr:nvSpPr>
        <xdr:cNvPr id="90" name="n_4mainValue【道路】&#10;有形固定資産減価償却率">
          <a:extLst>
            <a:ext uri="{FF2B5EF4-FFF2-40B4-BE49-F238E27FC236}">
              <a16:creationId xmlns:a16="http://schemas.microsoft.com/office/drawing/2014/main" id="{10F25997-D294-4F0C-9C41-4AA39E8D24DC}"/>
            </a:ext>
          </a:extLst>
        </xdr:cNvPr>
        <xdr:cNvSpPr txBox="1"/>
      </xdr:nvSpPr>
      <xdr:spPr>
        <a:xfrm>
          <a:off x="927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42C4F99-7880-4F6A-B4DA-4C649EC0D35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59DE849-E2CF-4788-912C-B7D2EDC29E7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EB323A7-7A8C-4EE8-BBCB-85145C3C8E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BF57129-AB8D-4762-A1D3-2A657945EDA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7F9715E-2D42-49F6-A8BD-756FB1FC32B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A92C733-3276-4A78-9A68-C7E464AF8D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6A3A5B1-6BD8-4EE0-9DB2-0AA2DD12D8F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895F675-5DA0-4CF7-A72D-22DFD291CCE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425F3BF-1D2F-4064-A82C-4B6EC83273B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B256466-9C34-4F80-9ECE-6B7F66932E7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8BD5BDBB-6D79-422D-B418-9CE5AE3DABC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05FA3EA-E1C7-4002-A4E2-1737050E77B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B8705677-98AE-43E9-B629-F8134264DF3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7B9E3F2C-F848-4DB1-94B3-8577E7A524A7}"/>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182B26A0-CE80-4179-AA94-A8D96B558D6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F658EE44-4789-446C-A2F7-8A587B0874F9}"/>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348F5945-7E36-4DBA-A617-0FB0AE4063D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CFBFBA62-FC87-4829-9287-3D89A3EC7DA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DB56D99-04DE-402D-B614-CB7992AA99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C18AD195-D857-4E77-8441-6CE4FB32365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0A1CD37-41CE-42BF-9F09-BF7D78F6C71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15730497-82BB-4184-9BD2-7286EB354872}"/>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6425AB15-197D-4374-AC30-FD2475C76011}"/>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0D42F984-EF86-4200-A51F-7362A859C85E}"/>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4A4A021E-5B89-4E40-873E-D9D546E51E9A}"/>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24477B0F-DE13-4A8C-9905-5A6FF083BCBC}"/>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id="{2C217365-C108-4E12-8919-6EBC689EB877}"/>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2B2957DA-C04F-438B-822E-D190B90A33A9}"/>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117413E6-774F-42FF-8F8A-7CE75BB0CAA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EC7CE07A-28D6-4E82-B670-C3CCAC0C3292}"/>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55701B68-98C3-46AF-AA17-BE0540421023}"/>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FAEC29FA-E9A7-4C66-A66D-C4FEFEA7E5A5}"/>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E873F6A-B378-4E51-97D8-1EF2DFF6FAE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5DE6450-1A69-4177-A9F6-828BE16DF3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EE4ECCF-9EA8-4583-98B9-1EABA7960F4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6B9B91E-00A4-4579-9253-8F6B8D2347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6318A50-EFC4-4F29-B7D2-FCFE2A507FD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18505</xdr:rowOff>
    </xdr:from>
    <xdr:to>
      <xdr:col>55</xdr:col>
      <xdr:colOff>50800</xdr:colOff>
      <xdr:row>40</xdr:row>
      <xdr:rowOff>120105</xdr:rowOff>
    </xdr:to>
    <xdr:sp macro="" textlink="">
      <xdr:nvSpPr>
        <xdr:cNvPr id="128" name="楕円 127">
          <a:extLst>
            <a:ext uri="{FF2B5EF4-FFF2-40B4-BE49-F238E27FC236}">
              <a16:creationId xmlns:a16="http://schemas.microsoft.com/office/drawing/2014/main" id="{9E019716-30D9-463D-8FC9-377CC6D5E4D5}"/>
            </a:ext>
          </a:extLst>
        </xdr:cNvPr>
        <xdr:cNvSpPr/>
      </xdr:nvSpPr>
      <xdr:spPr>
        <a:xfrm>
          <a:off x="10426700" y="68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168382</xdr:rowOff>
    </xdr:from>
    <xdr:ext cx="534377" cy="259045"/>
    <xdr:sp macro="" textlink="">
      <xdr:nvSpPr>
        <xdr:cNvPr id="129" name="【道路】&#10;一人当たり延長該当値テキスト">
          <a:extLst>
            <a:ext uri="{FF2B5EF4-FFF2-40B4-BE49-F238E27FC236}">
              <a16:creationId xmlns:a16="http://schemas.microsoft.com/office/drawing/2014/main" id="{561AF2AE-8F5C-4A3D-BAC6-0FDB2E6D332E}"/>
            </a:ext>
          </a:extLst>
        </xdr:cNvPr>
        <xdr:cNvSpPr txBox="1"/>
      </xdr:nvSpPr>
      <xdr:spPr>
        <a:xfrm>
          <a:off x="10515600" y="68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12059</xdr:rowOff>
    </xdr:from>
    <xdr:to>
      <xdr:col>50</xdr:col>
      <xdr:colOff>165100</xdr:colOff>
      <xdr:row>40</xdr:row>
      <xdr:rowOff>113659</xdr:rowOff>
    </xdr:to>
    <xdr:sp macro="" textlink="">
      <xdr:nvSpPr>
        <xdr:cNvPr id="130" name="楕円 129">
          <a:extLst>
            <a:ext uri="{FF2B5EF4-FFF2-40B4-BE49-F238E27FC236}">
              <a16:creationId xmlns:a16="http://schemas.microsoft.com/office/drawing/2014/main" id="{5626BF9A-F8E6-4DE4-B96E-964044CD14C4}"/>
            </a:ext>
          </a:extLst>
        </xdr:cNvPr>
        <xdr:cNvSpPr/>
      </xdr:nvSpPr>
      <xdr:spPr>
        <a:xfrm>
          <a:off x="9588500" y="68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62859</xdr:rowOff>
    </xdr:from>
    <xdr:to>
      <xdr:col>55</xdr:col>
      <xdr:colOff>0</xdr:colOff>
      <xdr:row>40</xdr:row>
      <xdr:rowOff>69305</xdr:rowOff>
    </xdr:to>
    <xdr:cxnSp macro="">
      <xdr:nvCxnSpPr>
        <xdr:cNvPr id="131" name="直線コネクタ 130">
          <a:extLst>
            <a:ext uri="{FF2B5EF4-FFF2-40B4-BE49-F238E27FC236}">
              <a16:creationId xmlns:a16="http://schemas.microsoft.com/office/drawing/2014/main" id="{0B89BF6D-BF89-4884-9B0C-D1588A96FFC0}"/>
            </a:ext>
          </a:extLst>
        </xdr:cNvPr>
        <xdr:cNvCxnSpPr/>
      </xdr:nvCxnSpPr>
      <xdr:spPr>
        <a:xfrm>
          <a:off x="9639300" y="6920859"/>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10614</xdr:rowOff>
    </xdr:from>
    <xdr:to>
      <xdr:col>46</xdr:col>
      <xdr:colOff>38100</xdr:colOff>
      <xdr:row>40</xdr:row>
      <xdr:rowOff>112214</xdr:rowOff>
    </xdr:to>
    <xdr:sp macro="" textlink="">
      <xdr:nvSpPr>
        <xdr:cNvPr id="132" name="楕円 131">
          <a:extLst>
            <a:ext uri="{FF2B5EF4-FFF2-40B4-BE49-F238E27FC236}">
              <a16:creationId xmlns:a16="http://schemas.microsoft.com/office/drawing/2014/main" id="{804AF281-04E2-4FED-B9EE-B2C94C2E742F}"/>
            </a:ext>
          </a:extLst>
        </xdr:cNvPr>
        <xdr:cNvSpPr/>
      </xdr:nvSpPr>
      <xdr:spPr>
        <a:xfrm>
          <a:off x="8699500" y="68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61414</xdr:rowOff>
    </xdr:from>
    <xdr:to>
      <xdr:col>50</xdr:col>
      <xdr:colOff>114300</xdr:colOff>
      <xdr:row>40</xdr:row>
      <xdr:rowOff>62859</xdr:rowOff>
    </xdr:to>
    <xdr:cxnSp macro="">
      <xdr:nvCxnSpPr>
        <xdr:cNvPr id="133" name="直線コネクタ 132">
          <a:extLst>
            <a:ext uri="{FF2B5EF4-FFF2-40B4-BE49-F238E27FC236}">
              <a16:creationId xmlns:a16="http://schemas.microsoft.com/office/drawing/2014/main" id="{00257CF1-B80E-4F7D-9E18-1C7D6116450F}"/>
            </a:ext>
          </a:extLst>
        </xdr:cNvPr>
        <xdr:cNvCxnSpPr/>
      </xdr:nvCxnSpPr>
      <xdr:spPr>
        <a:xfrm>
          <a:off x="8750300" y="6919414"/>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14985</xdr:rowOff>
    </xdr:from>
    <xdr:to>
      <xdr:col>41</xdr:col>
      <xdr:colOff>101600</xdr:colOff>
      <xdr:row>40</xdr:row>
      <xdr:rowOff>116585</xdr:rowOff>
    </xdr:to>
    <xdr:sp macro="" textlink="">
      <xdr:nvSpPr>
        <xdr:cNvPr id="134" name="楕円 133">
          <a:extLst>
            <a:ext uri="{FF2B5EF4-FFF2-40B4-BE49-F238E27FC236}">
              <a16:creationId xmlns:a16="http://schemas.microsoft.com/office/drawing/2014/main" id="{366FADBC-F1D9-461E-ADD7-1D934FF56736}"/>
            </a:ext>
          </a:extLst>
        </xdr:cNvPr>
        <xdr:cNvSpPr/>
      </xdr:nvSpPr>
      <xdr:spPr>
        <a:xfrm>
          <a:off x="7810500" y="68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61414</xdr:rowOff>
    </xdr:from>
    <xdr:to>
      <xdr:col>45</xdr:col>
      <xdr:colOff>177800</xdr:colOff>
      <xdr:row>40</xdr:row>
      <xdr:rowOff>65785</xdr:rowOff>
    </xdr:to>
    <xdr:cxnSp macro="">
      <xdr:nvCxnSpPr>
        <xdr:cNvPr id="135" name="直線コネクタ 134">
          <a:extLst>
            <a:ext uri="{FF2B5EF4-FFF2-40B4-BE49-F238E27FC236}">
              <a16:creationId xmlns:a16="http://schemas.microsoft.com/office/drawing/2014/main" id="{B85159AD-27DD-403D-A68A-C0842120353A}"/>
            </a:ext>
          </a:extLst>
        </xdr:cNvPr>
        <xdr:cNvCxnSpPr/>
      </xdr:nvCxnSpPr>
      <xdr:spPr>
        <a:xfrm flipV="1">
          <a:off x="7861300" y="6919414"/>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19292</xdr:rowOff>
    </xdr:from>
    <xdr:to>
      <xdr:col>36</xdr:col>
      <xdr:colOff>165100</xdr:colOff>
      <xdr:row>40</xdr:row>
      <xdr:rowOff>120892</xdr:rowOff>
    </xdr:to>
    <xdr:sp macro="" textlink="">
      <xdr:nvSpPr>
        <xdr:cNvPr id="136" name="楕円 135">
          <a:extLst>
            <a:ext uri="{FF2B5EF4-FFF2-40B4-BE49-F238E27FC236}">
              <a16:creationId xmlns:a16="http://schemas.microsoft.com/office/drawing/2014/main" id="{C0A1373C-D737-4C0F-8480-0F1A3961B657}"/>
            </a:ext>
          </a:extLst>
        </xdr:cNvPr>
        <xdr:cNvSpPr/>
      </xdr:nvSpPr>
      <xdr:spPr>
        <a:xfrm>
          <a:off x="6921500" y="68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65785</xdr:rowOff>
    </xdr:from>
    <xdr:to>
      <xdr:col>41</xdr:col>
      <xdr:colOff>50800</xdr:colOff>
      <xdr:row>40</xdr:row>
      <xdr:rowOff>70092</xdr:rowOff>
    </xdr:to>
    <xdr:cxnSp macro="">
      <xdr:nvCxnSpPr>
        <xdr:cNvPr id="137" name="直線コネクタ 136">
          <a:extLst>
            <a:ext uri="{FF2B5EF4-FFF2-40B4-BE49-F238E27FC236}">
              <a16:creationId xmlns:a16="http://schemas.microsoft.com/office/drawing/2014/main" id="{8039162C-214B-40BF-8DEC-5C5B270A3D9C}"/>
            </a:ext>
          </a:extLst>
        </xdr:cNvPr>
        <xdr:cNvCxnSpPr/>
      </xdr:nvCxnSpPr>
      <xdr:spPr>
        <a:xfrm flipV="1">
          <a:off x="6972300" y="6923785"/>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a16="http://schemas.microsoft.com/office/drawing/2014/main" id="{DE1B92EE-2AFE-4C50-BC13-08A449394823}"/>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a16="http://schemas.microsoft.com/office/drawing/2014/main" id="{B4314CF8-EF7F-459B-A779-7E4443DF9611}"/>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id="{C21AB210-1BA6-4DCA-97F7-A7A5186FD1F6}"/>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a16="http://schemas.microsoft.com/office/drawing/2014/main" id="{1249AF1C-492A-46A2-926A-C54B4705E411}"/>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104786</xdr:rowOff>
    </xdr:from>
    <xdr:ext cx="534377" cy="259045"/>
    <xdr:sp macro="" textlink="">
      <xdr:nvSpPr>
        <xdr:cNvPr id="142" name="n_1mainValue【道路】&#10;一人当たり延長">
          <a:extLst>
            <a:ext uri="{FF2B5EF4-FFF2-40B4-BE49-F238E27FC236}">
              <a16:creationId xmlns:a16="http://schemas.microsoft.com/office/drawing/2014/main" id="{F4008A66-26CC-4E30-96D7-A8070BEC8BE4}"/>
            </a:ext>
          </a:extLst>
        </xdr:cNvPr>
        <xdr:cNvSpPr txBox="1"/>
      </xdr:nvSpPr>
      <xdr:spPr>
        <a:xfrm>
          <a:off x="9359411" y="696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103341</xdr:rowOff>
    </xdr:from>
    <xdr:ext cx="534377" cy="259045"/>
    <xdr:sp macro="" textlink="">
      <xdr:nvSpPr>
        <xdr:cNvPr id="143" name="n_2mainValue【道路】&#10;一人当たり延長">
          <a:extLst>
            <a:ext uri="{FF2B5EF4-FFF2-40B4-BE49-F238E27FC236}">
              <a16:creationId xmlns:a16="http://schemas.microsoft.com/office/drawing/2014/main" id="{2092FB77-76FF-41A0-908E-6E1A20E25A98}"/>
            </a:ext>
          </a:extLst>
        </xdr:cNvPr>
        <xdr:cNvSpPr txBox="1"/>
      </xdr:nvSpPr>
      <xdr:spPr>
        <a:xfrm>
          <a:off x="8483111" y="69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107712</xdr:rowOff>
    </xdr:from>
    <xdr:ext cx="534377" cy="259045"/>
    <xdr:sp macro="" textlink="">
      <xdr:nvSpPr>
        <xdr:cNvPr id="144" name="n_3mainValue【道路】&#10;一人当たり延長">
          <a:extLst>
            <a:ext uri="{FF2B5EF4-FFF2-40B4-BE49-F238E27FC236}">
              <a16:creationId xmlns:a16="http://schemas.microsoft.com/office/drawing/2014/main" id="{607F9C78-5B8E-49E4-8CE4-BE15640EFD52}"/>
            </a:ext>
          </a:extLst>
        </xdr:cNvPr>
        <xdr:cNvSpPr txBox="1"/>
      </xdr:nvSpPr>
      <xdr:spPr>
        <a:xfrm>
          <a:off x="7594111" y="69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112019</xdr:rowOff>
    </xdr:from>
    <xdr:ext cx="534377" cy="259045"/>
    <xdr:sp macro="" textlink="">
      <xdr:nvSpPr>
        <xdr:cNvPr id="145" name="n_4mainValue【道路】&#10;一人当たり延長">
          <a:extLst>
            <a:ext uri="{FF2B5EF4-FFF2-40B4-BE49-F238E27FC236}">
              <a16:creationId xmlns:a16="http://schemas.microsoft.com/office/drawing/2014/main" id="{C5441842-17A7-451D-AD08-BD3BE4A9F85A}"/>
            </a:ext>
          </a:extLst>
        </xdr:cNvPr>
        <xdr:cNvSpPr txBox="1"/>
      </xdr:nvSpPr>
      <xdr:spPr>
        <a:xfrm>
          <a:off x="6705111" y="69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00000FA-FDFF-4C41-A5EE-CA4286C1DC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D85EDD7-3CA7-4A5C-A629-1E901FDD604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3D6B25D-3F89-4877-9CE8-455FD314A1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1378FA8-AFE6-4D59-813F-AAD73A9270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80E9CDF-5D31-465A-B955-92FD5A0EDBF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92A9B73-4580-46AE-AF75-937A2011D8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4AF4FB5-24F1-4B8B-BDBF-5104A1A1B9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282D883-5CE0-4072-A60D-BFD74EFA920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1D1ED73-3BD7-4C91-8429-FFB2E2BED3E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F20BEA5-64F3-4A73-8075-A2C54F010E5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8C2FC5D-B4D5-4BCE-A331-433CD76A5C6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CB93C41-5EA4-48BC-A097-8D1BC7882C5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9320E5E6-91B4-4437-8985-CA29A4D645A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FB06797F-0AEE-4069-9344-A8AD4A6CA63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405F908-AEDD-43C0-952A-B025F4481A5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D99F50B3-816C-4C34-9102-AFBC5EAFF44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DDF2268F-0CA3-42F6-8421-A0C859AC31C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87A97F41-5F09-4BE6-8A48-108FC1248FF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3210B3B-5882-43A9-ACEF-839DEE7A9F5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9548EBA-6542-4105-8B71-5FD5C6CA597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8F889F15-F90A-4E54-929F-F51D6A2326A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89089FB-50E7-41E1-9559-2F21EFCB0D6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75DB9D04-32A8-4F71-9545-26671FE2C37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C139901-CA91-452E-9F35-00DC222C633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D946917-793C-4BB2-BC18-5A2B5490C9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D08B2BB1-6D67-40B3-BA1E-7D96DC20813B}"/>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C8EBF004-0CBF-4E9D-A1F1-6715002E96C8}"/>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71A705F3-CC61-4829-B39B-DAF9E60B0F11}"/>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38B8CBDC-A33A-41DD-8C17-576CFC53C22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A1986BE3-E3CB-4928-B587-2F05C3405E5B}"/>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92E7A92-F66D-42FA-9B76-42D03392292B}"/>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2465453A-BE16-4DB6-BB78-B62642D13516}"/>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38FAAA46-A2C9-408B-AF04-3F1AFECCD0ED}"/>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D63835C0-38BD-4787-9314-7F8313171FE6}"/>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BB5C1349-A1AE-4122-9747-CA5C74BCC068}"/>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F3B1A280-5A3F-4227-A480-A2B54AB05D5A}"/>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52E6EE8-1F53-4EEA-A9BE-AE2D76B226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92BC547-D8D0-470E-AE35-659F6A07426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ED76CF3-C422-4625-B333-8607A6931D3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E6316E6-D256-418D-9BF1-9F1F6416CAB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5149C88-8E9D-43BB-A518-F193F1C83DF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35741</xdr:rowOff>
    </xdr:from>
    <xdr:to>
      <xdr:col>24</xdr:col>
      <xdr:colOff>114300</xdr:colOff>
      <xdr:row>62</xdr:row>
      <xdr:rowOff>137341</xdr:rowOff>
    </xdr:to>
    <xdr:sp macro="" textlink="">
      <xdr:nvSpPr>
        <xdr:cNvPr id="187" name="楕円 186">
          <a:extLst>
            <a:ext uri="{FF2B5EF4-FFF2-40B4-BE49-F238E27FC236}">
              <a16:creationId xmlns:a16="http://schemas.microsoft.com/office/drawing/2014/main" id="{CD783F2F-D59F-4B5B-9C30-404D23D11BE8}"/>
            </a:ext>
          </a:extLst>
        </xdr:cNvPr>
        <xdr:cNvSpPr/>
      </xdr:nvSpPr>
      <xdr:spPr>
        <a:xfrm>
          <a:off x="45847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14168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A8F3F7B1-0740-474C-A033-40AA0421DC16}"/>
            </a:ext>
          </a:extLst>
        </xdr:cNvPr>
        <xdr:cNvSpPr txBox="1"/>
      </xdr:nvSpPr>
      <xdr:spPr>
        <a:xfrm>
          <a:off x="4673600"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61867</xdr:rowOff>
    </xdr:from>
    <xdr:to>
      <xdr:col>20</xdr:col>
      <xdr:colOff>38100</xdr:colOff>
      <xdr:row>62</xdr:row>
      <xdr:rowOff>163467</xdr:rowOff>
    </xdr:to>
    <xdr:sp macro="" textlink="">
      <xdr:nvSpPr>
        <xdr:cNvPr id="189" name="楕円 188">
          <a:extLst>
            <a:ext uri="{FF2B5EF4-FFF2-40B4-BE49-F238E27FC236}">
              <a16:creationId xmlns:a16="http://schemas.microsoft.com/office/drawing/2014/main" id="{10FB3861-D92D-47A2-9D97-C073E894245E}"/>
            </a:ext>
          </a:extLst>
        </xdr:cNvPr>
        <xdr:cNvSpPr/>
      </xdr:nvSpPr>
      <xdr:spPr>
        <a:xfrm>
          <a:off x="3746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86541</xdr:rowOff>
    </xdr:from>
    <xdr:to>
      <xdr:col>24</xdr:col>
      <xdr:colOff>63500</xdr:colOff>
      <xdr:row>62</xdr:row>
      <xdr:rowOff>112667</xdr:rowOff>
    </xdr:to>
    <xdr:cxnSp macro="">
      <xdr:nvCxnSpPr>
        <xdr:cNvPr id="190" name="直線コネクタ 189">
          <a:extLst>
            <a:ext uri="{FF2B5EF4-FFF2-40B4-BE49-F238E27FC236}">
              <a16:creationId xmlns:a16="http://schemas.microsoft.com/office/drawing/2014/main" id="{7D1D2980-4FD4-41AA-B42D-A69830C6D665}"/>
            </a:ext>
          </a:extLst>
        </xdr:cNvPr>
        <xdr:cNvCxnSpPr/>
      </xdr:nvCxnSpPr>
      <xdr:spPr>
        <a:xfrm flipV="1">
          <a:off x="3797300" y="107164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159838</xdr:rowOff>
    </xdr:from>
    <xdr:to>
      <xdr:col>15</xdr:col>
      <xdr:colOff>101600</xdr:colOff>
      <xdr:row>63</xdr:row>
      <xdr:rowOff>89988</xdr:rowOff>
    </xdr:to>
    <xdr:sp macro="" textlink="">
      <xdr:nvSpPr>
        <xdr:cNvPr id="191" name="楕円 190">
          <a:extLst>
            <a:ext uri="{FF2B5EF4-FFF2-40B4-BE49-F238E27FC236}">
              <a16:creationId xmlns:a16="http://schemas.microsoft.com/office/drawing/2014/main" id="{2B31CD75-9480-495A-8F58-88125ACB3809}"/>
            </a:ext>
          </a:extLst>
        </xdr:cNvPr>
        <xdr:cNvSpPr/>
      </xdr:nvSpPr>
      <xdr:spPr>
        <a:xfrm>
          <a:off x="2857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112667</xdr:rowOff>
    </xdr:from>
    <xdr:to>
      <xdr:col>19</xdr:col>
      <xdr:colOff>177800</xdr:colOff>
      <xdr:row>63</xdr:row>
      <xdr:rowOff>39188</xdr:rowOff>
    </xdr:to>
    <xdr:cxnSp macro="">
      <xdr:nvCxnSpPr>
        <xdr:cNvPr id="192" name="直線コネクタ 191">
          <a:extLst>
            <a:ext uri="{FF2B5EF4-FFF2-40B4-BE49-F238E27FC236}">
              <a16:creationId xmlns:a16="http://schemas.microsoft.com/office/drawing/2014/main" id="{056EE4C3-E5F9-4B4E-A56E-44E299EE9CAB}"/>
            </a:ext>
          </a:extLst>
        </xdr:cNvPr>
        <xdr:cNvCxnSpPr/>
      </xdr:nvCxnSpPr>
      <xdr:spPr>
        <a:xfrm flipV="1">
          <a:off x="2908300" y="1074256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154940</xdr:rowOff>
    </xdr:from>
    <xdr:to>
      <xdr:col>10</xdr:col>
      <xdr:colOff>165100</xdr:colOff>
      <xdr:row>63</xdr:row>
      <xdr:rowOff>85090</xdr:rowOff>
    </xdr:to>
    <xdr:sp macro="" textlink="">
      <xdr:nvSpPr>
        <xdr:cNvPr id="193" name="楕円 192">
          <a:extLst>
            <a:ext uri="{FF2B5EF4-FFF2-40B4-BE49-F238E27FC236}">
              <a16:creationId xmlns:a16="http://schemas.microsoft.com/office/drawing/2014/main" id="{8FCEB09C-A77B-4283-BDBA-3E10918A4887}"/>
            </a:ext>
          </a:extLst>
        </xdr:cNvPr>
        <xdr:cNvSpPr/>
      </xdr:nvSpPr>
      <xdr:spPr>
        <a:xfrm>
          <a:off x="196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34290</xdr:rowOff>
    </xdr:from>
    <xdr:to>
      <xdr:col>15</xdr:col>
      <xdr:colOff>50800</xdr:colOff>
      <xdr:row>63</xdr:row>
      <xdr:rowOff>39188</xdr:rowOff>
    </xdr:to>
    <xdr:cxnSp macro="">
      <xdr:nvCxnSpPr>
        <xdr:cNvPr id="194" name="直線コネクタ 193">
          <a:extLst>
            <a:ext uri="{FF2B5EF4-FFF2-40B4-BE49-F238E27FC236}">
              <a16:creationId xmlns:a16="http://schemas.microsoft.com/office/drawing/2014/main" id="{6A3B0757-0E86-480A-8A93-E96C62463C2D}"/>
            </a:ext>
          </a:extLst>
        </xdr:cNvPr>
        <xdr:cNvCxnSpPr/>
      </xdr:nvCxnSpPr>
      <xdr:spPr>
        <a:xfrm>
          <a:off x="2019300" y="108356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120650</xdr:rowOff>
    </xdr:from>
    <xdr:to>
      <xdr:col>6</xdr:col>
      <xdr:colOff>38100</xdr:colOff>
      <xdr:row>63</xdr:row>
      <xdr:rowOff>50800</xdr:rowOff>
    </xdr:to>
    <xdr:sp macro="" textlink="">
      <xdr:nvSpPr>
        <xdr:cNvPr id="195" name="楕円 194">
          <a:extLst>
            <a:ext uri="{FF2B5EF4-FFF2-40B4-BE49-F238E27FC236}">
              <a16:creationId xmlns:a16="http://schemas.microsoft.com/office/drawing/2014/main" id="{72EA5879-554C-4322-97A1-EF464DC52C34}"/>
            </a:ext>
          </a:extLst>
        </xdr:cNvPr>
        <xdr:cNvSpPr/>
      </xdr:nvSpPr>
      <xdr:spPr>
        <a:xfrm>
          <a:off x="107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0</xdr:rowOff>
    </xdr:from>
    <xdr:to>
      <xdr:col>10</xdr:col>
      <xdr:colOff>114300</xdr:colOff>
      <xdr:row>63</xdr:row>
      <xdr:rowOff>34290</xdr:rowOff>
    </xdr:to>
    <xdr:cxnSp macro="">
      <xdr:nvCxnSpPr>
        <xdr:cNvPr id="196" name="直線コネクタ 195">
          <a:extLst>
            <a:ext uri="{FF2B5EF4-FFF2-40B4-BE49-F238E27FC236}">
              <a16:creationId xmlns:a16="http://schemas.microsoft.com/office/drawing/2014/main" id="{2A7CDAED-3665-445A-9BCA-C5A278318633}"/>
            </a:ext>
          </a:extLst>
        </xdr:cNvPr>
        <xdr:cNvCxnSpPr/>
      </xdr:nvCxnSpPr>
      <xdr:spPr>
        <a:xfrm>
          <a:off x="1130300" y="10801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D3485A3B-923A-4646-9D2D-128882D73F99}"/>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3E405DFA-7388-4973-A5FA-D08CC4E60013}"/>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FE0DB71B-A2F8-4F26-9074-F8FF0D383F86}"/>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644E829-7BFA-4CE5-80DA-979576564900}"/>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154594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38C23B31-A803-45D9-B7B8-8F982484F015}"/>
            </a:ext>
          </a:extLst>
        </xdr:cNvPr>
        <xdr:cNvSpPr txBox="1"/>
      </xdr:nvSpPr>
      <xdr:spPr>
        <a:xfrm>
          <a:off x="35820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81115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A3EBE79-85FD-4BD4-A640-00803EFD476E}"/>
            </a:ext>
          </a:extLst>
        </xdr:cNvPr>
        <xdr:cNvSpPr txBox="1"/>
      </xdr:nvSpPr>
      <xdr:spPr>
        <a:xfrm>
          <a:off x="27057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76217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FB0E3A3-C04C-4B17-8F5C-30F852227578}"/>
            </a:ext>
          </a:extLst>
        </xdr:cNvPr>
        <xdr:cNvSpPr txBox="1"/>
      </xdr:nvSpPr>
      <xdr:spPr>
        <a:xfrm>
          <a:off x="1816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41927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B4EDF6E-201F-4046-B414-EDB3BF04A5EA}"/>
            </a:ext>
          </a:extLst>
        </xdr:cNvPr>
        <xdr:cNvSpPr txBox="1"/>
      </xdr:nvSpPr>
      <xdr:spPr>
        <a:xfrm>
          <a:off x="927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E3CF568-3B8A-4144-BEE8-8F512D83B43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0662256-1040-488A-9994-DBDCF51C6D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DD05463-3FBA-43B2-B641-4AD5F4AB832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774AFB0-18BF-4B40-A938-25C7E671F01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05F713E-6616-4633-B797-52796040EA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38946D0-984E-4182-8154-5E5BFB07360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B778F9D-99D4-4566-BD57-6B603C9F2D5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1FDCC31-E57F-42D4-B671-1EEB5498338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A408547-E9BD-403D-86C7-7BDE788291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510EE84-D635-4806-86A4-F1E9E5DCD03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180B923-67D4-4202-B268-1FA6C870FBE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26376B1D-8B8E-49C7-8773-953FE7A5222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D6C9C48-CEC6-4060-82FC-5B281B54C78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D6DDE4DF-8796-43A5-92F1-D6D5AF9C461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501E4F1-8656-4875-BED8-71FA3D70EBA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FDCBB1E1-C5D6-4A19-A50A-E6ED38F3E91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0C235C2-6BF4-44A0-8A5C-8D049C3D733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30FDCED7-57BE-40EC-B8CC-A8ABB099EA2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0075537-90CE-4C3D-A307-6B81E429C96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11B49F3-E3F2-484C-BBD5-9ACE0917CC6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26F90DF-D1CB-41BA-B014-4429D4D3682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9424D357-A338-4E69-A391-AD8126E1FD7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18E0132-49EA-4A37-BCB4-760329C431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69732A35-5049-4680-9B2E-7B448C213DBD}"/>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FBD31DB5-E1B8-4E3D-B9D1-0BA7DDBB6004}"/>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1EC40C3B-4F20-4449-BFC6-C7ABB8DD50A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4EA71937-7470-46D0-A6AD-5061F8A4556F}"/>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B7A4BCD5-A58F-4022-8885-059262165212}"/>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AB6EAD12-BB68-4502-B346-4C305379EB52}"/>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2178758A-F45D-4320-B22F-BA34F2D10796}"/>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CD88F5A7-F541-4DE9-ABE4-9177C492DAB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31FEC065-6066-4BB1-86CC-869D082E6FE6}"/>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28D40851-5821-487C-AEF5-933F8D7D8114}"/>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A87F48D2-1A14-4EE6-A9B5-1F4BFF9609A2}"/>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D9C27E1-FB25-43EB-ABCB-59593FAD103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7DFF719-8119-4A27-BDCF-4DF6212568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92C12BA-FF9C-4E04-842F-337494ABC87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BF5C6BD-E7A8-40C0-A713-A5CE2B7D62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895752C-C7AA-410A-9D3D-745C7B9FB8D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91058</xdr:rowOff>
    </xdr:from>
    <xdr:to>
      <xdr:col>55</xdr:col>
      <xdr:colOff>50800</xdr:colOff>
      <xdr:row>64</xdr:row>
      <xdr:rowOff>21208</xdr:rowOff>
    </xdr:to>
    <xdr:sp macro="" textlink="">
      <xdr:nvSpPr>
        <xdr:cNvPr id="244" name="楕円 243">
          <a:extLst>
            <a:ext uri="{FF2B5EF4-FFF2-40B4-BE49-F238E27FC236}">
              <a16:creationId xmlns:a16="http://schemas.microsoft.com/office/drawing/2014/main" id="{3B2A8280-D5B2-4677-9BC6-AD84632261CF}"/>
            </a:ext>
          </a:extLst>
        </xdr:cNvPr>
        <xdr:cNvSpPr/>
      </xdr:nvSpPr>
      <xdr:spPr>
        <a:xfrm>
          <a:off x="10426700" y="1089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5985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C4EC1522-D0F6-487D-BC9C-6FECC8403864}"/>
            </a:ext>
          </a:extLst>
        </xdr:cNvPr>
        <xdr:cNvSpPr txBox="1"/>
      </xdr:nvSpPr>
      <xdr:spPr>
        <a:xfrm>
          <a:off x="10515600" y="1080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92751</xdr:rowOff>
    </xdr:from>
    <xdr:to>
      <xdr:col>50</xdr:col>
      <xdr:colOff>165100</xdr:colOff>
      <xdr:row>64</xdr:row>
      <xdr:rowOff>22901</xdr:rowOff>
    </xdr:to>
    <xdr:sp macro="" textlink="">
      <xdr:nvSpPr>
        <xdr:cNvPr id="246" name="楕円 245">
          <a:extLst>
            <a:ext uri="{FF2B5EF4-FFF2-40B4-BE49-F238E27FC236}">
              <a16:creationId xmlns:a16="http://schemas.microsoft.com/office/drawing/2014/main" id="{3DF3965A-C465-4430-A728-587835F2E789}"/>
            </a:ext>
          </a:extLst>
        </xdr:cNvPr>
        <xdr:cNvSpPr/>
      </xdr:nvSpPr>
      <xdr:spPr>
        <a:xfrm>
          <a:off x="9588500" y="108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141858</xdr:rowOff>
    </xdr:from>
    <xdr:to>
      <xdr:col>55</xdr:col>
      <xdr:colOff>0</xdr:colOff>
      <xdr:row>63</xdr:row>
      <xdr:rowOff>143551</xdr:rowOff>
    </xdr:to>
    <xdr:cxnSp macro="">
      <xdr:nvCxnSpPr>
        <xdr:cNvPr id="247" name="直線コネクタ 246">
          <a:extLst>
            <a:ext uri="{FF2B5EF4-FFF2-40B4-BE49-F238E27FC236}">
              <a16:creationId xmlns:a16="http://schemas.microsoft.com/office/drawing/2014/main" id="{4255BE1C-76F6-4AA3-A25E-A49CF753DCEF}"/>
            </a:ext>
          </a:extLst>
        </xdr:cNvPr>
        <xdr:cNvCxnSpPr/>
      </xdr:nvCxnSpPr>
      <xdr:spPr>
        <a:xfrm flipV="1">
          <a:off x="9639300" y="10943208"/>
          <a:ext cx="8382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100358</xdr:rowOff>
    </xdr:from>
    <xdr:to>
      <xdr:col>46</xdr:col>
      <xdr:colOff>38100</xdr:colOff>
      <xdr:row>64</xdr:row>
      <xdr:rowOff>30508</xdr:rowOff>
    </xdr:to>
    <xdr:sp macro="" textlink="">
      <xdr:nvSpPr>
        <xdr:cNvPr id="248" name="楕円 247">
          <a:extLst>
            <a:ext uri="{FF2B5EF4-FFF2-40B4-BE49-F238E27FC236}">
              <a16:creationId xmlns:a16="http://schemas.microsoft.com/office/drawing/2014/main" id="{7B06E692-2740-4D4D-890E-E3559BEFAB30}"/>
            </a:ext>
          </a:extLst>
        </xdr:cNvPr>
        <xdr:cNvSpPr/>
      </xdr:nvSpPr>
      <xdr:spPr>
        <a:xfrm>
          <a:off x="8699500" y="109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143551</xdr:rowOff>
    </xdr:from>
    <xdr:to>
      <xdr:col>50</xdr:col>
      <xdr:colOff>114300</xdr:colOff>
      <xdr:row>63</xdr:row>
      <xdr:rowOff>151158</xdr:rowOff>
    </xdr:to>
    <xdr:cxnSp macro="">
      <xdr:nvCxnSpPr>
        <xdr:cNvPr id="249" name="直線コネクタ 248">
          <a:extLst>
            <a:ext uri="{FF2B5EF4-FFF2-40B4-BE49-F238E27FC236}">
              <a16:creationId xmlns:a16="http://schemas.microsoft.com/office/drawing/2014/main" id="{05C26A22-4F70-4308-B731-CE7690567430}"/>
            </a:ext>
          </a:extLst>
        </xdr:cNvPr>
        <xdr:cNvCxnSpPr/>
      </xdr:nvCxnSpPr>
      <xdr:spPr>
        <a:xfrm flipV="1">
          <a:off x="8750300" y="10944901"/>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100384</xdr:rowOff>
    </xdr:from>
    <xdr:to>
      <xdr:col>41</xdr:col>
      <xdr:colOff>101600</xdr:colOff>
      <xdr:row>64</xdr:row>
      <xdr:rowOff>30534</xdr:rowOff>
    </xdr:to>
    <xdr:sp macro="" textlink="">
      <xdr:nvSpPr>
        <xdr:cNvPr id="250" name="楕円 249">
          <a:extLst>
            <a:ext uri="{FF2B5EF4-FFF2-40B4-BE49-F238E27FC236}">
              <a16:creationId xmlns:a16="http://schemas.microsoft.com/office/drawing/2014/main" id="{5B767524-503B-4A7A-88C3-C2422E4256E1}"/>
            </a:ext>
          </a:extLst>
        </xdr:cNvPr>
        <xdr:cNvSpPr/>
      </xdr:nvSpPr>
      <xdr:spPr>
        <a:xfrm>
          <a:off x="7810500" y="109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151158</xdr:rowOff>
    </xdr:from>
    <xdr:to>
      <xdr:col>45</xdr:col>
      <xdr:colOff>177800</xdr:colOff>
      <xdr:row>63</xdr:row>
      <xdr:rowOff>151184</xdr:rowOff>
    </xdr:to>
    <xdr:cxnSp macro="">
      <xdr:nvCxnSpPr>
        <xdr:cNvPr id="251" name="直線コネクタ 250">
          <a:extLst>
            <a:ext uri="{FF2B5EF4-FFF2-40B4-BE49-F238E27FC236}">
              <a16:creationId xmlns:a16="http://schemas.microsoft.com/office/drawing/2014/main" id="{435F5407-DBC4-4369-9526-8E11E96CCC9C}"/>
            </a:ext>
          </a:extLst>
        </xdr:cNvPr>
        <xdr:cNvCxnSpPr/>
      </xdr:nvCxnSpPr>
      <xdr:spPr>
        <a:xfrm flipV="1">
          <a:off x="7861300" y="10952508"/>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99458</xdr:rowOff>
    </xdr:from>
    <xdr:to>
      <xdr:col>36</xdr:col>
      <xdr:colOff>165100</xdr:colOff>
      <xdr:row>64</xdr:row>
      <xdr:rowOff>29608</xdr:rowOff>
    </xdr:to>
    <xdr:sp macro="" textlink="">
      <xdr:nvSpPr>
        <xdr:cNvPr id="252" name="楕円 251">
          <a:extLst>
            <a:ext uri="{FF2B5EF4-FFF2-40B4-BE49-F238E27FC236}">
              <a16:creationId xmlns:a16="http://schemas.microsoft.com/office/drawing/2014/main" id="{FA21CFB0-3DA3-468C-A417-A03FCF09AC07}"/>
            </a:ext>
          </a:extLst>
        </xdr:cNvPr>
        <xdr:cNvSpPr/>
      </xdr:nvSpPr>
      <xdr:spPr>
        <a:xfrm>
          <a:off x="6921500" y="1090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150258</xdr:rowOff>
    </xdr:from>
    <xdr:to>
      <xdr:col>41</xdr:col>
      <xdr:colOff>50800</xdr:colOff>
      <xdr:row>63</xdr:row>
      <xdr:rowOff>151184</xdr:rowOff>
    </xdr:to>
    <xdr:cxnSp macro="">
      <xdr:nvCxnSpPr>
        <xdr:cNvPr id="253" name="直線コネクタ 252">
          <a:extLst>
            <a:ext uri="{FF2B5EF4-FFF2-40B4-BE49-F238E27FC236}">
              <a16:creationId xmlns:a16="http://schemas.microsoft.com/office/drawing/2014/main" id="{BF0CD42B-A999-4941-8FD4-2B4EE73F2262}"/>
            </a:ext>
          </a:extLst>
        </xdr:cNvPr>
        <xdr:cNvCxnSpPr/>
      </xdr:nvCxnSpPr>
      <xdr:spPr>
        <a:xfrm>
          <a:off x="6972300" y="10951608"/>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F2706D82-9233-42F2-9F8B-77437AE7F8E2}"/>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BAF1D6A6-2157-4461-8F79-8C3CBACD4DB7}"/>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71A91C6C-424A-4C5F-B4F1-E52BA2C7EEF9}"/>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7A570B63-32C2-46D3-8F53-0B5FFE984644}"/>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14028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AD79065-FA0C-4A30-A695-5FD231D393EC}"/>
            </a:ext>
          </a:extLst>
        </xdr:cNvPr>
        <xdr:cNvSpPr txBox="1"/>
      </xdr:nvSpPr>
      <xdr:spPr>
        <a:xfrm>
          <a:off x="9327095" y="1098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21635</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653067A0-5B05-45B8-B95C-A6D5588DB366}"/>
            </a:ext>
          </a:extLst>
        </xdr:cNvPr>
        <xdr:cNvSpPr txBox="1"/>
      </xdr:nvSpPr>
      <xdr:spPr>
        <a:xfrm>
          <a:off x="8450795" y="1099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21661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3CFE24E-6E8B-487B-8148-BDC414BF199A}"/>
            </a:ext>
          </a:extLst>
        </xdr:cNvPr>
        <xdr:cNvSpPr txBox="1"/>
      </xdr:nvSpPr>
      <xdr:spPr>
        <a:xfrm>
          <a:off x="7561795" y="10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20735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C4DD9273-1414-4B0D-8CB4-8F85474A3F68}"/>
            </a:ext>
          </a:extLst>
        </xdr:cNvPr>
        <xdr:cNvSpPr txBox="1"/>
      </xdr:nvSpPr>
      <xdr:spPr>
        <a:xfrm>
          <a:off x="6672795" y="1099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394A3DC-A543-46E3-9CF6-D91F54BB23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388DA0F-256A-4617-B6E4-21324B1EAE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0C62F45-D9BE-4418-AF46-690EDEF0B44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CDDAE5A-B095-4F29-8049-93A0D91D765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C062D74-1FF2-4EAD-9D1D-BE6D746B00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9DBC956-C39A-4974-A521-7AA2EF76605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EE54AEF-1EC7-44AB-84D9-5B659D9ED9F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612C903-A509-445B-A9F5-BF2EE3D108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F0D0B74-0F28-4989-8C6D-D4CCA9C94DC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1CEF18E-223C-47BF-9A95-9E776AA7D8D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45EDD96-9579-45A3-A897-BD4BA708CFC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F7D8D0E3-FE2A-4B7E-BDE0-A6E3A68EC7A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31E04839-274D-45B0-8444-D641A9CC6F8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DED7A3AD-FC4D-4765-BB3A-4130646781F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AFDD0A1E-FF24-44EE-B15D-52FBF3A3E8C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4B9A1068-2605-4EB3-B83A-B6A4C7C1363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FAFA6BA1-DBF9-458E-9980-F9ED3561717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D703D78A-7489-4411-A898-E852F08E8D5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6D1C84A4-7E60-46F1-889B-27DB652CA14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FE91C5E3-8121-4503-B89A-A18CF9F4FC4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E5C2C43-0332-4A40-B1FF-31738B6599A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D568DB9F-7778-4160-BB10-37B4FE568DB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185B14D-1A44-46E1-9495-F4E09E4FE1F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F187791-76F6-4903-B1E9-126C8B361DA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A296FCC7-79DF-4AFB-A2CC-0DDA8AA8C34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2B7953AE-17ED-4897-AC93-1BD89B0644FC}"/>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624E36C2-0DE6-47BB-89FB-99D0B1A49C7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30F57D31-B2B4-4962-BFCF-3325DC597A4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56AD9E1E-2D16-432B-9AFE-86FB51A372A8}"/>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8F27DDFA-229F-42AA-B30E-D7032B8FB936}"/>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B1726BFE-D227-4BCC-B57D-C764AB7EB7BD}"/>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7FCB4AD2-22A0-485C-BE9B-BE2B0B4E3AE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99D7825D-90C1-4170-917A-8F3ABD51C5E8}"/>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65BA4AC1-0CBB-43FC-AB54-100E19BCE14B}"/>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B58C23D5-E2DB-4970-8ED1-97033327C616}"/>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03604A3F-06BD-40C6-88B9-A12AA76C2A2D}"/>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A05DCF4-7C15-4AFA-BF3E-7756C8C0106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9C9D54E-1919-4FA7-9D8F-A7E802D47D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85F375E-E7C1-4CBA-B98E-43DC1D0597A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53AB0BA-3178-4495-9F9E-3C9021F27AC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87DD138-39A9-43B0-A295-45843A3A12A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75474</xdr:rowOff>
    </xdr:from>
    <xdr:to>
      <xdr:col>24</xdr:col>
      <xdr:colOff>114300</xdr:colOff>
      <xdr:row>83</xdr:row>
      <xdr:rowOff>5624</xdr:rowOff>
    </xdr:to>
    <xdr:sp macro="" textlink="">
      <xdr:nvSpPr>
        <xdr:cNvPr id="303" name="楕円 302">
          <a:extLst>
            <a:ext uri="{FF2B5EF4-FFF2-40B4-BE49-F238E27FC236}">
              <a16:creationId xmlns:a16="http://schemas.microsoft.com/office/drawing/2014/main" id="{655310CD-5238-47F6-9AEF-77820DB9BF43}"/>
            </a:ext>
          </a:extLst>
        </xdr:cNvPr>
        <xdr:cNvSpPr/>
      </xdr:nvSpPr>
      <xdr:spPr>
        <a:xfrm>
          <a:off x="4584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98351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88DC9B8D-C5DC-43F1-BFDF-CC0A95B4C00D}"/>
            </a:ext>
          </a:extLst>
        </xdr:cNvPr>
        <xdr:cNvSpPr txBox="1"/>
      </xdr:nvSpPr>
      <xdr:spPr>
        <a:xfrm>
          <a:off x="4673600" y="1398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39551</xdr:rowOff>
    </xdr:from>
    <xdr:to>
      <xdr:col>20</xdr:col>
      <xdr:colOff>38100</xdr:colOff>
      <xdr:row>82</xdr:row>
      <xdr:rowOff>141151</xdr:rowOff>
    </xdr:to>
    <xdr:sp macro="" textlink="">
      <xdr:nvSpPr>
        <xdr:cNvPr id="305" name="楕円 304">
          <a:extLst>
            <a:ext uri="{FF2B5EF4-FFF2-40B4-BE49-F238E27FC236}">
              <a16:creationId xmlns:a16="http://schemas.microsoft.com/office/drawing/2014/main" id="{EA77F299-4648-4FF0-A284-FF97D5F8F8F2}"/>
            </a:ext>
          </a:extLst>
        </xdr:cNvPr>
        <xdr:cNvSpPr/>
      </xdr:nvSpPr>
      <xdr:spPr>
        <a:xfrm>
          <a:off x="3746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90351</xdr:rowOff>
    </xdr:from>
    <xdr:to>
      <xdr:col>24</xdr:col>
      <xdr:colOff>63500</xdr:colOff>
      <xdr:row>82</xdr:row>
      <xdr:rowOff>126274</xdr:rowOff>
    </xdr:to>
    <xdr:cxnSp macro="">
      <xdr:nvCxnSpPr>
        <xdr:cNvPr id="306" name="直線コネクタ 305">
          <a:extLst>
            <a:ext uri="{FF2B5EF4-FFF2-40B4-BE49-F238E27FC236}">
              <a16:creationId xmlns:a16="http://schemas.microsoft.com/office/drawing/2014/main" id="{E7C33E61-A572-48D8-BB5F-E020A6E3B917}"/>
            </a:ext>
          </a:extLst>
        </xdr:cNvPr>
        <xdr:cNvCxnSpPr/>
      </xdr:nvCxnSpPr>
      <xdr:spPr>
        <a:xfrm>
          <a:off x="3797300" y="141492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3629</xdr:rowOff>
    </xdr:from>
    <xdr:to>
      <xdr:col>15</xdr:col>
      <xdr:colOff>101600</xdr:colOff>
      <xdr:row>82</xdr:row>
      <xdr:rowOff>105229</xdr:rowOff>
    </xdr:to>
    <xdr:sp macro="" textlink="">
      <xdr:nvSpPr>
        <xdr:cNvPr id="307" name="楕円 306">
          <a:extLst>
            <a:ext uri="{FF2B5EF4-FFF2-40B4-BE49-F238E27FC236}">
              <a16:creationId xmlns:a16="http://schemas.microsoft.com/office/drawing/2014/main" id="{87BCE84A-0FC0-41CF-B047-93F817CBA102}"/>
            </a:ext>
          </a:extLst>
        </xdr:cNvPr>
        <xdr:cNvSpPr/>
      </xdr:nvSpPr>
      <xdr:spPr>
        <a:xfrm>
          <a:off x="2857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54429</xdr:rowOff>
    </xdr:from>
    <xdr:to>
      <xdr:col>19</xdr:col>
      <xdr:colOff>177800</xdr:colOff>
      <xdr:row>82</xdr:row>
      <xdr:rowOff>90351</xdr:rowOff>
    </xdr:to>
    <xdr:cxnSp macro="">
      <xdr:nvCxnSpPr>
        <xdr:cNvPr id="308" name="直線コネクタ 307">
          <a:extLst>
            <a:ext uri="{FF2B5EF4-FFF2-40B4-BE49-F238E27FC236}">
              <a16:creationId xmlns:a16="http://schemas.microsoft.com/office/drawing/2014/main" id="{90F60910-C9AD-44BF-9DC4-D22EEE67335A}"/>
            </a:ext>
          </a:extLst>
        </xdr:cNvPr>
        <xdr:cNvCxnSpPr/>
      </xdr:nvCxnSpPr>
      <xdr:spPr>
        <a:xfrm>
          <a:off x="2908300" y="141133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139156</xdr:rowOff>
    </xdr:from>
    <xdr:to>
      <xdr:col>10</xdr:col>
      <xdr:colOff>165100</xdr:colOff>
      <xdr:row>82</xdr:row>
      <xdr:rowOff>69306</xdr:rowOff>
    </xdr:to>
    <xdr:sp macro="" textlink="">
      <xdr:nvSpPr>
        <xdr:cNvPr id="309" name="楕円 308">
          <a:extLst>
            <a:ext uri="{FF2B5EF4-FFF2-40B4-BE49-F238E27FC236}">
              <a16:creationId xmlns:a16="http://schemas.microsoft.com/office/drawing/2014/main" id="{1DB5B0CD-162F-4A17-BBC2-0C7ACBB196B8}"/>
            </a:ext>
          </a:extLst>
        </xdr:cNvPr>
        <xdr:cNvSpPr/>
      </xdr:nvSpPr>
      <xdr:spPr>
        <a:xfrm>
          <a:off x="1968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18506</xdr:rowOff>
    </xdr:from>
    <xdr:to>
      <xdr:col>15</xdr:col>
      <xdr:colOff>50800</xdr:colOff>
      <xdr:row>82</xdr:row>
      <xdr:rowOff>54429</xdr:rowOff>
    </xdr:to>
    <xdr:cxnSp macro="">
      <xdr:nvCxnSpPr>
        <xdr:cNvPr id="310" name="直線コネクタ 309">
          <a:extLst>
            <a:ext uri="{FF2B5EF4-FFF2-40B4-BE49-F238E27FC236}">
              <a16:creationId xmlns:a16="http://schemas.microsoft.com/office/drawing/2014/main" id="{0B326BC8-3D51-492C-99A2-6ECDB47AA6C2}"/>
            </a:ext>
          </a:extLst>
        </xdr:cNvPr>
        <xdr:cNvCxnSpPr/>
      </xdr:nvCxnSpPr>
      <xdr:spPr>
        <a:xfrm>
          <a:off x="2019300" y="140774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103232</xdr:rowOff>
    </xdr:from>
    <xdr:to>
      <xdr:col>6</xdr:col>
      <xdr:colOff>38100</xdr:colOff>
      <xdr:row>82</xdr:row>
      <xdr:rowOff>33382</xdr:rowOff>
    </xdr:to>
    <xdr:sp macro="" textlink="">
      <xdr:nvSpPr>
        <xdr:cNvPr id="311" name="楕円 310">
          <a:extLst>
            <a:ext uri="{FF2B5EF4-FFF2-40B4-BE49-F238E27FC236}">
              <a16:creationId xmlns:a16="http://schemas.microsoft.com/office/drawing/2014/main" id="{05509B82-20D4-464D-A1C0-3C6B60554BB9}"/>
            </a:ext>
          </a:extLst>
        </xdr:cNvPr>
        <xdr:cNvSpPr/>
      </xdr:nvSpPr>
      <xdr:spPr>
        <a:xfrm>
          <a:off x="1079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154032</xdr:rowOff>
    </xdr:from>
    <xdr:to>
      <xdr:col>10</xdr:col>
      <xdr:colOff>114300</xdr:colOff>
      <xdr:row>82</xdr:row>
      <xdr:rowOff>18506</xdr:rowOff>
    </xdr:to>
    <xdr:cxnSp macro="">
      <xdr:nvCxnSpPr>
        <xdr:cNvPr id="312" name="直線コネクタ 311">
          <a:extLst>
            <a:ext uri="{FF2B5EF4-FFF2-40B4-BE49-F238E27FC236}">
              <a16:creationId xmlns:a16="http://schemas.microsoft.com/office/drawing/2014/main" id="{BE5402BE-7E52-4899-AD2E-E3663B8FC9E4}"/>
            </a:ext>
          </a:extLst>
        </xdr:cNvPr>
        <xdr:cNvCxnSpPr/>
      </xdr:nvCxnSpPr>
      <xdr:spPr>
        <a:xfrm>
          <a:off x="1130300" y="140414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313" name="n_1aveValue【公営住宅】&#10;有形固定資産減価償却率">
          <a:extLst>
            <a:ext uri="{FF2B5EF4-FFF2-40B4-BE49-F238E27FC236}">
              <a16:creationId xmlns:a16="http://schemas.microsoft.com/office/drawing/2014/main" id="{44141E5A-903F-412A-A830-B435C64725C7}"/>
            </a:ext>
          </a:extLst>
        </xdr:cNvPr>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a16="http://schemas.microsoft.com/office/drawing/2014/main" id="{AA65CB5B-DD60-4DA9-8198-7F2E798B5020}"/>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15" name="n_3aveValue【公営住宅】&#10;有形固定資産減価償却率">
          <a:extLst>
            <a:ext uri="{FF2B5EF4-FFF2-40B4-BE49-F238E27FC236}">
              <a16:creationId xmlns:a16="http://schemas.microsoft.com/office/drawing/2014/main" id="{B12B5DE4-33DD-4289-8529-B7F2D1299912}"/>
            </a:ext>
          </a:extLst>
        </xdr:cNvPr>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6" name="n_4aveValue【公営住宅】&#10;有形固定資産減価償却率">
          <a:extLst>
            <a:ext uri="{FF2B5EF4-FFF2-40B4-BE49-F238E27FC236}">
              <a16:creationId xmlns:a16="http://schemas.microsoft.com/office/drawing/2014/main" id="{1DB5DBC0-DC37-4C82-AF92-71B43C2FE922}"/>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157678</xdr:rowOff>
    </xdr:from>
    <xdr:ext cx="405111" cy="259045"/>
    <xdr:sp macro="" textlink="">
      <xdr:nvSpPr>
        <xdr:cNvPr id="317" name="n_1mainValue【公営住宅】&#10;有形固定資産減価償却率">
          <a:extLst>
            <a:ext uri="{FF2B5EF4-FFF2-40B4-BE49-F238E27FC236}">
              <a16:creationId xmlns:a16="http://schemas.microsoft.com/office/drawing/2014/main" id="{3BE6E427-3C3D-4C33-B1E1-7C412B4BAAA1}"/>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121756</xdr:rowOff>
    </xdr:from>
    <xdr:ext cx="405111" cy="259045"/>
    <xdr:sp macro="" textlink="">
      <xdr:nvSpPr>
        <xdr:cNvPr id="318" name="n_2mainValue【公営住宅】&#10;有形固定資産減価償却率">
          <a:extLst>
            <a:ext uri="{FF2B5EF4-FFF2-40B4-BE49-F238E27FC236}">
              <a16:creationId xmlns:a16="http://schemas.microsoft.com/office/drawing/2014/main" id="{41BB4153-A199-457B-BE1E-B61B73B742DC}"/>
            </a:ext>
          </a:extLst>
        </xdr:cNvPr>
        <xdr:cNvSpPr txBox="1"/>
      </xdr:nvSpPr>
      <xdr:spPr>
        <a:xfrm>
          <a:off x="2705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85833</xdr:rowOff>
    </xdr:from>
    <xdr:ext cx="405111" cy="259045"/>
    <xdr:sp macro="" textlink="">
      <xdr:nvSpPr>
        <xdr:cNvPr id="319" name="n_3mainValue【公営住宅】&#10;有形固定資産減価償却率">
          <a:extLst>
            <a:ext uri="{FF2B5EF4-FFF2-40B4-BE49-F238E27FC236}">
              <a16:creationId xmlns:a16="http://schemas.microsoft.com/office/drawing/2014/main" id="{ADD62D31-3821-4A8F-9E60-03B5CF311FB5}"/>
            </a:ext>
          </a:extLst>
        </xdr:cNvPr>
        <xdr:cNvSpPr txBox="1"/>
      </xdr:nvSpPr>
      <xdr:spPr>
        <a:xfrm>
          <a:off x="1816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320" name="n_4mainValue【公営住宅】&#10;有形固定資産減価償却率">
          <a:extLst>
            <a:ext uri="{FF2B5EF4-FFF2-40B4-BE49-F238E27FC236}">
              <a16:creationId xmlns:a16="http://schemas.microsoft.com/office/drawing/2014/main" id="{0D0A81F3-53C8-4292-BB6B-186425E043EF}"/>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D7D7BBC-D3A2-4430-BF00-2190E7C4A31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93AFCF82-4EA7-49B9-A212-F7B4DD0E70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052C7BD-78CA-4894-84EB-FDFB2977467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F0E5100D-353E-42DB-A294-259C180910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6F35888-2D1A-4F3F-8D3D-050ADB7ACBC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D8F3E50-BF00-4AFA-8301-A06A101F1E8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8F25E588-FC32-46D1-A08A-7B4B46CCFB6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423DE5BE-5CB8-445A-9ADF-22A5EDDFE1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25297AB-6625-4832-94B1-E1ADB480F2A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8313951-C1E0-48D2-B1A9-D3038CEBE2E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1A91BAA9-0A2C-4DF0-9737-0FD54B3E035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4D7E8CC7-9BBE-4D48-8587-E067CFDBD97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F1DE96D2-BBA7-4562-A46C-1C3EDB59ADD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E09245CB-7769-4ED7-A774-FB335723E3E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1CEA57B6-B12A-4A6C-A1D0-0CC1817D023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6CA8119B-AE27-4C52-A807-0254A603076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A3BE5058-25A3-4302-A32E-8CB9A8A5D0F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B673E257-D424-4C0B-9AF6-AB74A7F6C3D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D5CC162D-6C8F-4884-B86A-5E614609F51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7660234D-9ECA-4CDE-B561-99B598BEB9A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C8E84BD-CCDF-4AA4-A726-CDFE5C35C0B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E2277423-29A9-4C69-A2C1-D199A2F9A42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404B3232-82B4-4AAD-9BD7-4ACEE201978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76654150-37E1-4BA6-9C83-FE0ACA546AC3}"/>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4F5C745B-E524-41A0-87ED-9AC4A8135A83}"/>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09AD958E-7E87-4535-A364-CDD0B11BE7B7}"/>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1A1F0479-1443-4C35-A3AE-81F2768CF238}"/>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3D6C79A5-40AD-4AAA-B56B-7866262D398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087D48B5-1FCE-43A7-A32D-06520CEBACC4}"/>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692C0594-5473-46D8-BE00-F29A21777F29}"/>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1BF46F99-41E7-4EFF-BF89-0BAFE691153F}"/>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19307A96-338B-4E81-9756-59427D25649E}"/>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F19E6355-64BE-4896-8F6A-BFA0C3585F0D}"/>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F4163958-1E72-4F6B-9A9A-267E246E68E5}"/>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8E8617A-CE3C-4E29-BB9B-45C5186FB01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BAC4AD5-B7F0-4497-B8F6-429FA59A59A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061C305-2C8D-49E5-BED3-C2033ABD38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B264DDF-33BE-4AF4-9933-B6172AFC037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E669E23-B23A-4ECD-AE63-B6CA2AE9579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131318</xdr:rowOff>
    </xdr:from>
    <xdr:to>
      <xdr:col>55</xdr:col>
      <xdr:colOff>50800</xdr:colOff>
      <xdr:row>85</xdr:row>
      <xdr:rowOff>61468</xdr:rowOff>
    </xdr:to>
    <xdr:sp macro="" textlink="">
      <xdr:nvSpPr>
        <xdr:cNvPr id="360" name="楕円 359">
          <a:extLst>
            <a:ext uri="{FF2B5EF4-FFF2-40B4-BE49-F238E27FC236}">
              <a16:creationId xmlns:a16="http://schemas.microsoft.com/office/drawing/2014/main" id="{6A06735C-8FAD-46A9-AD12-C6902378801E}"/>
            </a:ext>
          </a:extLst>
        </xdr:cNvPr>
        <xdr:cNvSpPr/>
      </xdr:nvSpPr>
      <xdr:spPr>
        <a:xfrm>
          <a:off x="104267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109745</xdr:rowOff>
    </xdr:from>
    <xdr:ext cx="469744" cy="259045"/>
    <xdr:sp macro="" textlink="">
      <xdr:nvSpPr>
        <xdr:cNvPr id="361" name="【公営住宅】&#10;一人当たり面積該当値テキスト">
          <a:extLst>
            <a:ext uri="{FF2B5EF4-FFF2-40B4-BE49-F238E27FC236}">
              <a16:creationId xmlns:a16="http://schemas.microsoft.com/office/drawing/2014/main" id="{5670CFF2-9C7F-478C-B210-C1F870A08852}"/>
            </a:ext>
          </a:extLst>
        </xdr:cNvPr>
        <xdr:cNvSpPr txBox="1"/>
      </xdr:nvSpPr>
      <xdr:spPr>
        <a:xfrm>
          <a:off x="10515600"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127699</xdr:rowOff>
    </xdr:from>
    <xdr:to>
      <xdr:col>50</xdr:col>
      <xdr:colOff>165100</xdr:colOff>
      <xdr:row>85</xdr:row>
      <xdr:rowOff>57849</xdr:rowOff>
    </xdr:to>
    <xdr:sp macro="" textlink="">
      <xdr:nvSpPr>
        <xdr:cNvPr id="362" name="楕円 361">
          <a:extLst>
            <a:ext uri="{FF2B5EF4-FFF2-40B4-BE49-F238E27FC236}">
              <a16:creationId xmlns:a16="http://schemas.microsoft.com/office/drawing/2014/main" id="{4209BC08-2D12-47E0-A67C-70A5D1620CB3}"/>
            </a:ext>
          </a:extLst>
        </xdr:cNvPr>
        <xdr:cNvSpPr/>
      </xdr:nvSpPr>
      <xdr:spPr>
        <a:xfrm>
          <a:off x="9588500" y="145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7049</xdr:rowOff>
    </xdr:from>
    <xdr:to>
      <xdr:col>55</xdr:col>
      <xdr:colOff>0</xdr:colOff>
      <xdr:row>85</xdr:row>
      <xdr:rowOff>10668</xdr:rowOff>
    </xdr:to>
    <xdr:cxnSp macro="">
      <xdr:nvCxnSpPr>
        <xdr:cNvPr id="363" name="直線コネクタ 362">
          <a:extLst>
            <a:ext uri="{FF2B5EF4-FFF2-40B4-BE49-F238E27FC236}">
              <a16:creationId xmlns:a16="http://schemas.microsoft.com/office/drawing/2014/main" id="{A25C30B7-7948-4650-BD64-B6EDC3448E8D}"/>
            </a:ext>
          </a:extLst>
        </xdr:cNvPr>
        <xdr:cNvCxnSpPr/>
      </xdr:nvCxnSpPr>
      <xdr:spPr>
        <a:xfrm>
          <a:off x="9639300" y="14580299"/>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126175</xdr:rowOff>
    </xdr:from>
    <xdr:to>
      <xdr:col>46</xdr:col>
      <xdr:colOff>38100</xdr:colOff>
      <xdr:row>85</xdr:row>
      <xdr:rowOff>56325</xdr:rowOff>
    </xdr:to>
    <xdr:sp macro="" textlink="">
      <xdr:nvSpPr>
        <xdr:cNvPr id="364" name="楕円 363">
          <a:extLst>
            <a:ext uri="{FF2B5EF4-FFF2-40B4-BE49-F238E27FC236}">
              <a16:creationId xmlns:a16="http://schemas.microsoft.com/office/drawing/2014/main" id="{97E3A382-BA89-4D7F-89C4-A4D5FAEDF512}"/>
            </a:ext>
          </a:extLst>
        </xdr:cNvPr>
        <xdr:cNvSpPr/>
      </xdr:nvSpPr>
      <xdr:spPr>
        <a:xfrm>
          <a:off x="8699500" y="145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5525</xdr:rowOff>
    </xdr:from>
    <xdr:to>
      <xdr:col>50</xdr:col>
      <xdr:colOff>114300</xdr:colOff>
      <xdr:row>85</xdr:row>
      <xdr:rowOff>7049</xdr:rowOff>
    </xdr:to>
    <xdr:cxnSp macro="">
      <xdr:nvCxnSpPr>
        <xdr:cNvPr id="365" name="直線コネクタ 364">
          <a:extLst>
            <a:ext uri="{FF2B5EF4-FFF2-40B4-BE49-F238E27FC236}">
              <a16:creationId xmlns:a16="http://schemas.microsoft.com/office/drawing/2014/main" id="{AB60FF04-F45F-4ABD-AC37-66ACD46A625F}"/>
            </a:ext>
          </a:extLst>
        </xdr:cNvPr>
        <xdr:cNvCxnSpPr/>
      </xdr:nvCxnSpPr>
      <xdr:spPr>
        <a:xfrm>
          <a:off x="8750300" y="1457877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122746</xdr:rowOff>
    </xdr:from>
    <xdr:to>
      <xdr:col>41</xdr:col>
      <xdr:colOff>101600</xdr:colOff>
      <xdr:row>85</xdr:row>
      <xdr:rowOff>52896</xdr:rowOff>
    </xdr:to>
    <xdr:sp macro="" textlink="">
      <xdr:nvSpPr>
        <xdr:cNvPr id="366" name="楕円 365">
          <a:extLst>
            <a:ext uri="{FF2B5EF4-FFF2-40B4-BE49-F238E27FC236}">
              <a16:creationId xmlns:a16="http://schemas.microsoft.com/office/drawing/2014/main" id="{FAB8FF47-D2A1-425D-97BC-F8D5A3868AB6}"/>
            </a:ext>
          </a:extLst>
        </xdr:cNvPr>
        <xdr:cNvSpPr/>
      </xdr:nvSpPr>
      <xdr:spPr>
        <a:xfrm>
          <a:off x="7810500"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2096</xdr:rowOff>
    </xdr:from>
    <xdr:to>
      <xdr:col>45</xdr:col>
      <xdr:colOff>177800</xdr:colOff>
      <xdr:row>85</xdr:row>
      <xdr:rowOff>5525</xdr:rowOff>
    </xdr:to>
    <xdr:cxnSp macro="">
      <xdr:nvCxnSpPr>
        <xdr:cNvPr id="367" name="直線コネクタ 366">
          <a:extLst>
            <a:ext uri="{FF2B5EF4-FFF2-40B4-BE49-F238E27FC236}">
              <a16:creationId xmlns:a16="http://schemas.microsoft.com/office/drawing/2014/main" id="{0581E185-56AB-4238-853D-DE972EA8FD37}"/>
            </a:ext>
          </a:extLst>
        </xdr:cNvPr>
        <xdr:cNvCxnSpPr/>
      </xdr:nvCxnSpPr>
      <xdr:spPr>
        <a:xfrm>
          <a:off x="7861300" y="1457534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120078</xdr:rowOff>
    </xdr:from>
    <xdr:to>
      <xdr:col>36</xdr:col>
      <xdr:colOff>165100</xdr:colOff>
      <xdr:row>85</xdr:row>
      <xdr:rowOff>50228</xdr:rowOff>
    </xdr:to>
    <xdr:sp macro="" textlink="">
      <xdr:nvSpPr>
        <xdr:cNvPr id="368" name="楕円 367">
          <a:extLst>
            <a:ext uri="{FF2B5EF4-FFF2-40B4-BE49-F238E27FC236}">
              <a16:creationId xmlns:a16="http://schemas.microsoft.com/office/drawing/2014/main" id="{6E2A4461-11D4-44CE-A2AA-E7CDE941AA78}"/>
            </a:ext>
          </a:extLst>
        </xdr:cNvPr>
        <xdr:cNvSpPr/>
      </xdr:nvSpPr>
      <xdr:spPr>
        <a:xfrm>
          <a:off x="6921500" y="145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170878</xdr:rowOff>
    </xdr:from>
    <xdr:to>
      <xdr:col>41</xdr:col>
      <xdr:colOff>50800</xdr:colOff>
      <xdr:row>85</xdr:row>
      <xdr:rowOff>2096</xdr:rowOff>
    </xdr:to>
    <xdr:cxnSp macro="">
      <xdr:nvCxnSpPr>
        <xdr:cNvPr id="369" name="直線コネクタ 368">
          <a:extLst>
            <a:ext uri="{FF2B5EF4-FFF2-40B4-BE49-F238E27FC236}">
              <a16:creationId xmlns:a16="http://schemas.microsoft.com/office/drawing/2014/main" id="{A292816A-4809-4F9C-8A27-5F01DEB3E743}"/>
            </a:ext>
          </a:extLst>
        </xdr:cNvPr>
        <xdr:cNvCxnSpPr/>
      </xdr:nvCxnSpPr>
      <xdr:spPr>
        <a:xfrm>
          <a:off x="6972300" y="14572678"/>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CCE5A252-56F5-4396-AD7A-1504FB13764E}"/>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DE4AF7AB-A1DA-4ACB-85E5-ED5A46BE0D99}"/>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8F8D237C-DCBB-4FE4-88BE-49C66A6BFB48}"/>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a:extLst>
            <a:ext uri="{FF2B5EF4-FFF2-40B4-BE49-F238E27FC236}">
              <a16:creationId xmlns:a16="http://schemas.microsoft.com/office/drawing/2014/main" id="{3409E700-3E2A-4E38-84F8-5CD992F3D0C4}"/>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48976</xdr:rowOff>
    </xdr:from>
    <xdr:ext cx="469744" cy="259045"/>
    <xdr:sp macro="" textlink="">
      <xdr:nvSpPr>
        <xdr:cNvPr id="374" name="n_1mainValue【公営住宅】&#10;一人当たり面積">
          <a:extLst>
            <a:ext uri="{FF2B5EF4-FFF2-40B4-BE49-F238E27FC236}">
              <a16:creationId xmlns:a16="http://schemas.microsoft.com/office/drawing/2014/main" id="{BE0EB457-2621-4252-BCEC-E0F9E9F802CF}"/>
            </a:ext>
          </a:extLst>
        </xdr:cNvPr>
        <xdr:cNvSpPr txBox="1"/>
      </xdr:nvSpPr>
      <xdr:spPr>
        <a:xfrm>
          <a:off x="9391727" y="1462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47452</xdr:rowOff>
    </xdr:from>
    <xdr:ext cx="469744" cy="259045"/>
    <xdr:sp macro="" textlink="">
      <xdr:nvSpPr>
        <xdr:cNvPr id="375" name="n_2mainValue【公営住宅】&#10;一人当たり面積">
          <a:extLst>
            <a:ext uri="{FF2B5EF4-FFF2-40B4-BE49-F238E27FC236}">
              <a16:creationId xmlns:a16="http://schemas.microsoft.com/office/drawing/2014/main" id="{B442E8A5-7A73-4CBA-B0CF-6D20801E0366}"/>
            </a:ext>
          </a:extLst>
        </xdr:cNvPr>
        <xdr:cNvSpPr txBox="1"/>
      </xdr:nvSpPr>
      <xdr:spPr>
        <a:xfrm>
          <a:off x="8515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44023</xdr:rowOff>
    </xdr:from>
    <xdr:ext cx="469744" cy="259045"/>
    <xdr:sp macro="" textlink="">
      <xdr:nvSpPr>
        <xdr:cNvPr id="376" name="n_3mainValue【公営住宅】&#10;一人当たり面積">
          <a:extLst>
            <a:ext uri="{FF2B5EF4-FFF2-40B4-BE49-F238E27FC236}">
              <a16:creationId xmlns:a16="http://schemas.microsoft.com/office/drawing/2014/main" id="{59FE2586-2965-4862-9FDA-E6FCB2BE6313}"/>
            </a:ext>
          </a:extLst>
        </xdr:cNvPr>
        <xdr:cNvSpPr txBox="1"/>
      </xdr:nvSpPr>
      <xdr:spPr>
        <a:xfrm>
          <a:off x="7626427" y="1461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41355</xdr:rowOff>
    </xdr:from>
    <xdr:ext cx="469744" cy="259045"/>
    <xdr:sp macro="" textlink="">
      <xdr:nvSpPr>
        <xdr:cNvPr id="377" name="n_4mainValue【公営住宅】&#10;一人当たり面積">
          <a:extLst>
            <a:ext uri="{FF2B5EF4-FFF2-40B4-BE49-F238E27FC236}">
              <a16:creationId xmlns:a16="http://schemas.microsoft.com/office/drawing/2014/main" id="{39AA65E8-6564-46F0-B629-37710B475ABD}"/>
            </a:ext>
          </a:extLst>
        </xdr:cNvPr>
        <xdr:cNvSpPr txBox="1"/>
      </xdr:nvSpPr>
      <xdr:spPr>
        <a:xfrm>
          <a:off x="6737427" y="1461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2AEC2D2F-B47A-49D0-A67A-012B8823E8A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7713ED7C-BB10-4B25-9D8C-A420FCC274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73C5C35E-AE94-4D0D-A816-8715FADFB5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ABA26E68-FA84-476D-9014-D1264DD31A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7C485EE-4C40-45E1-9919-8BE3B5C85B3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E204A117-43D2-4FCE-AAC7-2FFF0CBC853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95886405-53FB-41EF-9B4D-B44D92BA00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5A0DA4C5-481C-4CE1-BB66-57EB7A4BA33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4B9B1024-48EA-4F78-B8A1-E392DAD4717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C5A4E7C6-F30C-4667-8E85-21AB8DB5650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697F0159-7A2A-4F98-8C0B-FE218B91567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C97123E9-07F8-4C34-9C5A-E5AB1621B95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1C74438C-B14B-44C0-B221-0CFE2FE6E7B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60BFC966-9C8D-4155-B778-8917FA4D0E1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C54EC6B0-D033-4A33-9A07-D8EBA664D03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3D96B2D2-F984-42EB-BF6F-E2E6E668260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E18ED19F-8B3A-4AC7-9D33-89AC0FFEFE4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D6D3CBFD-6AAD-4197-9519-215E448CFEC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8448CD46-E8A9-4B85-BB19-1A7F6BAA487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98D881A2-ADBB-4ACB-8894-20F8D8594E9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F78FAAD6-E30F-45F5-A846-7287A97DB11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305F47C3-2E84-4DAE-B3A4-3120F88D030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A1C61DB3-0C8E-4B1B-A2F8-17EB86DA639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490F01C1-2BF0-4B58-A7AA-6FBFCF519C9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3FFC518E-2AF4-4CB1-B862-94524773C26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32113</xdr:rowOff>
    </xdr:from>
    <xdr:to>
      <xdr:col>24</xdr:col>
      <xdr:colOff>62865</xdr:colOff>
      <xdr:row>108</xdr:row>
      <xdr:rowOff>72934</xdr:rowOff>
    </xdr:to>
    <xdr:cxnSp macro="">
      <xdr:nvCxnSpPr>
        <xdr:cNvPr id="403" name="直線コネクタ 402">
          <a:extLst>
            <a:ext uri="{FF2B5EF4-FFF2-40B4-BE49-F238E27FC236}">
              <a16:creationId xmlns:a16="http://schemas.microsoft.com/office/drawing/2014/main" id="{4FC7D3A6-B2AA-4C96-BEEE-157EF74F9062}"/>
            </a:ext>
          </a:extLst>
        </xdr:cNvPr>
        <xdr:cNvCxnSpPr/>
      </xdr:nvCxnSpPr>
      <xdr:spPr>
        <a:xfrm flipV="1">
          <a:off x="4634865" y="171771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76761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6EE27A9A-0A94-481E-A0B3-15E1B7D4782F}"/>
            </a:ext>
          </a:extLst>
        </xdr:cNvPr>
        <xdr:cNvSpPr txBox="1"/>
      </xdr:nvSpPr>
      <xdr:spPr>
        <a:xfrm>
          <a:off x="4673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72934</xdr:rowOff>
    </xdr:from>
    <xdr:to>
      <xdr:col>24</xdr:col>
      <xdr:colOff>152400</xdr:colOff>
      <xdr:row>108</xdr:row>
      <xdr:rowOff>72934</xdr:rowOff>
    </xdr:to>
    <xdr:cxnSp macro="">
      <xdr:nvCxnSpPr>
        <xdr:cNvPr id="405" name="直線コネクタ 404">
          <a:extLst>
            <a:ext uri="{FF2B5EF4-FFF2-40B4-BE49-F238E27FC236}">
              <a16:creationId xmlns:a16="http://schemas.microsoft.com/office/drawing/2014/main" id="{CBF008A2-A5C8-4B13-96CA-FF1A0C6A7D1B}"/>
            </a:ext>
          </a:extLst>
        </xdr:cNvPr>
        <xdr:cNvCxnSpPr/>
      </xdr:nvCxnSpPr>
      <xdr:spPr>
        <a:xfrm>
          <a:off x="4546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150240</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67FD1562-8063-4664-A569-42A19D74ADCB}"/>
            </a:ext>
          </a:extLst>
        </xdr:cNvPr>
        <xdr:cNvSpPr txBox="1"/>
      </xdr:nvSpPr>
      <xdr:spPr>
        <a:xfrm>
          <a:off x="4673600" y="1695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32113</xdr:rowOff>
    </xdr:from>
    <xdr:to>
      <xdr:col>24</xdr:col>
      <xdr:colOff>152400</xdr:colOff>
      <xdr:row>100</xdr:row>
      <xdr:rowOff>32113</xdr:rowOff>
    </xdr:to>
    <xdr:cxnSp macro="">
      <xdr:nvCxnSpPr>
        <xdr:cNvPr id="407" name="直線コネクタ 406">
          <a:extLst>
            <a:ext uri="{FF2B5EF4-FFF2-40B4-BE49-F238E27FC236}">
              <a16:creationId xmlns:a16="http://schemas.microsoft.com/office/drawing/2014/main" id="{66E580B8-382D-4E13-9728-5F1DFFAE73E7}"/>
            </a:ext>
          </a:extLst>
        </xdr:cNvPr>
        <xdr:cNvCxnSpPr/>
      </xdr:nvCxnSpPr>
      <xdr:spPr>
        <a:xfrm>
          <a:off x="4546600" y="1717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170378</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F15CBF73-E8AC-42E0-9EFB-D581A3714B41}"/>
            </a:ext>
          </a:extLst>
        </xdr:cNvPr>
        <xdr:cNvSpPr txBox="1"/>
      </xdr:nvSpPr>
      <xdr:spPr>
        <a:xfrm>
          <a:off x="4673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409" name="フローチャート: 判断 408">
          <a:extLst>
            <a:ext uri="{FF2B5EF4-FFF2-40B4-BE49-F238E27FC236}">
              <a16:creationId xmlns:a16="http://schemas.microsoft.com/office/drawing/2014/main" id="{5CAF267D-3229-4E7D-8CB5-479F099A86F1}"/>
            </a:ext>
          </a:extLst>
        </xdr:cNvPr>
        <xdr:cNvSpPr/>
      </xdr:nvSpPr>
      <xdr:spPr>
        <a:xfrm>
          <a:off x="4584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0" name="フローチャート: 判断 409">
          <a:extLst>
            <a:ext uri="{FF2B5EF4-FFF2-40B4-BE49-F238E27FC236}">
              <a16:creationId xmlns:a16="http://schemas.microsoft.com/office/drawing/2014/main" id="{DA15DF8C-8E8A-43AD-9667-DCB0B1355E54}"/>
            </a:ext>
          </a:extLst>
        </xdr:cNvPr>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97245</xdr:rowOff>
    </xdr:from>
    <xdr:to>
      <xdr:col>15</xdr:col>
      <xdr:colOff>101600</xdr:colOff>
      <xdr:row>105</xdr:row>
      <xdr:rowOff>27395</xdr:rowOff>
    </xdr:to>
    <xdr:sp macro="" textlink="">
      <xdr:nvSpPr>
        <xdr:cNvPr id="411" name="フローチャート: 判断 410">
          <a:extLst>
            <a:ext uri="{FF2B5EF4-FFF2-40B4-BE49-F238E27FC236}">
              <a16:creationId xmlns:a16="http://schemas.microsoft.com/office/drawing/2014/main" id="{4EC9FE32-B3E1-4135-BA4E-A867A32FE914}"/>
            </a:ext>
          </a:extLst>
        </xdr:cNvPr>
        <xdr:cNvSpPr/>
      </xdr:nvSpPr>
      <xdr:spPr>
        <a:xfrm>
          <a:off x="2857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412" name="フローチャート: 判断 411">
          <a:extLst>
            <a:ext uri="{FF2B5EF4-FFF2-40B4-BE49-F238E27FC236}">
              <a16:creationId xmlns:a16="http://schemas.microsoft.com/office/drawing/2014/main" id="{45EE681A-B224-4625-A81E-934463DC942D}"/>
            </a:ext>
          </a:extLst>
        </xdr:cNvPr>
        <xdr:cNvSpPr/>
      </xdr:nvSpPr>
      <xdr:spPr>
        <a:xfrm>
          <a:off x="1968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413" name="フローチャート: 判断 412">
          <a:extLst>
            <a:ext uri="{FF2B5EF4-FFF2-40B4-BE49-F238E27FC236}">
              <a16:creationId xmlns:a16="http://schemas.microsoft.com/office/drawing/2014/main" id="{6D0165E5-229B-436A-8DFE-C3D3AF7EA8CF}"/>
            </a:ext>
          </a:extLst>
        </xdr:cNvPr>
        <xdr:cNvSpPr/>
      </xdr:nvSpPr>
      <xdr:spPr>
        <a:xfrm>
          <a:off x="1079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D952361-2566-41E4-B004-A8A64EA618C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A796986-9D98-4810-8789-520968E376F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8EF1A62-FE41-4227-8DBC-022E6FCDF64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424A0BC-24DC-4A92-973A-9732DCD8C79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BC4D6A3-D237-4563-B681-0F0038F6C74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141332</xdr:rowOff>
    </xdr:from>
    <xdr:to>
      <xdr:col>24</xdr:col>
      <xdr:colOff>114300</xdr:colOff>
      <xdr:row>104</xdr:row>
      <xdr:rowOff>71482</xdr:rowOff>
    </xdr:to>
    <xdr:sp macro="" textlink="">
      <xdr:nvSpPr>
        <xdr:cNvPr id="419" name="楕円 418">
          <a:extLst>
            <a:ext uri="{FF2B5EF4-FFF2-40B4-BE49-F238E27FC236}">
              <a16:creationId xmlns:a16="http://schemas.microsoft.com/office/drawing/2014/main" id="{CF117001-4579-43B0-80B6-0FB089560BA4}"/>
            </a:ext>
          </a:extLst>
        </xdr:cNvPr>
        <xdr:cNvSpPr/>
      </xdr:nvSpPr>
      <xdr:spPr>
        <a:xfrm>
          <a:off x="45847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164209</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B4C6BCFF-6C73-4BBA-B163-E5A569F6A9D2}"/>
            </a:ext>
          </a:extLst>
        </xdr:cNvPr>
        <xdr:cNvSpPr txBox="1"/>
      </xdr:nvSpPr>
      <xdr:spPr>
        <a:xfrm>
          <a:off x="4673600" y="176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108676</xdr:rowOff>
    </xdr:from>
    <xdr:to>
      <xdr:col>20</xdr:col>
      <xdr:colOff>38100</xdr:colOff>
      <xdr:row>104</xdr:row>
      <xdr:rowOff>38826</xdr:rowOff>
    </xdr:to>
    <xdr:sp macro="" textlink="">
      <xdr:nvSpPr>
        <xdr:cNvPr id="421" name="楕円 420">
          <a:extLst>
            <a:ext uri="{FF2B5EF4-FFF2-40B4-BE49-F238E27FC236}">
              <a16:creationId xmlns:a16="http://schemas.microsoft.com/office/drawing/2014/main" id="{0A0FFC8E-44C4-47DB-9A13-1BC8F3D8FA99}"/>
            </a:ext>
          </a:extLst>
        </xdr:cNvPr>
        <xdr:cNvSpPr/>
      </xdr:nvSpPr>
      <xdr:spPr>
        <a:xfrm>
          <a:off x="3746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159476</xdr:rowOff>
    </xdr:from>
    <xdr:to>
      <xdr:col>24</xdr:col>
      <xdr:colOff>63500</xdr:colOff>
      <xdr:row>104</xdr:row>
      <xdr:rowOff>20682</xdr:rowOff>
    </xdr:to>
    <xdr:cxnSp macro="">
      <xdr:nvCxnSpPr>
        <xdr:cNvPr id="422" name="直線コネクタ 421">
          <a:extLst>
            <a:ext uri="{FF2B5EF4-FFF2-40B4-BE49-F238E27FC236}">
              <a16:creationId xmlns:a16="http://schemas.microsoft.com/office/drawing/2014/main" id="{3E9539AB-A1D9-4884-887B-C43515C5D5C3}"/>
            </a:ext>
          </a:extLst>
        </xdr:cNvPr>
        <xdr:cNvCxnSpPr/>
      </xdr:nvCxnSpPr>
      <xdr:spPr>
        <a:xfrm>
          <a:off x="3797300" y="178188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76019</xdr:rowOff>
    </xdr:from>
    <xdr:to>
      <xdr:col>15</xdr:col>
      <xdr:colOff>101600</xdr:colOff>
      <xdr:row>104</xdr:row>
      <xdr:rowOff>6169</xdr:rowOff>
    </xdr:to>
    <xdr:sp macro="" textlink="">
      <xdr:nvSpPr>
        <xdr:cNvPr id="423" name="楕円 422">
          <a:extLst>
            <a:ext uri="{FF2B5EF4-FFF2-40B4-BE49-F238E27FC236}">
              <a16:creationId xmlns:a16="http://schemas.microsoft.com/office/drawing/2014/main" id="{CA0154FE-98C3-4D4D-A6D4-1374B179215B}"/>
            </a:ext>
          </a:extLst>
        </xdr:cNvPr>
        <xdr:cNvSpPr/>
      </xdr:nvSpPr>
      <xdr:spPr>
        <a:xfrm>
          <a:off x="2857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126819</xdr:rowOff>
    </xdr:from>
    <xdr:to>
      <xdr:col>19</xdr:col>
      <xdr:colOff>177800</xdr:colOff>
      <xdr:row>103</xdr:row>
      <xdr:rowOff>159476</xdr:rowOff>
    </xdr:to>
    <xdr:cxnSp macro="">
      <xdr:nvCxnSpPr>
        <xdr:cNvPr id="424" name="直線コネクタ 423">
          <a:extLst>
            <a:ext uri="{FF2B5EF4-FFF2-40B4-BE49-F238E27FC236}">
              <a16:creationId xmlns:a16="http://schemas.microsoft.com/office/drawing/2014/main" id="{B6C76E9D-A055-4B8C-AEE3-3DAD8E240D28}"/>
            </a:ext>
          </a:extLst>
        </xdr:cNvPr>
        <xdr:cNvCxnSpPr/>
      </xdr:nvCxnSpPr>
      <xdr:spPr>
        <a:xfrm>
          <a:off x="2908300" y="177861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425" name="楕円 424">
          <a:extLst>
            <a:ext uri="{FF2B5EF4-FFF2-40B4-BE49-F238E27FC236}">
              <a16:creationId xmlns:a16="http://schemas.microsoft.com/office/drawing/2014/main" id="{02D6D320-0E0D-4F60-B283-319E5713858D}"/>
            </a:ext>
          </a:extLst>
        </xdr:cNvPr>
        <xdr:cNvSpPr/>
      </xdr:nvSpPr>
      <xdr:spPr>
        <a:xfrm>
          <a:off x="1968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94162</xdr:rowOff>
    </xdr:from>
    <xdr:to>
      <xdr:col>15</xdr:col>
      <xdr:colOff>50800</xdr:colOff>
      <xdr:row>103</xdr:row>
      <xdr:rowOff>126819</xdr:rowOff>
    </xdr:to>
    <xdr:cxnSp macro="">
      <xdr:nvCxnSpPr>
        <xdr:cNvPr id="426" name="直線コネクタ 425">
          <a:extLst>
            <a:ext uri="{FF2B5EF4-FFF2-40B4-BE49-F238E27FC236}">
              <a16:creationId xmlns:a16="http://schemas.microsoft.com/office/drawing/2014/main" id="{CDD0F05E-57C9-4EDD-BF3A-7E52573D9F8A}"/>
            </a:ext>
          </a:extLst>
        </xdr:cNvPr>
        <xdr:cNvCxnSpPr/>
      </xdr:nvCxnSpPr>
      <xdr:spPr>
        <a:xfrm>
          <a:off x="2019300" y="177535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12337</xdr:rowOff>
    </xdr:from>
    <xdr:to>
      <xdr:col>6</xdr:col>
      <xdr:colOff>38100</xdr:colOff>
      <xdr:row>103</xdr:row>
      <xdr:rowOff>113937</xdr:rowOff>
    </xdr:to>
    <xdr:sp macro="" textlink="">
      <xdr:nvSpPr>
        <xdr:cNvPr id="427" name="楕円 426">
          <a:extLst>
            <a:ext uri="{FF2B5EF4-FFF2-40B4-BE49-F238E27FC236}">
              <a16:creationId xmlns:a16="http://schemas.microsoft.com/office/drawing/2014/main" id="{C698DD73-AD92-483A-8A30-1F031281855D}"/>
            </a:ext>
          </a:extLst>
        </xdr:cNvPr>
        <xdr:cNvSpPr/>
      </xdr:nvSpPr>
      <xdr:spPr>
        <a:xfrm>
          <a:off x="1079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63137</xdr:rowOff>
    </xdr:from>
    <xdr:to>
      <xdr:col>10</xdr:col>
      <xdr:colOff>114300</xdr:colOff>
      <xdr:row>103</xdr:row>
      <xdr:rowOff>94162</xdr:rowOff>
    </xdr:to>
    <xdr:cxnSp macro="">
      <xdr:nvCxnSpPr>
        <xdr:cNvPr id="428" name="直線コネクタ 427">
          <a:extLst>
            <a:ext uri="{FF2B5EF4-FFF2-40B4-BE49-F238E27FC236}">
              <a16:creationId xmlns:a16="http://schemas.microsoft.com/office/drawing/2014/main" id="{FE24018B-D7AD-422A-B906-985E104A9522}"/>
            </a:ext>
          </a:extLst>
        </xdr:cNvPr>
        <xdr:cNvCxnSpPr/>
      </xdr:nvCxnSpPr>
      <xdr:spPr>
        <a:xfrm>
          <a:off x="1130300" y="177224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29" name="n_1aveValue【港湾・漁港】&#10;有形固定資産減価償却率">
          <a:extLst>
            <a:ext uri="{FF2B5EF4-FFF2-40B4-BE49-F238E27FC236}">
              <a16:creationId xmlns:a16="http://schemas.microsoft.com/office/drawing/2014/main" id="{2B536827-91D2-45D9-A05A-74F7EE8B904A}"/>
            </a:ext>
          </a:extLst>
        </xdr:cNvPr>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18522</xdr:rowOff>
    </xdr:from>
    <xdr:ext cx="405111" cy="259045"/>
    <xdr:sp macro="" textlink="">
      <xdr:nvSpPr>
        <xdr:cNvPr id="430" name="n_2aveValue【港湾・漁港】&#10;有形固定資産減価償却率">
          <a:extLst>
            <a:ext uri="{FF2B5EF4-FFF2-40B4-BE49-F238E27FC236}">
              <a16:creationId xmlns:a16="http://schemas.microsoft.com/office/drawing/2014/main" id="{F1F1EEDB-EE81-4696-93C6-138E7671F85B}"/>
            </a:ext>
          </a:extLst>
        </xdr:cNvPr>
        <xdr:cNvSpPr txBox="1"/>
      </xdr:nvSpPr>
      <xdr:spPr>
        <a:xfrm>
          <a:off x="2705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5459</xdr:rowOff>
    </xdr:from>
    <xdr:ext cx="405111" cy="259045"/>
    <xdr:sp macro="" textlink="">
      <xdr:nvSpPr>
        <xdr:cNvPr id="431" name="n_3aveValue【港湾・漁港】&#10;有形固定資産減価償却率">
          <a:extLst>
            <a:ext uri="{FF2B5EF4-FFF2-40B4-BE49-F238E27FC236}">
              <a16:creationId xmlns:a16="http://schemas.microsoft.com/office/drawing/2014/main" id="{81043CD5-BDF0-421E-BA23-C4D7F505581A}"/>
            </a:ext>
          </a:extLst>
        </xdr:cNvPr>
        <xdr:cNvSpPr txBox="1"/>
      </xdr:nvSpPr>
      <xdr:spPr>
        <a:xfrm>
          <a:off x="1816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21789</xdr:rowOff>
    </xdr:from>
    <xdr:ext cx="405111" cy="259045"/>
    <xdr:sp macro="" textlink="">
      <xdr:nvSpPr>
        <xdr:cNvPr id="432" name="n_4aveValue【港湾・漁港】&#10;有形固定資産減価償却率">
          <a:extLst>
            <a:ext uri="{FF2B5EF4-FFF2-40B4-BE49-F238E27FC236}">
              <a16:creationId xmlns:a16="http://schemas.microsoft.com/office/drawing/2014/main" id="{80D84D4D-C243-4088-86EB-D8CBFF3C8EF9}"/>
            </a:ext>
          </a:extLst>
        </xdr:cNvPr>
        <xdr:cNvSpPr txBox="1"/>
      </xdr:nvSpPr>
      <xdr:spPr>
        <a:xfrm>
          <a:off x="92774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55353</xdr:rowOff>
    </xdr:from>
    <xdr:ext cx="405111" cy="259045"/>
    <xdr:sp macro="" textlink="">
      <xdr:nvSpPr>
        <xdr:cNvPr id="433" name="n_1mainValue【港湾・漁港】&#10;有形固定資産減価償却率">
          <a:extLst>
            <a:ext uri="{FF2B5EF4-FFF2-40B4-BE49-F238E27FC236}">
              <a16:creationId xmlns:a16="http://schemas.microsoft.com/office/drawing/2014/main" id="{09F33D77-26B9-43B7-9EF0-062742CEAFF1}"/>
            </a:ext>
          </a:extLst>
        </xdr:cNvPr>
        <xdr:cNvSpPr txBox="1"/>
      </xdr:nvSpPr>
      <xdr:spPr>
        <a:xfrm>
          <a:off x="3582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22696</xdr:rowOff>
    </xdr:from>
    <xdr:ext cx="405111" cy="259045"/>
    <xdr:sp macro="" textlink="">
      <xdr:nvSpPr>
        <xdr:cNvPr id="434" name="n_2mainValue【港湾・漁港】&#10;有形固定資産減価償却率">
          <a:extLst>
            <a:ext uri="{FF2B5EF4-FFF2-40B4-BE49-F238E27FC236}">
              <a16:creationId xmlns:a16="http://schemas.microsoft.com/office/drawing/2014/main" id="{D05D88AC-522B-472F-96A3-880ECA276D23}"/>
            </a:ext>
          </a:extLst>
        </xdr:cNvPr>
        <xdr:cNvSpPr txBox="1"/>
      </xdr:nvSpPr>
      <xdr:spPr>
        <a:xfrm>
          <a:off x="2705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161489</xdr:rowOff>
    </xdr:from>
    <xdr:ext cx="405111" cy="259045"/>
    <xdr:sp macro="" textlink="">
      <xdr:nvSpPr>
        <xdr:cNvPr id="435" name="n_3mainValue【港湾・漁港】&#10;有形固定資産減価償却率">
          <a:extLst>
            <a:ext uri="{FF2B5EF4-FFF2-40B4-BE49-F238E27FC236}">
              <a16:creationId xmlns:a16="http://schemas.microsoft.com/office/drawing/2014/main" id="{4952A633-A47C-47CF-9B55-F1BA96B8EA20}"/>
            </a:ext>
          </a:extLst>
        </xdr:cNvPr>
        <xdr:cNvSpPr txBox="1"/>
      </xdr:nvSpPr>
      <xdr:spPr>
        <a:xfrm>
          <a:off x="1816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130464</xdr:rowOff>
    </xdr:from>
    <xdr:ext cx="405111" cy="259045"/>
    <xdr:sp macro="" textlink="">
      <xdr:nvSpPr>
        <xdr:cNvPr id="436" name="n_4mainValue【港湾・漁港】&#10;有形固定資産減価償却率">
          <a:extLst>
            <a:ext uri="{FF2B5EF4-FFF2-40B4-BE49-F238E27FC236}">
              <a16:creationId xmlns:a16="http://schemas.microsoft.com/office/drawing/2014/main" id="{1570E6BD-F7D9-4877-905F-11C3F404B55C}"/>
            </a:ext>
          </a:extLst>
        </xdr:cNvPr>
        <xdr:cNvSpPr txBox="1"/>
      </xdr:nvSpPr>
      <xdr:spPr>
        <a:xfrm>
          <a:off x="927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574CD8CE-9DB5-42C6-AC0E-E260ECF8BDA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50495A1A-AC11-46DB-A945-EA6E2ECDDC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115097A8-918B-41B8-B062-168FBEBB8BD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2FC53039-0BC8-4EE4-B173-FFE36161F7F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FCE11177-4C1C-4341-8135-B20EA9D9967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E6327886-B41E-4516-9630-25ACC8110C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293E43D2-A237-4F9A-9959-008D2656F44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66FDD40E-0859-4391-96D5-C3BD6018E8B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E55CF409-7E64-45E5-926D-4F0143E0FE9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C004A689-75A1-4DE1-BE26-92251DFC7D8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a:extLst>
            <a:ext uri="{FF2B5EF4-FFF2-40B4-BE49-F238E27FC236}">
              <a16:creationId xmlns:a16="http://schemas.microsoft.com/office/drawing/2014/main" id="{0617663D-24EA-4463-BBB9-6893F8C87BE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a:extLst>
            <a:ext uri="{FF2B5EF4-FFF2-40B4-BE49-F238E27FC236}">
              <a16:creationId xmlns:a16="http://schemas.microsoft.com/office/drawing/2014/main" id="{7E5AEB5A-97B1-488A-B911-6B142E70728B}"/>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a:extLst>
            <a:ext uri="{FF2B5EF4-FFF2-40B4-BE49-F238E27FC236}">
              <a16:creationId xmlns:a16="http://schemas.microsoft.com/office/drawing/2014/main" id="{3CEF6A8C-2F89-4BC3-8961-A52E00C334E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0" name="テキスト ボックス 449">
          <a:extLst>
            <a:ext uri="{FF2B5EF4-FFF2-40B4-BE49-F238E27FC236}">
              <a16:creationId xmlns:a16="http://schemas.microsoft.com/office/drawing/2014/main" id="{F5BEAFBA-7EF3-45C2-830D-6A4A12BA2D54}"/>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a:extLst>
            <a:ext uri="{FF2B5EF4-FFF2-40B4-BE49-F238E27FC236}">
              <a16:creationId xmlns:a16="http://schemas.microsoft.com/office/drawing/2014/main" id="{E74B965F-A81F-496A-8627-B91ED56538F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2" name="テキスト ボックス 451">
          <a:extLst>
            <a:ext uri="{FF2B5EF4-FFF2-40B4-BE49-F238E27FC236}">
              <a16:creationId xmlns:a16="http://schemas.microsoft.com/office/drawing/2014/main" id="{24A7D534-BD66-4CA5-85C2-FE53DA91ED4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a:extLst>
            <a:ext uri="{FF2B5EF4-FFF2-40B4-BE49-F238E27FC236}">
              <a16:creationId xmlns:a16="http://schemas.microsoft.com/office/drawing/2014/main" id="{DE1906CE-8C2B-49B1-837E-0ECCCEB18A3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4" name="テキスト ボックス 453">
          <a:extLst>
            <a:ext uri="{FF2B5EF4-FFF2-40B4-BE49-F238E27FC236}">
              <a16:creationId xmlns:a16="http://schemas.microsoft.com/office/drawing/2014/main" id="{04F5E03C-F347-4B4F-A27B-614CC76129AB}"/>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492E0E2B-4457-4304-B168-77483F2260A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38035FBD-718A-40AF-A513-824F20FE3996}"/>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26B36262-E6F3-4BA2-AD75-60F91E553F7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153896</xdr:rowOff>
    </xdr:from>
    <xdr:to>
      <xdr:col>54</xdr:col>
      <xdr:colOff>189865</xdr:colOff>
      <xdr:row>108</xdr:row>
      <xdr:rowOff>75904</xdr:rowOff>
    </xdr:to>
    <xdr:cxnSp macro="">
      <xdr:nvCxnSpPr>
        <xdr:cNvPr id="458" name="直線コネクタ 457">
          <a:extLst>
            <a:ext uri="{FF2B5EF4-FFF2-40B4-BE49-F238E27FC236}">
              <a16:creationId xmlns:a16="http://schemas.microsoft.com/office/drawing/2014/main" id="{1C08E1D8-EA40-4359-902F-B0175C362A13}"/>
            </a:ext>
          </a:extLst>
        </xdr:cNvPr>
        <xdr:cNvCxnSpPr/>
      </xdr:nvCxnSpPr>
      <xdr:spPr>
        <a:xfrm flipV="1">
          <a:off x="10476865" y="17127446"/>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79731</xdr:rowOff>
    </xdr:from>
    <xdr:ext cx="378565" cy="259045"/>
    <xdr:sp macro="" textlink="">
      <xdr:nvSpPr>
        <xdr:cNvPr id="459" name="【港湾・漁港】&#10;一人当たり有形固定資産（償却資産）額最小値テキスト">
          <a:extLst>
            <a:ext uri="{FF2B5EF4-FFF2-40B4-BE49-F238E27FC236}">
              <a16:creationId xmlns:a16="http://schemas.microsoft.com/office/drawing/2014/main" id="{45BE2B3E-E694-4DCA-ACB3-50C2EBB5AF2F}"/>
            </a:ext>
          </a:extLst>
        </xdr:cNvPr>
        <xdr:cNvSpPr txBox="1"/>
      </xdr:nvSpPr>
      <xdr:spPr>
        <a:xfrm>
          <a:off x="10515600" y="185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75904</xdr:rowOff>
    </xdr:from>
    <xdr:to>
      <xdr:col>55</xdr:col>
      <xdr:colOff>88900</xdr:colOff>
      <xdr:row>108</xdr:row>
      <xdr:rowOff>75904</xdr:rowOff>
    </xdr:to>
    <xdr:cxnSp macro="">
      <xdr:nvCxnSpPr>
        <xdr:cNvPr id="460" name="直線コネクタ 459">
          <a:extLst>
            <a:ext uri="{FF2B5EF4-FFF2-40B4-BE49-F238E27FC236}">
              <a16:creationId xmlns:a16="http://schemas.microsoft.com/office/drawing/2014/main" id="{06B5B94C-7F88-477C-94C2-6ABCF8A9C4FC}"/>
            </a:ext>
          </a:extLst>
        </xdr:cNvPr>
        <xdr:cNvCxnSpPr/>
      </xdr:nvCxnSpPr>
      <xdr:spPr>
        <a:xfrm>
          <a:off x="10388600" y="1859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100573</xdr:rowOff>
    </xdr:from>
    <xdr:ext cx="690189" cy="259045"/>
    <xdr:sp macro="" textlink="">
      <xdr:nvSpPr>
        <xdr:cNvPr id="461" name="【港湾・漁港】&#10;一人当たり有形固定資産（償却資産）額最大値テキスト">
          <a:extLst>
            <a:ext uri="{FF2B5EF4-FFF2-40B4-BE49-F238E27FC236}">
              <a16:creationId xmlns:a16="http://schemas.microsoft.com/office/drawing/2014/main" id="{B1C03E6B-29F2-41D4-B43F-421971BF7173}"/>
            </a:ext>
          </a:extLst>
        </xdr:cNvPr>
        <xdr:cNvSpPr txBox="1"/>
      </xdr:nvSpPr>
      <xdr:spPr>
        <a:xfrm>
          <a:off x="10515600" y="1690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153896</xdr:rowOff>
    </xdr:from>
    <xdr:to>
      <xdr:col>55</xdr:col>
      <xdr:colOff>88900</xdr:colOff>
      <xdr:row>99</xdr:row>
      <xdr:rowOff>153896</xdr:rowOff>
    </xdr:to>
    <xdr:cxnSp macro="">
      <xdr:nvCxnSpPr>
        <xdr:cNvPr id="462" name="直線コネクタ 461">
          <a:extLst>
            <a:ext uri="{FF2B5EF4-FFF2-40B4-BE49-F238E27FC236}">
              <a16:creationId xmlns:a16="http://schemas.microsoft.com/office/drawing/2014/main" id="{5EBC8F6B-D67D-496D-8F4B-A6E717148D2E}"/>
            </a:ext>
          </a:extLst>
        </xdr:cNvPr>
        <xdr:cNvCxnSpPr/>
      </xdr:nvCxnSpPr>
      <xdr:spPr>
        <a:xfrm>
          <a:off x="10388600" y="1712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31742</xdr:rowOff>
    </xdr:from>
    <xdr:ext cx="599010" cy="259045"/>
    <xdr:sp macro="" textlink="">
      <xdr:nvSpPr>
        <xdr:cNvPr id="463" name="【港湾・漁港】&#10;一人当たり有形固定資産（償却資産）額平均値テキスト">
          <a:extLst>
            <a:ext uri="{FF2B5EF4-FFF2-40B4-BE49-F238E27FC236}">
              <a16:creationId xmlns:a16="http://schemas.microsoft.com/office/drawing/2014/main" id="{57BD34A3-9C29-465E-AA50-104B76237704}"/>
            </a:ext>
          </a:extLst>
        </xdr:cNvPr>
        <xdr:cNvSpPr txBox="1"/>
      </xdr:nvSpPr>
      <xdr:spPr>
        <a:xfrm>
          <a:off x="10515600" y="1820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53315</xdr:rowOff>
    </xdr:from>
    <xdr:to>
      <xdr:col>55</xdr:col>
      <xdr:colOff>50800</xdr:colOff>
      <xdr:row>106</xdr:row>
      <xdr:rowOff>154915</xdr:rowOff>
    </xdr:to>
    <xdr:sp macro="" textlink="">
      <xdr:nvSpPr>
        <xdr:cNvPr id="464" name="フローチャート: 判断 463">
          <a:extLst>
            <a:ext uri="{FF2B5EF4-FFF2-40B4-BE49-F238E27FC236}">
              <a16:creationId xmlns:a16="http://schemas.microsoft.com/office/drawing/2014/main" id="{1B728430-6240-49DC-8E16-4E300C6C1F24}"/>
            </a:ext>
          </a:extLst>
        </xdr:cNvPr>
        <xdr:cNvSpPr/>
      </xdr:nvSpPr>
      <xdr:spPr>
        <a:xfrm>
          <a:off x="10426700" y="182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40106</xdr:rowOff>
    </xdr:from>
    <xdr:to>
      <xdr:col>50</xdr:col>
      <xdr:colOff>165100</xdr:colOff>
      <xdr:row>106</xdr:row>
      <xdr:rowOff>141706</xdr:rowOff>
    </xdr:to>
    <xdr:sp macro="" textlink="">
      <xdr:nvSpPr>
        <xdr:cNvPr id="465" name="フローチャート: 判断 464">
          <a:extLst>
            <a:ext uri="{FF2B5EF4-FFF2-40B4-BE49-F238E27FC236}">
              <a16:creationId xmlns:a16="http://schemas.microsoft.com/office/drawing/2014/main" id="{2FEB91B5-0F70-490C-BE99-33D274D0B511}"/>
            </a:ext>
          </a:extLst>
        </xdr:cNvPr>
        <xdr:cNvSpPr/>
      </xdr:nvSpPr>
      <xdr:spPr>
        <a:xfrm>
          <a:off x="9588500" y="182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159658</xdr:rowOff>
    </xdr:from>
    <xdr:to>
      <xdr:col>46</xdr:col>
      <xdr:colOff>38100</xdr:colOff>
      <xdr:row>106</xdr:row>
      <xdr:rowOff>89808</xdr:rowOff>
    </xdr:to>
    <xdr:sp macro="" textlink="">
      <xdr:nvSpPr>
        <xdr:cNvPr id="466" name="フローチャート: 判断 465">
          <a:extLst>
            <a:ext uri="{FF2B5EF4-FFF2-40B4-BE49-F238E27FC236}">
              <a16:creationId xmlns:a16="http://schemas.microsoft.com/office/drawing/2014/main" id="{357EF3FC-F934-483B-9F0C-3FFDC60ED6F4}"/>
            </a:ext>
          </a:extLst>
        </xdr:cNvPr>
        <xdr:cNvSpPr/>
      </xdr:nvSpPr>
      <xdr:spPr>
        <a:xfrm>
          <a:off x="8699500" y="181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20171</xdr:rowOff>
    </xdr:from>
    <xdr:to>
      <xdr:col>41</xdr:col>
      <xdr:colOff>101600</xdr:colOff>
      <xdr:row>106</xdr:row>
      <xdr:rowOff>121771</xdr:rowOff>
    </xdr:to>
    <xdr:sp macro="" textlink="">
      <xdr:nvSpPr>
        <xdr:cNvPr id="467" name="フローチャート: 判断 466">
          <a:extLst>
            <a:ext uri="{FF2B5EF4-FFF2-40B4-BE49-F238E27FC236}">
              <a16:creationId xmlns:a16="http://schemas.microsoft.com/office/drawing/2014/main" id="{CD82BD27-9D38-4ADB-B420-5602F2F1112F}"/>
            </a:ext>
          </a:extLst>
        </xdr:cNvPr>
        <xdr:cNvSpPr/>
      </xdr:nvSpPr>
      <xdr:spPr>
        <a:xfrm>
          <a:off x="7810500" y="1819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66368</xdr:rowOff>
    </xdr:from>
    <xdr:to>
      <xdr:col>36</xdr:col>
      <xdr:colOff>165100</xdr:colOff>
      <xdr:row>106</xdr:row>
      <xdr:rowOff>167968</xdr:rowOff>
    </xdr:to>
    <xdr:sp macro="" textlink="">
      <xdr:nvSpPr>
        <xdr:cNvPr id="468" name="フローチャート: 判断 467">
          <a:extLst>
            <a:ext uri="{FF2B5EF4-FFF2-40B4-BE49-F238E27FC236}">
              <a16:creationId xmlns:a16="http://schemas.microsoft.com/office/drawing/2014/main" id="{1A8F2B2F-BE4E-406B-8F5A-4540984A0594}"/>
            </a:ext>
          </a:extLst>
        </xdr:cNvPr>
        <xdr:cNvSpPr/>
      </xdr:nvSpPr>
      <xdr:spPr>
        <a:xfrm>
          <a:off x="6921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AB69DB2B-D425-4B19-B807-6D425AA9A80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E1856A80-86E0-45B0-A23C-1E6E71A2DEE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5D7FA1B-A2AA-4E12-97E7-1027BD063FA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B757933-5490-4582-B752-9DDF97B4AB5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6B645A5-E740-4BF9-B9C4-46AEE2FB092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50597</xdr:rowOff>
    </xdr:from>
    <xdr:to>
      <xdr:col>55</xdr:col>
      <xdr:colOff>50800</xdr:colOff>
      <xdr:row>106</xdr:row>
      <xdr:rowOff>152197</xdr:rowOff>
    </xdr:to>
    <xdr:sp macro="" textlink="">
      <xdr:nvSpPr>
        <xdr:cNvPr id="474" name="楕円 473">
          <a:extLst>
            <a:ext uri="{FF2B5EF4-FFF2-40B4-BE49-F238E27FC236}">
              <a16:creationId xmlns:a16="http://schemas.microsoft.com/office/drawing/2014/main" id="{B4D4CC9A-DA9A-4FD1-B1F4-661500E1488E}"/>
            </a:ext>
          </a:extLst>
        </xdr:cNvPr>
        <xdr:cNvSpPr/>
      </xdr:nvSpPr>
      <xdr:spPr>
        <a:xfrm>
          <a:off x="10426700" y="1822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73474</xdr:rowOff>
    </xdr:from>
    <xdr:ext cx="599010" cy="259045"/>
    <xdr:sp macro="" textlink="">
      <xdr:nvSpPr>
        <xdr:cNvPr id="475" name="【港湾・漁港】&#10;一人当たり有形固定資産（償却資産）額該当値テキスト">
          <a:extLst>
            <a:ext uri="{FF2B5EF4-FFF2-40B4-BE49-F238E27FC236}">
              <a16:creationId xmlns:a16="http://schemas.microsoft.com/office/drawing/2014/main" id="{7BA21D3C-8D99-4E02-BCE5-4EFEF108687D}"/>
            </a:ext>
          </a:extLst>
        </xdr:cNvPr>
        <xdr:cNvSpPr txBox="1"/>
      </xdr:nvSpPr>
      <xdr:spPr>
        <a:xfrm>
          <a:off x="10515600" y="1807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46506</xdr:rowOff>
    </xdr:from>
    <xdr:to>
      <xdr:col>50</xdr:col>
      <xdr:colOff>165100</xdr:colOff>
      <xdr:row>106</xdr:row>
      <xdr:rowOff>148106</xdr:rowOff>
    </xdr:to>
    <xdr:sp macro="" textlink="">
      <xdr:nvSpPr>
        <xdr:cNvPr id="476" name="楕円 475">
          <a:extLst>
            <a:ext uri="{FF2B5EF4-FFF2-40B4-BE49-F238E27FC236}">
              <a16:creationId xmlns:a16="http://schemas.microsoft.com/office/drawing/2014/main" id="{6E037E28-A816-4B64-B0FA-BEDB9E0F174F}"/>
            </a:ext>
          </a:extLst>
        </xdr:cNvPr>
        <xdr:cNvSpPr/>
      </xdr:nvSpPr>
      <xdr:spPr>
        <a:xfrm>
          <a:off x="9588500" y="182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97306</xdr:rowOff>
    </xdr:from>
    <xdr:to>
      <xdr:col>55</xdr:col>
      <xdr:colOff>0</xdr:colOff>
      <xdr:row>106</xdr:row>
      <xdr:rowOff>101397</xdr:rowOff>
    </xdr:to>
    <xdr:cxnSp macro="">
      <xdr:nvCxnSpPr>
        <xdr:cNvPr id="477" name="直線コネクタ 476">
          <a:extLst>
            <a:ext uri="{FF2B5EF4-FFF2-40B4-BE49-F238E27FC236}">
              <a16:creationId xmlns:a16="http://schemas.microsoft.com/office/drawing/2014/main" id="{FDCF4969-659F-485D-B340-5D51FC694D8D}"/>
            </a:ext>
          </a:extLst>
        </xdr:cNvPr>
        <xdr:cNvCxnSpPr/>
      </xdr:nvCxnSpPr>
      <xdr:spPr>
        <a:xfrm>
          <a:off x="9639300" y="18271006"/>
          <a:ext cx="8382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44652</xdr:rowOff>
    </xdr:from>
    <xdr:to>
      <xdr:col>46</xdr:col>
      <xdr:colOff>38100</xdr:colOff>
      <xdr:row>106</xdr:row>
      <xdr:rowOff>146252</xdr:rowOff>
    </xdr:to>
    <xdr:sp macro="" textlink="">
      <xdr:nvSpPr>
        <xdr:cNvPr id="478" name="楕円 477">
          <a:extLst>
            <a:ext uri="{FF2B5EF4-FFF2-40B4-BE49-F238E27FC236}">
              <a16:creationId xmlns:a16="http://schemas.microsoft.com/office/drawing/2014/main" id="{F1137F05-0EBA-4425-8A88-B67A0B82BD15}"/>
            </a:ext>
          </a:extLst>
        </xdr:cNvPr>
        <xdr:cNvSpPr/>
      </xdr:nvSpPr>
      <xdr:spPr>
        <a:xfrm>
          <a:off x="8699500" y="182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95452</xdr:rowOff>
    </xdr:from>
    <xdr:to>
      <xdr:col>50</xdr:col>
      <xdr:colOff>114300</xdr:colOff>
      <xdr:row>106</xdr:row>
      <xdr:rowOff>97306</xdr:rowOff>
    </xdr:to>
    <xdr:cxnSp macro="">
      <xdr:nvCxnSpPr>
        <xdr:cNvPr id="479" name="直線コネクタ 478">
          <a:extLst>
            <a:ext uri="{FF2B5EF4-FFF2-40B4-BE49-F238E27FC236}">
              <a16:creationId xmlns:a16="http://schemas.microsoft.com/office/drawing/2014/main" id="{AA80625A-A382-4990-B319-B78EFDF8B70C}"/>
            </a:ext>
          </a:extLst>
        </xdr:cNvPr>
        <xdr:cNvCxnSpPr/>
      </xdr:nvCxnSpPr>
      <xdr:spPr>
        <a:xfrm>
          <a:off x="8750300" y="18269152"/>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41667</xdr:rowOff>
    </xdr:from>
    <xdr:to>
      <xdr:col>41</xdr:col>
      <xdr:colOff>101600</xdr:colOff>
      <xdr:row>106</xdr:row>
      <xdr:rowOff>143267</xdr:rowOff>
    </xdr:to>
    <xdr:sp macro="" textlink="">
      <xdr:nvSpPr>
        <xdr:cNvPr id="480" name="楕円 479">
          <a:extLst>
            <a:ext uri="{FF2B5EF4-FFF2-40B4-BE49-F238E27FC236}">
              <a16:creationId xmlns:a16="http://schemas.microsoft.com/office/drawing/2014/main" id="{1CE78FEA-F7A8-4380-9B3F-CF766ABFFA00}"/>
            </a:ext>
          </a:extLst>
        </xdr:cNvPr>
        <xdr:cNvSpPr/>
      </xdr:nvSpPr>
      <xdr:spPr>
        <a:xfrm>
          <a:off x="7810500" y="182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92467</xdr:rowOff>
    </xdr:from>
    <xdr:to>
      <xdr:col>45</xdr:col>
      <xdr:colOff>177800</xdr:colOff>
      <xdr:row>106</xdr:row>
      <xdr:rowOff>95452</xdr:rowOff>
    </xdr:to>
    <xdr:cxnSp macro="">
      <xdr:nvCxnSpPr>
        <xdr:cNvPr id="481" name="直線コネクタ 480">
          <a:extLst>
            <a:ext uri="{FF2B5EF4-FFF2-40B4-BE49-F238E27FC236}">
              <a16:creationId xmlns:a16="http://schemas.microsoft.com/office/drawing/2014/main" id="{66316169-34A3-4024-A058-959B59B01898}"/>
            </a:ext>
          </a:extLst>
        </xdr:cNvPr>
        <xdr:cNvCxnSpPr/>
      </xdr:nvCxnSpPr>
      <xdr:spPr>
        <a:xfrm>
          <a:off x="7861300" y="18266167"/>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40146</xdr:rowOff>
    </xdr:from>
    <xdr:to>
      <xdr:col>36</xdr:col>
      <xdr:colOff>165100</xdr:colOff>
      <xdr:row>106</xdr:row>
      <xdr:rowOff>141746</xdr:rowOff>
    </xdr:to>
    <xdr:sp macro="" textlink="">
      <xdr:nvSpPr>
        <xdr:cNvPr id="482" name="楕円 481">
          <a:extLst>
            <a:ext uri="{FF2B5EF4-FFF2-40B4-BE49-F238E27FC236}">
              <a16:creationId xmlns:a16="http://schemas.microsoft.com/office/drawing/2014/main" id="{50A8D378-D1AB-449F-95A1-5FDC11B18CD1}"/>
            </a:ext>
          </a:extLst>
        </xdr:cNvPr>
        <xdr:cNvSpPr/>
      </xdr:nvSpPr>
      <xdr:spPr>
        <a:xfrm>
          <a:off x="6921500" y="182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90946</xdr:rowOff>
    </xdr:from>
    <xdr:to>
      <xdr:col>41</xdr:col>
      <xdr:colOff>50800</xdr:colOff>
      <xdr:row>106</xdr:row>
      <xdr:rowOff>92467</xdr:rowOff>
    </xdr:to>
    <xdr:cxnSp macro="">
      <xdr:nvCxnSpPr>
        <xdr:cNvPr id="483" name="直線コネクタ 482">
          <a:extLst>
            <a:ext uri="{FF2B5EF4-FFF2-40B4-BE49-F238E27FC236}">
              <a16:creationId xmlns:a16="http://schemas.microsoft.com/office/drawing/2014/main" id="{90DA4737-F3DA-4659-B6FC-31140EDA392A}"/>
            </a:ext>
          </a:extLst>
        </xdr:cNvPr>
        <xdr:cNvCxnSpPr/>
      </xdr:nvCxnSpPr>
      <xdr:spPr>
        <a:xfrm>
          <a:off x="6972300" y="18264646"/>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158233</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A1051570-67C7-406A-B95D-3F6F673414D6}"/>
            </a:ext>
          </a:extLst>
        </xdr:cNvPr>
        <xdr:cNvSpPr txBox="1"/>
      </xdr:nvSpPr>
      <xdr:spPr>
        <a:xfrm>
          <a:off x="9327095" y="1798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106335</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854B7231-7855-42A3-A84F-31BB18826E15}"/>
            </a:ext>
          </a:extLst>
        </xdr:cNvPr>
        <xdr:cNvSpPr txBox="1"/>
      </xdr:nvSpPr>
      <xdr:spPr>
        <a:xfrm>
          <a:off x="8450795" y="179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138298</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78BBE83D-7A7B-499E-8289-8D8E62FCC611}"/>
            </a:ext>
          </a:extLst>
        </xdr:cNvPr>
        <xdr:cNvSpPr txBox="1"/>
      </xdr:nvSpPr>
      <xdr:spPr>
        <a:xfrm>
          <a:off x="7561795" y="179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159095</xdr:rowOff>
    </xdr:from>
    <xdr:ext cx="599010" cy="259045"/>
    <xdr:sp macro="" textlink="">
      <xdr:nvSpPr>
        <xdr:cNvPr id="487" name="n_4aveValue【港湾・漁港】&#10;一人当たり有形固定資産（償却資産）額">
          <a:extLst>
            <a:ext uri="{FF2B5EF4-FFF2-40B4-BE49-F238E27FC236}">
              <a16:creationId xmlns:a16="http://schemas.microsoft.com/office/drawing/2014/main" id="{2FF216AB-EF74-4226-A5DD-3655AAC0444F}"/>
            </a:ext>
          </a:extLst>
        </xdr:cNvPr>
        <xdr:cNvSpPr txBox="1"/>
      </xdr:nvSpPr>
      <xdr:spPr>
        <a:xfrm>
          <a:off x="6672795" y="1833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139233</xdr:rowOff>
    </xdr:from>
    <xdr:ext cx="599010" cy="259045"/>
    <xdr:sp macro="" textlink="">
      <xdr:nvSpPr>
        <xdr:cNvPr id="488" name="n_1mainValue【港湾・漁港】&#10;一人当たり有形固定資産（償却資産）額">
          <a:extLst>
            <a:ext uri="{FF2B5EF4-FFF2-40B4-BE49-F238E27FC236}">
              <a16:creationId xmlns:a16="http://schemas.microsoft.com/office/drawing/2014/main" id="{77751F98-7A1A-413A-9B1A-B364BBF533E1}"/>
            </a:ext>
          </a:extLst>
        </xdr:cNvPr>
        <xdr:cNvSpPr txBox="1"/>
      </xdr:nvSpPr>
      <xdr:spPr>
        <a:xfrm>
          <a:off x="9327095" y="1831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137379</xdr:rowOff>
    </xdr:from>
    <xdr:ext cx="599010" cy="259045"/>
    <xdr:sp macro="" textlink="">
      <xdr:nvSpPr>
        <xdr:cNvPr id="489" name="n_2mainValue【港湾・漁港】&#10;一人当たり有形固定資産（償却資産）額">
          <a:extLst>
            <a:ext uri="{FF2B5EF4-FFF2-40B4-BE49-F238E27FC236}">
              <a16:creationId xmlns:a16="http://schemas.microsoft.com/office/drawing/2014/main" id="{4EB50A48-FE4B-49A5-A5DA-01B151847EB8}"/>
            </a:ext>
          </a:extLst>
        </xdr:cNvPr>
        <xdr:cNvSpPr txBox="1"/>
      </xdr:nvSpPr>
      <xdr:spPr>
        <a:xfrm>
          <a:off x="8450795" y="1831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134394</xdr:rowOff>
    </xdr:from>
    <xdr:ext cx="599010" cy="259045"/>
    <xdr:sp macro="" textlink="">
      <xdr:nvSpPr>
        <xdr:cNvPr id="490" name="n_3mainValue【港湾・漁港】&#10;一人当たり有形固定資産（償却資産）額">
          <a:extLst>
            <a:ext uri="{FF2B5EF4-FFF2-40B4-BE49-F238E27FC236}">
              <a16:creationId xmlns:a16="http://schemas.microsoft.com/office/drawing/2014/main" id="{DBDE8DE5-BC73-4425-9C0D-781ED43C2447}"/>
            </a:ext>
          </a:extLst>
        </xdr:cNvPr>
        <xdr:cNvSpPr txBox="1"/>
      </xdr:nvSpPr>
      <xdr:spPr>
        <a:xfrm>
          <a:off x="7561795" y="1830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158273</xdr:rowOff>
    </xdr:from>
    <xdr:ext cx="599010" cy="259045"/>
    <xdr:sp macro="" textlink="">
      <xdr:nvSpPr>
        <xdr:cNvPr id="491" name="n_4mainValue【港湾・漁港】&#10;一人当たり有形固定資産（償却資産）額">
          <a:extLst>
            <a:ext uri="{FF2B5EF4-FFF2-40B4-BE49-F238E27FC236}">
              <a16:creationId xmlns:a16="http://schemas.microsoft.com/office/drawing/2014/main" id="{774417B3-FD8A-40F6-BE3A-651F4E6B3A1B}"/>
            </a:ext>
          </a:extLst>
        </xdr:cNvPr>
        <xdr:cNvSpPr txBox="1"/>
      </xdr:nvSpPr>
      <xdr:spPr>
        <a:xfrm>
          <a:off x="6672795" y="1798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83242B28-DF87-4E72-BC06-F4A862F35B3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5755ACDA-6E57-4A35-8201-BD4B73536E2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B28DD088-5D54-493A-AC83-DA8AA74D7D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78EBFAB2-FF66-4F44-8E78-1230F664A7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1E601A5A-1EC7-4595-9244-A8DC1D225A8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90186296-AE8B-444A-A924-19798CB8DF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F8ADA9A3-5F7B-4A7A-BCAF-DDBA47C2895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C3BE751-9207-431B-8AA0-D02A40E9D20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21F3A8AA-0276-4397-8BB4-70636329163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A8268DD6-9A47-4926-8120-E61F9A6B8C0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2848C5AC-4B88-4143-888F-4BC4C9DCC23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B845B677-4A3B-4EC8-AF31-FCCA629B469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FB5B3B9-F459-4CEF-B276-A1A0DD34880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C35845A6-7AEA-4D5A-9B74-A83F15995E6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6D286AA5-43F9-42A1-91E5-94FD9960D67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3102F1B5-9D6D-47A7-BA58-961ABC49F6B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33C8F4A6-2CDC-425B-B6AA-712251DC29B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48228E2D-024C-4411-89FD-52BF6D55C3E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CDC9FAA5-7DC1-4924-A5A0-783B29B6F99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374CB8F7-D414-4CAC-BB93-E5D65459768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280C3F83-D1D2-40A0-8260-4AC387A0FEE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DD50A689-FDF5-4E63-9B27-C3FC7A72D65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E27B5B85-38E1-40B5-BDEF-CBEA17BA523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46D72DC3-7B02-4BAE-9850-1467F9DC53E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8E668FBA-35ED-4B95-89F3-0E69EB146512}"/>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53ED6F1A-92AE-4072-B688-F886A47967B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CDF67145-196D-4B01-88D7-A0361808A91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519" name="【認定こども園・幼稚園・保育所】&#10;有形固定資産減価償却率最大値テキスト">
          <a:extLst>
            <a:ext uri="{FF2B5EF4-FFF2-40B4-BE49-F238E27FC236}">
              <a16:creationId xmlns:a16="http://schemas.microsoft.com/office/drawing/2014/main" id="{E5AA00F8-DEEF-4DC9-8408-1502AD52D5B9}"/>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520" name="直線コネクタ 519">
          <a:extLst>
            <a:ext uri="{FF2B5EF4-FFF2-40B4-BE49-F238E27FC236}">
              <a16:creationId xmlns:a16="http://schemas.microsoft.com/office/drawing/2014/main" id="{8548B0EC-DA21-45C2-AB69-37B40A2D789B}"/>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30772174-AECA-4D47-B074-69607ECA0980}"/>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522" name="フローチャート: 判断 521">
          <a:extLst>
            <a:ext uri="{FF2B5EF4-FFF2-40B4-BE49-F238E27FC236}">
              <a16:creationId xmlns:a16="http://schemas.microsoft.com/office/drawing/2014/main" id="{E2523CD4-287B-4B91-8B41-BEF1C58CDE27}"/>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23" name="フローチャート: 判断 522">
          <a:extLst>
            <a:ext uri="{FF2B5EF4-FFF2-40B4-BE49-F238E27FC236}">
              <a16:creationId xmlns:a16="http://schemas.microsoft.com/office/drawing/2014/main" id="{30CCBB83-C288-4F6A-83FF-E6B9E386EBD3}"/>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524" name="フローチャート: 判断 523">
          <a:extLst>
            <a:ext uri="{FF2B5EF4-FFF2-40B4-BE49-F238E27FC236}">
              <a16:creationId xmlns:a16="http://schemas.microsoft.com/office/drawing/2014/main" id="{FA9A7D24-3355-4971-97C2-507C4D1BDCEE}"/>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525" name="フローチャート: 判断 524">
          <a:extLst>
            <a:ext uri="{FF2B5EF4-FFF2-40B4-BE49-F238E27FC236}">
              <a16:creationId xmlns:a16="http://schemas.microsoft.com/office/drawing/2014/main" id="{5097A316-9740-45ED-BC1C-2DD97D2A017F}"/>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6" name="フローチャート: 判断 525">
          <a:extLst>
            <a:ext uri="{FF2B5EF4-FFF2-40B4-BE49-F238E27FC236}">
              <a16:creationId xmlns:a16="http://schemas.microsoft.com/office/drawing/2014/main" id="{6F0EAAF1-8A8C-46FD-AEDF-273F5E5AAF6E}"/>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75D28233-731D-487C-BF0F-EE651DE008A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692A061-627C-4827-99F5-2F181D35B92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5D877A96-10E7-4EE0-A4E6-BBC3AC1D9D2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3B6A6C1-D5B2-466D-98C7-26FBEEB08E3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0728112-36C3-4E66-B7CD-844850780B2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xdr:rowOff>
    </xdr:from>
    <xdr:to>
      <xdr:col>85</xdr:col>
      <xdr:colOff>177800</xdr:colOff>
      <xdr:row>36</xdr:row>
      <xdr:rowOff>117475</xdr:rowOff>
    </xdr:to>
    <xdr:sp macro="" textlink="">
      <xdr:nvSpPr>
        <xdr:cNvPr id="532" name="楕円 531">
          <a:extLst>
            <a:ext uri="{FF2B5EF4-FFF2-40B4-BE49-F238E27FC236}">
              <a16:creationId xmlns:a16="http://schemas.microsoft.com/office/drawing/2014/main" id="{D90C22C8-7F28-4969-ACE6-799F18E088E6}"/>
            </a:ext>
          </a:extLst>
        </xdr:cNvPr>
        <xdr:cNvSpPr/>
      </xdr:nvSpPr>
      <xdr:spPr>
        <a:xfrm>
          <a:off x="16268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38752</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C55AFF80-F56D-4E02-8465-7C31E32B9536}"/>
            </a:ext>
          </a:extLst>
        </xdr:cNvPr>
        <xdr:cNvSpPr txBox="1"/>
      </xdr:nvSpPr>
      <xdr:spPr>
        <a:xfrm>
          <a:off x="1635760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164465</xdr:rowOff>
    </xdr:from>
    <xdr:to>
      <xdr:col>81</xdr:col>
      <xdr:colOff>101600</xdr:colOff>
      <xdr:row>36</xdr:row>
      <xdr:rowOff>94615</xdr:rowOff>
    </xdr:to>
    <xdr:sp macro="" textlink="">
      <xdr:nvSpPr>
        <xdr:cNvPr id="534" name="楕円 533">
          <a:extLst>
            <a:ext uri="{FF2B5EF4-FFF2-40B4-BE49-F238E27FC236}">
              <a16:creationId xmlns:a16="http://schemas.microsoft.com/office/drawing/2014/main" id="{68FD2A76-B6D7-48A9-B435-390AC59F92D1}"/>
            </a:ext>
          </a:extLst>
        </xdr:cNvPr>
        <xdr:cNvSpPr/>
      </xdr:nvSpPr>
      <xdr:spPr>
        <a:xfrm>
          <a:off x="1543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43815</xdr:rowOff>
    </xdr:from>
    <xdr:to>
      <xdr:col>85</xdr:col>
      <xdr:colOff>127000</xdr:colOff>
      <xdr:row>36</xdr:row>
      <xdr:rowOff>66675</xdr:rowOff>
    </xdr:to>
    <xdr:cxnSp macro="">
      <xdr:nvCxnSpPr>
        <xdr:cNvPr id="535" name="直線コネクタ 534">
          <a:extLst>
            <a:ext uri="{FF2B5EF4-FFF2-40B4-BE49-F238E27FC236}">
              <a16:creationId xmlns:a16="http://schemas.microsoft.com/office/drawing/2014/main" id="{4A8685BE-FAF7-47FC-A7E0-FB22F206F565}"/>
            </a:ext>
          </a:extLst>
        </xdr:cNvPr>
        <xdr:cNvCxnSpPr/>
      </xdr:nvCxnSpPr>
      <xdr:spPr>
        <a:xfrm>
          <a:off x="15481300" y="62160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124460</xdr:rowOff>
    </xdr:from>
    <xdr:to>
      <xdr:col>76</xdr:col>
      <xdr:colOff>165100</xdr:colOff>
      <xdr:row>36</xdr:row>
      <xdr:rowOff>54610</xdr:rowOff>
    </xdr:to>
    <xdr:sp macro="" textlink="">
      <xdr:nvSpPr>
        <xdr:cNvPr id="536" name="楕円 535">
          <a:extLst>
            <a:ext uri="{FF2B5EF4-FFF2-40B4-BE49-F238E27FC236}">
              <a16:creationId xmlns:a16="http://schemas.microsoft.com/office/drawing/2014/main" id="{52FF9CFE-4326-4EAA-AB66-CAD4EAE0E743}"/>
            </a:ext>
          </a:extLst>
        </xdr:cNvPr>
        <xdr:cNvSpPr/>
      </xdr:nvSpPr>
      <xdr:spPr>
        <a:xfrm>
          <a:off x="14541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xdr:rowOff>
    </xdr:from>
    <xdr:to>
      <xdr:col>81</xdr:col>
      <xdr:colOff>50800</xdr:colOff>
      <xdr:row>36</xdr:row>
      <xdr:rowOff>43815</xdr:rowOff>
    </xdr:to>
    <xdr:cxnSp macro="">
      <xdr:nvCxnSpPr>
        <xdr:cNvPr id="537" name="直線コネクタ 536">
          <a:extLst>
            <a:ext uri="{FF2B5EF4-FFF2-40B4-BE49-F238E27FC236}">
              <a16:creationId xmlns:a16="http://schemas.microsoft.com/office/drawing/2014/main" id="{0E5A203F-25D7-4187-86A9-AD7E70AC8B8E}"/>
            </a:ext>
          </a:extLst>
        </xdr:cNvPr>
        <xdr:cNvCxnSpPr/>
      </xdr:nvCxnSpPr>
      <xdr:spPr>
        <a:xfrm>
          <a:off x="14592300" y="6176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90170</xdr:rowOff>
    </xdr:from>
    <xdr:to>
      <xdr:col>72</xdr:col>
      <xdr:colOff>38100</xdr:colOff>
      <xdr:row>36</xdr:row>
      <xdr:rowOff>20320</xdr:rowOff>
    </xdr:to>
    <xdr:sp macro="" textlink="">
      <xdr:nvSpPr>
        <xdr:cNvPr id="538" name="楕円 537">
          <a:extLst>
            <a:ext uri="{FF2B5EF4-FFF2-40B4-BE49-F238E27FC236}">
              <a16:creationId xmlns:a16="http://schemas.microsoft.com/office/drawing/2014/main" id="{C0A2CE95-FF97-4BD9-87F0-BC2111482763}"/>
            </a:ext>
          </a:extLst>
        </xdr:cNvPr>
        <xdr:cNvSpPr/>
      </xdr:nvSpPr>
      <xdr:spPr>
        <a:xfrm>
          <a:off x="13652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140970</xdr:rowOff>
    </xdr:from>
    <xdr:to>
      <xdr:col>76</xdr:col>
      <xdr:colOff>114300</xdr:colOff>
      <xdr:row>36</xdr:row>
      <xdr:rowOff>3810</xdr:rowOff>
    </xdr:to>
    <xdr:cxnSp macro="">
      <xdr:nvCxnSpPr>
        <xdr:cNvPr id="539" name="直線コネクタ 538">
          <a:extLst>
            <a:ext uri="{FF2B5EF4-FFF2-40B4-BE49-F238E27FC236}">
              <a16:creationId xmlns:a16="http://schemas.microsoft.com/office/drawing/2014/main" id="{5F8679C7-E05B-41E8-86A5-3C26648770BC}"/>
            </a:ext>
          </a:extLst>
        </xdr:cNvPr>
        <xdr:cNvCxnSpPr/>
      </xdr:nvCxnSpPr>
      <xdr:spPr>
        <a:xfrm>
          <a:off x="13703300" y="6141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88265</xdr:rowOff>
    </xdr:from>
    <xdr:to>
      <xdr:col>67</xdr:col>
      <xdr:colOff>101600</xdr:colOff>
      <xdr:row>36</xdr:row>
      <xdr:rowOff>18415</xdr:rowOff>
    </xdr:to>
    <xdr:sp macro="" textlink="">
      <xdr:nvSpPr>
        <xdr:cNvPr id="540" name="楕円 539">
          <a:extLst>
            <a:ext uri="{FF2B5EF4-FFF2-40B4-BE49-F238E27FC236}">
              <a16:creationId xmlns:a16="http://schemas.microsoft.com/office/drawing/2014/main" id="{B7570B83-F58D-4CE3-B88C-9182539DB0A4}"/>
            </a:ext>
          </a:extLst>
        </xdr:cNvPr>
        <xdr:cNvSpPr/>
      </xdr:nvSpPr>
      <xdr:spPr>
        <a:xfrm>
          <a:off x="12763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139065</xdr:rowOff>
    </xdr:from>
    <xdr:to>
      <xdr:col>71</xdr:col>
      <xdr:colOff>177800</xdr:colOff>
      <xdr:row>35</xdr:row>
      <xdr:rowOff>140970</xdr:rowOff>
    </xdr:to>
    <xdr:cxnSp macro="">
      <xdr:nvCxnSpPr>
        <xdr:cNvPr id="541" name="直線コネクタ 540">
          <a:extLst>
            <a:ext uri="{FF2B5EF4-FFF2-40B4-BE49-F238E27FC236}">
              <a16:creationId xmlns:a16="http://schemas.microsoft.com/office/drawing/2014/main" id="{EC3F4DEC-35EF-4F67-9DA9-FFAE9E6196F1}"/>
            </a:ext>
          </a:extLst>
        </xdr:cNvPr>
        <xdr:cNvCxnSpPr/>
      </xdr:nvCxnSpPr>
      <xdr:spPr>
        <a:xfrm>
          <a:off x="12814300" y="61398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6FC1D6B0-8A4B-4722-B78F-0AF54CBEE83F}"/>
            </a:ext>
          </a:extLst>
        </xdr:cNvPr>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9CE7B0E3-7D4A-47A2-85DE-311556F7CF70}"/>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79B332AC-49B1-4DEA-B677-EF3D3E4797DF}"/>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86BB5FF0-B679-4E95-AADE-E1D0AAD20F6C}"/>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111142</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A68136AD-9068-41E9-A8DF-9F0956CCF2EF}"/>
            </a:ext>
          </a:extLst>
        </xdr:cNvPr>
        <xdr:cNvSpPr txBox="1"/>
      </xdr:nvSpPr>
      <xdr:spPr>
        <a:xfrm>
          <a:off x="1526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71137</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62D86870-E018-4BEE-90A9-E17F0F5C21A0}"/>
            </a:ext>
          </a:extLst>
        </xdr:cNvPr>
        <xdr:cNvSpPr txBox="1"/>
      </xdr:nvSpPr>
      <xdr:spPr>
        <a:xfrm>
          <a:off x="14389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36847</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302CCE12-0C9B-4783-BFEE-63D0961C8219}"/>
            </a:ext>
          </a:extLst>
        </xdr:cNvPr>
        <xdr:cNvSpPr txBox="1"/>
      </xdr:nvSpPr>
      <xdr:spPr>
        <a:xfrm>
          <a:off x="13500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34942</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4F5B59BF-DF39-49DC-B068-7B1AE99BA097}"/>
            </a:ext>
          </a:extLst>
        </xdr:cNvPr>
        <xdr:cNvSpPr txBox="1"/>
      </xdr:nvSpPr>
      <xdr:spPr>
        <a:xfrm>
          <a:off x="12611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D6C24A1F-C38C-42F9-9665-57FB0ACE98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E3706FE7-CCFD-44C7-B009-8460F877A3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56DDE11F-FB0C-45D0-8ED1-34725A3B8B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69DA5644-B350-46C7-A123-5ED22D975CD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A5B093FD-A2E9-4EA6-A84D-D6FD083E6B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6CFA9134-F4B5-48C2-865F-781D2E6098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68CFEA65-656C-480F-8B45-0A34E3F2D32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1D548CD5-3C58-42BE-BCBB-426A0F87CFE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8C7F7B35-95E9-432F-8BFA-3E681325006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CA3301AE-AD16-40C6-82BA-4BD8DD36E20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5B1A7D6B-048A-4E94-A260-61B71AF17FC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a:extLst>
            <a:ext uri="{FF2B5EF4-FFF2-40B4-BE49-F238E27FC236}">
              <a16:creationId xmlns:a16="http://schemas.microsoft.com/office/drawing/2014/main" id="{E0E971A0-9428-439B-987D-651DA88D8BF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C2817D48-8692-4D44-8DFD-10D0ECBD17C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a:extLst>
            <a:ext uri="{FF2B5EF4-FFF2-40B4-BE49-F238E27FC236}">
              <a16:creationId xmlns:a16="http://schemas.microsoft.com/office/drawing/2014/main" id="{204F2198-30E6-4C63-9BB2-3EB21433D0A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D57833D1-7D0D-4E03-978A-B2B667084B7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a:extLst>
            <a:ext uri="{FF2B5EF4-FFF2-40B4-BE49-F238E27FC236}">
              <a16:creationId xmlns:a16="http://schemas.microsoft.com/office/drawing/2014/main" id="{52849AE4-10D6-4883-AB8C-53D23D0497A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B32F6C4C-E722-461F-B138-A4E038D1F7E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a:extLst>
            <a:ext uri="{FF2B5EF4-FFF2-40B4-BE49-F238E27FC236}">
              <a16:creationId xmlns:a16="http://schemas.microsoft.com/office/drawing/2014/main" id="{71693378-2849-4E13-A50D-0870625868C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B416064D-45AA-4854-A9DA-D5B6FA8821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30116741-2E25-48CD-AE9D-BAE1CC9A22C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5A8CC868-DE9F-468C-B703-8333064F0B8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571" name="直線コネクタ 570">
          <a:extLst>
            <a:ext uri="{FF2B5EF4-FFF2-40B4-BE49-F238E27FC236}">
              <a16:creationId xmlns:a16="http://schemas.microsoft.com/office/drawing/2014/main" id="{8D6DA813-1441-4360-B648-540716C12B33}"/>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E4EEAFD0-821C-4CBF-923A-D8809CB08D61}"/>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573" name="直線コネクタ 572">
          <a:extLst>
            <a:ext uri="{FF2B5EF4-FFF2-40B4-BE49-F238E27FC236}">
              <a16:creationId xmlns:a16="http://schemas.microsoft.com/office/drawing/2014/main" id="{7AFA0429-BA4C-4CCD-8DA2-7E8F4E4C00CA}"/>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B3C54F4-2E5C-4662-8E0F-78EC523537BD}"/>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575" name="直線コネクタ 574">
          <a:extLst>
            <a:ext uri="{FF2B5EF4-FFF2-40B4-BE49-F238E27FC236}">
              <a16:creationId xmlns:a16="http://schemas.microsoft.com/office/drawing/2014/main" id="{C6C6A580-F012-4295-8E95-7EB8E67D8DF9}"/>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4199A702-7D79-4F79-8461-BDFA36B232EB}"/>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77" name="フローチャート: 判断 576">
          <a:extLst>
            <a:ext uri="{FF2B5EF4-FFF2-40B4-BE49-F238E27FC236}">
              <a16:creationId xmlns:a16="http://schemas.microsoft.com/office/drawing/2014/main" id="{403AEB86-944E-491E-B336-9213CDA4CFC1}"/>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578" name="フローチャート: 判断 577">
          <a:extLst>
            <a:ext uri="{FF2B5EF4-FFF2-40B4-BE49-F238E27FC236}">
              <a16:creationId xmlns:a16="http://schemas.microsoft.com/office/drawing/2014/main" id="{9BB0C412-F002-499A-9015-254EDFB7FDDA}"/>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579" name="フローチャート: 判断 578">
          <a:extLst>
            <a:ext uri="{FF2B5EF4-FFF2-40B4-BE49-F238E27FC236}">
              <a16:creationId xmlns:a16="http://schemas.microsoft.com/office/drawing/2014/main" id="{3B8A6AF2-CC8B-4278-BA4B-BC9696082198}"/>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580" name="フローチャート: 判断 579">
          <a:extLst>
            <a:ext uri="{FF2B5EF4-FFF2-40B4-BE49-F238E27FC236}">
              <a16:creationId xmlns:a16="http://schemas.microsoft.com/office/drawing/2014/main" id="{C248D42A-2F24-440B-BE3F-795402BB5F1D}"/>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81" name="フローチャート: 判断 580">
          <a:extLst>
            <a:ext uri="{FF2B5EF4-FFF2-40B4-BE49-F238E27FC236}">
              <a16:creationId xmlns:a16="http://schemas.microsoft.com/office/drawing/2014/main" id="{6EAB0EF8-020F-44F1-B089-2373A50D0BCE}"/>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813CC53-B7E2-4D87-886D-E8325EDF367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EAE8CABA-5F9E-40D1-B895-D9B513970DD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1A593F4-FD8D-45EF-95D0-8C066F0711F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BA18532-FB86-428A-A5E7-BD5F372F761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4B15A1D0-4788-492F-BF9C-66820BCDDC8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56490</xdr:rowOff>
    </xdr:from>
    <xdr:to>
      <xdr:col>116</xdr:col>
      <xdr:colOff>114300</xdr:colOff>
      <xdr:row>40</xdr:row>
      <xdr:rowOff>158090</xdr:rowOff>
    </xdr:to>
    <xdr:sp macro="" textlink="">
      <xdr:nvSpPr>
        <xdr:cNvPr id="587" name="楕円 586">
          <a:extLst>
            <a:ext uri="{FF2B5EF4-FFF2-40B4-BE49-F238E27FC236}">
              <a16:creationId xmlns:a16="http://schemas.microsoft.com/office/drawing/2014/main" id="{C0F74D85-D929-4200-873D-B2B946857B08}"/>
            </a:ext>
          </a:extLst>
        </xdr:cNvPr>
        <xdr:cNvSpPr/>
      </xdr:nvSpPr>
      <xdr:spPr>
        <a:xfrm>
          <a:off x="22110700" y="69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34917</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E6F38D7F-27B7-4B72-9FD7-56C40D9001AA}"/>
            </a:ext>
          </a:extLst>
        </xdr:cNvPr>
        <xdr:cNvSpPr txBox="1"/>
      </xdr:nvSpPr>
      <xdr:spPr>
        <a:xfrm>
          <a:off x="22199600" y="68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53746</xdr:rowOff>
    </xdr:from>
    <xdr:to>
      <xdr:col>112</xdr:col>
      <xdr:colOff>38100</xdr:colOff>
      <xdr:row>40</xdr:row>
      <xdr:rowOff>155346</xdr:rowOff>
    </xdr:to>
    <xdr:sp macro="" textlink="">
      <xdr:nvSpPr>
        <xdr:cNvPr id="589" name="楕円 588">
          <a:extLst>
            <a:ext uri="{FF2B5EF4-FFF2-40B4-BE49-F238E27FC236}">
              <a16:creationId xmlns:a16="http://schemas.microsoft.com/office/drawing/2014/main" id="{3B526DCB-C56C-4643-9BC4-87E5BD3A059E}"/>
            </a:ext>
          </a:extLst>
        </xdr:cNvPr>
        <xdr:cNvSpPr/>
      </xdr:nvSpPr>
      <xdr:spPr>
        <a:xfrm>
          <a:off x="21272500" y="69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104546</xdr:rowOff>
    </xdr:from>
    <xdr:to>
      <xdr:col>116</xdr:col>
      <xdr:colOff>63500</xdr:colOff>
      <xdr:row>40</xdr:row>
      <xdr:rowOff>107290</xdr:rowOff>
    </xdr:to>
    <xdr:cxnSp macro="">
      <xdr:nvCxnSpPr>
        <xdr:cNvPr id="590" name="直線コネクタ 589">
          <a:extLst>
            <a:ext uri="{FF2B5EF4-FFF2-40B4-BE49-F238E27FC236}">
              <a16:creationId xmlns:a16="http://schemas.microsoft.com/office/drawing/2014/main" id="{C6285001-CE0C-4FEC-810B-490363699B4E}"/>
            </a:ext>
          </a:extLst>
        </xdr:cNvPr>
        <xdr:cNvCxnSpPr/>
      </xdr:nvCxnSpPr>
      <xdr:spPr>
        <a:xfrm>
          <a:off x="21323300" y="6962546"/>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52832</xdr:rowOff>
    </xdr:from>
    <xdr:to>
      <xdr:col>107</xdr:col>
      <xdr:colOff>101600</xdr:colOff>
      <xdr:row>40</xdr:row>
      <xdr:rowOff>154432</xdr:rowOff>
    </xdr:to>
    <xdr:sp macro="" textlink="">
      <xdr:nvSpPr>
        <xdr:cNvPr id="591" name="楕円 590">
          <a:extLst>
            <a:ext uri="{FF2B5EF4-FFF2-40B4-BE49-F238E27FC236}">
              <a16:creationId xmlns:a16="http://schemas.microsoft.com/office/drawing/2014/main" id="{51169EEB-BC00-4FE2-9515-34FE804FA906}"/>
            </a:ext>
          </a:extLst>
        </xdr:cNvPr>
        <xdr:cNvSpPr/>
      </xdr:nvSpPr>
      <xdr:spPr>
        <a:xfrm>
          <a:off x="20383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103632</xdr:rowOff>
    </xdr:from>
    <xdr:to>
      <xdr:col>111</xdr:col>
      <xdr:colOff>177800</xdr:colOff>
      <xdr:row>40</xdr:row>
      <xdr:rowOff>104546</xdr:rowOff>
    </xdr:to>
    <xdr:cxnSp macro="">
      <xdr:nvCxnSpPr>
        <xdr:cNvPr id="592" name="直線コネクタ 591">
          <a:extLst>
            <a:ext uri="{FF2B5EF4-FFF2-40B4-BE49-F238E27FC236}">
              <a16:creationId xmlns:a16="http://schemas.microsoft.com/office/drawing/2014/main" id="{0B259543-C606-4CFE-826C-51174540561C}"/>
            </a:ext>
          </a:extLst>
        </xdr:cNvPr>
        <xdr:cNvCxnSpPr/>
      </xdr:nvCxnSpPr>
      <xdr:spPr>
        <a:xfrm>
          <a:off x="20434300" y="696163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50088</xdr:rowOff>
    </xdr:from>
    <xdr:to>
      <xdr:col>102</xdr:col>
      <xdr:colOff>165100</xdr:colOff>
      <xdr:row>40</xdr:row>
      <xdr:rowOff>151688</xdr:rowOff>
    </xdr:to>
    <xdr:sp macro="" textlink="">
      <xdr:nvSpPr>
        <xdr:cNvPr id="593" name="楕円 592">
          <a:extLst>
            <a:ext uri="{FF2B5EF4-FFF2-40B4-BE49-F238E27FC236}">
              <a16:creationId xmlns:a16="http://schemas.microsoft.com/office/drawing/2014/main" id="{D84A2405-3F04-4AB4-A946-24CB36702E14}"/>
            </a:ext>
          </a:extLst>
        </xdr:cNvPr>
        <xdr:cNvSpPr/>
      </xdr:nvSpPr>
      <xdr:spPr>
        <a:xfrm>
          <a:off x="19494500" y="69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100888</xdr:rowOff>
    </xdr:from>
    <xdr:to>
      <xdr:col>107</xdr:col>
      <xdr:colOff>50800</xdr:colOff>
      <xdr:row>40</xdr:row>
      <xdr:rowOff>103632</xdr:rowOff>
    </xdr:to>
    <xdr:cxnSp macro="">
      <xdr:nvCxnSpPr>
        <xdr:cNvPr id="594" name="直線コネクタ 593">
          <a:extLst>
            <a:ext uri="{FF2B5EF4-FFF2-40B4-BE49-F238E27FC236}">
              <a16:creationId xmlns:a16="http://schemas.microsoft.com/office/drawing/2014/main" id="{7BD62B71-F5A8-4892-9FCB-34570396B8B7}"/>
            </a:ext>
          </a:extLst>
        </xdr:cNvPr>
        <xdr:cNvCxnSpPr/>
      </xdr:nvCxnSpPr>
      <xdr:spPr>
        <a:xfrm>
          <a:off x="19545300" y="695888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96724</xdr:rowOff>
    </xdr:from>
    <xdr:to>
      <xdr:col>98</xdr:col>
      <xdr:colOff>38100</xdr:colOff>
      <xdr:row>41</xdr:row>
      <xdr:rowOff>26874</xdr:rowOff>
    </xdr:to>
    <xdr:sp macro="" textlink="">
      <xdr:nvSpPr>
        <xdr:cNvPr id="595" name="楕円 594">
          <a:extLst>
            <a:ext uri="{FF2B5EF4-FFF2-40B4-BE49-F238E27FC236}">
              <a16:creationId xmlns:a16="http://schemas.microsoft.com/office/drawing/2014/main" id="{269ED21B-F8F2-4C90-AE61-6EB0EE196C32}"/>
            </a:ext>
          </a:extLst>
        </xdr:cNvPr>
        <xdr:cNvSpPr/>
      </xdr:nvSpPr>
      <xdr:spPr>
        <a:xfrm>
          <a:off x="18605500" y="69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100888</xdr:rowOff>
    </xdr:from>
    <xdr:to>
      <xdr:col>102</xdr:col>
      <xdr:colOff>114300</xdr:colOff>
      <xdr:row>40</xdr:row>
      <xdr:rowOff>147524</xdr:rowOff>
    </xdr:to>
    <xdr:cxnSp macro="">
      <xdr:nvCxnSpPr>
        <xdr:cNvPr id="596" name="直線コネクタ 595">
          <a:extLst>
            <a:ext uri="{FF2B5EF4-FFF2-40B4-BE49-F238E27FC236}">
              <a16:creationId xmlns:a16="http://schemas.microsoft.com/office/drawing/2014/main" id="{D9B73664-2E47-4767-B1BD-3BF7CF2FA5BF}"/>
            </a:ext>
          </a:extLst>
        </xdr:cNvPr>
        <xdr:cNvCxnSpPr/>
      </xdr:nvCxnSpPr>
      <xdr:spPr>
        <a:xfrm flipV="1">
          <a:off x="18656300" y="6958888"/>
          <a:ext cx="889000" cy="4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882AC43-89A8-47CC-8C15-915CCE97B590}"/>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F106CA0F-7B4A-40E4-9122-DD877C5DFEDD}"/>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64820332-9799-4863-8D05-1A14D15BAB92}"/>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A7D428D0-0EEC-4EDE-BFB6-75E548FF62CF}"/>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146473</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DA36463D-2D0B-4F66-A076-4CD533D86359}"/>
            </a:ext>
          </a:extLst>
        </xdr:cNvPr>
        <xdr:cNvSpPr txBox="1"/>
      </xdr:nvSpPr>
      <xdr:spPr>
        <a:xfrm>
          <a:off x="21075727" y="70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145559</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C1E2400F-ACA4-4962-AC07-F2D372262A8E}"/>
            </a:ext>
          </a:extLst>
        </xdr:cNvPr>
        <xdr:cNvSpPr txBox="1"/>
      </xdr:nvSpPr>
      <xdr:spPr>
        <a:xfrm>
          <a:off x="20199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142815</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D479026F-0987-4903-A87F-2C75282338A1}"/>
            </a:ext>
          </a:extLst>
        </xdr:cNvPr>
        <xdr:cNvSpPr txBox="1"/>
      </xdr:nvSpPr>
      <xdr:spPr>
        <a:xfrm>
          <a:off x="19310427" y="700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18001</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571F9686-1A1E-48B5-A43A-666A86EC940C}"/>
            </a:ext>
          </a:extLst>
        </xdr:cNvPr>
        <xdr:cNvSpPr txBox="1"/>
      </xdr:nvSpPr>
      <xdr:spPr>
        <a:xfrm>
          <a:off x="18421427" y="70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73EBD8A7-97CB-4CE4-930C-6C58E1F6F27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ADBB3373-1475-4EE9-97B9-E2B004E336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58E1DB8F-2F5D-4E58-BDE1-878229B167A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7A9B16B7-FB27-4928-9141-8A748B8C751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76B80178-4FB5-45CF-829C-6C50D0C243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ABE94316-718C-4DDA-BD75-217C466D52A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88D56768-D3D8-463C-9FA8-F784D1BCF9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73AF9E8F-3505-4D09-B623-DE86F71AFCA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1F4C94B6-78D5-4599-A668-0E7DA85D0EE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B2E8FE63-6BFD-4B5C-841A-BB8FCE428D4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5BF05501-56D1-422E-9470-ED37ACA3FFF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1FC5F06F-6E75-42A9-9DD9-067346F2853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930F10F4-5661-4E43-8721-6371CD76027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D903F31B-B257-4A6E-A41B-A840DFE7D8A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A6364A93-9C04-4800-906E-C3374D04F5D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930FACC0-B8C8-431A-8C01-0F94AD959B9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37E2FB29-4BF8-4637-BBE2-76147DC666B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13848864-4FDC-405B-97F0-F29989D1A37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11D66611-BBCF-4A4A-B928-7CD6059AEA7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1FFBCA40-C97F-4904-AD52-18215C4941D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0BB1159F-B07B-478E-820E-993CC513C6D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290DE8DA-1365-4DFE-BB7D-D7DAE8D30DA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AF3455EA-B812-4C97-A20E-15481349C2B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AF7EC553-9ED0-4417-A7F0-989F0FF10C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BDEC7C58-3CFD-42C9-ADC4-93B98A6E5E0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630" name="直線コネクタ 629">
          <a:extLst>
            <a:ext uri="{FF2B5EF4-FFF2-40B4-BE49-F238E27FC236}">
              <a16:creationId xmlns:a16="http://schemas.microsoft.com/office/drawing/2014/main" id="{544C2E4E-6CE9-4DEB-8F3F-265FA26613FB}"/>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72DA9FA0-68D9-4BDB-92A6-DFEBD12ABD1F}"/>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2" name="直線コネクタ 631">
          <a:extLst>
            <a:ext uri="{FF2B5EF4-FFF2-40B4-BE49-F238E27FC236}">
              <a16:creationId xmlns:a16="http://schemas.microsoft.com/office/drawing/2014/main" id="{EEF96DE2-A3B3-4637-953D-D02E4A1954FE}"/>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3956A099-AA78-450C-B126-308F5A53DB07}"/>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634" name="直線コネクタ 633">
          <a:extLst>
            <a:ext uri="{FF2B5EF4-FFF2-40B4-BE49-F238E27FC236}">
              <a16:creationId xmlns:a16="http://schemas.microsoft.com/office/drawing/2014/main" id="{8EC57D7B-443C-4696-AA71-1AEA39ECC052}"/>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C47B1D1E-67EE-4FF5-A3BB-CAED06771A48}"/>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6" name="フローチャート: 判断 635">
          <a:extLst>
            <a:ext uri="{FF2B5EF4-FFF2-40B4-BE49-F238E27FC236}">
              <a16:creationId xmlns:a16="http://schemas.microsoft.com/office/drawing/2014/main" id="{133D3039-A15B-458D-A0FC-BE0D2E6C1CAF}"/>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637" name="フローチャート: 判断 636">
          <a:extLst>
            <a:ext uri="{FF2B5EF4-FFF2-40B4-BE49-F238E27FC236}">
              <a16:creationId xmlns:a16="http://schemas.microsoft.com/office/drawing/2014/main" id="{0A9AACE7-EA19-4ADB-B869-7E7380DDD3FA}"/>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638" name="フローチャート: 判断 637">
          <a:extLst>
            <a:ext uri="{FF2B5EF4-FFF2-40B4-BE49-F238E27FC236}">
              <a16:creationId xmlns:a16="http://schemas.microsoft.com/office/drawing/2014/main" id="{0576F59C-A0C1-47FF-99C8-E3506BAC941C}"/>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639" name="フローチャート: 判断 638">
          <a:extLst>
            <a:ext uri="{FF2B5EF4-FFF2-40B4-BE49-F238E27FC236}">
              <a16:creationId xmlns:a16="http://schemas.microsoft.com/office/drawing/2014/main" id="{93F9F4E4-DB5C-4ACB-B126-EF9137AED06A}"/>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640" name="フローチャート: 判断 639">
          <a:extLst>
            <a:ext uri="{FF2B5EF4-FFF2-40B4-BE49-F238E27FC236}">
              <a16:creationId xmlns:a16="http://schemas.microsoft.com/office/drawing/2014/main" id="{11B79F03-61B8-4229-AD1F-41BB560ADF7F}"/>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7EA77F1D-E87A-42E8-B30A-44DF138C0A4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A5EA94A6-78F6-4B29-96DE-2BCF30D6CA3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1814664-D86C-4381-8668-7AF3FB6054B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37A7AC1-22C0-4D05-A856-F16C6F9A3C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5BAA0DED-5B0C-4611-B4A4-593B9BC332B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46" name="楕円 645">
          <a:extLst>
            <a:ext uri="{FF2B5EF4-FFF2-40B4-BE49-F238E27FC236}">
              <a16:creationId xmlns:a16="http://schemas.microsoft.com/office/drawing/2014/main" id="{A0DD72C6-4D05-4B72-8608-925D80068A22}"/>
            </a:ext>
          </a:extLst>
        </xdr:cNvPr>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99FFB440-A834-4890-81AF-F937D74B77AB}"/>
            </a:ext>
          </a:extLst>
        </xdr:cNvPr>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648" name="楕円 647">
          <a:extLst>
            <a:ext uri="{FF2B5EF4-FFF2-40B4-BE49-F238E27FC236}">
              <a16:creationId xmlns:a16="http://schemas.microsoft.com/office/drawing/2014/main" id="{2A48BB73-77E4-41A8-BDDC-A72AFD6311B1}"/>
            </a:ext>
          </a:extLst>
        </xdr:cNvPr>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17962</xdr:rowOff>
    </xdr:to>
    <xdr:cxnSp macro="">
      <xdr:nvCxnSpPr>
        <xdr:cNvPr id="649" name="直線コネクタ 648">
          <a:extLst>
            <a:ext uri="{FF2B5EF4-FFF2-40B4-BE49-F238E27FC236}">
              <a16:creationId xmlns:a16="http://schemas.microsoft.com/office/drawing/2014/main" id="{9523D4B1-F917-4493-BAFF-D3BC6F0A0E65}"/>
            </a:ext>
          </a:extLst>
        </xdr:cNvPr>
        <xdr:cNvCxnSpPr/>
      </xdr:nvCxnSpPr>
      <xdr:spPr>
        <a:xfrm>
          <a:off x="15481300" y="1011555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102688</xdr:rowOff>
    </xdr:from>
    <xdr:to>
      <xdr:col>76</xdr:col>
      <xdr:colOff>165100</xdr:colOff>
      <xdr:row>59</xdr:row>
      <xdr:rowOff>32838</xdr:rowOff>
    </xdr:to>
    <xdr:sp macro="" textlink="">
      <xdr:nvSpPr>
        <xdr:cNvPr id="650" name="楕円 649">
          <a:extLst>
            <a:ext uri="{FF2B5EF4-FFF2-40B4-BE49-F238E27FC236}">
              <a16:creationId xmlns:a16="http://schemas.microsoft.com/office/drawing/2014/main" id="{A8A4DA92-1C1A-4115-9BFD-7AE028C7693E}"/>
            </a:ext>
          </a:extLst>
        </xdr:cNvPr>
        <xdr:cNvSpPr/>
      </xdr:nvSpPr>
      <xdr:spPr>
        <a:xfrm>
          <a:off x="14541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153488</xdr:rowOff>
    </xdr:from>
    <xdr:to>
      <xdr:col>81</xdr:col>
      <xdr:colOff>50800</xdr:colOff>
      <xdr:row>59</xdr:row>
      <xdr:rowOff>0</xdr:rowOff>
    </xdr:to>
    <xdr:cxnSp macro="">
      <xdr:nvCxnSpPr>
        <xdr:cNvPr id="651" name="直線コネクタ 650">
          <a:extLst>
            <a:ext uri="{FF2B5EF4-FFF2-40B4-BE49-F238E27FC236}">
              <a16:creationId xmlns:a16="http://schemas.microsoft.com/office/drawing/2014/main" id="{EF7F2C1F-B4B0-46D5-9476-6F8DC2A829A0}"/>
            </a:ext>
          </a:extLst>
        </xdr:cNvPr>
        <xdr:cNvCxnSpPr/>
      </xdr:nvCxnSpPr>
      <xdr:spPr>
        <a:xfrm>
          <a:off x="14592300" y="100975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52" name="楕円 651">
          <a:extLst>
            <a:ext uri="{FF2B5EF4-FFF2-40B4-BE49-F238E27FC236}">
              <a16:creationId xmlns:a16="http://schemas.microsoft.com/office/drawing/2014/main" id="{6981E70B-926D-4106-AE63-65AFE2C8DA39}"/>
            </a:ext>
          </a:extLst>
        </xdr:cNvPr>
        <xdr:cNvSpPr/>
      </xdr:nvSpPr>
      <xdr:spPr>
        <a:xfrm>
          <a:off x="13652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151856</xdr:rowOff>
    </xdr:from>
    <xdr:to>
      <xdr:col>76</xdr:col>
      <xdr:colOff>114300</xdr:colOff>
      <xdr:row>58</xdr:row>
      <xdr:rowOff>153488</xdr:rowOff>
    </xdr:to>
    <xdr:cxnSp macro="">
      <xdr:nvCxnSpPr>
        <xdr:cNvPr id="653" name="直線コネクタ 652">
          <a:extLst>
            <a:ext uri="{FF2B5EF4-FFF2-40B4-BE49-F238E27FC236}">
              <a16:creationId xmlns:a16="http://schemas.microsoft.com/office/drawing/2014/main" id="{49257151-4F25-436B-A54C-855099F744F1}"/>
            </a:ext>
          </a:extLst>
        </xdr:cNvPr>
        <xdr:cNvCxnSpPr/>
      </xdr:nvCxnSpPr>
      <xdr:spPr>
        <a:xfrm>
          <a:off x="13703300" y="100959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125549</xdr:rowOff>
    </xdr:from>
    <xdr:to>
      <xdr:col>67</xdr:col>
      <xdr:colOff>101600</xdr:colOff>
      <xdr:row>58</xdr:row>
      <xdr:rowOff>55699</xdr:rowOff>
    </xdr:to>
    <xdr:sp macro="" textlink="">
      <xdr:nvSpPr>
        <xdr:cNvPr id="654" name="楕円 653">
          <a:extLst>
            <a:ext uri="{FF2B5EF4-FFF2-40B4-BE49-F238E27FC236}">
              <a16:creationId xmlns:a16="http://schemas.microsoft.com/office/drawing/2014/main" id="{24B93866-8A60-48DD-822F-F09E7651B83A}"/>
            </a:ext>
          </a:extLst>
        </xdr:cNvPr>
        <xdr:cNvSpPr/>
      </xdr:nvSpPr>
      <xdr:spPr>
        <a:xfrm>
          <a:off x="12763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4899</xdr:rowOff>
    </xdr:from>
    <xdr:to>
      <xdr:col>71</xdr:col>
      <xdr:colOff>177800</xdr:colOff>
      <xdr:row>58</xdr:row>
      <xdr:rowOff>151856</xdr:rowOff>
    </xdr:to>
    <xdr:cxnSp macro="">
      <xdr:nvCxnSpPr>
        <xdr:cNvPr id="655" name="直線コネクタ 654">
          <a:extLst>
            <a:ext uri="{FF2B5EF4-FFF2-40B4-BE49-F238E27FC236}">
              <a16:creationId xmlns:a16="http://schemas.microsoft.com/office/drawing/2014/main" id="{E5B3AEF3-F16B-44E6-B818-C83B999278BB}"/>
            </a:ext>
          </a:extLst>
        </xdr:cNvPr>
        <xdr:cNvCxnSpPr/>
      </xdr:nvCxnSpPr>
      <xdr:spPr>
        <a:xfrm>
          <a:off x="12814300" y="994899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656" name="n_1aveValue【学校施設】&#10;有形固定資産減価償却率">
          <a:extLst>
            <a:ext uri="{FF2B5EF4-FFF2-40B4-BE49-F238E27FC236}">
              <a16:creationId xmlns:a16="http://schemas.microsoft.com/office/drawing/2014/main" id="{B0E6C15E-4953-4562-AAAC-708620DD3074}"/>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657" name="n_2aveValue【学校施設】&#10;有形固定資産減価償却率">
          <a:extLst>
            <a:ext uri="{FF2B5EF4-FFF2-40B4-BE49-F238E27FC236}">
              <a16:creationId xmlns:a16="http://schemas.microsoft.com/office/drawing/2014/main" id="{D95FAFF5-810A-4B40-AFE7-DFE5EF376B76}"/>
            </a:ext>
          </a:extLst>
        </xdr:cNvPr>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658" name="n_3aveValue【学校施設】&#10;有形固定資産減価償却率">
          <a:extLst>
            <a:ext uri="{FF2B5EF4-FFF2-40B4-BE49-F238E27FC236}">
              <a16:creationId xmlns:a16="http://schemas.microsoft.com/office/drawing/2014/main" id="{6F1AB5A6-BABD-416B-8B67-C9598BDD7BF8}"/>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659" name="n_4aveValue【学校施設】&#10;有形固定資産減価償却率">
          <a:extLst>
            <a:ext uri="{FF2B5EF4-FFF2-40B4-BE49-F238E27FC236}">
              <a16:creationId xmlns:a16="http://schemas.microsoft.com/office/drawing/2014/main" id="{8F560047-C563-442E-8D31-7DC15848A284}"/>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660" name="n_1mainValue【学校施設】&#10;有形固定資産減価償却率">
          <a:extLst>
            <a:ext uri="{FF2B5EF4-FFF2-40B4-BE49-F238E27FC236}">
              <a16:creationId xmlns:a16="http://schemas.microsoft.com/office/drawing/2014/main" id="{E0D93EFC-E03D-43DF-A3CB-499E2C379906}"/>
            </a:ext>
          </a:extLst>
        </xdr:cNvPr>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49365</xdr:rowOff>
    </xdr:from>
    <xdr:ext cx="405111" cy="259045"/>
    <xdr:sp macro="" textlink="">
      <xdr:nvSpPr>
        <xdr:cNvPr id="661" name="n_2mainValue【学校施設】&#10;有形固定資産減価償却率">
          <a:extLst>
            <a:ext uri="{FF2B5EF4-FFF2-40B4-BE49-F238E27FC236}">
              <a16:creationId xmlns:a16="http://schemas.microsoft.com/office/drawing/2014/main" id="{852C3F0F-DECD-4D04-A3FF-608230462419}"/>
            </a:ext>
          </a:extLst>
        </xdr:cNvPr>
        <xdr:cNvSpPr txBox="1"/>
      </xdr:nvSpPr>
      <xdr:spPr>
        <a:xfrm>
          <a:off x="14389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62" name="n_3mainValue【学校施設】&#10;有形固定資産減価償却率">
          <a:extLst>
            <a:ext uri="{FF2B5EF4-FFF2-40B4-BE49-F238E27FC236}">
              <a16:creationId xmlns:a16="http://schemas.microsoft.com/office/drawing/2014/main" id="{E49231FD-96E1-466E-92EA-A25B1C33574B}"/>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72226</xdr:rowOff>
    </xdr:from>
    <xdr:ext cx="405111" cy="259045"/>
    <xdr:sp macro="" textlink="">
      <xdr:nvSpPr>
        <xdr:cNvPr id="663" name="n_4mainValue【学校施設】&#10;有形固定資産減価償却率">
          <a:extLst>
            <a:ext uri="{FF2B5EF4-FFF2-40B4-BE49-F238E27FC236}">
              <a16:creationId xmlns:a16="http://schemas.microsoft.com/office/drawing/2014/main" id="{9CE1D3F5-E1F3-4A7A-AE91-E37B99C58D81}"/>
            </a:ext>
          </a:extLst>
        </xdr:cNvPr>
        <xdr:cNvSpPr txBox="1"/>
      </xdr:nvSpPr>
      <xdr:spPr>
        <a:xfrm>
          <a:off x="12611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2ABF5E3E-9EE0-42D5-AB48-04CFF8C1D3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C5313B3-DF99-403E-9B8E-2A388FA5DCC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155E1AE7-8D95-49B6-AA30-C9451DF513C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D54BB2A7-98BC-490D-9553-48C7A103DF7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69ADE305-18DE-46D9-A2C5-AD03E866D17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2CF4C383-1CDE-4F91-92EB-E05DFEC8F9F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F36E0087-A8D9-4E1F-9862-55C4D468540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47AC002F-D83E-4ADF-9CE8-21F70B9DA16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C1407FAD-8037-49B8-901E-8D9FC7B6A79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16BC456F-2F45-42A8-B893-18A5893BB7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B9EB57FF-1407-442C-A1D1-D8FC183FAE3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1568A3A5-1A54-42B8-97A9-5D548D75EDA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DC6DC2C3-250E-4081-B771-12A5C292E1C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54811A23-8356-4D4F-AE60-527B8AA9B7C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D73DEC29-10E7-45D6-9C6F-6F267F421C0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86BEF2D1-3D36-4704-99A4-9AEA5A0C00A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705D1367-1AC4-4461-8933-A386B164EC7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F9D5C1E1-76B4-4FEB-B4CD-61CD4453CE0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7CEDBDA0-DC42-4F15-AE7A-DF552286546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A0F07040-BA47-4820-86CF-90F3866864E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29A9F09C-9A28-41AD-91D0-7C97516EFAE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52D5831E-1401-452F-9E1B-A72A7514906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58738A88-938D-4DB4-9A9F-9C039F879E4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687" name="直線コネクタ 686">
          <a:extLst>
            <a:ext uri="{FF2B5EF4-FFF2-40B4-BE49-F238E27FC236}">
              <a16:creationId xmlns:a16="http://schemas.microsoft.com/office/drawing/2014/main" id="{E7CDF95C-5016-4304-9F03-13393B18DAB6}"/>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688" name="【学校施設】&#10;一人当たり面積最小値テキスト">
          <a:extLst>
            <a:ext uri="{FF2B5EF4-FFF2-40B4-BE49-F238E27FC236}">
              <a16:creationId xmlns:a16="http://schemas.microsoft.com/office/drawing/2014/main" id="{CAED4462-B00F-4FEC-81B6-15E5F9EB7E49}"/>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689" name="直線コネクタ 688">
          <a:extLst>
            <a:ext uri="{FF2B5EF4-FFF2-40B4-BE49-F238E27FC236}">
              <a16:creationId xmlns:a16="http://schemas.microsoft.com/office/drawing/2014/main" id="{8E3981C2-7AE1-4228-8FEC-56CE78A1C43C}"/>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690" name="【学校施設】&#10;一人当たり面積最大値テキスト">
          <a:extLst>
            <a:ext uri="{FF2B5EF4-FFF2-40B4-BE49-F238E27FC236}">
              <a16:creationId xmlns:a16="http://schemas.microsoft.com/office/drawing/2014/main" id="{CA9C2512-801F-4DB3-A455-D49661D5C2F6}"/>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691" name="直線コネクタ 690">
          <a:extLst>
            <a:ext uri="{FF2B5EF4-FFF2-40B4-BE49-F238E27FC236}">
              <a16:creationId xmlns:a16="http://schemas.microsoft.com/office/drawing/2014/main" id="{0EB1CA1B-1878-4FDB-926A-911A78E48333}"/>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692" name="【学校施設】&#10;一人当たり面積平均値テキスト">
          <a:extLst>
            <a:ext uri="{FF2B5EF4-FFF2-40B4-BE49-F238E27FC236}">
              <a16:creationId xmlns:a16="http://schemas.microsoft.com/office/drawing/2014/main" id="{6303CCAD-25A4-4FB1-8C9E-E899A3864123}"/>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693" name="フローチャート: 判断 692">
          <a:extLst>
            <a:ext uri="{FF2B5EF4-FFF2-40B4-BE49-F238E27FC236}">
              <a16:creationId xmlns:a16="http://schemas.microsoft.com/office/drawing/2014/main" id="{26BE411E-FA4F-4E76-A052-E369EEA7358E}"/>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694" name="フローチャート: 判断 693">
          <a:extLst>
            <a:ext uri="{FF2B5EF4-FFF2-40B4-BE49-F238E27FC236}">
              <a16:creationId xmlns:a16="http://schemas.microsoft.com/office/drawing/2014/main" id="{3DD96669-3ABE-48B3-9508-4DFCC5C10EA9}"/>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695" name="フローチャート: 判断 694">
          <a:extLst>
            <a:ext uri="{FF2B5EF4-FFF2-40B4-BE49-F238E27FC236}">
              <a16:creationId xmlns:a16="http://schemas.microsoft.com/office/drawing/2014/main" id="{C0E572E4-9840-43F6-9F68-5AC23F2B846A}"/>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696" name="フローチャート: 判断 695">
          <a:extLst>
            <a:ext uri="{FF2B5EF4-FFF2-40B4-BE49-F238E27FC236}">
              <a16:creationId xmlns:a16="http://schemas.microsoft.com/office/drawing/2014/main" id="{8A6D23D2-7237-43C2-A95F-1CB3E7523B94}"/>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697" name="フローチャート: 判断 696">
          <a:extLst>
            <a:ext uri="{FF2B5EF4-FFF2-40B4-BE49-F238E27FC236}">
              <a16:creationId xmlns:a16="http://schemas.microsoft.com/office/drawing/2014/main" id="{DD73F349-8352-40D3-A331-568AB9347972}"/>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4CA2E9-11C3-43AD-ACDD-B9A103F1076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53A7A908-1431-4B90-A718-3CCFECFD41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8A1F5FF-51E0-4710-8F8C-90D48271FA5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E8C5BEAB-6314-4387-9251-C43275CF0A7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28252F48-6DE2-4F40-94B2-4A178C1B08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112649</xdr:rowOff>
    </xdr:from>
    <xdr:to>
      <xdr:col>116</xdr:col>
      <xdr:colOff>114300</xdr:colOff>
      <xdr:row>61</xdr:row>
      <xdr:rowOff>42799</xdr:rowOff>
    </xdr:to>
    <xdr:sp macro="" textlink="">
      <xdr:nvSpPr>
        <xdr:cNvPr id="703" name="楕円 702">
          <a:extLst>
            <a:ext uri="{FF2B5EF4-FFF2-40B4-BE49-F238E27FC236}">
              <a16:creationId xmlns:a16="http://schemas.microsoft.com/office/drawing/2014/main" id="{4B97AC1F-296A-44F9-9E89-8704ECFF4604}"/>
            </a:ext>
          </a:extLst>
        </xdr:cNvPr>
        <xdr:cNvSpPr/>
      </xdr:nvSpPr>
      <xdr:spPr>
        <a:xfrm>
          <a:off x="22110700" y="103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135526</xdr:rowOff>
    </xdr:from>
    <xdr:ext cx="469744" cy="259045"/>
    <xdr:sp macro="" textlink="">
      <xdr:nvSpPr>
        <xdr:cNvPr id="704" name="【学校施設】&#10;一人当たり面積該当値テキスト">
          <a:extLst>
            <a:ext uri="{FF2B5EF4-FFF2-40B4-BE49-F238E27FC236}">
              <a16:creationId xmlns:a16="http://schemas.microsoft.com/office/drawing/2014/main" id="{DAA98134-C55D-4996-BF63-3EB6893B8077}"/>
            </a:ext>
          </a:extLst>
        </xdr:cNvPr>
        <xdr:cNvSpPr txBox="1"/>
      </xdr:nvSpPr>
      <xdr:spPr>
        <a:xfrm>
          <a:off x="22199600" y="1025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107506</xdr:rowOff>
    </xdr:from>
    <xdr:to>
      <xdr:col>112</xdr:col>
      <xdr:colOff>38100</xdr:colOff>
      <xdr:row>61</xdr:row>
      <xdr:rowOff>37656</xdr:rowOff>
    </xdr:to>
    <xdr:sp macro="" textlink="">
      <xdr:nvSpPr>
        <xdr:cNvPr id="705" name="楕円 704">
          <a:extLst>
            <a:ext uri="{FF2B5EF4-FFF2-40B4-BE49-F238E27FC236}">
              <a16:creationId xmlns:a16="http://schemas.microsoft.com/office/drawing/2014/main" id="{244A1770-72A7-4681-A5D3-EE9C4FDFA3DE}"/>
            </a:ext>
          </a:extLst>
        </xdr:cNvPr>
        <xdr:cNvSpPr/>
      </xdr:nvSpPr>
      <xdr:spPr>
        <a:xfrm>
          <a:off x="21272500" y="103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158306</xdr:rowOff>
    </xdr:from>
    <xdr:to>
      <xdr:col>116</xdr:col>
      <xdr:colOff>63500</xdr:colOff>
      <xdr:row>60</xdr:row>
      <xdr:rowOff>163449</xdr:rowOff>
    </xdr:to>
    <xdr:cxnSp macro="">
      <xdr:nvCxnSpPr>
        <xdr:cNvPr id="706" name="直線コネクタ 705">
          <a:extLst>
            <a:ext uri="{FF2B5EF4-FFF2-40B4-BE49-F238E27FC236}">
              <a16:creationId xmlns:a16="http://schemas.microsoft.com/office/drawing/2014/main" id="{2EC0870A-8E00-4146-97D4-D5B355EF0948}"/>
            </a:ext>
          </a:extLst>
        </xdr:cNvPr>
        <xdr:cNvCxnSpPr/>
      </xdr:nvCxnSpPr>
      <xdr:spPr>
        <a:xfrm>
          <a:off x="21323300" y="10445306"/>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104077</xdr:rowOff>
    </xdr:from>
    <xdr:to>
      <xdr:col>107</xdr:col>
      <xdr:colOff>101600</xdr:colOff>
      <xdr:row>61</xdr:row>
      <xdr:rowOff>34227</xdr:rowOff>
    </xdr:to>
    <xdr:sp macro="" textlink="">
      <xdr:nvSpPr>
        <xdr:cNvPr id="707" name="楕円 706">
          <a:extLst>
            <a:ext uri="{FF2B5EF4-FFF2-40B4-BE49-F238E27FC236}">
              <a16:creationId xmlns:a16="http://schemas.microsoft.com/office/drawing/2014/main" id="{EC8B17BF-D32E-4496-B544-D982C6C54D4F}"/>
            </a:ext>
          </a:extLst>
        </xdr:cNvPr>
        <xdr:cNvSpPr/>
      </xdr:nvSpPr>
      <xdr:spPr>
        <a:xfrm>
          <a:off x="20383500" y="103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154877</xdr:rowOff>
    </xdr:from>
    <xdr:to>
      <xdr:col>111</xdr:col>
      <xdr:colOff>177800</xdr:colOff>
      <xdr:row>60</xdr:row>
      <xdr:rowOff>158306</xdr:rowOff>
    </xdr:to>
    <xdr:cxnSp macro="">
      <xdr:nvCxnSpPr>
        <xdr:cNvPr id="708" name="直線コネクタ 707">
          <a:extLst>
            <a:ext uri="{FF2B5EF4-FFF2-40B4-BE49-F238E27FC236}">
              <a16:creationId xmlns:a16="http://schemas.microsoft.com/office/drawing/2014/main" id="{89434DDB-15AD-42D9-9EEA-21183DFF60ED}"/>
            </a:ext>
          </a:extLst>
        </xdr:cNvPr>
        <xdr:cNvCxnSpPr/>
      </xdr:nvCxnSpPr>
      <xdr:spPr>
        <a:xfrm>
          <a:off x="20434300" y="1044187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48451</xdr:rowOff>
    </xdr:from>
    <xdr:to>
      <xdr:col>102</xdr:col>
      <xdr:colOff>165100</xdr:colOff>
      <xdr:row>61</xdr:row>
      <xdr:rowOff>150051</xdr:rowOff>
    </xdr:to>
    <xdr:sp macro="" textlink="">
      <xdr:nvSpPr>
        <xdr:cNvPr id="709" name="楕円 708">
          <a:extLst>
            <a:ext uri="{FF2B5EF4-FFF2-40B4-BE49-F238E27FC236}">
              <a16:creationId xmlns:a16="http://schemas.microsoft.com/office/drawing/2014/main" id="{A79E3A64-6894-4574-9213-D6760D1AD27C}"/>
            </a:ext>
          </a:extLst>
        </xdr:cNvPr>
        <xdr:cNvSpPr/>
      </xdr:nvSpPr>
      <xdr:spPr>
        <a:xfrm>
          <a:off x="19494500" y="105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154877</xdr:rowOff>
    </xdr:from>
    <xdr:to>
      <xdr:col>107</xdr:col>
      <xdr:colOff>50800</xdr:colOff>
      <xdr:row>61</xdr:row>
      <xdr:rowOff>99251</xdr:rowOff>
    </xdr:to>
    <xdr:cxnSp macro="">
      <xdr:nvCxnSpPr>
        <xdr:cNvPr id="710" name="直線コネクタ 709">
          <a:extLst>
            <a:ext uri="{FF2B5EF4-FFF2-40B4-BE49-F238E27FC236}">
              <a16:creationId xmlns:a16="http://schemas.microsoft.com/office/drawing/2014/main" id="{6457D1C6-379B-4CBE-8BC0-47063885CE50}"/>
            </a:ext>
          </a:extLst>
        </xdr:cNvPr>
        <xdr:cNvCxnSpPr/>
      </xdr:nvCxnSpPr>
      <xdr:spPr>
        <a:xfrm flipV="1">
          <a:off x="19545300" y="10441877"/>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54546</xdr:rowOff>
    </xdr:from>
    <xdr:to>
      <xdr:col>98</xdr:col>
      <xdr:colOff>38100</xdr:colOff>
      <xdr:row>62</xdr:row>
      <xdr:rowOff>156146</xdr:rowOff>
    </xdr:to>
    <xdr:sp macro="" textlink="">
      <xdr:nvSpPr>
        <xdr:cNvPr id="711" name="楕円 710">
          <a:extLst>
            <a:ext uri="{FF2B5EF4-FFF2-40B4-BE49-F238E27FC236}">
              <a16:creationId xmlns:a16="http://schemas.microsoft.com/office/drawing/2014/main" id="{A6265318-C636-466B-9A5E-C619127ABB73}"/>
            </a:ext>
          </a:extLst>
        </xdr:cNvPr>
        <xdr:cNvSpPr/>
      </xdr:nvSpPr>
      <xdr:spPr>
        <a:xfrm>
          <a:off x="18605500" y="106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99251</xdr:rowOff>
    </xdr:from>
    <xdr:to>
      <xdr:col>102</xdr:col>
      <xdr:colOff>114300</xdr:colOff>
      <xdr:row>62</xdr:row>
      <xdr:rowOff>105346</xdr:rowOff>
    </xdr:to>
    <xdr:cxnSp macro="">
      <xdr:nvCxnSpPr>
        <xdr:cNvPr id="712" name="直線コネクタ 711">
          <a:extLst>
            <a:ext uri="{FF2B5EF4-FFF2-40B4-BE49-F238E27FC236}">
              <a16:creationId xmlns:a16="http://schemas.microsoft.com/office/drawing/2014/main" id="{CA1D557A-F0C1-4E2C-AAF8-2392FB0A9751}"/>
            </a:ext>
          </a:extLst>
        </xdr:cNvPr>
        <xdr:cNvCxnSpPr/>
      </xdr:nvCxnSpPr>
      <xdr:spPr>
        <a:xfrm flipV="1">
          <a:off x="18656300" y="10557701"/>
          <a:ext cx="889000" cy="17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713" name="n_1aveValue【学校施設】&#10;一人当たり面積">
          <a:extLst>
            <a:ext uri="{FF2B5EF4-FFF2-40B4-BE49-F238E27FC236}">
              <a16:creationId xmlns:a16="http://schemas.microsoft.com/office/drawing/2014/main" id="{1DA8B837-0B2D-4E07-8898-30754D3B85D7}"/>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714" name="n_2aveValue【学校施設】&#10;一人当たり面積">
          <a:extLst>
            <a:ext uri="{FF2B5EF4-FFF2-40B4-BE49-F238E27FC236}">
              <a16:creationId xmlns:a16="http://schemas.microsoft.com/office/drawing/2014/main" id="{E826CDEA-53F5-4E66-A61D-56183DF80337}"/>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715" name="n_3aveValue【学校施設】&#10;一人当たり面積">
          <a:extLst>
            <a:ext uri="{FF2B5EF4-FFF2-40B4-BE49-F238E27FC236}">
              <a16:creationId xmlns:a16="http://schemas.microsoft.com/office/drawing/2014/main" id="{455078CC-6B86-4A7C-8641-327B16ABF5BF}"/>
            </a:ext>
          </a:extLst>
        </xdr:cNvPr>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716" name="n_4aveValue【学校施設】&#10;一人当たり面積">
          <a:extLst>
            <a:ext uri="{FF2B5EF4-FFF2-40B4-BE49-F238E27FC236}">
              <a16:creationId xmlns:a16="http://schemas.microsoft.com/office/drawing/2014/main" id="{A4C96B01-1967-4AAE-A4D2-D41C54D001EE}"/>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54183</xdr:rowOff>
    </xdr:from>
    <xdr:ext cx="469744" cy="259045"/>
    <xdr:sp macro="" textlink="">
      <xdr:nvSpPr>
        <xdr:cNvPr id="717" name="n_1mainValue【学校施設】&#10;一人当たり面積">
          <a:extLst>
            <a:ext uri="{FF2B5EF4-FFF2-40B4-BE49-F238E27FC236}">
              <a16:creationId xmlns:a16="http://schemas.microsoft.com/office/drawing/2014/main" id="{0D242A40-EEBA-4250-B262-A479D701D04C}"/>
            </a:ext>
          </a:extLst>
        </xdr:cNvPr>
        <xdr:cNvSpPr txBox="1"/>
      </xdr:nvSpPr>
      <xdr:spPr>
        <a:xfrm>
          <a:off x="21075727" y="1016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50754</xdr:rowOff>
    </xdr:from>
    <xdr:ext cx="469744" cy="259045"/>
    <xdr:sp macro="" textlink="">
      <xdr:nvSpPr>
        <xdr:cNvPr id="718" name="n_2mainValue【学校施設】&#10;一人当たり面積">
          <a:extLst>
            <a:ext uri="{FF2B5EF4-FFF2-40B4-BE49-F238E27FC236}">
              <a16:creationId xmlns:a16="http://schemas.microsoft.com/office/drawing/2014/main" id="{9340D1DA-5C6D-479C-98CE-9652A35C76B3}"/>
            </a:ext>
          </a:extLst>
        </xdr:cNvPr>
        <xdr:cNvSpPr txBox="1"/>
      </xdr:nvSpPr>
      <xdr:spPr>
        <a:xfrm>
          <a:off x="20199427" y="1016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166578</xdr:rowOff>
    </xdr:from>
    <xdr:ext cx="469744" cy="259045"/>
    <xdr:sp macro="" textlink="">
      <xdr:nvSpPr>
        <xdr:cNvPr id="719" name="n_3mainValue【学校施設】&#10;一人当たり面積">
          <a:extLst>
            <a:ext uri="{FF2B5EF4-FFF2-40B4-BE49-F238E27FC236}">
              <a16:creationId xmlns:a16="http://schemas.microsoft.com/office/drawing/2014/main" id="{9BE42050-9305-4EC7-9BFA-2873BC67539A}"/>
            </a:ext>
          </a:extLst>
        </xdr:cNvPr>
        <xdr:cNvSpPr txBox="1"/>
      </xdr:nvSpPr>
      <xdr:spPr>
        <a:xfrm>
          <a:off x="19310427" y="102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147273</xdr:rowOff>
    </xdr:from>
    <xdr:ext cx="469744" cy="259045"/>
    <xdr:sp macro="" textlink="">
      <xdr:nvSpPr>
        <xdr:cNvPr id="720" name="n_4mainValue【学校施設】&#10;一人当たり面積">
          <a:extLst>
            <a:ext uri="{FF2B5EF4-FFF2-40B4-BE49-F238E27FC236}">
              <a16:creationId xmlns:a16="http://schemas.microsoft.com/office/drawing/2014/main" id="{175ACA07-D19F-4135-A737-66C3CA0B2BEA}"/>
            </a:ext>
          </a:extLst>
        </xdr:cNvPr>
        <xdr:cNvSpPr txBox="1"/>
      </xdr:nvSpPr>
      <xdr:spPr>
        <a:xfrm>
          <a:off x="18421427" y="107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A07A8210-70E6-4601-9DC8-A4357C414D7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5719F5AA-7F71-4397-BD7C-3E00290F0B3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349B57DA-3A11-4D4C-A551-ED2C390A18E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EE0E3F3B-240F-46DB-B7FB-903DF01D4C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B128A018-45E7-44A5-B024-2E157747AC7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778D0DA1-C606-41AD-B545-875D73EB0E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5D314706-34EA-46CC-97ED-282B778DA0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3BB8A3D6-AD06-4B90-BBEA-3A2A1422AB8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302C906A-BE3E-403D-B868-58B2EA91496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952514B2-F158-4CE3-9035-C8ED67B3B4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C102F3A3-0FFC-4791-B303-3E2F92C629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7F11547D-4D64-4B67-96C8-A321D6D2C0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996B2B29-8FE1-40A8-BCB5-1A9B5A62581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260134A7-D1C7-4D86-9A34-41749C42ED5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5CD97C53-696A-4163-84CD-C14FEA18E27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71700FB5-C854-471C-98BA-1AAB00E9AA8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4EF7B4DF-5DED-4E3A-9F45-D8820E0E0E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7DC6EA43-26F3-4EAB-BF43-EFA6527E40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FB2D65DC-8808-4362-8E19-26B2BA1B241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1F21A006-BA39-4CC3-B50F-1F55579181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2B24A2A8-45CF-4D39-9A0D-4B4C0477C80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B9C5D8A4-5261-45C7-9EFE-749464C2E3D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21CF29EC-6330-4651-9913-1E332DB197E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736D7D4-9F09-4F31-89BD-4C8BA8F53D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AE6AF3C6-A55B-40ED-82EE-A7E600789AF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184CC287-7141-4D39-B7BF-14C0672D562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263BE2EB-4250-4B98-B280-0D5B1C8D467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EB7B56A9-2ADF-4D94-BA38-6E4015B3EFE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BDFE9018-9A8E-4C2F-AD9E-3BEE2886084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9BD082BC-1CA0-4600-8217-259DAA366D2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1A0968FE-2F04-419A-BC10-B822FF18E80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FAEEB062-B3CA-4965-9161-13F27627D54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FF247FF9-41FA-4100-AE37-6168E1E5863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33872859-B863-4926-A961-0A4996BAD2B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AD64826E-FC87-403A-A93B-7E071943418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E1E7336F-5CBC-481D-8084-C57B1E88F56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96189915-DC49-4F70-B23C-675E5B405BF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FF633A6C-6B82-4AA2-9802-0BC20B14E32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334A07C0-25D1-49B8-B42F-5426A4D0C33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F4D92EB1-6F5C-47D9-BEB1-F0FB35682C3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7710761A-A660-46F7-A91E-D70D030902A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C1A2A2FA-8DD1-4E74-B95C-92F8273D8CE1}"/>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a:extLst>
            <a:ext uri="{FF2B5EF4-FFF2-40B4-BE49-F238E27FC236}">
              <a16:creationId xmlns:a16="http://schemas.microsoft.com/office/drawing/2014/main" id="{B1600008-CC9F-4A6C-9E7C-68924F7F95F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C67F97FB-4A77-4C64-9C97-6DEDDF48B33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5" name="【公民館】&#10;有形固定資産減価償却率最大値テキスト">
          <a:extLst>
            <a:ext uri="{FF2B5EF4-FFF2-40B4-BE49-F238E27FC236}">
              <a16:creationId xmlns:a16="http://schemas.microsoft.com/office/drawing/2014/main" id="{94FFE00F-9C9E-41FA-A648-E0FC3B77E9CB}"/>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6" name="直線コネクタ 765">
          <a:extLst>
            <a:ext uri="{FF2B5EF4-FFF2-40B4-BE49-F238E27FC236}">
              <a16:creationId xmlns:a16="http://schemas.microsoft.com/office/drawing/2014/main" id="{01BCA827-F34E-4C4E-BC87-DE03C8674782}"/>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767" name="【公民館】&#10;有形固定資産減価償却率平均値テキスト">
          <a:extLst>
            <a:ext uri="{FF2B5EF4-FFF2-40B4-BE49-F238E27FC236}">
              <a16:creationId xmlns:a16="http://schemas.microsoft.com/office/drawing/2014/main" id="{7EC47EAC-8FEF-446C-89C4-69D54994D745}"/>
            </a:ext>
          </a:extLst>
        </xdr:cNvPr>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8" name="フローチャート: 判断 767">
          <a:extLst>
            <a:ext uri="{FF2B5EF4-FFF2-40B4-BE49-F238E27FC236}">
              <a16:creationId xmlns:a16="http://schemas.microsoft.com/office/drawing/2014/main" id="{12555941-7EBF-4728-A377-772883324D35}"/>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9" name="フローチャート: 判断 768">
          <a:extLst>
            <a:ext uri="{FF2B5EF4-FFF2-40B4-BE49-F238E27FC236}">
              <a16:creationId xmlns:a16="http://schemas.microsoft.com/office/drawing/2014/main" id="{E95EB0EC-BFB7-43C3-B20C-7A099FD4573F}"/>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70" name="フローチャート: 判断 769">
          <a:extLst>
            <a:ext uri="{FF2B5EF4-FFF2-40B4-BE49-F238E27FC236}">
              <a16:creationId xmlns:a16="http://schemas.microsoft.com/office/drawing/2014/main" id="{911937D0-F2E6-4BE3-A35A-9CDC4518A6AB}"/>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1" name="フローチャート: 判断 770">
          <a:extLst>
            <a:ext uri="{FF2B5EF4-FFF2-40B4-BE49-F238E27FC236}">
              <a16:creationId xmlns:a16="http://schemas.microsoft.com/office/drawing/2014/main" id="{B881AE75-BB02-4A9B-BC39-619B9DC59A03}"/>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2" name="フローチャート: 判断 771">
          <a:extLst>
            <a:ext uri="{FF2B5EF4-FFF2-40B4-BE49-F238E27FC236}">
              <a16:creationId xmlns:a16="http://schemas.microsoft.com/office/drawing/2014/main" id="{91F57856-031B-4613-9087-2107544BC5D8}"/>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B6C4D98-D315-4829-BDBD-A9F42D0D600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F294F96-D8E6-4350-96B2-65CA29E7BF0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02E740D-18C5-4483-99C9-448845E6DE0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784DE8A6-BC18-476B-AB9A-4B48ECF6A28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F7E0BD2-C923-4EBF-AA4F-AD664517E31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76019</xdr:rowOff>
    </xdr:from>
    <xdr:to>
      <xdr:col>85</xdr:col>
      <xdr:colOff>177800</xdr:colOff>
      <xdr:row>105</xdr:row>
      <xdr:rowOff>6169</xdr:rowOff>
    </xdr:to>
    <xdr:sp macro="" textlink="">
      <xdr:nvSpPr>
        <xdr:cNvPr id="778" name="楕円 777">
          <a:extLst>
            <a:ext uri="{FF2B5EF4-FFF2-40B4-BE49-F238E27FC236}">
              <a16:creationId xmlns:a16="http://schemas.microsoft.com/office/drawing/2014/main" id="{C5E545A3-7484-4175-98AC-B6D4455C8EC1}"/>
            </a:ext>
          </a:extLst>
        </xdr:cNvPr>
        <xdr:cNvSpPr/>
      </xdr:nvSpPr>
      <xdr:spPr>
        <a:xfrm>
          <a:off x="16268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98896</xdr:rowOff>
    </xdr:from>
    <xdr:ext cx="405111" cy="259045"/>
    <xdr:sp macro="" textlink="">
      <xdr:nvSpPr>
        <xdr:cNvPr id="779" name="【公民館】&#10;有形固定資産減価償却率該当値テキスト">
          <a:extLst>
            <a:ext uri="{FF2B5EF4-FFF2-40B4-BE49-F238E27FC236}">
              <a16:creationId xmlns:a16="http://schemas.microsoft.com/office/drawing/2014/main" id="{9E0851EB-9056-4215-ACBF-ED8E2A5142EB}"/>
            </a:ext>
          </a:extLst>
        </xdr:cNvPr>
        <xdr:cNvSpPr txBox="1"/>
      </xdr:nvSpPr>
      <xdr:spPr>
        <a:xfrm>
          <a:off x="16357600" y="177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67855</xdr:rowOff>
    </xdr:from>
    <xdr:to>
      <xdr:col>81</xdr:col>
      <xdr:colOff>101600</xdr:colOff>
      <xdr:row>104</xdr:row>
      <xdr:rowOff>169455</xdr:rowOff>
    </xdr:to>
    <xdr:sp macro="" textlink="">
      <xdr:nvSpPr>
        <xdr:cNvPr id="780" name="楕円 779">
          <a:extLst>
            <a:ext uri="{FF2B5EF4-FFF2-40B4-BE49-F238E27FC236}">
              <a16:creationId xmlns:a16="http://schemas.microsoft.com/office/drawing/2014/main" id="{AB155392-C73D-4528-AEBD-B6DE877AD0F5}"/>
            </a:ext>
          </a:extLst>
        </xdr:cNvPr>
        <xdr:cNvSpPr/>
      </xdr:nvSpPr>
      <xdr:spPr>
        <a:xfrm>
          <a:off x="15430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104</xdr:row>
      <xdr:rowOff>126819</xdr:rowOff>
    </xdr:to>
    <xdr:cxnSp macro="">
      <xdr:nvCxnSpPr>
        <xdr:cNvPr id="781" name="直線コネクタ 780">
          <a:extLst>
            <a:ext uri="{FF2B5EF4-FFF2-40B4-BE49-F238E27FC236}">
              <a16:creationId xmlns:a16="http://schemas.microsoft.com/office/drawing/2014/main" id="{C0D73B10-B2B1-46AD-A8AD-4A4BDC6D22C6}"/>
            </a:ext>
          </a:extLst>
        </xdr:cNvPr>
        <xdr:cNvCxnSpPr/>
      </xdr:nvCxnSpPr>
      <xdr:spPr>
        <a:xfrm>
          <a:off x="15481300" y="17949455"/>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35198</xdr:rowOff>
    </xdr:from>
    <xdr:to>
      <xdr:col>76</xdr:col>
      <xdr:colOff>165100</xdr:colOff>
      <xdr:row>104</xdr:row>
      <xdr:rowOff>136798</xdr:rowOff>
    </xdr:to>
    <xdr:sp macro="" textlink="">
      <xdr:nvSpPr>
        <xdr:cNvPr id="782" name="楕円 781">
          <a:extLst>
            <a:ext uri="{FF2B5EF4-FFF2-40B4-BE49-F238E27FC236}">
              <a16:creationId xmlns:a16="http://schemas.microsoft.com/office/drawing/2014/main" id="{BA04DC80-4C5A-46FD-A25F-57ECB193D64B}"/>
            </a:ext>
          </a:extLst>
        </xdr:cNvPr>
        <xdr:cNvSpPr/>
      </xdr:nvSpPr>
      <xdr:spPr>
        <a:xfrm>
          <a:off x="14541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85998</xdr:rowOff>
    </xdr:from>
    <xdr:to>
      <xdr:col>81</xdr:col>
      <xdr:colOff>50800</xdr:colOff>
      <xdr:row>104</xdr:row>
      <xdr:rowOff>118655</xdr:rowOff>
    </xdr:to>
    <xdr:cxnSp macro="">
      <xdr:nvCxnSpPr>
        <xdr:cNvPr id="783" name="直線コネクタ 782">
          <a:extLst>
            <a:ext uri="{FF2B5EF4-FFF2-40B4-BE49-F238E27FC236}">
              <a16:creationId xmlns:a16="http://schemas.microsoft.com/office/drawing/2014/main" id="{59AC16F9-040C-4747-94B8-E4CACD0DF1FC}"/>
            </a:ext>
          </a:extLst>
        </xdr:cNvPr>
        <xdr:cNvCxnSpPr/>
      </xdr:nvCxnSpPr>
      <xdr:spPr>
        <a:xfrm>
          <a:off x="14592300" y="179167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84" name="楕円 783">
          <a:extLst>
            <a:ext uri="{FF2B5EF4-FFF2-40B4-BE49-F238E27FC236}">
              <a16:creationId xmlns:a16="http://schemas.microsoft.com/office/drawing/2014/main" id="{62E7C16D-A130-4465-B76F-8B26F7530754}"/>
            </a:ext>
          </a:extLst>
        </xdr:cNvPr>
        <xdr:cNvSpPr/>
      </xdr:nvSpPr>
      <xdr:spPr>
        <a:xfrm>
          <a:off x="1365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85998</xdr:rowOff>
    </xdr:to>
    <xdr:cxnSp macro="">
      <xdr:nvCxnSpPr>
        <xdr:cNvPr id="785" name="直線コネクタ 784">
          <a:extLst>
            <a:ext uri="{FF2B5EF4-FFF2-40B4-BE49-F238E27FC236}">
              <a16:creationId xmlns:a16="http://schemas.microsoft.com/office/drawing/2014/main" id="{D3B95EFC-F975-4FFB-992C-16D408AB235F}"/>
            </a:ext>
          </a:extLst>
        </xdr:cNvPr>
        <xdr:cNvCxnSpPr/>
      </xdr:nvCxnSpPr>
      <xdr:spPr>
        <a:xfrm>
          <a:off x="13703300" y="178841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134801</xdr:rowOff>
    </xdr:from>
    <xdr:to>
      <xdr:col>67</xdr:col>
      <xdr:colOff>101600</xdr:colOff>
      <xdr:row>104</xdr:row>
      <xdr:rowOff>64951</xdr:rowOff>
    </xdr:to>
    <xdr:sp macro="" textlink="">
      <xdr:nvSpPr>
        <xdr:cNvPr id="786" name="楕円 785">
          <a:extLst>
            <a:ext uri="{FF2B5EF4-FFF2-40B4-BE49-F238E27FC236}">
              <a16:creationId xmlns:a16="http://schemas.microsoft.com/office/drawing/2014/main" id="{CA681882-3829-40C7-A040-AADD0280987D}"/>
            </a:ext>
          </a:extLst>
        </xdr:cNvPr>
        <xdr:cNvSpPr/>
      </xdr:nvSpPr>
      <xdr:spPr>
        <a:xfrm>
          <a:off x="12763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14151</xdr:rowOff>
    </xdr:from>
    <xdr:to>
      <xdr:col>71</xdr:col>
      <xdr:colOff>177800</xdr:colOff>
      <xdr:row>104</xdr:row>
      <xdr:rowOff>53339</xdr:rowOff>
    </xdr:to>
    <xdr:cxnSp macro="">
      <xdr:nvCxnSpPr>
        <xdr:cNvPr id="787" name="直線コネクタ 786">
          <a:extLst>
            <a:ext uri="{FF2B5EF4-FFF2-40B4-BE49-F238E27FC236}">
              <a16:creationId xmlns:a16="http://schemas.microsoft.com/office/drawing/2014/main" id="{E368F256-CFF5-455A-8387-93FABA15917D}"/>
            </a:ext>
          </a:extLst>
        </xdr:cNvPr>
        <xdr:cNvCxnSpPr/>
      </xdr:nvCxnSpPr>
      <xdr:spPr>
        <a:xfrm>
          <a:off x="12814300" y="1784495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788" name="n_1aveValue【公民館】&#10;有形固定資産減価償却率">
          <a:extLst>
            <a:ext uri="{FF2B5EF4-FFF2-40B4-BE49-F238E27FC236}">
              <a16:creationId xmlns:a16="http://schemas.microsoft.com/office/drawing/2014/main" id="{FC96BD9D-F18A-426A-98AD-8204E039A0B9}"/>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789" name="n_2aveValue【公民館】&#10;有形固定資産減価償却率">
          <a:extLst>
            <a:ext uri="{FF2B5EF4-FFF2-40B4-BE49-F238E27FC236}">
              <a16:creationId xmlns:a16="http://schemas.microsoft.com/office/drawing/2014/main" id="{4B8E52F2-8A76-4213-9CFB-01FC1C23F892}"/>
            </a:ext>
          </a:extLst>
        </xdr:cNvPr>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790" name="n_3aveValue【公民館】&#10;有形固定資産減価償却率">
          <a:extLst>
            <a:ext uri="{FF2B5EF4-FFF2-40B4-BE49-F238E27FC236}">
              <a16:creationId xmlns:a16="http://schemas.microsoft.com/office/drawing/2014/main" id="{AEF10196-B76D-4496-94DF-0F5AA1F024BF}"/>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791" name="n_4aveValue【公民館】&#10;有形固定資産減価償却率">
          <a:extLst>
            <a:ext uri="{FF2B5EF4-FFF2-40B4-BE49-F238E27FC236}">
              <a16:creationId xmlns:a16="http://schemas.microsoft.com/office/drawing/2014/main" id="{32A6F95B-61A0-4567-BE0E-94037C731B6E}"/>
            </a:ext>
          </a:extLst>
        </xdr:cNvPr>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14532</xdr:rowOff>
    </xdr:from>
    <xdr:ext cx="405111" cy="259045"/>
    <xdr:sp macro="" textlink="">
      <xdr:nvSpPr>
        <xdr:cNvPr id="792" name="n_1mainValue【公民館】&#10;有形固定資産減価償却率">
          <a:extLst>
            <a:ext uri="{FF2B5EF4-FFF2-40B4-BE49-F238E27FC236}">
              <a16:creationId xmlns:a16="http://schemas.microsoft.com/office/drawing/2014/main" id="{D137091A-0AAE-4B11-B6F8-061E4087ECA4}"/>
            </a:ext>
          </a:extLst>
        </xdr:cNvPr>
        <xdr:cNvSpPr txBox="1"/>
      </xdr:nvSpPr>
      <xdr:spPr>
        <a:xfrm>
          <a:off x="152660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153325</xdr:rowOff>
    </xdr:from>
    <xdr:ext cx="405111" cy="259045"/>
    <xdr:sp macro="" textlink="">
      <xdr:nvSpPr>
        <xdr:cNvPr id="793" name="n_2mainValue【公民館】&#10;有形固定資産減価償却率">
          <a:extLst>
            <a:ext uri="{FF2B5EF4-FFF2-40B4-BE49-F238E27FC236}">
              <a16:creationId xmlns:a16="http://schemas.microsoft.com/office/drawing/2014/main" id="{8D66CA2D-7A77-44AE-AFF0-EFD03258F3AE}"/>
            </a:ext>
          </a:extLst>
        </xdr:cNvPr>
        <xdr:cNvSpPr txBox="1"/>
      </xdr:nvSpPr>
      <xdr:spPr>
        <a:xfrm>
          <a:off x="14389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4" name="n_3mainValue【公民館】&#10;有形固定資産減価償却率">
          <a:extLst>
            <a:ext uri="{FF2B5EF4-FFF2-40B4-BE49-F238E27FC236}">
              <a16:creationId xmlns:a16="http://schemas.microsoft.com/office/drawing/2014/main" id="{A9A5E547-7794-425C-B7E4-7FCA65AC2C6B}"/>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81478</xdr:rowOff>
    </xdr:from>
    <xdr:ext cx="405111" cy="259045"/>
    <xdr:sp macro="" textlink="">
      <xdr:nvSpPr>
        <xdr:cNvPr id="795" name="n_4mainValue【公民館】&#10;有形固定資産減価償却率">
          <a:extLst>
            <a:ext uri="{FF2B5EF4-FFF2-40B4-BE49-F238E27FC236}">
              <a16:creationId xmlns:a16="http://schemas.microsoft.com/office/drawing/2014/main" id="{8A9397A1-F84D-4BE0-9845-66EF64E4B336}"/>
            </a:ext>
          </a:extLst>
        </xdr:cNvPr>
        <xdr:cNvSpPr txBox="1"/>
      </xdr:nvSpPr>
      <xdr:spPr>
        <a:xfrm>
          <a:off x="12611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3787C518-33D4-4814-877E-A966E7FC2D1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BBA75201-A994-471D-B60F-8443180781A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15DBD07B-9935-4246-9FF2-8BAB6238426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817FDE47-D5FD-460A-A8C2-459D48CC86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6C5A8C0D-5013-435A-832F-B415B5AF63A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9E1D0B3A-D3DE-4FD8-A99C-6E3480CEB91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4BE4ADF5-516E-4A7B-B06B-E1BE44111A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FED5AB7E-92CA-4D1B-9D29-EFAE52ADAE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7E1DE20E-BA80-4E03-BDBF-7ABCA16A528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80A2F571-D11D-4FEE-8B47-B2B48B3AF9F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6" name="直線コネクタ 805">
          <a:extLst>
            <a:ext uri="{FF2B5EF4-FFF2-40B4-BE49-F238E27FC236}">
              <a16:creationId xmlns:a16="http://schemas.microsoft.com/office/drawing/2014/main" id="{10AD6660-FB03-4E04-BE48-128031EF886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7" name="テキスト ボックス 806">
          <a:extLst>
            <a:ext uri="{FF2B5EF4-FFF2-40B4-BE49-F238E27FC236}">
              <a16:creationId xmlns:a16="http://schemas.microsoft.com/office/drawing/2014/main" id="{553E322F-3601-4BF7-8EB2-E1CE0C1F0EC7}"/>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D6F59700-F76F-4C67-BB62-A9496E44440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CD5137CA-1BD2-4B24-A553-ABB3B5FCFB1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0" name="直線コネクタ 809">
          <a:extLst>
            <a:ext uri="{FF2B5EF4-FFF2-40B4-BE49-F238E27FC236}">
              <a16:creationId xmlns:a16="http://schemas.microsoft.com/office/drawing/2014/main" id="{5135BF15-3060-474A-882E-9FCD4DC4E38F}"/>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1" name="テキスト ボックス 810">
          <a:extLst>
            <a:ext uri="{FF2B5EF4-FFF2-40B4-BE49-F238E27FC236}">
              <a16:creationId xmlns:a16="http://schemas.microsoft.com/office/drawing/2014/main" id="{EC4194A0-293B-4474-A97B-1437625BD3F6}"/>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20598D2E-AD4C-44DB-A363-7CE3C0D0FE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FACB3553-1A45-461A-8B32-A0403FDB01D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6F4313FB-940A-4846-B975-E0ECEE9C6FB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5" name="直線コネクタ 814">
          <a:extLst>
            <a:ext uri="{FF2B5EF4-FFF2-40B4-BE49-F238E27FC236}">
              <a16:creationId xmlns:a16="http://schemas.microsoft.com/office/drawing/2014/main" id="{5080E565-F637-43DE-9391-097C4150C00F}"/>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6" name="【公民館】&#10;一人当たり面積最小値テキスト">
          <a:extLst>
            <a:ext uri="{FF2B5EF4-FFF2-40B4-BE49-F238E27FC236}">
              <a16:creationId xmlns:a16="http://schemas.microsoft.com/office/drawing/2014/main" id="{422D09F6-BC23-4482-B6D0-2DAF2595B111}"/>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7" name="直線コネクタ 816">
          <a:extLst>
            <a:ext uri="{FF2B5EF4-FFF2-40B4-BE49-F238E27FC236}">
              <a16:creationId xmlns:a16="http://schemas.microsoft.com/office/drawing/2014/main" id="{A337B5BA-2EDF-4C02-864A-5D13AB7D0168}"/>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8" name="【公民館】&#10;一人当たり面積最大値テキスト">
          <a:extLst>
            <a:ext uri="{FF2B5EF4-FFF2-40B4-BE49-F238E27FC236}">
              <a16:creationId xmlns:a16="http://schemas.microsoft.com/office/drawing/2014/main" id="{9E135B8A-F4F1-4D16-A1A0-13D3E7B15247}"/>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9" name="直線コネクタ 818">
          <a:extLst>
            <a:ext uri="{FF2B5EF4-FFF2-40B4-BE49-F238E27FC236}">
              <a16:creationId xmlns:a16="http://schemas.microsoft.com/office/drawing/2014/main" id="{483456C1-582F-4425-B804-945805890A67}"/>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820" name="【公民館】&#10;一人当たり面積平均値テキスト">
          <a:extLst>
            <a:ext uri="{FF2B5EF4-FFF2-40B4-BE49-F238E27FC236}">
              <a16:creationId xmlns:a16="http://schemas.microsoft.com/office/drawing/2014/main" id="{ECFDA1DA-9D54-45F0-AF6A-5362C5AFFBCF}"/>
            </a:ext>
          </a:extLst>
        </xdr:cNvPr>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1" name="フローチャート: 判断 820">
          <a:extLst>
            <a:ext uri="{FF2B5EF4-FFF2-40B4-BE49-F238E27FC236}">
              <a16:creationId xmlns:a16="http://schemas.microsoft.com/office/drawing/2014/main" id="{DB805615-BA40-495E-8EAF-D2BBD0221712}"/>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2" name="フローチャート: 判断 821">
          <a:extLst>
            <a:ext uri="{FF2B5EF4-FFF2-40B4-BE49-F238E27FC236}">
              <a16:creationId xmlns:a16="http://schemas.microsoft.com/office/drawing/2014/main" id="{179B45C8-1623-43AE-9667-2C0F7AAC3136}"/>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3" name="フローチャート: 判断 822">
          <a:extLst>
            <a:ext uri="{FF2B5EF4-FFF2-40B4-BE49-F238E27FC236}">
              <a16:creationId xmlns:a16="http://schemas.microsoft.com/office/drawing/2014/main" id="{9CE668A1-9CC3-4F1B-A929-D01065AD35B9}"/>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4" name="フローチャート: 判断 823">
          <a:extLst>
            <a:ext uri="{FF2B5EF4-FFF2-40B4-BE49-F238E27FC236}">
              <a16:creationId xmlns:a16="http://schemas.microsoft.com/office/drawing/2014/main" id="{0ACF99FE-A288-401D-9B85-6B1E0EA577E7}"/>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5" name="フローチャート: 判断 824">
          <a:extLst>
            <a:ext uri="{FF2B5EF4-FFF2-40B4-BE49-F238E27FC236}">
              <a16:creationId xmlns:a16="http://schemas.microsoft.com/office/drawing/2014/main" id="{8C213005-8F83-416D-8848-CF990AE11D55}"/>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20EE69A4-FBCB-4B36-9F42-65133893DEC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98578D00-EE74-438D-9096-3A8CC54C046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8CD12CE-7341-45FF-A17A-C99B54C922D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9F47BF58-5494-4DD7-BE17-C85E84C3E4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9B238FEC-EABF-44F2-AE66-4756F20527F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65405</xdr:rowOff>
    </xdr:from>
    <xdr:to>
      <xdr:col>116</xdr:col>
      <xdr:colOff>114300</xdr:colOff>
      <xdr:row>104</xdr:row>
      <xdr:rowOff>167005</xdr:rowOff>
    </xdr:to>
    <xdr:sp macro="" textlink="">
      <xdr:nvSpPr>
        <xdr:cNvPr id="831" name="楕円 830">
          <a:extLst>
            <a:ext uri="{FF2B5EF4-FFF2-40B4-BE49-F238E27FC236}">
              <a16:creationId xmlns:a16="http://schemas.microsoft.com/office/drawing/2014/main" id="{FE0ACF6F-5363-4AB0-9A0D-1EECC220D39D}"/>
            </a:ext>
          </a:extLst>
        </xdr:cNvPr>
        <xdr:cNvSpPr/>
      </xdr:nvSpPr>
      <xdr:spPr>
        <a:xfrm>
          <a:off x="22110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88282</xdr:rowOff>
    </xdr:from>
    <xdr:ext cx="469744" cy="259045"/>
    <xdr:sp macro="" textlink="">
      <xdr:nvSpPr>
        <xdr:cNvPr id="832" name="【公民館】&#10;一人当たり面積該当値テキスト">
          <a:extLst>
            <a:ext uri="{FF2B5EF4-FFF2-40B4-BE49-F238E27FC236}">
              <a16:creationId xmlns:a16="http://schemas.microsoft.com/office/drawing/2014/main" id="{5D26CD87-786A-47A5-B597-1F27D22E2312}"/>
            </a:ext>
          </a:extLst>
        </xdr:cNvPr>
        <xdr:cNvSpPr txBox="1"/>
      </xdr:nvSpPr>
      <xdr:spPr>
        <a:xfrm>
          <a:off x="22199600" y="1774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58547</xdr:rowOff>
    </xdr:from>
    <xdr:to>
      <xdr:col>112</xdr:col>
      <xdr:colOff>38100</xdr:colOff>
      <xdr:row>104</xdr:row>
      <xdr:rowOff>160147</xdr:rowOff>
    </xdr:to>
    <xdr:sp macro="" textlink="">
      <xdr:nvSpPr>
        <xdr:cNvPr id="833" name="楕円 832">
          <a:extLst>
            <a:ext uri="{FF2B5EF4-FFF2-40B4-BE49-F238E27FC236}">
              <a16:creationId xmlns:a16="http://schemas.microsoft.com/office/drawing/2014/main" id="{77EC13EA-9132-462D-8062-8060C96F5F6D}"/>
            </a:ext>
          </a:extLst>
        </xdr:cNvPr>
        <xdr:cNvSpPr/>
      </xdr:nvSpPr>
      <xdr:spPr>
        <a:xfrm>
          <a:off x="21272500" y="178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109347</xdr:rowOff>
    </xdr:from>
    <xdr:to>
      <xdr:col>116</xdr:col>
      <xdr:colOff>63500</xdr:colOff>
      <xdr:row>104</xdr:row>
      <xdr:rowOff>116205</xdr:rowOff>
    </xdr:to>
    <xdr:cxnSp macro="">
      <xdr:nvCxnSpPr>
        <xdr:cNvPr id="834" name="直線コネクタ 833">
          <a:extLst>
            <a:ext uri="{FF2B5EF4-FFF2-40B4-BE49-F238E27FC236}">
              <a16:creationId xmlns:a16="http://schemas.microsoft.com/office/drawing/2014/main" id="{B432055F-D054-459A-BA1F-EFAC64913016}"/>
            </a:ext>
          </a:extLst>
        </xdr:cNvPr>
        <xdr:cNvCxnSpPr/>
      </xdr:nvCxnSpPr>
      <xdr:spPr>
        <a:xfrm>
          <a:off x="21323300" y="1794014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55118</xdr:rowOff>
    </xdr:from>
    <xdr:to>
      <xdr:col>107</xdr:col>
      <xdr:colOff>101600</xdr:colOff>
      <xdr:row>104</xdr:row>
      <xdr:rowOff>156718</xdr:rowOff>
    </xdr:to>
    <xdr:sp macro="" textlink="">
      <xdr:nvSpPr>
        <xdr:cNvPr id="835" name="楕円 834">
          <a:extLst>
            <a:ext uri="{FF2B5EF4-FFF2-40B4-BE49-F238E27FC236}">
              <a16:creationId xmlns:a16="http://schemas.microsoft.com/office/drawing/2014/main" id="{8F086706-B2FC-4060-8ACD-3D630D8583EA}"/>
            </a:ext>
          </a:extLst>
        </xdr:cNvPr>
        <xdr:cNvSpPr/>
      </xdr:nvSpPr>
      <xdr:spPr>
        <a:xfrm>
          <a:off x="20383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105918</xdr:rowOff>
    </xdr:from>
    <xdr:to>
      <xdr:col>111</xdr:col>
      <xdr:colOff>177800</xdr:colOff>
      <xdr:row>104</xdr:row>
      <xdr:rowOff>109347</xdr:rowOff>
    </xdr:to>
    <xdr:cxnSp macro="">
      <xdr:nvCxnSpPr>
        <xdr:cNvPr id="836" name="直線コネクタ 835">
          <a:extLst>
            <a:ext uri="{FF2B5EF4-FFF2-40B4-BE49-F238E27FC236}">
              <a16:creationId xmlns:a16="http://schemas.microsoft.com/office/drawing/2014/main" id="{97408BA3-918D-4763-AEE2-379CC9882ACD}"/>
            </a:ext>
          </a:extLst>
        </xdr:cNvPr>
        <xdr:cNvCxnSpPr/>
      </xdr:nvCxnSpPr>
      <xdr:spPr>
        <a:xfrm>
          <a:off x="20434300" y="1793671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48831</xdr:rowOff>
    </xdr:from>
    <xdr:to>
      <xdr:col>102</xdr:col>
      <xdr:colOff>165100</xdr:colOff>
      <xdr:row>104</xdr:row>
      <xdr:rowOff>150431</xdr:rowOff>
    </xdr:to>
    <xdr:sp macro="" textlink="">
      <xdr:nvSpPr>
        <xdr:cNvPr id="837" name="楕円 836">
          <a:extLst>
            <a:ext uri="{FF2B5EF4-FFF2-40B4-BE49-F238E27FC236}">
              <a16:creationId xmlns:a16="http://schemas.microsoft.com/office/drawing/2014/main" id="{E57A14AC-7A3B-4494-A22F-00C6EBB22EC5}"/>
            </a:ext>
          </a:extLst>
        </xdr:cNvPr>
        <xdr:cNvSpPr/>
      </xdr:nvSpPr>
      <xdr:spPr>
        <a:xfrm>
          <a:off x="19494500" y="1787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99631</xdr:rowOff>
    </xdr:from>
    <xdr:to>
      <xdr:col>107</xdr:col>
      <xdr:colOff>50800</xdr:colOff>
      <xdr:row>104</xdr:row>
      <xdr:rowOff>105918</xdr:rowOff>
    </xdr:to>
    <xdr:cxnSp macro="">
      <xdr:nvCxnSpPr>
        <xdr:cNvPr id="838" name="直線コネクタ 837">
          <a:extLst>
            <a:ext uri="{FF2B5EF4-FFF2-40B4-BE49-F238E27FC236}">
              <a16:creationId xmlns:a16="http://schemas.microsoft.com/office/drawing/2014/main" id="{CD8B145B-A7C0-47E9-8939-CECA009BE862}"/>
            </a:ext>
          </a:extLst>
        </xdr:cNvPr>
        <xdr:cNvCxnSpPr/>
      </xdr:nvCxnSpPr>
      <xdr:spPr>
        <a:xfrm>
          <a:off x="19545300" y="17930431"/>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43687</xdr:rowOff>
    </xdr:from>
    <xdr:to>
      <xdr:col>98</xdr:col>
      <xdr:colOff>38100</xdr:colOff>
      <xdr:row>104</xdr:row>
      <xdr:rowOff>145287</xdr:rowOff>
    </xdr:to>
    <xdr:sp macro="" textlink="">
      <xdr:nvSpPr>
        <xdr:cNvPr id="839" name="楕円 838">
          <a:extLst>
            <a:ext uri="{FF2B5EF4-FFF2-40B4-BE49-F238E27FC236}">
              <a16:creationId xmlns:a16="http://schemas.microsoft.com/office/drawing/2014/main" id="{1E7A825E-C0C3-49EC-8283-99CDEA8F488B}"/>
            </a:ext>
          </a:extLst>
        </xdr:cNvPr>
        <xdr:cNvSpPr/>
      </xdr:nvSpPr>
      <xdr:spPr>
        <a:xfrm>
          <a:off x="18605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94487</xdr:rowOff>
    </xdr:from>
    <xdr:to>
      <xdr:col>102</xdr:col>
      <xdr:colOff>114300</xdr:colOff>
      <xdr:row>104</xdr:row>
      <xdr:rowOff>99631</xdr:rowOff>
    </xdr:to>
    <xdr:cxnSp macro="">
      <xdr:nvCxnSpPr>
        <xdr:cNvPr id="840" name="直線コネクタ 839">
          <a:extLst>
            <a:ext uri="{FF2B5EF4-FFF2-40B4-BE49-F238E27FC236}">
              <a16:creationId xmlns:a16="http://schemas.microsoft.com/office/drawing/2014/main" id="{74D45178-0F9E-4ABF-9189-B1AEC9248CA0}"/>
            </a:ext>
          </a:extLst>
        </xdr:cNvPr>
        <xdr:cNvCxnSpPr/>
      </xdr:nvCxnSpPr>
      <xdr:spPr>
        <a:xfrm>
          <a:off x="18656300" y="17925287"/>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120984</xdr:rowOff>
    </xdr:from>
    <xdr:ext cx="469744" cy="259045"/>
    <xdr:sp macro="" textlink="">
      <xdr:nvSpPr>
        <xdr:cNvPr id="841" name="n_1aveValue【公民館】&#10;一人当たり面積">
          <a:extLst>
            <a:ext uri="{FF2B5EF4-FFF2-40B4-BE49-F238E27FC236}">
              <a16:creationId xmlns:a16="http://schemas.microsoft.com/office/drawing/2014/main" id="{CDA7328C-17D2-4E3C-87EC-334F885DB95D}"/>
            </a:ext>
          </a:extLst>
        </xdr:cNvPr>
        <xdr:cNvSpPr txBox="1"/>
      </xdr:nvSpPr>
      <xdr:spPr>
        <a:xfrm>
          <a:off x="21075727" y="182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842" name="n_2aveValue【公民館】&#10;一人当たり面積">
          <a:extLst>
            <a:ext uri="{FF2B5EF4-FFF2-40B4-BE49-F238E27FC236}">
              <a16:creationId xmlns:a16="http://schemas.microsoft.com/office/drawing/2014/main" id="{2B3EADD1-8274-4C64-9837-E1DE6A42CF91}"/>
            </a:ext>
          </a:extLst>
        </xdr:cNvPr>
        <xdr:cNvSpPr txBox="1"/>
      </xdr:nvSpPr>
      <xdr:spPr>
        <a:xfrm>
          <a:off x="201994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843" name="n_3aveValue【公民館】&#10;一人当たり面積">
          <a:extLst>
            <a:ext uri="{FF2B5EF4-FFF2-40B4-BE49-F238E27FC236}">
              <a16:creationId xmlns:a16="http://schemas.microsoft.com/office/drawing/2014/main" id="{859E798A-4D03-41BD-8B7F-16B0E079DDD2}"/>
            </a:ext>
          </a:extLst>
        </xdr:cNvPr>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844" name="n_4aveValue【公民館】&#10;一人当たり面積">
          <a:extLst>
            <a:ext uri="{FF2B5EF4-FFF2-40B4-BE49-F238E27FC236}">
              <a16:creationId xmlns:a16="http://schemas.microsoft.com/office/drawing/2014/main" id="{B9F8613B-4DAA-41D6-9DFD-99FA79EB8746}"/>
            </a:ext>
          </a:extLst>
        </xdr:cNvPr>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5224</xdr:rowOff>
    </xdr:from>
    <xdr:ext cx="469744" cy="259045"/>
    <xdr:sp macro="" textlink="">
      <xdr:nvSpPr>
        <xdr:cNvPr id="845" name="n_1mainValue【公民館】&#10;一人当たり面積">
          <a:extLst>
            <a:ext uri="{FF2B5EF4-FFF2-40B4-BE49-F238E27FC236}">
              <a16:creationId xmlns:a16="http://schemas.microsoft.com/office/drawing/2014/main" id="{88713A71-0B23-4B4D-AEFD-A96D063992C3}"/>
            </a:ext>
          </a:extLst>
        </xdr:cNvPr>
        <xdr:cNvSpPr txBox="1"/>
      </xdr:nvSpPr>
      <xdr:spPr>
        <a:xfrm>
          <a:off x="21075727" y="176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1795</xdr:rowOff>
    </xdr:from>
    <xdr:ext cx="469744" cy="259045"/>
    <xdr:sp macro="" textlink="">
      <xdr:nvSpPr>
        <xdr:cNvPr id="846" name="n_2mainValue【公民館】&#10;一人当たり面積">
          <a:extLst>
            <a:ext uri="{FF2B5EF4-FFF2-40B4-BE49-F238E27FC236}">
              <a16:creationId xmlns:a16="http://schemas.microsoft.com/office/drawing/2014/main" id="{C7A23A50-9537-4125-A50E-5515C5591CD8}"/>
            </a:ext>
          </a:extLst>
        </xdr:cNvPr>
        <xdr:cNvSpPr txBox="1"/>
      </xdr:nvSpPr>
      <xdr:spPr>
        <a:xfrm>
          <a:off x="201994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166958</xdr:rowOff>
    </xdr:from>
    <xdr:ext cx="469744" cy="259045"/>
    <xdr:sp macro="" textlink="">
      <xdr:nvSpPr>
        <xdr:cNvPr id="847" name="n_3mainValue【公民館】&#10;一人当たり面積">
          <a:extLst>
            <a:ext uri="{FF2B5EF4-FFF2-40B4-BE49-F238E27FC236}">
              <a16:creationId xmlns:a16="http://schemas.microsoft.com/office/drawing/2014/main" id="{D300508B-E94E-4825-A768-482432B8DC44}"/>
            </a:ext>
          </a:extLst>
        </xdr:cNvPr>
        <xdr:cNvSpPr txBox="1"/>
      </xdr:nvSpPr>
      <xdr:spPr>
        <a:xfrm>
          <a:off x="19310427" y="1765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161814</xdr:rowOff>
    </xdr:from>
    <xdr:ext cx="469744" cy="259045"/>
    <xdr:sp macro="" textlink="">
      <xdr:nvSpPr>
        <xdr:cNvPr id="848" name="n_4mainValue【公民館】&#10;一人当たり面積">
          <a:extLst>
            <a:ext uri="{FF2B5EF4-FFF2-40B4-BE49-F238E27FC236}">
              <a16:creationId xmlns:a16="http://schemas.microsoft.com/office/drawing/2014/main" id="{CA9549EF-127E-46C9-9C21-3B1BF02BDAA9}"/>
            </a:ext>
          </a:extLst>
        </xdr:cNvPr>
        <xdr:cNvSpPr txBox="1"/>
      </xdr:nvSpPr>
      <xdr:spPr>
        <a:xfrm>
          <a:off x="18421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28A058E4-DA84-4FAB-9792-3B48CC5B1AA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CC71FD09-B297-43AD-B5AC-42187F7B0C0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E55FE1BE-88D7-4324-947A-6F48140C5F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全体的に本村の人口が増加していることから、一人当たりの面積、有形固定資産額は減少傾向となっている。</a:t>
          </a:r>
          <a:endParaRPr lang="ja-JP" altLang="ja-JP" sz="1400">
            <a:effectLst/>
          </a:endParaRPr>
        </a:p>
        <a:p>
          <a:r>
            <a:rPr kumimoji="1" lang="ja-JP" altLang="ja-JP" sz="1100">
              <a:solidFill>
                <a:schemeClr val="dk1"/>
              </a:solidFill>
              <a:effectLst/>
              <a:latin typeface="+mn-lt"/>
              <a:ea typeface="+mn-ea"/>
              <a:cs typeface="+mn-cs"/>
            </a:rPr>
            <a:t>橋りょうについては、整備後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年を経過している橋りょうが多く、有形固定資産減価償却率が</a:t>
          </a:r>
          <a:r>
            <a:rPr kumimoji="1" lang="en-US" altLang="ja-JP" sz="1100">
              <a:solidFill>
                <a:schemeClr val="dk1"/>
              </a:solidFill>
              <a:effectLst/>
              <a:latin typeface="+mn-lt"/>
              <a:ea typeface="+mn-ea"/>
              <a:cs typeface="+mn-cs"/>
            </a:rPr>
            <a:t>76.3</a:t>
          </a:r>
          <a:r>
            <a:rPr kumimoji="1" lang="ja-JP" altLang="ja-JP" sz="1100">
              <a:solidFill>
                <a:schemeClr val="dk1"/>
              </a:solidFill>
              <a:effectLst/>
              <a:latin typeface="+mn-lt"/>
              <a:ea typeface="+mn-ea"/>
              <a:cs typeface="+mn-cs"/>
            </a:rPr>
            <a:t>％と高い数値となっており類似団体平均を上回っているが、長寿命化計画を策定し計画的に改修しているため適切に管理している。</a:t>
          </a:r>
          <a:endParaRPr lang="ja-JP" altLang="ja-JP" sz="1400">
            <a:effectLst/>
          </a:endParaRPr>
        </a:p>
        <a:p>
          <a:r>
            <a:rPr kumimoji="1" lang="ja-JP" altLang="ja-JP" sz="1100">
              <a:solidFill>
                <a:schemeClr val="dk1"/>
              </a:solidFill>
              <a:effectLst/>
              <a:latin typeface="+mn-lt"/>
              <a:ea typeface="+mn-ea"/>
              <a:cs typeface="+mn-cs"/>
            </a:rPr>
            <a:t>その他の施設についても、個別計画を策定し適切な管理を実施していく。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5DA7F6-711F-4BFF-B3C0-EA557D9DC4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703B26-91A9-407D-8368-027A03A48A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A21FB47-75DC-47B1-98B9-CCB30DA72F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1DF620-624C-498D-9C72-2340EB2F7B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13D3AA-9ACC-423D-B0B0-27A57D07713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595BBA-6DC2-468C-BF75-5920D8869B6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F4A9CD-74D4-4E54-ADF6-D3D595F36C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85F2CF-42E5-4674-B9A7-5CBC75A3F5A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D2D2CA-2E54-44B4-B0C7-F0B5CE793D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FE0AC2-920E-4718-93D0-77FE993314C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6,140
31.30
9,999,902
9,741,957
90,582
2,339,177
3,030,913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1163320-ED7B-424D-96B0-7BB8303BBFF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076BA1-9A34-4586-8674-589F82366B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A930CF-ABB0-4065-B5F8-621AD1E8E2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9988D6-31D4-4216-9E5F-0C0DA95D34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D85C10-ABA4-4050-AC96-119FE365E4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6608ADF-9799-4BC6-9F47-D0E321E771A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D46C7B-D2F6-4DF7-BF10-4DC5CA0DB6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707C40-3A12-4A54-8EB7-23719C41FF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F53198E-A768-4B36-BBBA-C5713C28EF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D5C7CA-47D2-46F0-B9C3-C40F67E3561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73A1B0-4107-496B-B3E3-1435E13C4A4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890B19A-F681-4EAA-B4D0-88DAF720B8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8733CD-74DB-4B61-A2AF-56F6483D075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9197CC-58BF-4D7A-9421-057B27DDB6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96AD92-1C42-4D8F-A961-6BAC25B613F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C789A9-C25D-4BF9-B7CE-272A4800B9D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DBF9D1-8B2B-4877-90DF-49F12F360B8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7C4B259-339B-44E7-9B77-404B29EF09F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2EEA32-1D8B-40A2-9BE7-DCF0F0D95CC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F68E714-F39C-4324-861A-F8010F93493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E861377-1E07-4218-8928-A669177AE9B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5D29A33-69AF-42B0-A471-7F4CAF3FF96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B4584BB-8EF6-479E-B437-FE2FCDC302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15836C9-FAFD-42FC-BC3C-537E8501AD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95AA94F-6710-4015-8197-28F1BF1100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5FE4F09-35DC-465D-9506-23FBEC67F8D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4FBDBF1-BDB9-4047-BD04-99A8A0F210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7664BD3-E00A-45D3-9DDF-DB8E0A446F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C3D32B-8309-418A-86BF-6559614F326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22762D1-775E-4B88-8B56-4F60B5AD2C3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9E61FF1-09DD-4529-BE09-68DB1FD9CD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1F566D5-BED9-4459-9A86-B5883BC3ABA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77256E6-8F83-4B2F-AEF9-26BFB2DA526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7DBDDE8-3141-42B5-A964-AE42ECDAE3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1E5ABF2-AC28-441E-996B-5D54326B043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7509F41-64AF-4D3F-8091-AD5FEAD39E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FE70681-C0F2-4E32-94C7-E8C649B247F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729AB30-34A8-4F9C-8D14-3217447FD3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5035EAE-2F81-49AE-94B9-283BA9072A0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4BF765D-D882-402E-822C-554E44CA84E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80F467A-78D2-42C9-AEC4-FE111F2FEAC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7C5DB99-20EE-4802-A567-68626E9C6D5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6A194DD-CDC2-4F1C-B949-B6C33012DF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22E7802-4721-412F-AF73-0CBF6C4E5B5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14DEE70-C369-4D88-966B-DACE747238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5385B53-7289-405C-A35C-5F82538C41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A816B18-A56B-4FCC-9E2B-93069E93F3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D557DC0-9826-4D47-A647-AB2985FDEFC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75A32241-CE7F-4D1B-AAA0-83468B1812A6}"/>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CB84CE5C-7A29-4798-B715-C1F9B445BFA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806EE793-D367-47F4-B282-916ED05C812E}"/>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64021ACF-D863-4D36-87ED-2953B39BBD0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560615E7-1029-4E0A-90A9-2C2D0A5DC1D5}"/>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4F6D88C9-447D-4FB1-B9BF-E661E494F51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4F7A9912-ADC4-4319-A82B-39175FCF915A}"/>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AE541AB3-DBF8-4096-9C1C-850F2760309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66276083-03AF-499C-AE34-C15B71CD85A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247E9CAC-C32D-4A95-A25B-4AFEB240F615}"/>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76CA33D7-E1A7-4D06-AC6C-E2040F1AC4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33DD2211-5FB8-4950-BE8F-53B3B8D6D60A}"/>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E9B8415C-80D9-426E-AEE7-7A5B4369EB13}"/>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DE824799-5C12-4A6B-941D-692E912319C8}"/>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D88A1707-3240-45F6-B0A0-A6E75FCF7DF3}"/>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42ADB1AF-D086-40B8-AD05-98CA3DEF9EE5}"/>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A864D2E0-CD02-4EDD-84E0-C6AB99D4C8E0}"/>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DE2D1CC4-EB7D-47C9-9546-00D7E912A2F9}"/>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FB01F56A-B3B6-4CE7-9783-8D7352F00327}"/>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C9CA0309-46AB-4404-A9B4-A45F9E2BF5B3}"/>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247CD627-BC7E-43B3-8C6E-1C14F3281316}"/>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EE78C8D7-6897-4E2D-AD6D-77C0DB8C253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24AFB44F-C033-47C1-B102-B2EF7D20CA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5EFC012C-10E8-4DE4-BCB3-16BF66339FF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743C742-7EB3-4FC6-804C-E4B27C0E60F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AD260D3-79F6-43FE-9558-84291FB81B0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635BE65-D320-4F77-BE43-70EC785451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38354</xdr:rowOff>
    </xdr:from>
    <xdr:to>
      <xdr:col>24</xdr:col>
      <xdr:colOff>114300</xdr:colOff>
      <xdr:row>61</xdr:row>
      <xdr:rowOff>139954</xdr:rowOff>
    </xdr:to>
    <xdr:sp macro="" textlink="">
      <xdr:nvSpPr>
        <xdr:cNvPr id="87" name="楕円 86">
          <a:extLst>
            <a:ext uri="{FF2B5EF4-FFF2-40B4-BE49-F238E27FC236}">
              <a16:creationId xmlns:a16="http://schemas.microsoft.com/office/drawing/2014/main" id="{279F64F6-D9C3-4308-8F7A-6E66C1D70D48}"/>
            </a:ext>
          </a:extLst>
        </xdr:cNvPr>
        <xdr:cNvSpPr/>
      </xdr:nvSpPr>
      <xdr:spPr>
        <a:xfrm>
          <a:off x="4584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16781</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7C27AC85-CAFD-4FCE-9A9F-5B39FC2AA8D6}"/>
            </a:ext>
          </a:extLst>
        </xdr:cNvPr>
        <xdr:cNvSpPr txBox="1"/>
      </xdr:nvSpPr>
      <xdr:spPr>
        <a:xfrm>
          <a:off x="4673600"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159512</xdr:rowOff>
    </xdr:from>
    <xdr:to>
      <xdr:col>20</xdr:col>
      <xdr:colOff>38100</xdr:colOff>
      <xdr:row>61</xdr:row>
      <xdr:rowOff>89662</xdr:rowOff>
    </xdr:to>
    <xdr:sp macro="" textlink="">
      <xdr:nvSpPr>
        <xdr:cNvPr id="89" name="楕円 88">
          <a:extLst>
            <a:ext uri="{FF2B5EF4-FFF2-40B4-BE49-F238E27FC236}">
              <a16:creationId xmlns:a16="http://schemas.microsoft.com/office/drawing/2014/main" id="{46EE7D17-8F04-43B9-AD52-AAD4097D46CF}"/>
            </a:ext>
          </a:extLst>
        </xdr:cNvPr>
        <xdr:cNvSpPr/>
      </xdr:nvSpPr>
      <xdr:spPr>
        <a:xfrm>
          <a:off x="3746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38862</xdr:rowOff>
    </xdr:from>
    <xdr:to>
      <xdr:col>24</xdr:col>
      <xdr:colOff>63500</xdr:colOff>
      <xdr:row>61</xdr:row>
      <xdr:rowOff>89154</xdr:rowOff>
    </xdr:to>
    <xdr:cxnSp macro="">
      <xdr:nvCxnSpPr>
        <xdr:cNvPr id="90" name="直線コネクタ 89">
          <a:extLst>
            <a:ext uri="{FF2B5EF4-FFF2-40B4-BE49-F238E27FC236}">
              <a16:creationId xmlns:a16="http://schemas.microsoft.com/office/drawing/2014/main" id="{9C85DBD6-371F-4C7E-970D-CF186F9EDB8D}"/>
            </a:ext>
          </a:extLst>
        </xdr:cNvPr>
        <xdr:cNvCxnSpPr/>
      </xdr:nvCxnSpPr>
      <xdr:spPr>
        <a:xfrm>
          <a:off x="3797300" y="104973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91" name="楕円 90">
          <a:extLst>
            <a:ext uri="{FF2B5EF4-FFF2-40B4-BE49-F238E27FC236}">
              <a16:creationId xmlns:a16="http://schemas.microsoft.com/office/drawing/2014/main" id="{2D083DA7-298B-4AEA-9A06-66BC15D5283D}"/>
            </a:ext>
          </a:extLst>
        </xdr:cNvPr>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38862</xdr:rowOff>
    </xdr:to>
    <xdr:cxnSp macro="">
      <xdr:nvCxnSpPr>
        <xdr:cNvPr id="92" name="直線コネクタ 91">
          <a:extLst>
            <a:ext uri="{FF2B5EF4-FFF2-40B4-BE49-F238E27FC236}">
              <a16:creationId xmlns:a16="http://schemas.microsoft.com/office/drawing/2014/main" id="{EB9A9AD8-8263-4BEB-9C8A-D33AF2C2840B}"/>
            </a:ext>
          </a:extLst>
        </xdr:cNvPr>
        <xdr:cNvCxnSpPr/>
      </xdr:nvCxnSpPr>
      <xdr:spPr>
        <a:xfrm>
          <a:off x="2908300" y="104470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58928</xdr:rowOff>
    </xdr:from>
    <xdr:to>
      <xdr:col>10</xdr:col>
      <xdr:colOff>165100</xdr:colOff>
      <xdr:row>60</xdr:row>
      <xdr:rowOff>160528</xdr:rowOff>
    </xdr:to>
    <xdr:sp macro="" textlink="">
      <xdr:nvSpPr>
        <xdr:cNvPr id="93" name="楕円 92">
          <a:extLst>
            <a:ext uri="{FF2B5EF4-FFF2-40B4-BE49-F238E27FC236}">
              <a16:creationId xmlns:a16="http://schemas.microsoft.com/office/drawing/2014/main" id="{4DFB0CF6-DDF1-4ACE-951D-72F91BCD01F2}"/>
            </a:ext>
          </a:extLst>
        </xdr:cNvPr>
        <xdr:cNvSpPr/>
      </xdr:nvSpPr>
      <xdr:spPr>
        <a:xfrm>
          <a:off x="1968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109728</xdr:rowOff>
    </xdr:from>
    <xdr:to>
      <xdr:col>15</xdr:col>
      <xdr:colOff>50800</xdr:colOff>
      <xdr:row>60</xdr:row>
      <xdr:rowOff>160020</xdr:rowOff>
    </xdr:to>
    <xdr:cxnSp macro="">
      <xdr:nvCxnSpPr>
        <xdr:cNvPr id="94" name="直線コネクタ 93">
          <a:extLst>
            <a:ext uri="{FF2B5EF4-FFF2-40B4-BE49-F238E27FC236}">
              <a16:creationId xmlns:a16="http://schemas.microsoft.com/office/drawing/2014/main" id="{333720F4-78A5-4411-8D88-7D9B07602207}"/>
            </a:ext>
          </a:extLst>
        </xdr:cNvPr>
        <xdr:cNvCxnSpPr/>
      </xdr:nvCxnSpPr>
      <xdr:spPr>
        <a:xfrm>
          <a:off x="2019300" y="103967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xdr:rowOff>
    </xdr:from>
    <xdr:to>
      <xdr:col>6</xdr:col>
      <xdr:colOff>38100</xdr:colOff>
      <xdr:row>60</xdr:row>
      <xdr:rowOff>110236</xdr:rowOff>
    </xdr:to>
    <xdr:sp macro="" textlink="">
      <xdr:nvSpPr>
        <xdr:cNvPr id="95" name="楕円 94">
          <a:extLst>
            <a:ext uri="{FF2B5EF4-FFF2-40B4-BE49-F238E27FC236}">
              <a16:creationId xmlns:a16="http://schemas.microsoft.com/office/drawing/2014/main" id="{6130FDAE-FDC0-4845-9335-04CA72A5C4E6}"/>
            </a:ext>
          </a:extLst>
        </xdr:cNvPr>
        <xdr:cNvSpPr/>
      </xdr:nvSpPr>
      <xdr:spPr>
        <a:xfrm>
          <a:off x="1079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59436</xdr:rowOff>
    </xdr:from>
    <xdr:to>
      <xdr:col>10</xdr:col>
      <xdr:colOff>114300</xdr:colOff>
      <xdr:row>60</xdr:row>
      <xdr:rowOff>109728</xdr:rowOff>
    </xdr:to>
    <xdr:cxnSp macro="">
      <xdr:nvCxnSpPr>
        <xdr:cNvPr id="96" name="直線コネクタ 95">
          <a:extLst>
            <a:ext uri="{FF2B5EF4-FFF2-40B4-BE49-F238E27FC236}">
              <a16:creationId xmlns:a16="http://schemas.microsoft.com/office/drawing/2014/main" id="{533550B1-A5E6-45B1-915B-06145E1567E8}"/>
            </a:ext>
          </a:extLst>
        </xdr:cNvPr>
        <xdr:cNvCxnSpPr/>
      </xdr:nvCxnSpPr>
      <xdr:spPr>
        <a:xfrm>
          <a:off x="1130300" y="103464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7B0B20A5-75A5-403F-80CF-4187EF41FF4B}"/>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id="{FAF29D0F-5E0D-4F52-B63D-5C17CDDA29E6}"/>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id="{855717B2-DA6A-410F-B639-3E55224ED56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3A4562B7-8846-49D5-91C6-774651EC58A6}"/>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80789</xdr:rowOff>
    </xdr:from>
    <xdr:ext cx="405111" cy="259045"/>
    <xdr:sp macro="" textlink="">
      <xdr:nvSpPr>
        <xdr:cNvPr id="101" name="n_1mainValue【体育館・プール】&#10;有形固定資産減価償却率">
          <a:extLst>
            <a:ext uri="{FF2B5EF4-FFF2-40B4-BE49-F238E27FC236}">
              <a16:creationId xmlns:a16="http://schemas.microsoft.com/office/drawing/2014/main" id="{396988D9-BBF6-4915-84FE-F9DE1D31D6BB}"/>
            </a:ext>
          </a:extLst>
        </xdr:cNvPr>
        <xdr:cNvSpPr txBox="1"/>
      </xdr:nvSpPr>
      <xdr:spPr>
        <a:xfrm>
          <a:off x="35820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02" name="n_2mainValue【体育館・プール】&#10;有形固定資産減価償却率">
          <a:extLst>
            <a:ext uri="{FF2B5EF4-FFF2-40B4-BE49-F238E27FC236}">
              <a16:creationId xmlns:a16="http://schemas.microsoft.com/office/drawing/2014/main" id="{6DF993D7-2C0B-4C13-BCA5-1BE127109356}"/>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151655</xdr:rowOff>
    </xdr:from>
    <xdr:ext cx="405111" cy="259045"/>
    <xdr:sp macro="" textlink="">
      <xdr:nvSpPr>
        <xdr:cNvPr id="103" name="n_3mainValue【体育館・プール】&#10;有形固定資産減価償却率">
          <a:extLst>
            <a:ext uri="{FF2B5EF4-FFF2-40B4-BE49-F238E27FC236}">
              <a16:creationId xmlns:a16="http://schemas.microsoft.com/office/drawing/2014/main" id="{4665DC16-993A-44B3-8BBD-74338F338C11}"/>
            </a:ext>
          </a:extLst>
        </xdr:cNvPr>
        <xdr:cNvSpPr txBox="1"/>
      </xdr:nvSpPr>
      <xdr:spPr>
        <a:xfrm>
          <a:off x="1816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101363</xdr:rowOff>
    </xdr:from>
    <xdr:ext cx="405111" cy="259045"/>
    <xdr:sp macro="" textlink="">
      <xdr:nvSpPr>
        <xdr:cNvPr id="104" name="n_4mainValue【体育館・プール】&#10;有形固定資産減価償却率">
          <a:extLst>
            <a:ext uri="{FF2B5EF4-FFF2-40B4-BE49-F238E27FC236}">
              <a16:creationId xmlns:a16="http://schemas.microsoft.com/office/drawing/2014/main" id="{FA93220C-52BC-403B-ACD5-E3556EEA6563}"/>
            </a:ext>
          </a:extLst>
        </xdr:cNvPr>
        <xdr:cNvSpPr txBox="1"/>
      </xdr:nvSpPr>
      <xdr:spPr>
        <a:xfrm>
          <a:off x="927744"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7A577F2D-1EE4-4F7C-91A4-0C18E2E18DB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F02CE4A4-96B2-4567-A758-261CC4BA17B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E4C68512-F428-4FEC-9941-EDDDB5F9D0D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182FC79C-DF01-4D56-BD96-A79B20A2EA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AA484E73-6419-4514-8F5E-848E2283EE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D6DAB97E-5082-4D1A-A684-CC15AFC93E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51443B2E-4A57-467F-B676-AFB4129FAF4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F758E85F-7244-46C5-B3BA-885464843EE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E5C6BE6B-B1A9-4CC2-81D3-8082E86337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78AFE273-20ED-447F-9870-7290EF3D98D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D7E49A4D-1B08-4251-9E13-67AFC6EE0FF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F8E2447B-C80D-4BFC-85E2-3A28241C516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27537DBB-DF2D-4138-9CCD-E979A4328DB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204A3399-F535-454A-8435-9DA16249D4F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83292592-D4F7-4B70-9497-5D0E3B249EC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4B2AF816-E4DF-47A1-81D8-CF34A3E175F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D35E32D7-497F-48D1-AE2B-7B255FB8522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34A8EBE4-8C53-4699-A748-7CB359CE6A7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F78B1EA9-1269-4D09-B316-4AA0BAAF00B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3ECDDDF2-4038-4A1F-BAC2-55FFB9BA8EA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51BA0AFC-4746-4643-BD08-E89B51F92CA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59AA961B-4FE2-4549-AF0D-EC2C7EED38D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A35C8513-F518-40BC-B91C-081A60AB467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85A2772A-D48B-4C1A-B38D-E3A17C8A2C17}"/>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012C36BB-A7CC-4F71-B6FF-E0454403F12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CEF01A8A-8585-4714-8A5C-8146AB188187}"/>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D027CB15-57F4-4FE2-9628-478876D762EA}"/>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F8FC9905-0E4E-4ED9-9305-556015A65042}"/>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133" name="【体育館・プール】&#10;一人当たり面積平均値テキスト">
          <a:extLst>
            <a:ext uri="{FF2B5EF4-FFF2-40B4-BE49-F238E27FC236}">
              <a16:creationId xmlns:a16="http://schemas.microsoft.com/office/drawing/2014/main" id="{0BD8B642-F7BD-4923-8E58-771554199C83}"/>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44DAB9C5-3FE2-4732-A29F-EA8F07E670BE}"/>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id="{D5D2E583-C181-4D7F-AC96-53ACD4F6AD79}"/>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id="{E148F556-6C9F-4BC4-98CE-C4AB6311DD35}"/>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id="{057BC6E9-03DF-4396-9171-319E8E814FC7}"/>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id="{9D9BFD63-3663-4F7A-A0C0-86E3F8B58A7F}"/>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332126B-2ED4-4859-8DE7-50AD0B9ABF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835F1AE-CB4B-4286-BEC9-F25ED780431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8B334B5C-F32D-4682-B955-7F9168A3B7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653B37C-C4D4-4948-AF4B-E183265DFD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80EB415-C9BD-4FC6-8B36-2FAA114A50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81788</xdr:rowOff>
    </xdr:from>
    <xdr:to>
      <xdr:col>55</xdr:col>
      <xdr:colOff>50800</xdr:colOff>
      <xdr:row>63</xdr:row>
      <xdr:rowOff>11938</xdr:rowOff>
    </xdr:to>
    <xdr:sp macro="" textlink="">
      <xdr:nvSpPr>
        <xdr:cNvPr id="144" name="楕円 143">
          <a:extLst>
            <a:ext uri="{FF2B5EF4-FFF2-40B4-BE49-F238E27FC236}">
              <a16:creationId xmlns:a16="http://schemas.microsoft.com/office/drawing/2014/main" id="{0061AB27-2B5A-4AC5-A7B6-63782D335591}"/>
            </a:ext>
          </a:extLst>
        </xdr:cNvPr>
        <xdr:cNvSpPr/>
      </xdr:nvSpPr>
      <xdr:spPr>
        <a:xfrm>
          <a:off x="10426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104665</xdr:rowOff>
    </xdr:from>
    <xdr:ext cx="469744" cy="259045"/>
    <xdr:sp macro="" textlink="">
      <xdr:nvSpPr>
        <xdr:cNvPr id="145" name="【体育館・プール】&#10;一人当たり面積該当値テキスト">
          <a:extLst>
            <a:ext uri="{FF2B5EF4-FFF2-40B4-BE49-F238E27FC236}">
              <a16:creationId xmlns:a16="http://schemas.microsoft.com/office/drawing/2014/main" id="{B43776FB-FA05-422F-AD28-895FC77F5852}"/>
            </a:ext>
          </a:extLst>
        </xdr:cNvPr>
        <xdr:cNvSpPr txBox="1"/>
      </xdr:nvSpPr>
      <xdr:spPr>
        <a:xfrm>
          <a:off x="10515600" y="1056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77978</xdr:rowOff>
    </xdr:from>
    <xdr:to>
      <xdr:col>50</xdr:col>
      <xdr:colOff>165100</xdr:colOff>
      <xdr:row>63</xdr:row>
      <xdr:rowOff>8128</xdr:rowOff>
    </xdr:to>
    <xdr:sp macro="" textlink="">
      <xdr:nvSpPr>
        <xdr:cNvPr id="146" name="楕円 145">
          <a:extLst>
            <a:ext uri="{FF2B5EF4-FFF2-40B4-BE49-F238E27FC236}">
              <a16:creationId xmlns:a16="http://schemas.microsoft.com/office/drawing/2014/main" id="{87B4DC65-7568-420C-9FF7-C298B5BD4D56}"/>
            </a:ext>
          </a:extLst>
        </xdr:cNvPr>
        <xdr:cNvSpPr/>
      </xdr:nvSpPr>
      <xdr:spPr>
        <a:xfrm>
          <a:off x="9588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128778</xdr:rowOff>
    </xdr:from>
    <xdr:to>
      <xdr:col>55</xdr:col>
      <xdr:colOff>0</xdr:colOff>
      <xdr:row>62</xdr:row>
      <xdr:rowOff>132588</xdr:rowOff>
    </xdr:to>
    <xdr:cxnSp macro="">
      <xdr:nvCxnSpPr>
        <xdr:cNvPr id="147" name="直線コネクタ 146">
          <a:extLst>
            <a:ext uri="{FF2B5EF4-FFF2-40B4-BE49-F238E27FC236}">
              <a16:creationId xmlns:a16="http://schemas.microsoft.com/office/drawing/2014/main" id="{C37DC42A-647E-421D-8249-D15931150F3D}"/>
            </a:ext>
          </a:extLst>
        </xdr:cNvPr>
        <xdr:cNvCxnSpPr/>
      </xdr:nvCxnSpPr>
      <xdr:spPr>
        <a:xfrm>
          <a:off x="9639300" y="1075867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76454</xdr:rowOff>
    </xdr:from>
    <xdr:to>
      <xdr:col>46</xdr:col>
      <xdr:colOff>38100</xdr:colOff>
      <xdr:row>63</xdr:row>
      <xdr:rowOff>6604</xdr:rowOff>
    </xdr:to>
    <xdr:sp macro="" textlink="">
      <xdr:nvSpPr>
        <xdr:cNvPr id="148" name="楕円 147">
          <a:extLst>
            <a:ext uri="{FF2B5EF4-FFF2-40B4-BE49-F238E27FC236}">
              <a16:creationId xmlns:a16="http://schemas.microsoft.com/office/drawing/2014/main" id="{FDA730E8-530B-4D32-92E7-44F291E44D93}"/>
            </a:ext>
          </a:extLst>
        </xdr:cNvPr>
        <xdr:cNvSpPr/>
      </xdr:nvSpPr>
      <xdr:spPr>
        <a:xfrm>
          <a:off x="8699500" y="107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127254</xdr:rowOff>
    </xdr:from>
    <xdr:to>
      <xdr:col>50</xdr:col>
      <xdr:colOff>114300</xdr:colOff>
      <xdr:row>62</xdr:row>
      <xdr:rowOff>128778</xdr:rowOff>
    </xdr:to>
    <xdr:cxnSp macro="">
      <xdr:nvCxnSpPr>
        <xdr:cNvPr id="149" name="直線コネクタ 148">
          <a:extLst>
            <a:ext uri="{FF2B5EF4-FFF2-40B4-BE49-F238E27FC236}">
              <a16:creationId xmlns:a16="http://schemas.microsoft.com/office/drawing/2014/main" id="{71D56DD8-F6A3-4011-82B8-A2B166231B29}"/>
            </a:ext>
          </a:extLst>
        </xdr:cNvPr>
        <xdr:cNvCxnSpPr/>
      </xdr:nvCxnSpPr>
      <xdr:spPr>
        <a:xfrm>
          <a:off x="8750300" y="1075715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72644</xdr:rowOff>
    </xdr:from>
    <xdr:to>
      <xdr:col>41</xdr:col>
      <xdr:colOff>101600</xdr:colOff>
      <xdr:row>63</xdr:row>
      <xdr:rowOff>2794</xdr:rowOff>
    </xdr:to>
    <xdr:sp macro="" textlink="">
      <xdr:nvSpPr>
        <xdr:cNvPr id="150" name="楕円 149">
          <a:extLst>
            <a:ext uri="{FF2B5EF4-FFF2-40B4-BE49-F238E27FC236}">
              <a16:creationId xmlns:a16="http://schemas.microsoft.com/office/drawing/2014/main" id="{1173D024-BFFA-48C1-B571-024DB38D03D7}"/>
            </a:ext>
          </a:extLst>
        </xdr:cNvPr>
        <xdr:cNvSpPr/>
      </xdr:nvSpPr>
      <xdr:spPr>
        <a:xfrm>
          <a:off x="7810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123444</xdr:rowOff>
    </xdr:from>
    <xdr:to>
      <xdr:col>45</xdr:col>
      <xdr:colOff>177800</xdr:colOff>
      <xdr:row>62</xdr:row>
      <xdr:rowOff>127254</xdr:rowOff>
    </xdr:to>
    <xdr:cxnSp macro="">
      <xdr:nvCxnSpPr>
        <xdr:cNvPr id="151" name="直線コネクタ 150">
          <a:extLst>
            <a:ext uri="{FF2B5EF4-FFF2-40B4-BE49-F238E27FC236}">
              <a16:creationId xmlns:a16="http://schemas.microsoft.com/office/drawing/2014/main" id="{59B03D66-8C82-43CF-9051-32E075150D57}"/>
            </a:ext>
          </a:extLst>
        </xdr:cNvPr>
        <xdr:cNvCxnSpPr/>
      </xdr:nvCxnSpPr>
      <xdr:spPr>
        <a:xfrm>
          <a:off x="7861300" y="1075334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69977</xdr:rowOff>
    </xdr:from>
    <xdr:to>
      <xdr:col>36</xdr:col>
      <xdr:colOff>165100</xdr:colOff>
      <xdr:row>63</xdr:row>
      <xdr:rowOff>127</xdr:rowOff>
    </xdr:to>
    <xdr:sp macro="" textlink="">
      <xdr:nvSpPr>
        <xdr:cNvPr id="152" name="楕円 151">
          <a:extLst>
            <a:ext uri="{FF2B5EF4-FFF2-40B4-BE49-F238E27FC236}">
              <a16:creationId xmlns:a16="http://schemas.microsoft.com/office/drawing/2014/main" id="{9DBE64D6-7FC5-4618-A8E1-59DD821ADDBA}"/>
            </a:ext>
          </a:extLst>
        </xdr:cNvPr>
        <xdr:cNvSpPr/>
      </xdr:nvSpPr>
      <xdr:spPr>
        <a:xfrm>
          <a:off x="6921500" y="106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120777</xdr:rowOff>
    </xdr:from>
    <xdr:to>
      <xdr:col>41</xdr:col>
      <xdr:colOff>50800</xdr:colOff>
      <xdr:row>62</xdr:row>
      <xdr:rowOff>123444</xdr:rowOff>
    </xdr:to>
    <xdr:cxnSp macro="">
      <xdr:nvCxnSpPr>
        <xdr:cNvPr id="153" name="直線コネクタ 152">
          <a:extLst>
            <a:ext uri="{FF2B5EF4-FFF2-40B4-BE49-F238E27FC236}">
              <a16:creationId xmlns:a16="http://schemas.microsoft.com/office/drawing/2014/main" id="{120C4775-268A-4DED-AC91-83708B3BF8AB}"/>
            </a:ext>
          </a:extLst>
        </xdr:cNvPr>
        <xdr:cNvCxnSpPr/>
      </xdr:nvCxnSpPr>
      <xdr:spPr>
        <a:xfrm>
          <a:off x="6972300" y="1075067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154" name="n_1aveValue【体育館・プール】&#10;一人当たり面積">
          <a:extLst>
            <a:ext uri="{FF2B5EF4-FFF2-40B4-BE49-F238E27FC236}">
              <a16:creationId xmlns:a16="http://schemas.microsoft.com/office/drawing/2014/main" id="{04BA18E5-5DE8-4FF2-94BC-43B686D77DBB}"/>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155" name="n_2aveValue【体育館・プール】&#10;一人当たり面積">
          <a:extLst>
            <a:ext uri="{FF2B5EF4-FFF2-40B4-BE49-F238E27FC236}">
              <a16:creationId xmlns:a16="http://schemas.microsoft.com/office/drawing/2014/main" id="{CF0B953F-8938-45E9-848B-BFC931C40BF7}"/>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4208</xdr:rowOff>
    </xdr:from>
    <xdr:ext cx="469744" cy="259045"/>
    <xdr:sp macro="" textlink="">
      <xdr:nvSpPr>
        <xdr:cNvPr id="156" name="n_3aveValue【体育館・プール】&#10;一人当たり面積">
          <a:extLst>
            <a:ext uri="{FF2B5EF4-FFF2-40B4-BE49-F238E27FC236}">
              <a16:creationId xmlns:a16="http://schemas.microsoft.com/office/drawing/2014/main" id="{CF229817-D5CF-408C-ABF6-F9E61084E356}"/>
            </a:ext>
          </a:extLst>
        </xdr:cNvPr>
        <xdr:cNvSpPr txBox="1"/>
      </xdr:nvSpPr>
      <xdr:spPr>
        <a:xfrm>
          <a:off x="7626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157" name="n_4aveValue【体育館・プール】&#10;一人当たり面積">
          <a:extLst>
            <a:ext uri="{FF2B5EF4-FFF2-40B4-BE49-F238E27FC236}">
              <a16:creationId xmlns:a16="http://schemas.microsoft.com/office/drawing/2014/main" id="{D6D35FC0-406F-4A6D-8937-377851D60A90}"/>
            </a:ext>
          </a:extLst>
        </xdr:cNvPr>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24655</xdr:rowOff>
    </xdr:from>
    <xdr:ext cx="469744" cy="259045"/>
    <xdr:sp macro="" textlink="">
      <xdr:nvSpPr>
        <xdr:cNvPr id="158" name="n_1mainValue【体育館・プール】&#10;一人当たり面積">
          <a:extLst>
            <a:ext uri="{FF2B5EF4-FFF2-40B4-BE49-F238E27FC236}">
              <a16:creationId xmlns:a16="http://schemas.microsoft.com/office/drawing/2014/main" id="{002C58D5-1CA9-4C56-BF1C-0FCF5F52BC67}"/>
            </a:ext>
          </a:extLst>
        </xdr:cNvPr>
        <xdr:cNvSpPr txBox="1"/>
      </xdr:nvSpPr>
      <xdr:spPr>
        <a:xfrm>
          <a:off x="9391727" y="104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23131</xdr:rowOff>
    </xdr:from>
    <xdr:ext cx="469744" cy="259045"/>
    <xdr:sp macro="" textlink="">
      <xdr:nvSpPr>
        <xdr:cNvPr id="159" name="n_2mainValue【体育館・プール】&#10;一人当たり面積">
          <a:extLst>
            <a:ext uri="{FF2B5EF4-FFF2-40B4-BE49-F238E27FC236}">
              <a16:creationId xmlns:a16="http://schemas.microsoft.com/office/drawing/2014/main" id="{B7733927-E89E-4F95-8EC1-5EB5D049492E}"/>
            </a:ext>
          </a:extLst>
        </xdr:cNvPr>
        <xdr:cNvSpPr txBox="1"/>
      </xdr:nvSpPr>
      <xdr:spPr>
        <a:xfrm>
          <a:off x="8515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19321</xdr:rowOff>
    </xdr:from>
    <xdr:ext cx="469744" cy="259045"/>
    <xdr:sp macro="" textlink="">
      <xdr:nvSpPr>
        <xdr:cNvPr id="160" name="n_3mainValue【体育館・プール】&#10;一人当たり面積">
          <a:extLst>
            <a:ext uri="{FF2B5EF4-FFF2-40B4-BE49-F238E27FC236}">
              <a16:creationId xmlns:a16="http://schemas.microsoft.com/office/drawing/2014/main" id="{E61CC5AB-618C-44B3-9205-3817EA897290}"/>
            </a:ext>
          </a:extLst>
        </xdr:cNvPr>
        <xdr:cNvSpPr txBox="1"/>
      </xdr:nvSpPr>
      <xdr:spPr>
        <a:xfrm>
          <a:off x="7626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16654</xdr:rowOff>
    </xdr:from>
    <xdr:ext cx="469744" cy="259045"/>
    <xdr:sp macro="" textlink="">
      <xdr:nvSpPr>
        <xdr:cNvPr id="161" name="n_4mainValue【体育館・プール】&#10;一人当たり面積">
          <a:extLst>
            <a:ext uri="{FF2B5EF4-FFF2-40B4-BE49-F238E27FC236}">
              <a16:creationId xmlns:a16="http://schemas.microsoft.com/office/drawing/2014/main" id="{6B6E4B03-C04D-45D2-9554-04AF9FBFBAB1}"/>
            </a:ext>
          </a:extLst>
        </xdr:cNvPr>
        <xdr:cNvSpPr txBox="1"/>
      </xdr:nvSpPr>
      <xdr:spPr>
        <a:xfrm>
          <a:off x="6737427" y="1047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3855BAFE-0200-4B3C-AE5A-E86EB93E62F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C4757648-149E-4EE8-B331-838C6CE6D62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6A83EEEC-6C39-48FA-BC60-1BC5E2C691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50B0D0F-F0A8-4E52-BAD5-8E617C17B25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FDD9D287-4609-40B9-A794-DDCAC7D93B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786231EC-344D-44B1-8B64-3C5F782ECA4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D66FE081-7223-4173-8720-633C07E667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223CB899-62CA-4F9D-A6C9-B182E6D6ABC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id="{31CA9F46-66BB-4CC9-BF06-E0F0E94838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id="{761E234C-373D-43B0-A1FC-DF1ACFCDEE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id="{4F56117C-B093-4731-BA61-4169116AF2C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id="{0A34569E-88F9-433C-A1AC-0BAD2778CA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id="{33E935F5-FE34-47E9-AE71-ACF60F7C775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id="{78C42591-7784-431E-B852-9CCC3752BF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id="{CE77B43B-3846-4338-9324-83C6398F2EE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id="{153675F8-D92D-41A9-9810-690BD507208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id="{C9CD79D9-B464-46D3-A698-0BF98FEB10E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id="{BBEDC005-8396-4A25-B90E-75F3F9EC86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id="{7A5BAE76-3AE0-4CB7-8FF5-455EAF7657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id="{8773719A-8397-4A0E-9342-692253D9865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id="{6A5AA39C-3F27-4CF4-AD44-F522EE49AF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id="{F0B5C922-F7FA-4295-A454-C50F6E49A1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id="{0B844694-D210-4206-99B1-EFB95210696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id="{6B3F2C6E-A935-4558-8CF5-5C4225085BA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a:extLst>
            <a:ext uri="{FF2B5EF4-FFF2-40B4-BE49-F238E27FC236}">
              <a16:creationId xmlns:a16="http://schemas.microsoft.com/office/drawing/2014/main" id="{B720542C-658D-44A9-9AE8-12182867AA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a:extLst>
            <a:ext uri="{FF2B5EF4-FFF2-40B4-BE49-F238E27FC236}">
              <a16:creationId xmlns:a16="http://schemas.microsoft.com/office/drawing/2014/main" id="{032E0BE4-6D7E-44FC-BA1A-F4CD6F683C3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a:extLst>
            <a:ext uri="{FF2B5EF4-FFF2-40B4-BE49-F238E27FC236}">
              <a16:creationId xmlns:a16="http://schemas.microsoft.com/office/drawing/2014/main" id="{0F40300B-A7E7-4FD5-A021-F9D5113F783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a:extLst>
            <a:ext uri="{FF2B5EF4-FFF2-40B4-BE49-F238E27FC236}">
              <a16:creationId xmlns:a16="http://schemas.microsoft.com/office/drawing/2014/main" id="{FB81E6F2-FA89-4D5F-8A34-3159A9D08E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a:extLst>
            <a:ext uri="{FF2B5EF4-FFF2-40B4-BE49-F238E27FC236}">
              <a16:creationId xmlns:a16="http://schemas.microsoft.com/office/drawing/2014/main" id="{759BFC96-001B-4546-8DF4-08B0C7E6C4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a:extLst>
            <a:ext uri="{FF2B5EF4-FFF2-40B4-BE49-F238E27FC236}">
              <a16:creationId xmlns:a16="http://schemas.microsoft.com/office/drawing/2014/main" id="{EAFF9007-4FDB-47BD-AAFD-B8556B23D5C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a:extLst>
            <a:ext uri="{FF2B5EF4-FFF2-40B4-BE49-F238E27FC236}">
              <a16:creationId xmlns:a16="http://schemas.microsoft.com/office/drawing/2014/main" id="{5ACFC337-4A0A-4176-AF0B-B745FBF683E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a:extLst>
            <a:ext uri="{FF2B5EF4-FFF2-40B4-BE49-F238E27FC236}">
              <a16:creationId xmlns:a16="http://schemas.microsoft.com/office/drawing/2014/main" id="{AA272C92-0A8E-4393-9D20-E2108791BF1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a:extLst>
            <a:ext uri="{FF2B5EF4-FFF2-40B4-BE49-F238E27FC236}">
              <a16:creationId xmlns:a16="http://schemas.microsoft.com/office/drawing/2014/main" id="{9A4779AA-E416-46BA-885C-813D760A46D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a:extLst>
            <a:ext uri="{FF2B5EF4-FFF2-40B4-BE49-F238E27FC236}">
              <a16:creationId xmlns:a16="http://schemas.microsoft.com/office/drawing/2014/main" id="{F937FB8B-4AB0-4FCD-832C-65C04F5273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a:extLst>
            <a:ext uri="{FF2B5EF4-FFF2-40B4-BE49-F238E27FC236}">
              <a16:creationId xmlns:a16="http://schemas.microsoft.com/office/drawing/2014/main" id="{18D73E08-3CE2-43E7-AE52-912D77E73C0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a:extLst>
            <a:ext uri="{FF2B5EF4-FFF2-40B4-BE49-F238E27FC236}">
              <a16:creationId xmlns:a16="http://schemas.microsoft.com/office/drawing/2014/main" id="{B42B958D-7EEB-491E-B2A6-78D0F1B8AA8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a:extLst>
            <a:ext uri="{FF2B5EF4-FFF2-40B4-BE49-F238E27FC236}">
              <a16:creationId xmlns:a16="http://schemas.microsoft.com/office/drawing/2014/main" id="{A69153E1-8D7E-47B5-9093-0433450BF0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a:extLst>
            <a:ext uri="{FF2B5EF4-FFF2-40B4-BE49-F238E27FC236}">
              <a16:creationId xmlns:a16="http://schemas.microsoft.com/office/drawing/2014/main" id="{D7E42ACC-A5AF-4C72-B68B-E409272F07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a:extLst>
            <a:ext uri="{FF2B5EF4-FFF2-40B4-BE49-F238E27FC236}">
              <a16:creationId xmlns:a16="http://schemas.microsoft.com/office/drawing/2014/main" id="{3F03B6DD-1801-4E2A-ABA6-C1E1513051D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a:extLst>
            <a:ext uri="{FF2B5EF4-FFF2-40B4-BE49-F238E27FC236}">
              <a16:creationId xmlns:a16="http://schemas.microsoft.com/office/drawing/2014/main" id="{D3F681E4-0E56-4E92-BBBD-B0A10C548DF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a:extLst>
            <a:ext uri="{FF2B5EF4-FFF2-40B4-BE49-F238E27FC236}">
              <a16:creationId xmlns:a16="http://schemas.microsoft.com/office/drawing/2014/main" id="{936EB2FB-433A-43DD-BE23-AF6B80B08A7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a:extLst>
            <a:ext uri="{FF2B5EF4-FFF2-40B4-BE49-F238E27FC236}">
              <a16:creationId xmlns:a16="http://schemas.microsoft.com/office/drawing/2014/main" id="{49BC4FB3-8119-4FEB-82B4-EECF3BB5D2C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a:extLst>
            <a:ext uri="{FF2B5EF4-FFF2-40B4-BE49-F238E27FC236}">
              <a16:creationId xmlns:a16="http://schemas.microsoft.com/office/drawing/2014/main" id="{813D08BD-37E0-4354-A602-502B1A2FDF1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5" name="直線コネクタ 204">
          <a:extLst>
            <a:ext uri="{FF2B5EF4-FFF2-40B4-BE49-F238E27FC236}">
              <a16:creationId xmlns:a16="http://schemas.microsoft.com/office/drawing/2014/main" id="{98A9594B-7562-4C29-899C-25E3BC65F03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6" name="テキスト ボックス 205">
          <a:extLst>
            <a:ext uri="{FF2B5EF4-FFF2-40B4-BE49-F238E27FC236}">
              <a16:creationId xmlns:a16="http://schemas.microsoft.com/office/drawing/2014/main" id="{3AD6D597-261E-4D74-96D5-2F0486D74CD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7" name="直線コネクタ 206">
          <a:extLst>
            <a:ext uri="{FF2B5EF4-FFF2-40B4-BE49-F238E27FC236}">
              <a16:creationId xmlns:a16="http://schemas.microsoft.com/office/drawing/2014/main" id="{61BDC8BA-A2B1-4649-BDC9-1375BB76888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8" name="テキスト ボックス 207">
          <a:extLst>
            <a:ext uri="{FF2B5EF4-FFF2-40B4-BE49-F238E27FC236}">
              <a16:creationId xmlns:a16="http://schemas.microsoft.com/office/drawing/2014/main" id="{B669C2F6-4D18-4483-BF12-33828CBD05B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9" name="直線コネクタ 208">
          <a:extLst>
            <a:ext uri="{FF2B5EF4-FFF2-40B4-BE49-F238E27FC236}">
              <a16:creationId xmlns:a16="http://schemas.microsoft.com/office/drawing/2014/main" id="{B9464C83-AC65-4EB5-BE9B-7A72DAC529C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0" name="テキスト ボックス 209">
          <a:extLst>
            <a:ext uri="{FF2B5EF4-FFF2-40B4-BE49-F238E27FC236}">
              <a16:creationId xmlns:a16="http://schemas.microsoft.com/office/drawing/2014/main" id="{B59A4D73-9604-45FA-A3EE-431753FBD5F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1" name="直線コネクタ 210">
          <a:extLst>
            <a:ext uri="{FF2B5EF4-FFF2-40B4-BE49-F238E27FC236}">
              <a16:creationId xmlns:a16="http://schemas.microsoft.com/office/drawing/2014/main" id="{0EB38916-B38E-4E04-A2DC-60EE45BF97B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2" name="テキスト ボックス 211">
          <a:extLst>
            <a:ext uri="{FF2B5EF4-FFF2-40B4-BE49-F238E27FC236}">
              <a16:creationId xmlns:a16="http://schemas.microsoft.com/office/drawing/2014/main" id="{A5B167B0-5B5E-4AEC-8797-1F7A9F95674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3" name="直線コネクタ 212">
          <a:extLst>
            <a:ext uri="{FF2B5EF4-FFF2-40B4-BE49-F238E27FC236}">
              <a16:creationId xmlns:a16="http://schemas.microsoft.com/office/drawing/2014/main" id="{CE5893FE-E720-431B-A256-9FE130E1313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4" name="テキスト ボックス 213">
          <a:extLst>
            <a:ext uri="{FF2B5EF4-FFF2-40B4-BE49-F238E27FC236}">
              <a16:creationId xmlns:a16="http://schemas.microsoft.com/office/drawing/2014/main" id="{48E2274F-81DF-4095-94DE-CEAAA099EC6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a:extLst>
            <a:ext uri="{FF2B5EF4-FFF2-40B4-BE49-F238E27FC236}">
              <a16:creationId xmlns:a16="http://schemas.microsoft.com/office/drawing/2014/main" id="{13F169B3-1AB8-4FDB-B694-AF926A8F157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6" name="テキスト ボックス 215">
          <a:extLst>
            <a:ext uri="{FF2B5EF4-FFF2-40B4-BE49-F238E27FC236}">
              <a16:creationId xmlns:a16="http://schemas.microsoft.com/office/drawing/2014/main" id="{4665C5B1-4FB7-4425-8363-9E546F67ED7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a:extLst>
            <a:ext uri="{FF2B5EF4-FFF2-40B4-BE49-F238E27FC236}">
              <a16:creationId xmlns:a16="http://schemas.microsoft.com/office/drawing/2014/main" id="{A3A30060-F432-4202-8DBD-650028A61A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218" name="直線コネクタ 217">
          <a:extLst>
            <a:ext uri="{FF2B5EF4-FFF2-40B4-BE49-F238E27FC236}">
              <a16:creationId xmlns:a16="http://schemas.microsoft.com/office/drawing/2014/main" id="{2A468481-8216-4398-9A29-0AEF9ED78644}"/>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9" name="【一般廃棄物処理施設】&#10;有形固定資産減価償却率最小値テキスト">
          <a:extLst>
            <a:ext uri="{FF2B5EF4-FFF2-40B4-BE49-F238E27FC236}">
              <a16:creationId xmlns:a16="http://schemas.microsoft.com/office/drawing/2014/main" id="{773F5380-ED4B-46D9-AF5C-DA3B5E56988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0" name="直線コネクタ 219">
          <a:extLst>
            <a:ext uri="{FF2B5EF4-FFF2-40B4-BE49-F238E27FC236}">
              <a16:creationId xmlns:a16="http://schemas.microsoft.com/office/drawing/2014/main" id="{AE3DDFDA-FB86-4E2D-A3B3-616AB60A807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221" name="【一般廃棄物処理施設】&#10;有形固定資産減価償却率最大値テキスト">
          <a:extLst>
            <a:ext uri="{FF2B5EF4-FFF2-40B4-BE49-F238E27FC236}">
              <a16:creationId xmlns:a16="http://schemas.microsoft.com/office/drawing/2014/main" id="{37E92A42-AE24-477E-AC9B-1568C0CDEED9}"/>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222" name="直線コネクタ 221">
          <a:extLst>
            <a:ext uri="{FF2B5EF4-FFF2-40B4-BE49-F238E27FC236}">
              <a16:creationId xmlns:a16="http://schemas.microsoft.com/office/drawing/2014/main" id="{F8AE777A-5187-42BC-A47D-37473C9F353D}"/>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223" name="【一般廃棄物処理施設】&#10;有形固定資産減価償却率平均値テキスト">
          <a:extLst>
            <a:ext uri="{FF2B5EF4-FFF2-40B4-BE49-F238E27FC236}">
              <a16:creationId xmlns:a16="http://schemas.microsoft.com/office/drawing/2014/main" id="{4F5FEBC7-9546-4AAF-A823-06F7FC23E1C5}"/>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224" name="フローチャート: 判断 223">
          <a:extLst>
            <a:ext uri="{FF2B5EF4-FFF2-40B4-BE49-F238E27FC236}">
              <a16:creationId xmlns:a16="http://schemas.microsoft.com/office/drawing/2014/main" id="{11F18BA1-2396-4E1A-9E2D-521A327DA7D1}"/>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225" name="フローチャート: 判断 224">
          <a:extLst>
            <a:ext uri="{FF2B5EF4-FFF2-40B4-BE49-F238E27FC236}">
              <a16:creationId xmlns:a16="http://schemas.microsoft.com/office/drawing/2014/main" id="{F0DED11E-D9F7-4A4C-8FD9-C354F672C3D1}"/>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226" name="フローチャート: 判断 225">
          <a:extLst>
            <a:ext uri="{FF2B5EF4-FFF2-40B4-BE49-F238E27FC236}">
              <a16:creationId xmlns:a16="http://schemas.microsoft.com/office/drawing/2014/main" id="{92DDA54A-9F10-4E13-90C1-05768DC41F96}"/>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227" name="フローチャート: 判断 226">
          <a:extLst>
            <a:ext uri="{FF2B5EF4-FFF2-40B4-BE49-F238E27FC236}">
              <a16:creationId xmlns:a16="http://schemas.microsoft.com/office/drawing/2014/main" id="{D6F43DB7-0081-407D-B589-16F5D6668CFB}"/>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228" name="フローチャート: 判断 227">
          <a:extLst>
            <a:ext uri="{FF2B5EF4-FFF2-40B4-BE49-F238E27FC236}">
              <a16:creationId xmlns:a16="http://schemas.microsoft.com/office/drawing/2014/main" id="{C9BBC174-8BD9-4EBE-954A-E10F5A82EB9B}"/>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CDE794D5-07CF-4DD4-A70D-D4E1960AFFF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8C5B6833-FF7C-4683-81E8-51E7959BE70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5B6EE510-B72E-492C-9366-2A615C36B2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742E2B9E-E192-4466-B3F1-E6092AAEE32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FC712545-E2B0-43D1-80BA-C3919B6ACA1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118745</xdr:rowOff>
    </xdr:from>
    <xdr:to>
      <xdr:col>85</xdr:col>
      <xdr:colOff>177800</xdr:colOff>
      <xdr:row>33</xdr:row>
      <xdr:rowOff>48895</xdr:rowOff>
    </xdr:to>
    <xdr:sp macro="" textlink="">
      <xdr:nvSpPr>
        <xdr:cNvPr id="234" name="楕円 233">
          <a:extLst>
            <a:ext uri="{FF2B5EF4-FFF2-40B4-BE49-F238E27FC236}">
              <a16:creationId xmlns:a16="http://schemas.microsoft.com/office/drawing/2014/main" id="{CFA664FB-9729-407C-906E-4A6D528D0706}"/>
            </a:ext>
          </a:extLst>
        </xdr:cNvPr>
        <xdr:cNvSpPr/>
      </xdr:nvSpPr>
      <xdr:spPr>
        <a:xfrm>
          <a:off x="16268700" y="56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52722</xdr:rowOff>
    </xdr:from>
    <xdr:ext cx="405111" cy="259045"/>
    <xdr:sp macro="" textlink="">
      <xdr:nvSpPr>
        <xdr:cNvPr id="235" name="【一般廃棄物処理施設】&#10;有形固定資産減価償却率該当値テキスト">
          <a:extLst>
            <a:ext uri="{FF2B5EF4-FFF2-40B4-BE49-F238E27FC236}">
              <a16:creationId xmlns:a16="http://schemas.microsoft.com/office/drawing/2014/main" id="{D30A89B2-6B78-4D41-B68E-2BEC1D375FC5}"/>
            </a:ext>
          </a:extLst>
        </xdr:cNvPr>
        <xdr:cNvSpPr txBox="1"/>
      </xdr:nvSpPr>
      <xdr:spPr>
        <a:xfrm>
          <a:off x="16357600" y="5539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114935</xdr:rowOff>
    </xdr:from>
    <xdr:to>
      <xdr:col>81</xdr:col>
      <xdr:colOff>101600</xdr:colOff>
      <xdr:row>41</xdr:row>
      <xdr:rowOff>45085</xdr:rowOff>
    </xdr:to>
    <xdr:sp macro="" textlink="">
      <xdr:nvSpPr>
        <xdr:cNvPr id="236" name="楕円 235">
          <a:extLst>
            <a:ext uri="{FF2B5EF4-FFF2-40B4-BE49-F238E27FC236}">
              <a16:creationId xmlns:a16="http://schemas.microsoft.com/office/drawing/2014/main" id="{C4C6FE31-B9B6-4335-B4CF-4C7A7EA74CC2}"/>
            </a:ext>
          </a:extLst>
        </xdr:cNvPr>
        <xdr:cNvSpPr/>
      </xdr:nvSpPr>
      <xdr:spPr>
        <a:xfrm>
          <a:off x="15430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169545</xdr:rowOff>
    </xdr:from>
    <xdr:to>
      <xdr:col>85</xdr:col>
      <xdr:colOff>127000</xdr:colOff>
      <xdr:row>40</xdr:row>
      <xdr:rowOff>165735</xdr:rowOff>
    </xdr:to>
    <xdr:cxnSp macro="">
      <xdr:nvCxnSpPr>
        <xdr:cNvPr id="237" name="直線コネクタ 236">
          <a:extLst>
            <a:ext uri="{FF2B5EF4-FFF2-40B4-BE49-F238E27FC236}">
              <a16:creationId xmlns:a16="http://schemas.microsoft.com/office/drawing/2014/main" id="{BC7BE793-0A4C-4D84-94C2-57F4FB539760}"/>
            </a:ext>
          </a:extLst>
        </xdr:cNvPr>
        <xdr:cNvCxnSpPr/>
      </xdr:nvCxnSpPr>
      <xdr:spPr>
        <a:xfrm flipV="1">
          <a:off x="15481300" y="5655945"/>
          <a:ext cx="838200" cy="136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57785</xdr:rowOff>
    </xdr:from>
    <xdr:to>
      <xdr:col>76</xdr:col>
      <xdr:colOff>165100</xdr:colOff>
      <xdr:row>40</xdr:row>
      <xdr:rowOff>159385</xdr:rowOff>
    </xdr:to>
    <xdr:sp macro="" textlink="">
      <xdr:nvSpPr>
        <xdr:cNvPr id="238" name="楕円 237">
          <a:extLst>
            <a:ext uri="{FF2B5EF4-FFF2-40B4-BE49-F238E27FC236}">
              <a16:creationId xmlns:a16="http://schemas.microsoft.com/office/drawing/2014/main" id="{16C26292-3002-4AA2-AB35-A45A6A4B3AD1}"/>
            </a:ext>
          </a:extLst>
        </xdr:cNvPr>
        <xdr:cNvSpPr/>
      </xdr:nvSpPr>
      <xdr:spPr>
        <a:xfrm>
          <a:off x="14541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108585</xdr:rowOff>
    </xdr:from>
    <xdr:to>
      <xdr:col>81</xdr:col>
      <xdr:colOff>50800</xdr:colOff>
      <xdr:row>40</xdr:row>
      <xdr:rowOff>165735</xdr:rowOff>
    </xdr:to>
    <xdr:cxnSp macro="">
      <xdr:nvCxnSpPr>
        <xdr:cNvPr id="239" name="直線コネクタ 238">
          <a:extLst>
            <a:ext uri="{FF2B5EF4-FFF2-40B4-BE49-F238E27FC236}">
              <a16:creationId xmlns:a16="http://schemas.microsoft.com/office/drawing/2014/main" id="{2C794525-A451-4256-9039-145E540A64AC}"/>
            </a:ext>
          </a:extLst>
        </xdr:cNvPr>
        <xdr:cNvCxnSpPr/>
      </xdr:nvCxnSpPr>
      <xdr:spPr>
        <a:xfrm>
          <a:off x="14592300" y="69665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xdr:rowOff>
    </xdr:from>
    <xdr:to>
      <xdr:col>72</xdr:col>
      <xdr:colOff>38100</xdr:colOff>
      <xdr:row>40</xdr:row>
      <xdr:rowOff>102235</xdr:rowOff>
    </xdr:to>
    <xdr:sp macro="" textlink="">
      <xdr:nvSpPr>
        <xdr:cNvPr id="240" name="楕円 239">
          <a:extLst>
            <a:ext uri="{FF2B5EF4-FFF2-40B4-BE49-F238E27FC236}">
              <a16:creationId xmlns:a16="http://schemas.microsoft.com/office/drawing/2014/main" id="{017C2782-2398-44D2-B2DD-76AFD8B8F2F7}"/>
            </a:ext>
          </a:extLst>
        </xdr:cNvPr>
        <xdr:cNvSpPr/>
      </xdr:nvSpPr>
      <xdr:spPr>
        <a:xfrm>
          <a:off x="13652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51435</xdr:rowOff>
    </xdr:from>
    <xdr:to>
      <xdr:col>76</xdr:col>
      <xdr:colOff>114300</xdr:colOff>
      <xdr:row>40</xdr:row>
      <xdr:rowOff>108585</xdr:rowOff>
    </xdr:to>
    <xdr:cxnSp macro="">
      <xdr:nvCxnSpPr>
        <xdr:cNvPr id="241" name="直線コネクタ 240">
          <a:extLst>
            <a:ext uri="{FF2B5EF4-FFF2-40B4-BE49-F238E27FC236}">
              <a16:creationId xmlns:a16="http://schemas.microsoft.com/office/drawing/2014/main" id="{ABEDB06E-F128-48F3-9E17-52EE0AE86378}"/>
            </a:ext>
          </a:extLst>
        </xdr:cNvPr>
        <xdr:cNvCxnSpPr/>
      </xdr:nvCxnSpPr>
      <xdr:spPr>
        <a:xfrm>
          <a:off x="13703300" y="69094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242" name="n_1aveValue【一般廃棄物処理施設】&#10;有形固定資産減価償却率">
          <a:extLst>
            <a:ext uri="{FF2B5EF4-FFF2-40B4-BE49-F238E27FC236}">
              <a16:creationId xmlns:a16="http://schemas.microsoft.com/office/drawing/2014/main" id="{B5709801-3CFD-4046-AC9F-7306D455E035}"/>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243" name="n_2aveValue【一般廃棄物処理施設】&#10;有形固定資産減価償却率">
          <a:extLst>
            <a:ext uri="{FF2B5EF4-FFF2-40B4-BE49-F238E27FC236}">
              <a16:creationId xmlns:a16="http://schemas.microsoft.com/office/drawing/2014/main" id="{457CC15B-335C-4285-945F-DCC1C7B98FCF}"/>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244" name="n_3aveValue【一般廃棄物処理施設】&#10;有形固定資産減価償却率">
          <a:extLst>
            <a:ext uri="{FF2B5EF4-FFF2-40B4-BE49-F238E27FC236}">
              <a16:creationId xmlns:a16="http://schemas.microsoft.com/office/drawing/2014/main" id="{77CDD409-2EB5-4C0A-ACA0-E3211C934C10}"/>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245" name="n_4aveValue【一般廃棄物処理施設】&#10;有形固定資産減価償却率">
          <a:extLst>
            <a:ext uri="{FF2B5EF4-FFF2-40B4-BE49-F238E27FC236}">
              <a16:creationId xmlns:a16="http://schemas.microsoft.com/office/drawing/2014/main" id="{9912839E-0FA3-4AED-B384-DDBC979585F9}"/>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36212</xdr:rowOff>
    </xdr:from>
    <xdr:ext cx="405111" cy="259045"/>
    <xdr:sp macro="" textlink="">
      <xdr:nvSpPr>
        <xdr:cNvPr id="246" name="n_1mainValue【一般廃棄物処理施設】&#10;有形固定資産減価償却率">
          <a:extLst>
            <a:ext uri="{FF2B5EF4-FFF2-40B4-BE49-F238E27FC236}">
              <a16:creationId xmlns:a16="http://schemas.microsoft.com/office/drawing/2014/main" id="{711504E1-940C-40DA-94DE-73E93E68FE5E}"/>
            </a:ext>
          </a:extLst>
        </xdr:cNvPr>
        <xdr:cNvSpPr txBox="1"/>
      </xdr:nvSpPr>
      <xdr:spPr>
        <a:xfrm>
          <a:off x="152660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150512</xdr:rowOff>
    </xdr:from>
    <xdr:ext cx="405111" cy="259045"/>
    <xdr:sp macro="" textlink="">
      <xdr:nvSpPr>
        <xdr:cNvPr id="247" name="n_2mainValue【一般廃棄物処理施設】&#10;有形固定資産減価償却率">
          <a:extLst>
            <a:ext uri="{FF2B5EF4-FFF2-40B4-BE49-F238E27FC236}">
              <a16:creationId xmlns:a16="http://schemas.microsoft.com/office/drawing/2014/main" id="{B1918557-9DB9-423C-8042-D38D7E95D264}"/>
            </a:ext>
          </a:extLst>
        </xdr:cNvPr>
        <xdr:cNvSpPr txBox="1"/>
      </xdr:nvSpPr>
      <xdr:spPr>
        <a:xfrm>
          <a:off x="14389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93362</xdr:rowOff>
    </xdr:from>
    <xdr:ext cx="405111" cy="259045"/>
    <xdr:sp macro="" textlink="">
      <xdr:nvSpPr>
        <xdr:cNvPr id="248" name="n_3mainValue【一般廃棄物処理施設】&#10;有形固定資産減価償却率">
          <a:extLst>
            <a:ext uri="{FF2B5EF4-FFF2-40B4-BE49-F238E27FC236}">
              <a16:creationId xmlns:a16="http://schemas.microsoft.com/office/drawing/2014/main" id="{5E35764D-63DF-42E8-9B4C-5DBBD4EA03AF}"/>
            </a:ext>
          </a:extLst>
        </xdr:cNvPr>
        <xdr:cNvSpPr txBox="1"/>
      </xdr:nvSpPr>
      <xdr:spPr>
        <a:xfrm>
          <a:off x="135007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9" name="正方形/長方形 248">
          <a:extLst>
            <a:ext uri="{FF2B5EF4-FFF2-40B4-BE49-F238E27FC236}">
              <a16:creationId xmlns:a16="http://schemas.microsoft.com/office/drawing/2014/main" id="{A97FA658-5C16-488B-BBFB-2B3F09A736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0" name="正方形/長方形 249">
          <a:extLst>
            <a:ext uri="{FF2B5EF4-FFF2-40B4-BE49-F238E27FC236}">
              <a16:creationId xmlns:a16="http://schemas.microsoft.com/office/drawing/2014/main" id="{1CD8654B-888B-4C62-9BB1-CB58E81514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1" name="正方形/長方形 250">
          <a:extLst>
            <a:ext uri="{FF2B5EF4-FFF2-40B4-BE49-F238E27FC236}">
              <a16:creationId xmlns:a16="http://schemas.microsoft.com/office/drawing/2014/main" id="{72D876A3-509C-45F5-9B27-5D862CC2775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2" name="正方形/長方形 251">
          <a:extLst>
            <a:ext uri="{FF2B5EF4-FFF2-40B4-BE49-F238E27FC236}">
              <a16:creationId xmlns:a16="http://schemas.microsoft.com/office/drawing/2014/main" id="{CF16475F-1320-478A-B64A-628B2D3E9F5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3" name="正方形/長方形 252">
          <a:extLst>
            <a:ext uri="{FF2B5EF4-FFF2-40B4-BE49-F238E27FC236}">
              <a16:creationId xmlns:a16="http://schemas.microsoft.com/office/drawing/2014/main" id="{68CE4F02-1D95-42AA-B1C3-23414D131E3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4" name="正方形/長方形 253">
          <a:extLst>
            <a:ext uri="{FF2B5EF4-FFF2-40B4-BE49-F238E27FC236}">
              <a16:creationId xmlns:a16="http://schemas.microsoft.com/office/drawing/2014/main" id="{B00001A4-4342-4E46-9085-36CA79ED740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5" name="正方形/長方形 254">
          <a:extLst>
            <a:ext uri="{FF2B5EF4-FFF2-40B4-BE49-F238E27FC236}">
              <a16:creationId xmlns:a16="http://schemas.microsoft.com/office/drawing/2014/main" id="{14BCA1E0-BC25-4004-B25F-31B079F4832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6" name="正方形/長方形 255">
          <a:extLst>
            <a:ext uri="{FF2B5EF4-FFF2-40B4-BE49-F238E27FC236}">
              <a16:creationId xmlns:a16="http://schemas.microsoft.com/office/drawing/2014/main" id="{F8A16F28-F68C-4E1F-B17E-A3C4D145BFF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7" name="テキスト ボックス 256">
          <a:extLst>
            <a:ext uri="{FF2B5EF4-FFF2-40B4-BE49-F238E27FC236}">
              <a16:creationId xmlns:a16="http://schemas.microsoft.com/office/drawing/2014/main" id="{BE0E4B37-0BC4-4A10-A34D-5911265867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8" name="直線コネクタ 257">
          <a:extLst>
            <a:ext uri="{FF2B5EF4-FFF2-40B4-BE49-F238E27FC236}">
              <a16:creationId xmlns:a16="http://schemas.microsoft.com/office/drawing/2014/main" id="{8C001DB4-5507-4C13-BAF3-03880763E0A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59" name="直線コネクタ 258">
          <a:extLst>
            <a:ext uri="{FF2B5EF4-FFF2-40B4-BE49-F238E27FC236}">
              <a16:creationId xmlns:a16="http://schemas.microsoft.com/office/drawing/2014/main" id="{28F56DC8-76D1-4B89-9779-47CE0DCA292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0" name="テキスト ボックス 259">
          <a:extLst>
            <a:ext uri="{FF2B5EF4-FFF2-40B4-BE49-F238E27FC236}">
              <a16:creationId xmlns:a16="http://schemas.microsoft.com/office/drawing/2014/main" id="{36EBA0E2-CA10-488A-8E82-22FE3631D7E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1" name="直線コネクタ 260">
          <a:extLst>
            <a:ext uri="{FF2B5EF4-FFF2-40B4-BE49-F238E27FC236}">
              <a16:creationId xmlns:a16="http://schemas.microsoft.com/office/drawing/2014/main" id="{0A49FFD0-E226-4AC0-8CA8-CDB4C4FE1A0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2" name="テキスト ボックス 261">
          <a:extLst>
            <a:ext uri="{FF2B5EF4-FFF2-40B4-BE49-F238E27FC236}">
              <a16:creationId xmlns:a16="http://schemas.microsoft.com/office/drawing/2014/main" id="{C681EC35-9EE4-4EAA-B09E-C987B63C911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3" name="直線コネクタ 262">
          <a:extLst>
            <a:ext uri="{FF2B5EF4-FFF2-40B4-BE49-F238E27FC236}">
              <a16:creationId xmlns:a16="http://schemas.microsoft.com/office/drawing/2014/main" id="{959F8F53-116E-4C82-BB16-069862170C2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4" name="テキスト ボックス 263">
          <a:extLst>
            <a:ext uri="{FF2B5EF4-FFF2-40B4-BE49-F238E27FC236}">
              <a16:creationId xmlns:a16="http://schemas.microsoft.com/office/drawing/2014/main" id="{4F76C31C-B58F-4996-AA75-EBD85CDA23A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5" name="直線コネクタ 264">
          <a:extLst>
            <a:ext uri="{FF2B5EF4-FFF2-40B4-BE49-F238E27FC236}">
              <a16:creationId xmlns:a16="http://schemas.microsoft.com/office/drawing/2014/main" id="{8AFC4994-6E04-4E95-B6CA-34DF4A2D566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6" name="テキスト ボックス 265">
          <a:extLst>
            <a:ext uri="{FF2B5EF4-FFF2-40B4-BE49-F238E27FC236}">
              <a16:creationId xmlns:a16="http://schemas.microsoft.com/office/drawing/2014/main" id="{DE1F6D64-F620-44D7-8D09-54755D9C6DB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7" name="直線コネクタ 266">
          <a:extLst>
            <a:ext uri="{FF2B5EF4-FFF2-40B4-BE49-F238E27FC236}">
              <a16:creationId xmlns:a16="http://schemas.microsoft.com/office/drawing/2014/main" id="{85E408F1-B99E-4F22-BEA6-0B7E1B2FC1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8" name="テキスト ボックス 267">
          <a:extLst>
            <a:ext uri="{FF2B5EF4-FFF2-40B4-BE49-F238E27FC236}">
              <a16:creationId xmlns:a16="http://schemas.microsoft.com/office/drawing/2014/main" id="{3F9275A8-A023-4E3A-8399-B29EEA433B4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9" name="【一般廃棄物処理施設】&#10;一人当たり有形固定資産（償却資産）額グラフ枠">
          <a:extLst>
            <a:ext uri="{FF2B5EF4-FFF2-40B4-BE49-F238E27FC236}">
              <a16:creationId xmlns:a16="http://schemas.microsoft.com/office/drawing/2014/main" id="{D54C8E69-4EDB-4FAE-AC86-9E929B1230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270" name="直線コネクタ 269">
          <a:extLst>
            <a:ext uri="{FF2B5EF4-FFF2-40B4-BE49-F238E27FC236}">
              <a16:creationId xmlns:a16="http://schemas.microsoft.com/office/drawing/2014/main" id="{3C89A1AF-07A3-47E7-84D4-8A2C2F1CBB72}"/>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271" name="【一般廃棄物処理施設】&#10;一人当たり有形固定資産（償却資産）額最小値テキスト">
          <a:extLst>
            <a:ext uri="{FF2B5EF4-FFF2-40B4-BE49-F238E27FC236}">
              <a16:creationId xmlns:a16="http://schemas.microsoft.com/office/drawing/2014/main" id="{B87AD207-D3B5-44B3-BB5E-9776784BB691}"/>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272" name="直線コネクタ 271">
          <a:extLst>
            <a:ext uri="{FF2B5EF4-FFF2-40B4-BE49-F238E27FC236}">
              <a16:creationId xmlns:a16="http://schemas.microsoft.com/office/drawing/2014/main" id="{0AC6A206-0723-43C1-8643-281CB264655F}"/>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273" name="【一般廃棄物処理施設】&#10;一人当たり有形固定資産（償却資産）額最大値テキスト">
          <a:extLst>
            <a:ext uri="{FF2B5EF4-FFF2-40B4-BE49-F238E27FC236}">
              <a16:creationId xmlns:a16="http://schemas.microsoft.com/office/drawing/2014/main" id="{C01AB813-966B-459F-ABC6-5DB4C5A3BA4F}"/>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274" name="直線コネクタ 273">
          <a:extLst>
            <a:ext uri="{FF2B5EF4-FFF2-40B4-BE49-F238E27FC236}">
              <a16:creationId xmlns:a16="http://schemas.microsoft.com/office/drawing/2014/main" id="{A996520E-9E51-4AAE-80CE-1A740280A2AD}"/>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275" name="【一般廃棄物処理施設】&#10;一人当たり有形固定資産（償却資産）額平均値テキスト">
          <a:extLst>
            <a:ext uri="{FF2B5EF4-FFF2-40B4-BE49-F238E27FC236}">
              <a16:creationId xmlns:a16="http://schemas.microsoft.com/office/drawing/2014/main" id="{124F50E9-CE83-416A-8202-64EAC05E7860}"/>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276" name="フローチャート: 判断 275">
          <a:extLst>
            <a:ext uri="{FF2B5EF4-FFF2-40B4-BE49-F238E27FC236}">
              <a16:creationId xmlns:a16="http://schemas.microsoft.com/office/drawing/2014/main" id="{07226C4B-CA6A-4572-9A9A-7DBB95CC006A}"/>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277" name="フローチャート: 判断 276">
          <a:extLst>
            <a:ext uri="{FF2B5EF4-FFF2-40B4-BE49-F238E27FC236}">
              <a16:creationId xmlns:a16="http://schemas.microsoft.com/office/drawing/2014/main" id="{B0EB408D-EA17-4613-936E-4E1074430375}"/>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278" name="フローチャート: 判断 277">
          <a:extLst>
            <a:ext uri="{FF2B5EF4-FFF2-40B4-BE49-F238E27FC236}">
              <a16:creationId xmlns:a16="http://schemas.microsoft.com/office/drawing/2014/main" id="{DE4752D2-E91B-4C88-8E32-C9633C8CDDF8}"/>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279" name="フローチャート: 判断 278">
          <a:extLst>
            <a:ext uri="{FF2B5EF4-FFF2-40B4-BE49-F238E27FC236}">
              <a16:creationId xmlns:a16="http://schemas.microsoft.com/office/drawing/2014/main" id="{08DA9B71-11E1-4B6F-8012-CD6E57489906}"/>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280" name="フローチャート: 判断 279">
          <a:extLst>
            <a:ext uri="{FF2B5EF4-FFF2-40B4-BE49-F238E27FC236}">
              <a16:creationId xmlns:a16="http://schemas.microsoft.com/office/drawing/2014/main" id="{F18C4A36-D19E-4245-988B-15A3426FA7BD}"/>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E2F32B36-51E4-46FE-B7D1-87B54756E1F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3410C21F-1D03-43E6-B131-BC9BEC2B93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DE04B7E2-FAD8-42A0-91EC-30733E9B94A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37B8CA51-1116-4B27-98E9-9D33BF3F672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AB89C0C4-C86D-4F29-BF79-AF63BC16E3C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48735</xdr:rowOff>
    </xdr:from>
    <xdr:to>
      <xdr:col>116</xdr:col>
      <xdr:colOff>114300</xdr:colOff>
      <xdr:row>36</xdr:row>
      <xdr:rowOff>150335</xdr:rowOff>
    </xdr:to>
    <xdr:sp macro="" textlink="">
      <xdr:nvSpPr>
        <xdr:cNvPr id="286" name="楕円 285">
          <a:extLst>
            <a:ext uri="{FF2B5EF4-FFF2-40B4-BE49-F238E27FC236}">
              <a16:creationId xmlns:a16="http://schemas.microsoft.com/office/drawing/2014/main" id="{29768D2C-B127-472B-B7EE-D4B101CBE4B1}"/>
            </a:ext>
          </a:extLst>
        </xdr:cNvPr>
        <xdr:cNvSpPr/>
      </xdr:nvSpPr>
      <xdr:spPr>
        <a:xfrm>
          <a:off x="22110700" y="62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71612</xdr:rowOff>
    </xdr:from>
    <xdr:ext cx="599010" cy="259045"/>
    <xdr:sp macro="" textlink="">
      <xdr:nvSpPr>
        <xdr:cNvPr id="287" name="【一般廃棄物処理施設】&#10;一人当たり有形固定資産（償却資産）額該当値テキスト">
          <a:extLst>
            <a:ext uri="{FF2B5EF4-FFF2-40B4-BE49-F238E27FC236}">
              <a16:creationId xmlns:a16="http://schemas.microsoft.com/office/drawing/2014/main" id="{A35A6708-0219-4C87-B21F-6FBD1D1671C1}"/>
            </a:ext>
          </a:extLst>
        </xdr:cNvPr>
        <xdr:cNvSpPr txBox="1"/>
      </xdr:nvSpPr>
      <xdr:spPr>
        <a:xfrm>
          <a:off x="22199600" y="607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87924</xdr:rowOff>
    </xdr:from>
    <xdr:to>
      <xdr:col>112</xdr:col>
      <xdr:colOff>38100</xdr:colOff>
      <xdr:row>41</xdr:row>
      <xdr:rowOff>18074</xdr:rowOff>
    </xdr:to>
    <xdr:sp macro="" textlink="">
      <xdr:nvSpPr>
        <xdr:cNvPr id="288" name="楕円 287">
          <a:extLst>
            <a:ext uri="{FF2B5EF4-FFF2-40B4-BE49-F238E27FC236}">
              <a16:creationId xmlns:a16="http://schemas.microsoft.com/office/drawing/2014/main" id="{23BC3437-3465-437B-AD0A-493B4F919336}"/>
            </a:ext>
          </a:extLst>
        </xdr:cNvPr>
        <xdr:cNvSpPr/>
      </xdr:nvSpPr>
      <xdr:spPr>
        <a:xfrm>
          <a:off x="21272500" y="69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99535</xdr:rowOff>
    </xdr:from>
    <xdr:to>
      <xdr:col>116</xdr:col>
      <xdr:colOff>63500</xdr:colOff>
      <xdr:row>40</xdr:row>
      <xdr:rowOff>138724</xdr:rowOff>
    </xdr:to>
    <xdr:cxnSp macro="">
      <xdr:nvCxnSpPr>
        <xdr:cNvPr id="289" name="直線コネクタ 288">
          <a:extLst>
            <a:ext uri="{FF2B5EF4-FFF2-40B4-BE49-F238E27FC236}">
              <a16:creationId xmlns:a16="http://schemas.microsoft.com/office/drawing/2014/main" id="{89BCCEE9-29DC-402A-A242-D15C7FA7015F}"/>
            </a:ext>
          </a:extLst>
        </xdr:cNvPr>
        <xdr:cNvCxnSpPr/>
      </xdr:nvCxnSpPr>
      <xdr:spPr>
        <a:xfrm flipV="1">
          <a:off x="21323300" y="6271735"/>
          <a:ext cx="838200" cy="7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76597</xdr:rowOff>
    </xdr:from>
    <xdr:to>
      <xdr:col>107</xdr:col>
      <xdr:colOff>101600</xdr:colOff>
      <xdr:row>41</xdr:row>
      <xdr:rowOff>6747</xdr:rowOff>
    </xdr:to>
    <xdr:sp macro="" textlink="">
      <xdr:nvSpPr>
        <xdr:cNvPr id="290" name="楕円 289">
          <a:extLst>
            <a:ext uri="{FF2B5EF4-FFF2-40B4-BE49-F238E27FC236}">
              <a16:creationId xmlns:a16="http://schemas.microsoft.com/office/drawing/2014/main" id="{9C802058-7B19-4684-8EA8-710A155BEE67}"/>
            </a:ext>
          </a:extLst>
        </xdr:cNvPr>
        <xdr:cNvSpPr/>
      </xdr:nvSpPr>
      <xdr:spPr>
        <a:xfrm>
          <a:off x="20383500" y="69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127397</xdr:rowOff>
    </xdr:from>
    <xdr:to>
      <xdr:col>111</xdr:col>
      <xdr:colOff>177800</xdr:colOff>
      <xdr:row>40</xdr:row>
      <xdr:rowOff>138724</xdr:rowOff>
    </xdr:to>
    <xdr:cxnSp macro="">
      <xdr:nvCxnSpPr>
        <xdr:cNvPr id="291" name="直線コネクタ 290">
          <a:extLst>
            <a:ext uri="{FF2B5EF4-FFF2-40B4-BE49-F238E27FC236}">
              <a16:creationId xmlns:a16="http://schemas.microsoft.com/office/drawing/2014/main" id="{93C3A85B-5011-447C-8EA3-579BE0FCD896}"/>
            </a:ext>
          </a:extLst>
        </xdr:cNvPr>
        <xdr:cNvCxnSpPr/>
      </xdr:nvCxnSpPr>
      <xdr:spPr>
        <a:xfrm>
          <a:off x="20434300" y="6985397"/>
          <a:ext cx="889000" cy="1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77646</xdr:rowOff>
    </xdr:from>
    <xdr:to>
      <xdr:col>102</xdr:col>
      <xdr:colOff>165100</xdr:colOff>
      <xdr:row>41</xdr:row>
      <xdr:rowOff>7796</xdr:rowOff>
    </xdr:to>
    <xdr:sp macro="" textlink="">
      <xdr:nvSpPr>
        <xdr:cNvPr id="292" name="楕円 291">
          <a:extLst>
            <a:ext uri="{FF2B5EF4-FFF2-40B4-BE49-F238E27FC236}">
              <a16:creationId xmlns:a16="http://schemas.microsoft.com/office/drawing/2014/main" id="{02D4D647-3553-44AD-8383-5D2BFADA98C0}"/>
            </a:ext>
          </a:extLst>
        </xdr:cNvPr>
        <xdr:cNvSpPr/>
      </xdr:nvSpPr>
      <xdr:spPr>
        <a:xfrm>
          <a:off x="19494500" y="69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127397</xdr:rowOff>
    </xdr:from>
    <xdr:to>
      <xdr:col>107</xdr:col>
      <xdr:colOff>50800</xdr:colOff>
      <xdr:row>40</xdr:row>
      <xdr:rowOff>128446</xdr:rowOff>
    </xdr:to>
    <xdr:cxnSp macro="">
      <xdr:nvCxnSpPr>
        <xdr:cNvPr id="293" name="直線コネクタ 292">
          <a:extLst>
            <a:ext uri="{FF2B5EF4-FFF2-40B4-BE49-F238E27FC236}">
              <a16:creationId xmlns:a16="http://schemas.microsoft.com/office/drawing/2014/main" id="{7F7409EB-40A9-44ED-8059-3DA057ED3781}"/>
            </a:ext>
          </a:extLst>
        </xdr:cNvPr>
        <xdr:cNvCxnSpPr/>
      </xdr:nvCxnSpPr>
      <xdr:spPr>
        <a:xfrm flipV="1">
          <a:off x="19545300" y="6985397"/>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294" name="n_1aveValue【一般廃棄物処理施設】&#10;一人当たり有形固定資産（償却資産）額">
          <a:extLst>
            <a:ext uri="{FF2B5EF4-FFF2-40B4-BE49-F238E27FC236}">
              <a16:creationId xmlns:a16="http://schemas.microsoft.com/office/drawing/2014/main" id="{D0666BFB-2D3B-4A99-B645-5E513EB30A40}"/>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295" name="n_2aveValue【一般廃棄物処理施設】&#10;一人当たり有形固定資産（償却資産）額">
          <a:extLst>
            <a:ext uri="{FF2B5EF4-FFF2-40B4-BE49-F238E27FC236}">
              <a16:creationId xmlns:a16="http://schemas.microsoft.com/office/drawing/2014/main" id="{1899A1A3-DB17-4231-A8AC-3714A099B8A7}"/>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296" name="n_3aveValue【一般廃棄物処理施設】&#10;一人当たり有形固定資産（償却資産）額">
          <a:extLst>
            <a:ext uri="{FF2B5EF4-FFF2-40B4-BE49-F238E27FC236}">
              <a16:creationId xmlns:a16="http://schemas.microsoft.com/office/drawing/2014/main" id="{ACA6B3BF-0FE8-4F2A-A7DB-E0ECC3A795FB}"/>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297" name="n_4aveValue【一般廃棄物処理施設】&#10;一人当たり有形固定資産（償却資産）額">
          <a:extLst>
            <a:ext uri="{FF2B5EF4-FFF2-40B4-BE49-F238E27FC236}">
              <a16:creationId xmlns:a16="http://schemas.microsoft.com/office/drawing/2014/main" id="{94C58825-DEB3-4AEE-9526-24403B458D4C}"/>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9201</xdr:rowOff>
    </xdr:from>
    <xdr:ext cx="534377" cy="259045"/>
    <xdr:sp macro="" textlink="">
      <xdr:nvSpPr>
        <xdr:cNvPr id="298" name="n_1mainValue【一般廃棄物処理施設】&#10;一人当たり有形固定資産（償却資産）額">
          <a:extLst>
            <a:ext uri="{FF2B5EF4-FFF2-40B4-BE49-F238E27FC236}">
              <a16:creationId xmlns:a16="http://schemas.microsoft.com/office/drawing/2014/main" id="{8C369E63-9435-4EF7-B907-69F8343363A8}"/>
            </a:ext>
          </a:extLst>
        </xdr:cNvPr>
        <xdr:cNvSpPr txBox="1"/>
      </xdr:nvSpPr>
      <xdr:spPr>
        <a:xfrm>
          <a:off x="21043411" y="703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169324</xdr:rowOff>
    </xdr:from>
    <xdr:ext cx="534377" cy="259045"/>
    <xdr:sp macro="" textlink="">
      <xdr:nvSpPr>
        <xdr:cNvPr id="299" name="n_2mainValue【一般廃棄物処理施設】&#10;一人当たり有形固定資産（償却資産）額">
          <a:extLst>
            <a:ext uri="{FF2B5EF4-FFF2-40B4-BE49-F238E27FC236}">
              <a16:creationId xmlns:a16="http://schemas.microsoft.com/office/drawing/2014/main" id="{35953F8E-E9FA-4A98-A4D2-0641335A1598}"/>
            </a:ext>
          </a:extLst>
        </xdr:cNvPr>
        <xdr:cNvSpPr txBox="1"/>
      </xdr:nvSpPr>
      <xdr:spPr>
        <a:xfrm>
          <a:off x="20167111" y="70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170373</xdr:rowOff>
    </xdr:from>
    <xdr:ext cx="534377" cy="259045"/>
    <xdr:sp macro="" textlink="">
      <xdr:nvSpPr>
        <xdr:cNvPr id="300" name="n_3mainValue【一般廃棄物処理施設】&#10;一人当たり有形固定資産（償却資産）額">
          <a:extLst>
            <a:ext uri="{FF2B5EF4-FFF2-40B4-BE49-F238E27FC236}">
              <a16:creationId xmlns:a16="http://schemas.microsoft.com/office/drawing/2014/main" id="{9F39DF0C-9B7C-4C39-BF16-B7A1160F98A4}"/>
            </a:ext>
          </a:extLst>
        </xdr:cNvPr>
        <xdr:cNvSpPr txBox="1"/>
      </xdr:nvSpPr>
      <xdr:spPr>
        <a:xfrm>
          <a:off x="19278111" y="702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1" name="正方形/長方形 300">
          <a:extLst>
            <a:ext uri="{FF2B5EF4-FFF2-40B4-BE49-F238E27FC236}">
              <a16:creationId xmlns:a16="http://schemas.microsoft.com/office/drawing/2014/main" id="{EDAECDE4-CB43-4DD9-B4B6-0DCAEA9E461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2" name="正方形/長方形 301">
          <a:extLst>
            <a:ext uri="{FF2B5EF4-FFF2-40B4-BE49-F238E27FC236}">
              <a16:creationId xmlns:a16="http://schemas.microsoft.com/office/drawing/2014/main" id="{EF0FAA83-910E-4DDA-A0FF-3D138FC68C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3" name="正方形/長方形 302">
          <a:extLst>
            <a:ext uri="{FF2B5EF4-FFF2-40B4-BE49-F238E27FC236}">
              <a16:creationId xmlns:a16="http://schemas.microsoft.com/office/drawing/2014/main" id="{C6BC6909-9297-4F50-8831-4E63967EF5B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4" name="正方形/長方形 303">
          <a:extLst>
            <a:ext uri="{FF2B5EF4-FFF2-40B4-BE49-F238E27FC236}">
              <a16:creationId xmlns:a16="http://schemas.microsoft.com/office/drawing/2014/main" id="{E7600A2D-1ECD-4D4F-9F25-DB6269ACA3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5" name="正方形/長方形 304">
          <a:extLst>
            <a:ext uri="{FF2B5EF4-FFF2-40B4-BE49-F238E27FC236}">
              <a16:creationId xmlns:a16="http://schemas.microsoft.com/office/drawing/2014/main" id="{06AD96FD-EC3F-44E0-A224-B676663FB73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6" name="正方形/長方形 305">
          <a:extLst>
            <a:ext uri="{FF2B5EF4-FFF2-40B4-BE49-F238E27FC236}">
              <a16:creationId xmlns:a16="http://schemas.microsoft.com/office/drawing/2014/main" id="{F536FA9A-64D6-4A18-850E-77E66766F6F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7" name="正方形/長方形 306">
          <a:extLst>
            <a:ext uri="{FF2B5EF4-FFF2-40B4-BE49-F238E27FC236}">
              <a16:creationId xmlns:a16="http://schemas.microsoft.com/office/drawing/2014/main" id="{EC7AB51C-96FB-4575-ADA8-AD6309BBF4F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8" name="正方形/長方形 307">
          <a:extLst>
            <a:ext uri="{FF2B5EF4-FFF2-40B4-BE49-F238E27FC236}">
              <a16:creationId xmlns:a16="http://schemas.microsoft.com/office/drawing/2014/main" id="{BC852237-A325-442C-BE3B-1B3DF19A106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9" name="正方形/長方形 308">
          <a:extLst>
            <a:ext uri="{FF2B5EF4-FFF2-40B4-BE49-F238E27FC236}">
              <a16:creationId xmlns:a16="http://schemas.microsoft.com/office/drawing/2014/main" id="{F64260BD-6BBB-4490-A9A3-D0A85936CE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0" name="正方形/長方形 309">
          <a:extLst>
            <a:ext uri="{FF2B5EF4-FFF2-40B4-BE49-F238E27FC236}">
              <a16:creationId xmlns:a16="http://schemas.microsoft.com/office/drawing/2014/main" id="{83954509-2EE1-4AB6-9976-4820775194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1" name="正方形/長方形 310">
          <a:extLst>
            <a:ext uri="{FF2B5EF4-FFF2-40B4-BE49-F238E27FC236}">
              <a16:creationId xmlns:a16="http://schemas.microsoft.com/office/drawing/2014/main" id="{4C4C511A-86CB-44EB-AD77-A3B4F0CA82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2" name="正方形/長方形 311">
          <a:extLst>
            <a:ext uri="{FF2B5EF4-FFF2-40B4-BE49-F238E27FC236}">
              <a16:creationId xmlns:a16="http://schemas.microsoft.com/office/drawing/2014/main" id="{FA87ECB0-4610-4DC9-83FE-37D89A7D2E9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3" name="正方形/長方形 312">
          <a:extLst>
            <a:ext uri="{FF2B5EF4-FFF2-40B4-BE49-F238E27FC236}">
              <a16:creationId xmlns:a16="http://schemas.microsoft.com/office/drawing/2014/main" id="{6F13CC18-FA3F-444F-912B-6C740F8556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4" name="正方形/長方形 313">
          <a:extLst>
            <a:ext uri="{FF2B5EF4-FFF2-40B4-BE49-F238E27FC236}">
              <a16:creationId xmlns:a16="http://schemas.microsoft.com/office/drawing/2014/main" id="{466D3E99-FF52-45A6-B040-A5FE42389AB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5" name="正方形/長方形 314">
          <a:extLst>
            <a:ext uri="{FF2B5EF4-FFF2-40B4-BE49-F238E27FC236}">
              <a16:creationId xmlns:a16="http://schemas.microsoft.com/office/drawing/2014/main" id="{A95CA64E-8993-4879-8E57-AACF4FC02D0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6" name="正方形/長方形 315">
          <a:extLst>
            <a:ext uri="{FF2B5EF4-FFF2-40B4-BE49-F238E27FC236}">
              <a16:creationId xmlns:a16="http://schemas.microsoft.com/office/drawing/2014/main" id="{5C806073-850F-43B6-B1E6-BEC43D920D0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7" name="正方形/長方形 316">
          <a:extLst>
            <a:ext uri="{FF2B5EF4-FFF2-40B4-BE49-F238E27FC236}">
              <a16:creationId xmlns:a16="http://schemas.microsoft.com/office/drawing/2014/main" id="{324D5915-9DE7-4D2A-B020-82CC7739677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8" name="正方形/長方形 317">
          <a:extLst>
            <a:ext uri="{FF2B5EF4-FFF2-40B4-BE49-F238E27FC236}">
              <a16:creationId xmlns:a16="http://schemas.microsoft.com/office/drawing/2014/main" id="{F36CAADB-A070-40D8-B370-B5917EC1F3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9" name="正方形/長方形 318">
          <a:extLst>
            <a:ext uri="{FF2B5EF4-FFF2-40B4-BE49-F238E27FC236}">
              <a16:creationId xmlns:a16="http://schemas.microsoft.com/office/drawing/2014/main" id="{AAAD0C22-38FC-4410-8A92-6B89301A32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0" name="正方形/長方形 319">
          <a:extLst>
            <a:ext uri="{FF2B5EF4-FFF2-40B4-BE49-F238E27FC236}">
              <a16:creationId xmlns:a16="http://schemas.microsoft.com/office/drawing/2014/main" id="{BB6B0951-CE7F-4C60-9C94-A6354A4B66D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1" name="正方形/長方形 320">
          <a:extLst>
            <a:ext uri="{FF2B5EF4-FFF2-40B4-BE49-F238E27FC236}">
              <a16:creationId xmlns:a16="http://schemas.microsoft.com/office/drawing/2014/main" id="{F780A9B8-969F-462A-BD3F-A725689E85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2" name="正方形/長方形 321">
          <a:extLst>
            <a:ext uri="{FF2B5EF4-FFF2-40B4-BE49-F238E27FC236}">
              <a16:creationId xmlns:a16="http://schemas.microsoft.com/office/drawing/2014/main" id="{CFCBA19D-3026-447F-A2D9-C44568F820E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3" name="正方形/長方形 322">
          <a:extLst>
            <a:ext uri="{FF2B5EF4-FFF2-40B4-BE49-F238E27FC236}">
              <a16:creationId xmlns:a16="http://schemas.microsoft.com/office/drawing/2014/main" id="{ADCC8889-B56F-48B4-BEEA-DF0C614E96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4" name="正方形/長方形 323">
          <a:extLst>
            <a:ext uri="{FF2B5EF4-FFF2-40B4-BE49-F238E27FC236}">
              <a16:creationId xmlns:a16="http://schemas.microsoft.com/office/drawing/2014/main" id="{BC1A3CCA-5ACE-48BD-B71F-33ED11CBD5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5" name="テキスト ボックス 324">
          <a:extLst>
            <a:ext uri="{FF2B5EF4-FFF2-40B4-BE49-F238E27FC236}">
              <a16:creationId xmlns:a16="http://schemas.microsoft.com/office/drawing/2014/main" id="{2B28DBC9-0369-40AA-A954-7B2EF3C0BE9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6" name="直線コネクタ 325">
          <a:extLst>
            <a:ext uri="{FF2B5EF4-FFF2-40B4-BE49-F238E27FC236}">
              <a16:creationId xmlns:a16="http://schemas.microsoft.com/office/drawing/2014/main" id="{BEDB3E86-C87E-409B-A424-7A3F4FEBFF9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7" name="テキスト ボックス 326">
          <a:extLst>
            <a:ext uri="{FF2B5EF4-FFF2-40B4-BE49-F238E27FC236}">
              <a16:creationId xmlns:a16="http://schemas.microsoft.com/office/drawing/2014/main" id="{ACCDC3CE-BCDC-4C00-846E-D99A64CF109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8" name="直線コネクタ 327">
          <a:extLst>
            <a:ext uri="{FF2B5EF4-FFF2-40B4-BE49-F238E27FC236}">
              <a16:creationId xmlns:a16="http://schemas.microsoft.com/office/drawing/2014/main" id="{612C1892-950A-4E60-B6AF-8C6689B1752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6C57A0E7-3B74-4443-99EC-E5631851987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0" name="直線コネクタ 329">
          <a:extLst>
            <a:ext uri="{FF2B5EF4-FFF2-40B4-BE49-F238E27FC236}">
              <a16:creationId xmlns:a16="http://schemas.microsoft.com/office/drawing/2014/main" id="{2F82CD92-4E14-4A08-B3F4-1E988165332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1" name="テキスト ボックス 330">
          <a:extLst>
            <a:ext uri="{FF2B5EF4-FFF2-40B4-BE49-F238E27FC236}">
              <a16:creationId xmlns:a16="http://schemas.microsoft.com/office/drawing/2014/main" id="{23395C5E-0DF7-4767-9081-FC615A4CCC4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2" name="直線コネクタ 331">
          <a:extLst>
            <a:ext uri="{FF2B5EF4-FFF2-40B4-BE49-F238E27FC236}">
              <a16:creationId xmlns:a16="http://schemas.microsoft.com/office/drawing/2014/main" id="{18C2E369-AFEE-4E64-A238-DB91D89759A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3" name="テキスト ボックス 332">
          <a:extLst>
            <a:ext uri="{FF2B5EF4-FFF2-40B4-BE49-F238E27FC236}">
              <a16:creationId xmlns:a16="http://schemas.microsoft.com/office/drawing/2014/main" id="{532FCE1F-F258-49FB-82DA-19F5FDAED36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4" name="直線コネクタ 333">
          <a:extLst>
            <a:ext uri="{FF2B5EF4-FFF2-40B4-BE49-F238E27FC236}">
              <a16:creationId xmlns:a16="http://schemas.microsoft.com/office/drawing/2014/main" id="{7B5051BD-1DEA-4FF0-978F-8BFD225B7AD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5" name="テキスト ボックス 334">
          <a:extLst>
            <a:ext uri="{FF2B5EF4-FFF2-40B4-BE49-F238E27FC236}">
              <a16:creationId xmlns:a16="http://schemas.microsoft.com/office/drawing/2014/main" id="{AF44736F-6AA6-4FFA-B5EF-C58EACB44C2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6" name="直線コネクタ 335">
          <a:extLst>
            <a:ext uri="{FF2B5EF4-FFF2-40B4-BE49-F238E27FC236}">
              <a16:creationId xmlns:a16="http://schemas.microsoft.com/office/drawing/2014/main" id="{5BCD91D2-0CA5-44B9-B984-0FB6CADD566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7" name="テキスト ボックス 336">
          <a:extLst>
            <a:ext uri="{FF2B5EF4-FFF2-40B4-BE49-F238E27FC236}">
              <a16:creationId xmlns:a16="http://schemas.microsoft.com/office/drawing/2014/main" id="{A38CEFA5-3F98-4870-A693-7BE2FDC2147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8" name="直線コネクタ 337">
          <a:extLst>
            <a:ext uri="{FF2B5EF4-FFF2-40B4-BE49-F238E27FC236}">
              <a16:creationId xmlns:a16="http://schemas.microsoft.com/office/drawing/2014/main" id="{05A3525D-6A5C-4306-ACB8-86CBF7A50B7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9" name="テキスト ボックス 338">
          <a:extLst>
            <a:ext uri="{FF2B5EF4-FFF2-40B4-BE49-F238E27FC236}">
              <a16:creationId xmlns:a16="http://schemas.microsoft.com/office/drawing/2014/main" id="{49D7FDE9-144C-4CB1-B7DE-88C5457DA74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0" name="直線コネクタ 339">
          <a:extLst>
            <a:ext uri="{FF2B5EF4-FFF2-40B4-BE49-F238E27FC236}">
              <a16:creationId xmlns:a16="http://schemas.microsoft.com/office/drawing/2014/main" id="{F9D62B98-B637-45B7-8C36-4EC777F8CD9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1" name="【消防施設】&#10;有形固定資産減価償却率グラフ枠">
          <a:extLst>
            <a:ext uri="{FF2B5EF4-FFF2-40B4-BE49-F238E27FC236}">
              <a16:creationId xmlns:a16="http://schemas.microsoft.com/office/drawing/2014/main" id="{3F7510C7-FBB4-4282-8566-E4FE461A3C0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342" name="直線コネクタ 341">
          <a:extLst>
            <a:ext uri="{FF2B5EF4-FFF2-40B4-BE49-F238E27FC236}">
              <a16:creationId xmlns:a16="http://schemas.microsoft.com/office/drawing/2014/main" id="{70951045-561F-45AE-A5A0-DC468BAA56C7}"/>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3" name="【消防施設】&#10;有形固定資産減価償却率最小値テキスト">
          <a:extLst>
            <a:ext uri="{FF2B5EF4-FFF2-40B4-BE49-F238E27FC236}">
              <a16:creationId xmlns:a16="http://schemas.microsoft.com/office/drawing/2014/main" id="{D440D9B4-739A-4308-A535-B08EE006871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4" name="直線コネクタ 343">
          <a:extLst>
            <a:ext uri="{FF2B5EF4-FFF2-40B4-BE49-F238E27FC236}">
              <a16:creationId xmlns:a16="http://schemas.microsoft.com/office/drawing/2014/main" id="{3FCFC273-C581-458B-8D78-1E93E05190C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345" name="【消防施設】&#10;有形固定資産減価償却率最大値テキスト">
          <a:extLst>
            <a:ext uri="{FF2B5EF4-FFF2-40B4-BE49-F238E27FC236}">
              <a16:creationId xmlns:a16="http://schemas.microsoft.com/office/drawing/2014/main" id="{5C41D467-AC25-4A0C-A14D-E6F2197AE6DF}"/>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346" name="直線コネクタ 345">
          <a:extLst>
            <a:ext uri="{FF2B5EF4-FFF2-40B4-BE49-F238E27FC236}">
              <a16:creationId xmlns:a16="http://schemas.microsoft.com/office/drawing/2014/main" id="{B8A17D45-52BC-44EE-BB64-9D1F5111FF6D}"/>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347" name="【消防施設】&#10;有形固定資産減価償却率平均値テキスト">
          <a:extLst>
            <a:ext uri="{FF2B5EF4-FFF2-40B4-BE49-F238E27FC236}">
              <a16:creationId xmlns:a16="http://schemas.microsoft.com/office/drawing/2014/main" id="{4E740E06-5A49-4D74-A995-CF99D0B73B43}"/>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348" name="フローチャート: 判断 347">
          <a:extLst>
            <a:ext uri="{FF2B5EF4-FFF2-40B4-BE49-F238E27FC236}">
              <a16:creationId xmlns:a16="http://schemas.microsoft.com/office/drawing/2014/main" id="{076EFB07-BED0-4AC7-B82E-F269B1067DD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349" name="フローチャート: 判断 348">
          <a:extLst>
            <a:ext uri="{FF2B5EF4-FFF2-40B4-BE49-F238E27FC236}">
              <a16:creationId xmlns:a16="http://schemas.microsoft.com/office/drawing/2014/main" id="{1B4E202A-E5F9-4362-A14D-715F9E7B2C58}"/>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350" name="フローチャート: 判断 349">
          <a:extLst>
            <a:ext uri="{FF2B5EF4-FFF2-40B4-BE49-F238E27FC236}">
              <a16:creationId xmlns:a16="http://schemas.microsoft.com/office/drawing/2014/main" id="{FF9DA3B3-F59F-4BA1-8611-93849FA5D87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351" name="フローチャート: 判断 350">
          <a:extLst>
            <a:ext uri="{FF2B5EF4-FFF2-40B4-BE49-F238E27FC236}">
              <a16:creationId xmlns:a16="http://schemas.microsoft.com/office/drawing/2014/main" id="{FA7AFEA6-0597-489D-AA3E-509F459CFE47}"/>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352" name="フローチャート: 判断 351">
          <a:extLst>
            <a:ext uri="{FF2B5EF4-FFF2-40B4-BE49-F238E27FC236}">
              <a16:creationId xmlns:a16="http://schemas.microsoft.com/office/drawing/2014/main" id="{43F1A6EB-A933-4401-A66E-111AE905DE3B}"/>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8FE8113-94EB-4855-82DB-3EF636CE1F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31A0070-8BCB-4B34-9BC7-39AC7A018B8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4D339CD-4AC3-49E3-9B4A-4F5846E8E8D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8FE3FF0-D195-4AC8-9E4B-DD6CAF4C8EB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12121AD-04FC-4571-BDD4-2D21C3536D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49349</xdr:rowOff>
    </xdr:from>
    <xdr:to>
      <xdr:col>85</xdr:col>
      <xdr:colOff>177800</xdr:colOff>
      <xdr:row>81</xdr:row>
      <xdr:rowOff>150949</xdr:rowOff>
    </xdr:to>
    <xdr:sp macro="" textlink="">
      <xdr:nvSpPr>
        <xdr:cNvPr id="358" name="楕円 357">
          <a:extLst>
            <a:ext uri="{FF2B5EF4-FFF2-40B4-BE49-F238E27FC236}">
              <a16:creationId xmlns:a16="http://schemas.microsoft.com/office/drawing/2014/main" id="{96992952-99F0-42FE-8237-BEE92F120070}"/>
            </a:ext>
          </a:extLst>
        </xdr:cNvPr>
        <xdr:cNvSpPr/>
      </xdr:nvSpPr>
      <xdr:spPr>
        <a:xfrm>
          <a:off x="16268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72226</xdr:rowOff>
    </xdr:from>
    <xdr:ext cx="405111" cy="259045"/>
    <xdr:sp macro="" textlink="">
      <xdr:nvSpPr>
        <xdr:cNvPr id="359" name="【消防施設】&#10;有形固定資産減価償却率該当値テキスト">
          <a:extLst>
            <a:ext uri="{FF2B5EF4-FFF2-40B4-BE49-F238E27FC236}">
              <a16:creationId xmlns:a16="http://schemas.microsoft.com/office/drawing/2014/main" id="{68374B35-B93B-41D0-A9BC-967767B5BED5}"/>
            </a:ext>
          </a:extLst>
        </xdr:cNvPr>
        <xdr:cNvSpPr txBox="1"/>
      </xdr:nvSpPr>
      <xdr:spPr>
        <a:xfrm>
          <a:off x="16357600" y="1378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360" name="楕円 359">
          <a:extLst>
            <a:ext uri="{FF2B5EF4-FFF2-40B4-BE49-F238E27FC236}">
              <a16:creationId xmlns:a16="http://schemas.microsoft.com/office/drawing/2014/main" id="{476A51BF-9162-4EF5-A3EE-6F58D1130CF9}"/>
            </a:ext>
          </a:extLst>
        </xdr:cNvPr>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25037</xdr:rowOff>
    </xdr:from>
    <xdr:to>
      <xdr:col>85</xdr:col>
      <xdr:colOff>127000</xdr:colOff>
      <xdr:row>81</xdr:row>
      <xdr:rowOff>100149</xdr:rowOff>
    </xdr:to>
    <xdr:cxnSp macro="">
      <xdr:nvCxnSpPr>
        <xdr:cNvPr id="361" name="直線コネクタ 360">
          <a:extLst>
            <a:ext uri="{FF2B5EF4-FFF2-40B4-BE49-F238E27FC236}">
              <a16:creationId xmlns:a16="http://schemas.microsoft.com/office/drawing/2014/main" id="{A16A06D6-50E5-4F13-9791-1D8B08ACDDDE}"/>
            </a:ext>
          </a:extLst>
        </xdr:cNvPr>
        <xdr:cNvCxnSpPr/>
      </xdr:nvCxnSpPr>
      <xdr:spPr>
        <a:xfrm>
          <a:off x="15481300" y="1391248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75474</xdr:rowOff>
    </xdr:from>
    <xdr:to>
      <xdr:col>76</xdr:col>
      <xdr:colOff>165100</xdr:colOff>
      <xdr:row>81</xdr:row>
      <xdr:rowOff>5624</xdr:rowOff>
    </xdr:to>
    <xdr:sp macro="" textlink="">
      <xdr:nvSpPr>
        <xdr:cNvPr id="362" name="楕円 361">
          <a:extLst>
            <a:ext uri="{FF2B5EF4-FFF2-40B4-BE49-F238E27FC236}">
              <a16:creationId xmlns:a16="http://schemas.microsoft.com/office/drawing/2014/main" id="{57904E1C-13E1-40B4-83C8-F67960EF56C8}"/>
            </a:ext>
          </a:extLst>
        </xdr:cNvPr>
        <xdr:cNvSpPr/>
      </xdr:nvSpPr>
      <xdr:spPr>
        <a:xfrm>
          <a:off x="14541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126274</xdr:rowOff>
    </xdr:from>
    <xdr:to>
      <xdr:col>81</xdr:col>
      <xdr:colOff>50800</xdr:colOff>
      <xdr:row>81</xdr:row>
      <xdr:rowOff>25037</xdr:rowOff>
    </xdr:to>
    <xdr:cxnSp macro="">
      <xdr:nvCxnSpPr>
        <xdr:cNvPr id="363" name="直線コネクタ 362">
          <a:extLst>
            <a:ext uri="{FF2B5EF4-FFF2-40B4-BE49-F238E27FC236}">
              <a16:creationId xmlns:a16="http://schemas.microsoft.com/office/drawing/2014/main" id="{4CCA2962-D690-475F-8175-90FCE0F4E51F}"/>
            </a:ext>
          </a:extLst>
        </xdr:cNvPr>
        <xdr:cNvCxnSpPr/>
      </xdr:nvCxnSpPr>
      <xdr:spPr>
        <a:xfrm>
          <a:off x="14592300" y="1384227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1995</xdr:rowOff>
    </xdr:from>
    <xdr:to>
      <xdr:col>72</xdr:col>
      <xdr:colOff>38100</xdr:colOff>
      <xdr:row>80</xdr:row>
      <xdr:rowOff>103595</xdr:rowOff>
    </xdr:to>
    <xdr:sp macro="" textlink="">
      <xdr:nvSpPr>
        <xdr:cNvPr id="364" name="楕円 363">
          <a:extLst>
            <a:ext uri="{FF2B5EF4-FFF2-40B4-BE49-F238E27FC236}">
              <a16:creationId xmlns:a16="http://schemas.microsoft.com/office/drawing/2014/main" id="{D5C97EE9-F516-441F-BC2F-8A77E66F0B7C}"/>
            </a:ext>
          </a:extLst>
        </xdr:cNvPr>
        <xdr:cNvSpPr/>
      </xdr:nvSpPr>
      <xdr:spPr>
        <a:xfrm>
          <a:off x="13652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52795</xdr:rowOff>
    </xdr:from>
    <xdr:to>
      <xdr:col>76</xdr:col>
      <xdr:colOff>114300</xdr:colOff>
      <xdr:row>80</xdr:row>
      <xdr:rowOff>126274</xdr:rowOff>
    </xdr:to>
    <xdr:cxnSp macro="">
      <xdr:nvCxnSpPr>
        <xdr:cNvPr id="365" name="直線コネクタ 364">
          <a:extLst>
            <a:ext uri="{FF2B5EF4-FFF2-40B4-BE49-F238E27FC236}">
              <a16:creationId xmlns:a16="http://schemas.microsoft.com/office/drawing/2014/main" id="{62676F9C-0B3D-482C-8DCC-90547F4B518B}"/>
            </a:ext>
          </a:extLst>
        </xdr:cNvPr>
        <xdr:cNvCxnSpPr/>
      </xdr:nvCxnSpPr>
      <xdr:spPr>
        <a:xfrm>
          <a:off x="13703300" y="13768795"/>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366" name="n_1aveValue【消防施設】&#10;有形固定資産減価償却率">
          <a:extLst>
            <a:ext uri="{FF2B5EF4-FFF2-40B4-BE49-F238E27FC236}">
              <a16:creationId xmlns:a16="http://schemas.microsoft.com/office/drawing/2014/main" id="{2BFF3E58-1A25-4618-8614-04CCE1DC33EF}"/>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367" name="n_2aveValue【消防施設】&#10;有形固定資産減価償却率">
          <a:extLst>
            <a:ext uri="{FF2B5EF4-FFF2-40B4-BE49-F238E27FC236}">
              <a16:creationId xmlns:a16="http://schemas.microsoft.com/office/drawing/2014/main" id="{D3542410-475C-4DA4-AE4A-420ACE52D13D}"/>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368" name="n_3aveValue【消防施設】&#10;有形固定資産減価償却率">
          <a:extLst>
            <a:ext uri="{FF2B5EF4-FFF2-40B4-BE49-F238E27FC236}">
              <a16:creationId xmlns:a16="http://schemas.microsoft.com/office/drawing/2014/main" id="{20B53A37-43D6-457D-AA55-87DA647420B4}"/>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369" name="n_4aveValue【消防施設】&#10;有形固定資産減価償却率">
          <a:extLst>
            <a:ext uri="{FF2B5EF4-FFF2-40B4-BE49-F238E27FC236}">
              <a16:creationId xmlns:a16="http://schemas.microsoft.com/office/drawing/2014/main" id="{93C70BE5-D258-4779-B987-78D8347E14EE}"/>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92364</xdr:rowOff>
    </xdr:from>
    <xdr:ext cx="405111" cy="259045"/>
    <xdr:sp macro="" textlink="">
      <xdr:nvSpPr>
        <xdr:cNvPr id="370" name="n_1mainValue【消防施設】&#10;有形固定資産減価償却率">
          <a:extLst>
            <a:ext uri="{FF2B5EF4-FFF2-40B4-BE49-F238E27FC236}">
              <a16:creationId xmlns:a16="http://schemas.microsoft.com/office/drawing/2014/main" id="{E45B36CA-4A42-461B-8993-F943F931FA86}"/>
            </a:ext>
          </a:extLst>
        </xdr:cNvPr>
        <xdr:cNvSpPr txBox="1"/>
      </xdr:nvSpPr>
      <xdr:spPr>
        <a:xfrm>
          <a:off x="15266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22151</xdr:rowOff>
    </xdr:from>
    <xdr:ext cx="405111" cy="259045"/>
    <xdr:sp macro="" textlink="">
      <xdr:nvSpPr>
        <xdr:cNvPr id="371" name="n_2mainValue【消防施設】&#10;有形固定資産減価償却率">
          <a:extLst>
            <a:ext uri="{FF2B5EF4-FFF2-40B4-BE49-F238E27FC236}">
              <a16:creationId xmlns:a16="http://schemas.microsoft.com/office/drawing/2014/main" id="{09B3C812-874D-4C28-9FF1-07F0798B9D6D}"/>
            </a:ext>
          </a:extLst>
        </xdr:cNvPr>
        <xdr:cNvSpPr txBox="1"/>
      </xdr:nvSpPr>
      <xdr:spPr>
        <a:xfrm>
          <a:off x="14389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120122</xdr:rowOff>
    </xdr:from>
    <xdr:ext cx="405111" cy="259045"/>
    <xdr:sp macro="" textlink="">
      <xdr:nvSpPr>
        <xdr:cNvPr id="372" name="n_3mainValue【消防施設】&#10;有形固定資産減価償却率">
          <a:extLst>
            <a:ext uri="{FF2B5EF4-FFF2-40B4-BE49-F238E27FC236}">
              <a16:creationId xmlns:a16="http://schemas.microsoft.com/office/drawing/2014/main" id="{A345FE95-3AE4-4F3A-AEBD-7D8C6659638E}"/>
            </a:ext>
          </a:extLst>
        </xdr:cNvPr>
        <xdr:cNvSpPr txBox="1"/>
      </xdr:nvSpPr>
      <xdr:spPr>
        <a:xfrm>
          <a:off x="13500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3" name="正方形/長方形 372">
          <a:extLst>
            <a:ext uri="{FF2B5EF4-FFF2-40B4-BE49-F238E27FC236}">
              <a16:creationId xmlns:a16="http://schemas.microsoft.com/office/drawing/2014/main" id="{DFBBB94E-AF14-41F5-8520-26D7D63069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4" name="正方形/長方形 373">
          <a:extLst>
            <a:ext uri="{FF2B5EF4-FFF2-40B4-BE49-F238E27FC236}">
              <a16:creationId xmlns:a16="http://schemas.microsoft.com/office/drawing/2014/main" id="{43D9FF80-54F4-413A-8AC3-FA785406A04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5" name="正方形/長方形 374">
          <a:extLst>
            <a:ext uri="{FF2B5EF4-FFF2-40B4-BE49-F238E27FC236}">
              <a16:creationId xmlns:a16="http://schemas.microsoft.com/office/drawing/2014/main" id="{B266D434-3229-4573-967B-14879FA0E6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6" name="正方形/長方形 375">
          <a:extLst>
            <a:ext uri="{FF2B5EF4-FFF2-40B4-BE49-F238E27FC236}">
              <a16:creationId xmlns:a16="http://schemas.microsoft.com/office/drawing/2014/main" id="{DAFBAA81-AE16-4F1D-9FFA-976A4EF68F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7" name="正方形/長方形 376">
          <a:extLst>
            <a:ext uri="{FF2B5EF4-FFF2-40B4-BE49-F238E27FC236}">
              <a16:creationId xmlns:a16="http://schemas.microsoft.com/office/drawing/2014/main" id="{5BCBFFA5-CADE-4459-B1E9-05191D7416C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8" name="正方形/長方形 377">
          <a:extLst>
            <a:ext uri="{FF2B5EF4-FFF2-40B4-BE49-F238E27FC236}">
              <a16:creationId xmlns:a16="http://schemas.microsoft.com/office/drawing/2014/main" id="{EB4602A0-2CE5-4465-B8AC-1D805A6C307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9" name="正方形/長方形 378">
          <a:extLst>
            <a:ext uri="{FF2B5EF4-FFF2-40B4-BE49-F238E27FC236}">
              <a16:creationId xmlns:a16="http://schemas.microsoft.com/office/drawing/2014/main" id="{A60965A6-186D-4199-8698-37A5B5C1072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0" name="正方形/長方形 379">
          <a:extLst>
            <a:ext uri="{FF2B5EF4-FFF2-40B4-BE49-F238E27FC236}">
              <a16:creationId xmlns:a16="http://schemas.microsoft.com/office/drawing/2014/main" id="{678EEA5F-3A5C-48E7-96BB-E8B4C7472BC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1" name="テキスト ボックス 380">
          <a:extLst>
            <a:ext uri="{FF2B5EF4-FFF2-40B4-BE49-F238E27FC236}">
              <a16:creationId xmlns:a16="http://schemas.microsoft.com/office/drawing/2014/main" id="{81735DA6-D8D8-4C63-8682-971E8338E23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2" name="直線コネクタ 381">
          <a:extLst>
            <a:ext uri="{FF2B5EF4-FFF2-40B4-BE49-F238E27FC236}">
              <a16:creationId xmlns:a16="http://schemas.microsoft.com/office/drawing/2014/main" id="{A5E762C0-5B82-42A0-A835-4F968DBAE0E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83" name="直線コネクタ 382">
          <a:extLst>
            <a:ext uri="{FF2B5EF4-FFF2-40B4-BE49-F238E27FC236}">
              <a16:creationId xmlns:a16="http://schemas.microsoft.com/office/drawing/2014/main" id="{046ADF28-B563-4636-9844-3BD1F9BAA28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84" name="テキスト ボックス 383">
          <a:extLst>
            <a:ext uri="{FF2B5EF4-FFF2-40B4-BE49-F238E27FC236}">
              <a16:creationId xmlns:a16="http://schemas.microsoft.com/office/drawing/2014/main" id="{D66F020C-66A1-4438-A745-6F3E7CE2678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85" name="直線コネクタ 384">
          <a:extLst>
            <a:ext uri="{FF2B5EF4-FFF2-40B4-BE49-F238E27FC236}">
              <a16:creationId xmlns:a16="http://schemas.microsoft.com/office/drawing/2014/main" id="{2A84F796-25D7-4FB3-8BF3-FA7F038BAC9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86" name="テキスト ボックス 385">
          <a:extLst>
            <a:ext uri="{FF2B5EF4-FFF2-40B4-BE49-F238E27FC236}">
              <a16:creationId xmlns:a16="http://schemas.microsoft.com/office/drawing/2014/main" id="{C523A14B-CB2A-46C0-A40A-54CFF68C1AE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7" name="直線コネクタ 386">
          <a:extLst>
            <a:ext uri="{FF2B5EF4-FFF2-40B4-BE49-F238E27FC236}">
              <a16:creationId xmlns:a16="http://schemas.microsoft.com/office/drawing/2014/main" id="{06AFCEC3-B048-4564-BFDD-2E81FBEEEF6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8" name="テキスト ボックス 387">
          <a:extLst>
            <a:ext uri="{FF2B5EF4-FFF2-40B4-BE49-F238E27FC236}">
              <a16:creationId xmlns:a16="http://schemas.microsoft.com/office/drawing/2014/main" id="{58371688-0636-4CE5-8249-43DB2B70500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89" name="直線コネクタ 388">
          <a:extLst>
            <a:ext uri="{FF2B5EF4-FFF2-40B4-BE49-F238E27FC236}">
              <a16:creationId xmlns:a16="http://schemas.microsoft.com/office/drawing/2014/main" id="{D9BBFAE8-75FA-4634-9BE7-E53DEE810A6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90" name="テキスト ボックス 389">
          <a:extLst>
            <a:ext uri="{FF2B5EF4-FFF2-40B4-BE49-F238E27FC236}">
              <a16:creationId xmlns:a16="http://schemas.microsoft.com/office/drawing/2014/main" id="{99675BC6-AEC0-41A2-A8DB-48767563AA6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91" name="直線コネクタ 390">
          <a:extLst>
            <a:ext uri="{FF2B5EF4-FFF2-40B4-BE49-F238E27FC236}">
              <a16:creationId xmlns:a16="http://schemas.microsoft.com/office/drawing/2014/main" id="{2400C177-A314-4002-A3EB-53E8FBC17E4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92" name="テキスト ボックス 391">
          <a:extLst>
            <a:ext uri="{FF2B5EF4-FFF2-40B4-BE49-F238E27FC236}">
              <a16:creationId xmlns:a16="http://schemas.microsoft.com/office/drawing/2014/main" id="{B0ACBF59-A597-4E92-B179-2FBD1AD48B0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93" name="直線コネクタ 392">
          <a:extLst>
            <a:ext uri="{FF2B5EF4-FFF2-40B4-BE49-F238E27FC236}">
              <a16:creationId xmlns:a16="http://schemas.microsoft.com/office/drawing/2014/main" id="{BC449CD0-8B45-4EAE-8297-BF98305ED6D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94" name="テキスト ボックス 393">
          <a:extLst>
            <a:ext uri="{FF2B5EF4-FFF2-40B4-BE49-F238E27FC236}">
              <a16:creationId xmlns:a16="http://schemas.microsoft.com/office/drawing/2014/main" id="{308092E0-40BD-41CB-BF2F-A9951F25857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5" name="直線コネクタ 394">
          <a:extLst>
            <a:ext uri="{FF2B5EF4-FFF2-40B4-BE49-F238E27FC236}">
              <a16:creationId xmlns:a16="http://schemas.microsoft.com/office/drawing/2014/main" id="{8A0DD3E3-7B77-4DA2-983A-05782095854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6" name="テキスト ボックス 395">
          <a:extLst>
            <a:ext uri="{FF2B5EF4-FFF2-40B4-BE49-F238E27FC236}">
              <a16:creationId xmlns:a16="http://schemas.microsoft.com/office/drawing/2014/main" id="{8CBC3614-644E-49B5-8ABA-CBE127F8E6B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7" name="【消防施設】&#10;一人当たり面積グラフ枠">
          <a:extLst>
            <a:ext uri="{FF2B5EF4-FFF2-40B4-BE49-F238E27FC236}">
              <a16:creationId xmlns:a16="http://schemas.microsoft.com/office/drawing/2014/main" id="{3B04059A-59F4-456C-872F-2439B6C1CF7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398" name="直線コネクタ 397">
          <a:extLst>
            <a:ext uri="{FF2B5EF4-FFF2-40B4-BE49-F238E27FC236}">
              <a16:creationId xmlns:a16="http://schemas.microsoft.com/office/drawing/2014/main" id="{06970410-2E6E-4723-A722-494025828A3E}"/>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399" name="【消防施設】&#10;一人当たり面積最小値テキスト">
          <a:extLst>
            <a:ext uri="{FF2B5EF4-FFF2-40B4-BE49-F238E27FC236}">
              <a16:creationId xmlns:a16="http://schemas.microsoft.com/office/drawing/2014/main" id="{8947A059-DA2E-4748-AE71-54F0F891ABC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400" name="直線コネクタ 399">
          <a:extLst>
            <a:ext uri="{FF2B5EF4-FFF2-40B4-BE49-F238E27FC236}">
              <a16:creationId xmlns:a16="http://schemas.microsoft.com/office/drawing/2014/main" id="{169F793C-296C-4EAB-8179-39FE7A2DCD7D}"/>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401" name="【消防施設】&#10;一人当たり面積最大値テキスト">
          <a:extLst>
            <a:ext uri="{FF2B5EF4-FFF2-40B4-BE49-F238E27FC236}">
              <a16:creationId xmlns:a16="http://schemas.microsoft.com/office/drawing/2014/main" id="{76E0E0F6-4551-4A0E-B3EF-EB1C193694A9}"/>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402" name="直線コネクタ 401">
          <a:extLst>
            <a:ext uri="{FF2B5EF4-FFF2-40B4-BE49-F238E27FC236}">
              <a16:creationId xmlns:a16="http://schemas.microsoft.com/office/drawing/2014/main" id="{560080B9-5DFE-4B65-BDFC-365C154314EC}"/>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403" name="【消防施設】&#10;一人当たり面積平均値テキスト">
          <a:extLst>
            <a:ext uri="{FF2B5EF4-FFF2-40B4-BE49-F238E27FC236}">
              <a16:creationId xmlns:a16="http://schemas.microsoft.com/office/drawing/2014/main" id="{3C51AA16-9EF6-4C77-9C67-1CA8E7A84888}"/>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404" name="フローチャート: 判断 403">
          <a:extLst>
            <a:ext uri="{FF2B5EF4-FFF2-40B4-BE49-F238E27FC236}">
              <a16:creationId xmlns:a16="http://schemas.microsoft.com/office/drawing/2014/main" id="{BBA8B9C7-A2DD-4CBA-9AB9-B74F46750311}"/>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405" name="フローチャート: 判断 404">
          <a:extLst>
            <a:ext uri="{FF2B5EF4-FFF2-40B4-BE49-F238E27FC236}">
              <a16:creationId xmlns:a16="http://schemas.microsoft.com/office/drawing/2014/main" id="{915521BB-AE6E-49EB-9914-75835E328DFD}"/>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406" name="フローチャート: 判断 405">
          <a:extLst>
            <a:ext uri="{FF2B5EF4-FFF2-40B4-BE49-F238E27FC236}">
              <a16:creationId xmlns:a16="http://schemas.microsoft.com/office/drawing/2014/main" id="{B0A2F861-7666-4926-91AA-D3C462B210E5}"/>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407" name="フローチャート: 判断 406">
          <a:extLst>
            <a:ext uri="{FF2B5EF4-FFF2-40B4-BE49-F238E27FC236}">
              <a16:creationId xmlns:a16="http://schemas.microsoft.com/office/drawing/2014/main" id="{4B79F355-32B3-40C5-8588-B1495400FDE5}"/>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408" name="フローチャート: 判断 407">
          <a:extLst>
            <a:ext uri="{FF2B5EF4-FFF2-40B4-BE49-F238E27FC236}">
              <a16:creationId xmlns:a16="http://schemas.microsoft.com/office/drawing/2014/main" id="{2A18B887-CAE6-4C05-81FF-A1C9FB1A0CAA}"/>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C5CCC60E-9F2A-4769-B5FA-628784D9687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641A921D-17EC-4DB5-BCE4-4C63F4CD7B5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0553DA69-6514-4A22-8445-ED4CC575E9E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6552E2C4-D95C-4848-8C0E-AAB43E3B8B0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7518CBBF-589E-4BA9-8B4C-C83B88A234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24312</xdr:rowOff>
    </xdr:from>
    <xdr:to>
      <xdr:col>116</xdr:col>
      <xdr:colOff>114300</xdr:colOff>
      <xdr:row>86</xdr:row>
      <xdr:rowOff>125912</xdr:rowOff>
    </xdr:to>
    <xdr:sp macro="" textlink="">
      <xdr:nvSpPr>
        <xdr:cNvPr id="414" name="楕円 413">
          <a:extLst>
            <a:ext uri="{FF2B5EF4-FFF2-40B4-BE49-F238E27FC236}">
              <a16:creationId xmlns:a16="http://schemas.microsoft.com/office/drawing/2014/main" id="{49F2492B-9D4E-4E1A-B4F2-39505898B7D4}"/>
            </a:ext>
          </a:extLst>
        </xdr:cNvPr>
        <xdr:cNvSpPr/>
      </xdr:nvSpPr>
      <xdr:spPr>
        <a:xfrm>
          <a:off x="22110700" y="14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110689</xdr:rowOff>
    </xdr:from>
    <xdr:ext cx="469744" cy="259045"/>
    <xdr:sp macro="" textlink="">
      <xdr:nvSpPr>
        <xdr:cNvPr id="415" name="【消防施設】&#10;一人当たり面積該当値テキスト">
          <a:extLst>
            <a:ext uri="{FF2B5EF4-FFF2-40B4-BE49-F238E27FC236}">
              <a16:creationId xmlns:a16="http://schemas.microsoft.com/office/drawing/2014/main" id="{2FDA4657-8FF7-4FAB-8FEB-A2ACEF8BB285}"/>
            </a:ext>
          </a:extLst>
        </xdr:cNvPr>
        <xdr:cNvSpPr txBox="1"/>
      </xdr:nvSpPr>
      <xdr:spPr>
        <a:xfrm>
          <a:off x="22199600" y="1468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23223</xdr:rowOff>
    </xdr:from>
    <xdr:to>
      <xdr:col>112</xdr:col>
      <xdr:colOff>38100</xdr:colOff>
      <xdr:row>86</xdr:row>
      <xdr:rowOff>124823</xdr:rowOff>
    </xdr:to>
    <xdr:sp macro="" textlink="">
      <xdr:nvSpPr>
        <xdr:cNvPr id="416" name="楕円 415">
          <a:extLst>
            <a:ext uri="{FF2B5EF4-FFF2-40B4-BE49-F238E27FC236}">
              <a16:creationId xmlns:a16="http://schemas.microsoft.com/office/drawing/2014/main" id="{DB10FBC8-777D-4170-BB47-AB9963B722E9}"/>
            </a:ext>
          </a:extLst>
        </xdr:cNvPr>
        <xdr:cNvSpPr/>
      </xdr:nvSpPr>
      <xdr:spPr>
        <a:xfrm>
          <a:off x="21272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74023</xdr:rowOff>
    </xdr:from>
    <xdr:to>
      <xdr:col>116</xdr:col>
      <xdr:colOff>63500</xdr:colOff>
      <xdr:row>86</xdr:row>
      <xdr:rowOff>75112</xdr:rowOff>
    </xdr:to>
    <xdr:cxnSp macro="">
      <xdr:nvCxnSpPr>
        <xdr:cNvPr id="417" name="直線コネクタ 416">
          <a:extLst>
            <a:ext uri="{FF2B5EF4-FFF2-40B4-BE49-F238E27FC236}">
              <a16:creationId xmlns:a16="http://schemas.microsoft.com/office/drawing/2014/main" id="{EA13737E-BB1C-4BB3-B055-2E0AD1D51BA5}"/>
            </a:ext>
          </a:extLst>
        </xdr:cNvPr>
        <xdr:cNvCxnSpPr/>
      </xdr:nvCxnSpPr>
      <xdr:spPr>
        <a:xfrm>
          <a:off x="21323300" y="14818723"/>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23223</xdr:rowOff>
    </xdr:from>
    <xdr:to>
      <xdr:col>107</xdr:col>
      <xdr:colOff>101600</xdr:colOff>
      <xdr:row>86</xdr:row>
      <xdr:rowOff>124823</xdr:rowOff>
    </xdr:to>
    <xdr:sp macro="" textlink="">
      <xdr:nvSpPr>
        <xdr:cNvPr id="418" name="楕円 417">
          <a:extLst>
            <a:ext uri="{FF2B5EF4-FFF2-40B4-BE49-F238E27FC236}">
              <a16:creationId xmlns:a16="http://schemas.microsoft.com/office/drawing/2014/main" id="{D9D25298-92C4-459D-8F6E-2FF1645C9D31}"/>
            </a:ext>
          </a:extLst>
        </xdr:cNvPr>
        <xdr:cNvSpPr/>
      </xdr:nvSpPr>
      <xdr:spPr>
        <a:xfrm>
          <a:off x="20383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74023</xdr:rowOff>
    </xdr:from>
    <xdr:to>
      <xdr:col>111</xdr:col>
      <xdr:colOff>177800</xdr:colOff>
      <xdr:row>86</xdr:row>
      <xdr:rowOff>74023</xdr:rowOff>
    </xdr:to>
    <xdr:cxnSp macro="">
      <xdr:nvCxnSpPr>
        <xdr:cNvPr id="419" name="直線コネクタ 418">
          <a:extLst>
            <a:ext uri="{FF2B5EF4-FFF2-40B4-BE49-F238E27FC236}">
              <a16:creationId xmlns:a16="http://schemas.microsoft.com/office/drawing/2014/main" id="{DC299B42-1409-4C6A-A90A-38860DFDAF01}"/>
            </a:ext>
          </a:extLst>
        </xdr:cNvPr>
        <xdr:cNvCxnSpPr/>
      </xdr:nvCxnSpPr>
      <xdr:spPr>
        <a:xfrm>
          <a:off x="20434300" y="1481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86905</xdr:rowOff>
    </xdr:from>
    <xdr:to>
      <xdr:col>102</xdr:col>
      <xdr:colOff>165100</xdr:colOff>
      <xdr:row>86</xdr:row>
      <xdr:rowOff>17055</xdr:rowOff>
    </xdr:to>
    <xdr:sp macro="" textlink="">
      <xdr:nvSpPr>
        <xdr:cNvPr id="420" name="楕円 419">
          <a:extLst>
            <a:ext uri="{FF2B5EF4-FFF2-40B4-BE49-F238E27FC236}">
              <a16:creationId xmlns:a16="http://schemas.microsoft.com/office/drawing/2014/main" id="{526101D0-7EEF-4463-9C91-FB211126A5D6}"/>
            </a:ext>
          </a:extLst>
        </xdr:cNvPr>
        <xdr:cNvSpPr/>
      </xdr:nvSpPr>
      <xdr:spPr>
        <a:xfrm>
          <a:off x="19494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137705</xdr:rowOff>
    </xdr:from>
    <xdr:to>
      <xdr:col>107</xdr:col>
      <xdr:colOff>50800</xdr:colOff>
      <xdr:row>86</xdr:row>
      <xdr:rowOff>74023</xdr:rowOff>
    </xdr:to>
    <xdr:cxnSp macro="">
      <xdr:nvCxnSpPr>
        <xdr:cNvPr id="421" name="直線コネクタ 420">
          <a:extLst>
            <a:ext uri="{FF2B5EF4-FFF2-40B4-BE49-F238E27FC236}">
              <a16:creationId xmlns:a16="http://schemas.microsoft.com/office/drawing/2014/main" id="{D0965D71-5B23-4B7C-91D5-F0134C63345E}"/>
            </a:ext>
          </a:extLst>
        </xdr:cNvPr>
        <xdr:cNvCxnSpPr/>
      </xdr:nvCxnSpPr>
      <xdr:spPr>
        <a:xfrm>
          <a:off x="19545300" y="14710955"/>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422" name="n_1aveValue【消防施設】&#10;一人当たり面積">
          <a:extLst>
            <a:ext uri="{FF2B5EF4-FFF2-40B4-BE49-F238E27FC236}">
              <a16:creationId xmlns:a16="http://schemas.microsoft.com/office/drawing/2014/main" id="{52F1362C-1242-4246-959C-34AA20EF8A59}"/>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423" name="n_2aveValue【消防施設】&#10;一人当たり面積">
          <a:extLst>
            <a:ext uri="{FF2B5EF4-FFF2-40B4-BE49-F238E27FC236}">
              <a16:creationId xmlns:a16="http://schemas.microsoft.com/office/drawing/2014/main" id="{3275A1B4-D434-4B18-8543-994419F6C5C4}"/>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424" name="n_3aveValue【消防施設】&#10;一人当たり面積">
          <a:extLst>
            <a:ext uri="{FF2B5EF4-FFF2-40B4-BE49-F238E27FC236}">
              <a16:creationId xmlns:a16="http://schemas.microsoft.com/office/drawing/2014/main" id="{C25697CE-6052-458A-ABB0-802DA6654CD9}"/>
            </a:ext>
          </a:extLst>
        </xdr:cNvPr>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425" name="n_4aveValue【消防施設】&#10;一人当たり面積">
          <a:extLst>
            <a:ext uri="{FF2B5EF4-FFF2-40B4-BE49-F238E27FC236}">
              <a16:creationId xmlns:a16="http://schemas.microsoft.com/office/drawing/2014/main" id="{013AFFD4-0052-43A3-9E64-3568DDF70D2D}"/>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115950</xdr:rowOff>
    </xdr:from>
    <xdr:ext cx="469744" cy="259045"/>
    <xdr:sp macro="" textlink="">
      <xdr:nvSpPr>
        <xdr:cNvPr id="426" name="n_1mainValue【消防施設】&#10;一人当たり面積">
          <a:extLst>
            <a:ext uri="{FF2B5EF4-FFF2-40B4-BE49-F238E27FC236}">
              <a16:creationId xmlns:a16="http://schemas.microsoft.com/office/drawing/2014/main" id="{A9B32E02-7350-4491-9A50-DF5D195A484B}"/>
            </a:ext>
          </a:extLst>
        </xdr:cNvPr>
        <xdr:cNvSpPr txBox="1"/>
      </xdr:nvSpPr>
      <xdr:spPr>
        <a:xfrm>
          <a:off x="210757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115950</xdr:rowOff>
    </xdr:from>
    <xdr:ext cx="469744" cy="259045"/>
    <xdr:sp macro="" textlink="">
      <xdr:nvSpPr>
        <xdr:cNvPr id="427" name="n_2mainValue【消防施設】&#10;一人当たり面積">
          <a:extLst>
            <a:ext uri="{FF2B5EF4-FFF2-40B4-BE49-F238E27FC236}">
              <a16:creationId xmlns:a16="http://schemas.microsoft.com/office/drawing/2014/main" id="{E5945961-88A2-4E9B-8AAE-05961C0FCA7D}"/>
            </a:ext>
          </a:extLst>
        </xdr:cNvPr>
        <xdr:cNvSpPr txBox="1"/>
      </xdr:nvSpPr>
      <xdr:spPr>
        <a:xfrm>
          <a:off x="20199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33582</xdr:rowOff>
    </xdr:from>
    <xdr:ext cx="469744" cy="259045"/>
    <xdr:sp macro="" textlink="">
      <xdr:nvSpPr>
        <xdr:cNvPr id="428" name="n_3mainValue【消防施設】&#10;一人当たり面積">
          <a:extLst>
            <a:ext uri="{FF2B5EF4-FFF2-40B4-BE49-F238E27FC236}">
              <a16:creationId xmlns:a16="http://schemas.microsoft.com/office/drawing/2014/main" id="{0DD1D6BB-7F17-4A1C-807D-ED8208D43681}"/>
            </a:ext>
          </a:extLst>
        </xdr:cNvPr>
        <xdr:cNvSpPr txBox="1"/>
      </xdr:nvSpPr>
      <xdr:spPr>
        <a:xfrm>
          <a:off x="19310427" y="14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9" name="正方形/長方形 428">
          <a:extLst>
            <a:ext uri="{FF2B5EF4-FFF2-40B4-BE49-F238E27FC236}">
              <a16:creationId xmlns:a16="http://schemas.microsoft.com/office/drawing/2014/main" id="{284277D0-D763-46B3-9623-30AB8D998B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0" name="正方形/長方形 429">
          <a:extLst>
            <a:ext uri="{FF2B5EF4-FFF2-40B4-BE49-F238E27FC236}">
              <a16:creationId xmlns:a16="http://schemas.microsoft.com/office/drawing/2014/main" id="{D45DB5BA-6909-4666-AA61-808C86441CE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1" name="正方形/長方形 430">
          <a:extLst>
            <a:ext uri="{FF2B5EF4-FFF2-40B4-BE49-F238E27FC236}">
              <a16:creationId xmlns:a16="http://schemas.microsoft.com/office/drawing/2014/main" id="{5B58301C-CDDE-4B0D-9B87-B6B527F8AE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2" name="正方形/長方形 431">
          <a:extLst>
            <a:ext uri="{FF2B5EF4-FFF2-40B4-BE49-F238E27FC236}">
              <a16:creationId xmlns:a16="http://schemas.microsoft.com/office/drawing/2014/main" id="{BF274A34-904B-4048-93F5-7A2317260F2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3" name="正方形/長方形 432">
          <a:extLst>
            <a:ext uri="{FF2B5EF4-FFF2-40B4-BE49-F238E27FC236}">
              <a16:creationId xmlns:a16="http://schemas.microsoft.com/office/drawing/2014/main" id="{BF075141-48C0-4E54-BED9-AEFC49BB4E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4" name="正方形/長方形 433">
          <a:extLst>
            <a:ext uri="{FF2B5EF4-FFF2-40B4-BE49-F238E27FC236}">
              <a16:creationId xmlns:a16="http://schemas.microsoft.com/office/drawing/2014/main" id="{D1E01D9B-03F0-42DC-835C-E3C772E1E6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5" name="正方形/長方形 434">
          <a:extLst>
            <a:ext uri="{FF2B5EF4-FFF2-40B4-BE49-F238E27FC236}">
              <a16:creationId xmlns:a16="http://schemas.microsoft.com/office/drawing/2014/main" id="{68B00BC1-144D-479F-808F-45C7C870FA2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6" name="正方形/長方形 435">
          <a:extLst>
            <a:ext uri="{FF2B5EF4-FFF2-40B4-BE49-F238E27FC236}">
              <a16:creationId xmlns:a16="http://schemas.microsoft.com/office/drawing/2014/main" id="{0573BCCC-3EB1-452B-B030-4ABB84E22C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7" name="テキスト ボックス 436">
          <a:extLst>
            <a:ext uri="{FF2B5EF4-FFF2-40B4-BE49-F238E27FC236}">
              <a16:creationId xmlns:a16="http://schemas.microsoft.com/office/drawing/2014/main" id="{9024721E-97A4-4DD4-B33F-92FB7E50CB5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8" name="直線コネクタ 437">
          <a:extLst>
            <a:ext uri="{FF2B5EF4-FFF2-40B4-BE49-F238E27FC236}">
              <a16:creationId xmlns:a16="http://schemas.microsoft.com/office/drawing/2014/main" id="{1E6F866E-FA9C-49FE-8C67-F0E977C5BC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9" name="テキスト ボックス 438">
          <a:extLst>
            <a:ext uri="{FF2B5EF4-FFF2-40B4-BE49-F238E27FC236}">
              <a16:creationId xmlns:a16="http://schemas.microsoft.com/office/drawing/2014/main" id="{0A721D97-D796-4A4F-98FA-3EED812B6A9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0" name="直線コネクタ 439">
          <a:extLst>
            <a:ext uri="{FF2B5EF4-FFF2-40B4-BE49-F238E27FC236}">
              <a16:creationId xmlns:a16="http://schemas.microsoft.com/office/drawing/2014/main" id="{7B31B205-3E09-4C22-9899-3C29DDC15F4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B55BC89A-9BDD-4270-83EC-445C4AC1451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2" name="直線コネクタ 441">
          <a:extLst>
            <a:ext uri="{FF2B5EF4-FFF2-40B4-BE49-F238E27FC236}">
              <a16:creationId xmlns:a16="http://schemas.microsoft.com/office/drawing/2014/main" id="{883A2EC8-1561-4CFC-BD97-64FEC7D6D7F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3" name="テキスト ボックス 442">
          <a:extLst>
            <a:ext uri="{FF2B5EF4-FFF2-40B4-BE49-F238E27FC236}">
              <a16:creationId xmlns:a16="http://schemas.microsoft.com/office/drawing/2014/main" id="{CFBBFC39-7029-418E-8C9A-78B9785C14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4" name="直線コネクタ 443">
          <a:extLst>
            <a:ext uri="{FF2B5EF4-FFF2-40B4-BE49-F238E27FC236}">
              <a16:creationId xmlns:a16="http://schemas.microsoft.com/office/drawing/2014/main" id="{C9D98FD8-B3FA-4657-AFA4-C2C6E1E1C44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5" name="テキスト ボックス 444">
          <a:extLst>
            <a:ext uri="{FF2B5EF4-FFF2-40B4-BE49-F238E27FC236}">
              <a16:creationId xmlns:a16="http://schemas.microsoft.com/office/drawing/2014/main" id="{86924F5B-AE6C-4F63-A899-BAE73194A24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6" name="直線コネクタ 445">
          <a:extLst>
            <a:ext uri="{FF2B5EF4-FFF2-40B4-BE49-F238E27FC236}">
              <a16:creationId xmlns:a16="http://schemas.microsoft.com/office/drawing/2014/main" id="{7C39F99F-B8A9-4FB1-A40B-B366B82969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7" name="テキスト ボックス 446">
          <a:extLst>
            <a:ext uri="{FF2B5EF4-FFF2-40B4-BE49-F238E27FC236}">
              <a16:creationId xmlns:a16="http://schemas.microsoft.com/office/drawing/2014/main" id="{3CE7F858-096B-4787-B389-1EA84131EB5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8" name="直線コネクタ 447">
          <a:extLst>
            <a:ext uri="{FF2B5EF4-FFF2-40B4-BE49-F238E27FC236}">
              <a16:creationId xmlns:a16="http://schemas.microsoft.com/office/drawing/2014/main" id="{E73CF683-2785-4FC4-B0C0-1FFF27D4850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9" name="テキスト ボックス 448">
          <a:extLst>
            <a:ext uri="{FF2B5EF4-FFF2-40B4-BE49-F238E27FC236}">
              <a16:creationId xmlns:a16="http://schemas.microsoft.com/office/drawing/2014/main" id="{5847FEAC-76B3-4BD2-A308-635B16886F1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0" name="直線コネクタ 449">
          <a:extLst>
            <a:ext uri="{FF2B5EF4-FFF2-40B4-BE49-F238E27FC236}">
              <a16:creationId xmlns:a16="http://schemas.microsoft.com/office/drawing/2014/main" id="{516D0E58-28F8-4BE8-A6CB-DDB62DD300D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1" name="テキスト ボックス 450">
          <a:extLst>
            <a:ext uri="{FF2B5EF4-FFF2-40B4-BE49-F238E27FC236}">
              <a16:creationId xmlns:a16="http://schemas.microsoft.com/office/drawing/2014/main" id="{0EF8CA27-3201-40A5-BB3F-42AA1CDF525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a:extLst>
            <a:ext uri="{FF2B5EF4-FFF2-40B4-BE49-F238E27FC236}">
              <a16:creationId xmlns:a16="http://schemas.microsoft.com/office/drawing/2014/main" id="{462E8C25-EBE8-4D3F-AFD6-DDAF462EEBF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庁舎】&#10;有形固定資産減価償却率グラフ枠">
          <a:extLst>
            <a:ext uri="{FF2B5EF4-FFF2-40B4-BE49-F238E27FC236}">
              <a16:creationId xmlns:a16="http://schemas.microsoft.com/office/drawing/2014/main" id="{1E5E67D6-9084-487A-B2CD-3D6C407F29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454" name="直線コネクタ 453">
          <a:extLst>
            <a:ext uri="{FF2B5EF4-FFF2-40B4-BE49-F238E27FC236}">
              <a16:creationId xmlns:a16="http://schemas.microsoft.com/office/drawing/2014/main" id="{D8EC96E6-34A4-4616-9B16-2435C727A96A}"/>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5" name="【庁舎】&#10;有形固定資産減価償却率最小値テキスト">
          <a:extLst>
            <a:ext uri="{FF2B5EF4-FFF2-40B4-BE49-F238E27FC236}">
              <a16:creationId xmlns:a16="http://schemas.microsoft.com/office/drawing/2014/main" id="{5BB86000-8369-40DB-A29F-0C9CA6E5E3B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6" name="直線コネクタ 455">
          <a:extLst>
            <a:ext uri="{FF2B5EF4-FFF2-40B4-BE49-F238E27FC236}">
              <a16:creationId xmlns:a16="http://schemas.microsoft.com/office/drawing/2014/main" id="{E29A9CEF-98D3-463B-9835-85316133355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457" name="【庁舎】&#10;有形固定資産減価償却率最大値テキスト">
          <a:extLst>
            <a:ext uri="{FF2B5EF4-FFF2-40B4-BE49-F238E27FC236}">
              <a16:creationId xmlns:a16="http://schemas.microsoft.com/office/drawing/2014/main" id="{473AF39A-8332-485D-8BE0-5FE04C8F1978}"/>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458" name="直線コネクタ 457">
          <a:extLst>
            <a:ext uri="{FF2B5EF4-FFF2-40B4-BE49-F238E27FC236}">
              <a16:creationId xmlns:a16="http://schemas.microsoft.com/office/drawing/2014/main" id="{7C3497AE-536A-4820-AA28-7F652A21471E}"/>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459" name="【庁舎】&#10;有形固定資産減価償却率平均値テキスト">
          <a:extLst>
            <a:ext uri="{FF2B5EF4-FFF2-40B4-BE49-F238E27FC236}">
              <a16:creationId xmlns:a16="http://schemas.microsoft.com/office/drawing/2014/main" id="{7B0F6A0C-307F-4F3D-AFEA-E3A22300B1DC}"/>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460" name="フローチャート: 判断 459">
          <a:extLst>
            <a:ext uri="{FF2B5EF4-FFF2-40B4-BE49-F238E27FC236}">
              <a16:creationId xmlns:a16="http://schemas.microsoft.com/office/drawing/2014/main" id="{6C70865C-56FD-4ADD-B9F5-129C457F41B5}"/>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461" name="フローチャート: 判断 460">
          <a:extLst>
            <a:ext uri="{FF2B5EF4-FFF2-40B4-BE49-F238E27FC236}">
              <a16:creationId xmlns:a16="http://schemas.microsoft.com/office/drawing/2014/main" id="{9D6BEA84-C495-4BCE-98A2-F9AE2E811A04}"/>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462" name="フローチャート: 判断 461">
          <a:extLst>
            <a:ext uri="{FF2B5EF4-FFF2-40B4-BE49-F238E27FC236}">
              <a16:creationId xmlns:a16="http://schemas.microsoft.com/office/drawing/2014/main" id="{958AFAAE-BA0C-4316-89E5-512D3E893B6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463" name="フローチャート: 判断 462">
          <a:extLst>
            <a:ext uri="{FF2B5EF4-FFF2-40B4-BE49-F238E27FC236}">
              <a16:creationId xmlns:a16="http://schemas.microsoft.com/office/drawing/2014/main" id="{7B50010B-CC15-4801-9177-6E9D8866FA9B}"/>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464" name="フローチャート: 判断 463">
          <a:extLst>
            <a:ext uri="{FF2B5EF4-FFF2-40B4-BE49-F238E27FC236}">
              <a16:creationId xmlns:a16="http://schemas.microsoft.com/office/drawing/2014/main" id="{7FBDBC92-B19A-42E8-A51B-3EE18B1280EB}"/>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1C4EC083-ABCB-4FF9-A78A-B880E8B1DB9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67F208F1-8F48-410B-BB84-4D58760DCEE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AF6DF757-DA45-45D5-AC39-3BEA2E22EF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F40AB4A-F158-47FA-B28E-211DC429F1D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9CDB58B-3774-4803-AE56-20ACB10B5C0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23768</xdr:rowOff>
    </xdr:from>
    <xdr:to>
      <xdr:col>85</xdr:col>
      <xdr:colOff>177800</xdr:colOff>
      <xdr:row>104</xdr:row>
      <xdr:rowOff>125368</xdr:rowOff>
    </xdr:to>
    <xdr:sp macro="" textlink="">
      <xdr:nvSpPr>
        <xdr:cNvPr id="470" name="楕円 469">
          <a:extLst>
            <a:ext uri="{FF2B5EF4-FFF2-40B4-BE49-F238E27FC236}">
              <a16:creationId xmlns:a16="http://schemas.microsoft.com/office/drawing/2014/main" id="{2813810F-F5B6-4AB7-ABA0-838C6402754A}"/>
            </a:ext>
          </a:extLst>
        </xdr:cNvPr>
        <xdr:cNvSpPr/>
      </xdr:nvSpPr>
      <xdr:spPr>
        <a:xfrm>
          <a:off x="162687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46645</xdr:rowOff>
    </xdr:from>
    <xdr:ext cx="405111" cy="259045"/>
    <xdr:sp macro="" textlink="">
      <xdr:nvSpPr>
        <xdr:cNvPr id="471" name="【庁舎】&#10;有形固定資産減価償却率該当値テキスト">
          <a:extLst>
            <a:ext uri="{FF2B5EF4-FFF2-40B4-BE49-F238E27FC236}">
              <a16:creationId xmlns:a16="http://schemas.microsoft.com/office/drawing/2014/main" id="{D70ECA98-44FD-4875-A4AF-0CFEB9A41297}"/>
            </a:ext>
          </a:extLst>
        </xdr:cNvPr>
        <xdr:cNvSpPr txBox="1"/>
      </xdr:nvSpPr>
      <xdr:spPr>
        <a:xfrm>
          <a:off x="16357600" y="1770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159294</xdr:rowOff>
    </xdr:from>
    <xdr:to>
      <xdr:col>81</xdr:col>
      <xdr:colOff>101600</xdr:colOff>
      <xdr:row>104</xdr:row>
      <xdr:rowOff>89444</xdr:rowOff>
    </xdr:to>
    <xdr:sp macro="" textlink="">
      <xdr:nvSpPr>
        <xdr:cNvPr id="472" name="楕円 471">
          <a:extLst>
            <a:ext uri="{FF2B5EF4-FFF2-40B4-BE49-F238E27FC236}">
              <a16:creationId xmlns:a16="http://schemas.microsoft.com/office/drawing/2014/main" id="{70F3F2BF-F604-4425-8BA0-1F696AC35F6C}"/>
            </a:ext>
          </a:extLst>
        </xdr:cNvPr>
        <xdr:cNvSpPr/>
      </xdr:nvSpPr>
      <xdr:spPr>
        <a:xfrm>
          <a:off x="15430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38644</xdr:rowOff>
    </xdr:from>
    <xdr:to>
      <xdr:col>85</xdr:col>
      <xdr:colOff>127000</xdr:colOff>
      <xdr:row>104</xdr:row>
      <xdr:rowOff>74568</xdr:rowOff>
    </xdr:to>
    <xdr:cxnSp macro="">
      <xdr:nvCxnSpPr>
        <xdr:cNvPr id="473" name="直線コネクタ 472">
          <a:extLst>
            <a:ext uri="{FF2B5EF4-FFF2-40B4-BE49-F238E27FC236}">
              <a16:creationId xmlns:a16="http://schemas.microsoft.com/office/drawing/2014/main" id="{6CE77A79-E5E1-44BE-B1AD-573F9E15049D}"/>
            </a:ext>
          </a:extLst>
        </xdr:cNvPr>
        <xdr:cNvCxnSpPr/>
      </xdr:nvCxnSpPr>
      <xdr:spPr>
        <a:xfrm>
          <a:off x="15481300" y="1786944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126637</xdr:rowOff>
    </xdr:from>
    <xdr:to>
      <xdr:col>76</xdr:col>
      <xdr:colOff>165100</xdr:colOff>
      <xdr:row>104</xdr:row>
      <xdr:rowOff>56787</xdr:rowOff>
    </xdr:to>
    <xdr:sp macro="" textlink="">
      <xdr:nvSpPr>
        <xdr:cNvPr id="474" name="楕円 473">
          <a:extLst>
            <a:ext uri="{FF2B5EF4-FFF2-40B4-BE49-F238E27FC236}">
              <a16:creationId xmlns:a16="http://schemas.microsoft.com/office/drawing/2014/main" id="{9A14F2E1-FB43-4F86-9963-25AC3EAEED41}"/>
            </a:ext>
          </a:extLst>
        </xdr:cNvPr>
        <xdr:cNvSpPr/>
      </xdr:nvSpPr>
      <xdr:spPr>
        <a:xfrm>
          <a:off x="14541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5987</xdr:rowOff>
    </xdr:from>
    <xdr:to>
      <xdr:col>81</xdr:col>
      <xdr:colOff>50800</xdr:colOff>
      <xdr:row>104</xdr:row>
      <xdr:rowOff>38644</xdr:rowOff>
    </xdr:to>
    <xdr:cxnSp macro="">
      <xdr:nvCxnSpPr>
        <xdr:cNvPr id="475" name="直線コネクタ 474">
          <a:extLst>
            <a:ext uri="{FF2B5EF4-FFF2-40B4-BE49-F238E27FC236}">
              <a16:creationId xmlns:a16="http://schemas.microsoft.com/office/drawing/2014/main" id="{9CB79BC6-A710-4D4D-AD13-12A9C59CD9F0}"/>
            </a:ext>
          </a:extLst>
        </xdr:cNvPr>
        <xdr:cNvCxnSpPr/>
      </xdr:nvCxnSpPr>
      <xdr:spPr>
        <a:xfrm>
          <a:off x="14592300" y="1783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92348</xdr:rowOff>
    </xdr:from>
    <xdr:to>
      <xdr:col>72</xdr:col>
      <xdr:colOff>38100</xdr:colOff>
      <xdr:row>104</xdr:row>
      <xdr:rowOff>22498</xdr:rowOff>
    </xdr:to>
    <xdr:sp macro="" textlink="">
      <xdr:nvSpPr>
        <xdr:cNvPr id="476" name="楕円 475">
          <a:extLst>
            <a:ext uri="{FF2B5EF4-FFF2-40B4-BE49-F238E27FC236}">
              <a16:creationId xmlns:a16="http://schemas.microsoft.com/office/drawing/2014/main" id="{C3E0CA91-30CA-4236-BB69-FDC43FAEF209}"/>
            </a:ext>
          </a:extLst>
        </xdr:cNvPr>
        <xdr:cNvSpPr/>
      </xdr:nvSpPr>
      <xdr:spPr>
        <a:xfrm>
          <a:off x="13652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143148</xdr:rowOff>
    </xdr:from>
    <xdr:to>
      <xdr:col>76</xdr:col>
      <xdr:colOff>114300</xdr:colOff>
      <xdr:row>104</xdr:row>
      <xdr:rowOff>5987</xdr:rowOff>
    </xdr:to>
    <xdr:cxnSp macro="">
      <xdr:nvCxnSpPr>
        <xdr:cNvPr id="477" name="直線コネクタ 476">
          <a:extLst>
            <a:ext uri="{FF2B5EF4-FFF2-40B4-BE49-F238E27FC236}">
              <a16:creationId xmlns:a16="http://schemas.microsoft.com/office/drawing/2014/main" id="{E363BA44-DCFA-40CF-9180-04E50B2173B3}"/>
            </a:ext>
          </a:extLst>
        </xdr:cNvPr>
        <xdr:cNvCxnSpPr/>
      </xdr:nvCxnSpPr>
      <xdr:spPr>
        <a:xfrm>
          <a:off x="13703300" y="178024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64588</xdr:rowOff>
    </xdr:from>
    <xdr:to>
      <xdr:col>67</xdr:col>
      <xdr:colOff>101600</xdr:colOff>
      <xdr:row>103</xdr:row>
      <xdr:rowOff>166188</xdr:rowOff>
    </xdr:to>
    <xdr:sp macro="" textlink="">
      <xdr:nvSpPr>
        <xdr:cNvPr id="478" name="楕円 477">
          <a:extLst>
            <a:ext uri="{FF2B5EF4-FFF2-40B4-BE49-F238E27FC236}">
              <a16:creationId xmlns:a16="http://schemas.microsoft.com/office/drawing/2014/main" id="{18DF37B3-4DD9-4FC8-AB4C-B0A36D00D23C}"/>
            </a:ext>
          </a:extLst>
        </xdr:cNvPr>
        <xdr:cNvSpPr/>
      </xdr:nvSpPr>
      <xdr:spPr>
        <a:xfrm>
          <a:off x="12763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115388</xdr:rowOff>
    </xdr:from>
    <xdr:to>
      <xdr:col>71</xdr:col>
      <xdr:colOff>177800</xdr:colOff>
      <xdr:row>103</xdr:row>
      <xdr:rowOff>143148</xdr:rowOff>
    </xdr:to>
    <xdr:cxnSp macro="">
      <xdr:nvCxnSpPr>
        <xdr:cNvPr id="479" name="直線コネクタ 478">
          <a:extLst>
            <a:ext uri="{FF2B5EF4-FFF2-40B4-BE49-F238E27FC236}">
              <a16:creationId xmlns:a16="http://schemas.microsoft.com/office/drawing/2014/main" id="{14F4D3F4-A53C-4293-8CA4-0B575D9BB12B}"/>
            </a:ext>
          </a:extLst>
        </xdr:cNvPr>
        <xdr:cNvCxnSpPr/>
      </xdr:nvCxnSpPr>
      <xdr:spPr>
        <a:xfrm>
          <a:off x="12814300" y="1777473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480" name="n_1aveValue【庁舎】&#10;有形固定資産減価償却率">
          <a:extLst>
            <a:ext uri="{FF2B5EF4-FFF2-40B4-BE49-F238E27FC236}">
              <a16:creationId xmlns:a16="http://schemas.microsoft.com/office/drawing/2014/main" id="{C8986FD7-35A2-4A0C-8853-23976A18EC57}"/>
            </a:ext>
          </a:extLst>
        </xdr:cNvPr>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481" name="n_2aveValue【庁舎】&#10;有形固定資産減価償却率">
          <a:extLst>
            <a:ext uri="{FF2B5EF4-FFF2-40B4-BE49-F238E27FC236}">
              <a16:creationId xmlns:a16="http://schemas.microsoft.com/office/drawing/2014/main" id="{F6141155-A119-44A0-87EC-7AEA385E191E}"/>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482" name="n_3aveValue【庁舎】&#10;有形固定資産減価償却率">
          <a:extLst>
            <a:ext uri="{FF2B5EF4-FFF2-40B4-BE49-F238E27FC236}">
              <a16:creationId xmlns:a16="http://schemas.microsoft.com/office/drawing/2014/main" id="{4AAD43BD-66FA-4742-9F5B-E4FE45D3FDDF}"/>
            </a:ext>
          </a:extLst>
        </xdr:cNvPr>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483" name="n_4aveValue【庁舎】&#10;有形固定資産減価償却率">
          <a:extLst>
            <a:ext uri="{FF2B5EF4-FFF2-40B4-BE49-F238E27FC236}">
              <a16:creationId xmlns:a16="http://schemas.microsoft.com/office/drawing/2014/main" id="{7E1FD5BD-4F61-4A6B-B829-271CE94AECB5}"/>
            </a:ext>
          </a:extLst>
        </xdr:cNvPr>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105971</xdr:rowOff>
    </xdr:from>
    <xdr:ext cx="405111" cy="259045"/>
    <xdr:sp macro="" textlink="">
      <xdr:nvSpPr>
        <xdr:cNvPr id="484" name="n_1mainValue【庁舎】&#10;有形固定資産減価償却率">
          <a:extLst>
            <a:ext uri="{FF2B5EF4-FFF2-40B4-BE49-F238E27FC236}">
              <a16:creationId xmlns:a16="http://schemas.microsoft.com/office/drawing/2014/main" id="{C54B6791-3602-4107-AC30-033672F43F28}"/>
            </a:ext>
          </a:extLst>
        </xdr:cNvPr>
        <xdr:cNvSpPr txBox="1"/>
      </xdr:nvSpPr>
      <xdr:spPr>
        <a:xfrm>
          <a:off x="152660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73314</xdr:rowOff>
    </xdr:from>
    <xdr:ext cx="405111" cy="259045"/>
    <xdr:sp macro="" textlink="">
      <xdr:nvSpPr>
        <xdr:cNvPr id="485" name="n_2mainValue【庁舎】&#10;有形固定資産減価償却率">
          <a:extLst>
            <a:ext uri="{FF2B5EF4-FFF2-40B4-BE49-F238E27FC236}">
              <a16:creationId xmlns:a16="http://schemas.microsoft.com/office/drawing/2014/main" id="{BBA050CD-955B-4CC4-987D-41BC5F6B8EB1}"/>
            </a:ext>
          </a:extLst>
        </xdr:cNvPr>
        <xdr:cNvSpPr txBox="1"/>
      </xdr:nvSpPr>
      <xdr:spPr>
        <a:xfrm>
          <a:off x="14389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39025</xdr:rowOff>
    </xdr:from>
    <xdr:ext cx="405111" cy="259045"/>
    <xdr:sp macro="" textlink="">
      <xdr:nvSpPr>
        <xdr:cNvPr id="486" name="n_3mainValue【庁舎】&#10;有形固定資産減価償却率">
          <a:extLst>
            <a:ext uri="{FF2B5EF4-FFF2-40B4-BE49-F238E27FC236}">
              <a16:creationId xmlns:a16="http://schemas.microsoft.com/office/drawing/2014/main" id="{A1CA2FD8-5C76-4ACE-95BD-5038811B56DA}"/>
            </a:ext>
          </a:extLst>
        </xdr:cNvPr>
        <xdr:cNvSpPr txBox="1"/>
      </xdr:nvSpPr>
      <xdr:spPr>
        <a:xfrm>
          <a:off x="13500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11265</xdr:rowOff>
    </xdr:from>
    <xdr:ext cx="405111" cy="259045"/>
    <xdr:sp macro="" textlink="">
      <xdr:nvSpPr>
        <xdr:cNvPr id="487" name="n_4mainValue【庁舎】&#10;有形固定資産減価償却率">
          <a:extLst>
            <a:ext uri="{FF2B5EF4-FFF2-40B4-BE49-F238E27FC236}">
              <a16:creationId xmlns:a16="http://schemas.microsoft.com/office/drawing/2014/main" id="{85ECB524-D831-4B6A-91EC-89D4F3D840E4}"/>
            </a:ext>
          </a:extLst>
        </xdr:cNvPr>
        <xdr:cNvSpPr txBox="1"/>
      </xdr:nvSpPr>
      <xdr:spPr>
        <a:xfrm>
          <a:off x="12611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8" name="正方形/長方形 487">
          <a:extLst>
            <a:ext uri="{FF2B5EF4-FFF2-40B4-BE49-F238E27FC236}">
              <a16:creationId xmlns:a16="http://schemas.microsoft.com/office/drawing/2014/main" id="{AAE00314-1600-441F-91A5-739365E646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9" name="正方形/長方形 488">
          <a:extLst>
            <a:ext uri="{FF2B5EF4-FFF2-40B4-BE49-F238E27FC236}">
              <a16:creationId xmlns:a16="http://schemas.microsoft.com/office/drawing/2014/main" id="{4A5E1539-A982-4D25-953C-9BEC7CEFB1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0" name="正方形/長方形 489">
          <a:extLst>
            <a:ext uri="{FF2B5EF4-FFF2-40B4-BE49-F238E27FC236}">
              <a16:creationId xmlns:a16="http://schemas.microsoft.com/office/drawing/2014/main" id="{8EC5939F-6745-4426-A1BC-39EFF925425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1" name="正方形/長方形 490">
          <a:extLst>
            <a:ext uri="{FF2B5EF4-FFF2-40B4-BE49-F238E27FC236}">
              <a16:creationId xmlns:a16="http://schemas.microsoft.com/office/drawing/2014/main" id="{C89777AF-66DC-4E93-934A-BDB5EE3CD2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2" name="正方形/長方形 491">
          <a:extLst>
            <a:ext uri="{FF2B5EF4-FFF2-40B4-BE49-F238E27FC236}">
              <a16:creationId xmlns:a16="http://schemas.microsoft.com/office/drawing/2014/main" id="{4BBDF628-6EC0-405A-89E4-AD76FEB0118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3" name="正方形/長方形 492">
          <a:extLst>
            <a:ext uri="{FF2B5EF4-FFF2-40B4-BE49-F238E27FC236}">
              <a16:creationId xmlns:a16="http://schemas.microsoft.com/office/drawing/2014/main" id="{136DB178-F6A5-43B4-B8FD-BDAD0C242BE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4" name="正方形/長方形 493">
          <a:extLst>
            <a:ext uri="{FF2B5EF4-FFF2-40B4-BE49-F238E27FC236}">
              <a16:creationId xmlns:a16="http://schemas.microsoft.com/office/drawing/2014/main" id="{40E62E41-E0AE-4E0A-A4B1-EE1392FCF0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5" name="正方形/長方形 494">
          <a:extLst>
            <a:ext uri="{FF2B5EF4-FFF2-40B4-BE49-F238E27FC236}">
              <a16:creationId xmlns:a16="http://schemas.microsoft.com/office/drawing/2014/main" id="{DB849150-F354-43F8-BF5D-F98D7C2933C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6" name="テキスト ボックス 495">
          <a:extLst>
            <a:ext uri="{FF2B5EF4-FFF2-40B4-BE49-F238E27FC236}">
              <a16:creationId xmlns:a16="http://schemas.microsoft.com/office/drawing/2014/main" id="{BE948BB7-DE84-483D-A24A-5388F070126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7" name="直線コネクタ 496">
          <a:extLst>
            <a:ext uri="{FF2B5EF4-FFF2-40B4-BE49-F238E27FC236}">
              <a16:creationId xmlns:a16="http://schemas.microsoft.com/office/drawing/2014/main" id="{4B660665-CE33-4A78-9C38-5709D78C355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8" name="直線コネクタ 497">
          <a:extLst>
            <a:ext uri="{FF2B5EF4-FFF2-40B4-BE49-F238E27FC236}">
              <a16:creationId xmlns:a16="http://schemas.microsoft.com/office/drawing/2014/main" id="{6C7B35FD-EA86-4508-85D6-82972EF4F34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9" name="テキスト ボックス 498">
          <a:extLst>
            <a:ext uri="{FF2B5EF4-FFF2-40B4-BE49-F238E27FC236}">
              <a16:creationId xmlns:a16="http://schemas.microsoft.com/office/drawing/2014/main" id="{D2733183-D448-41A8-9D3D-5E8C9671D11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0" name="直線コネクタ 499">
          <a:extLst>
            <a:ext uri="{FF2B5EF4-FFF2-40B4-BE49-F238E27FC236}">
              <a16:creationId xmlns:a16="http://schemas.microsoft.com/office/drawing/2014/main" id="{DE39C65D-0F1D-4870-9D89-15D5BE5B09D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1" name="テキスト ボックス 500">
          <a:extLst>
            <a:ext uri="{FF2B5EF4-FFF2-40B4-BE49-F238E27FC236}">
              <a16:creationId xmlns:a16="http://schemas.microsoft.com/office/drawing/2014/main" id="{B5606BEA-BA94-4E6F-87D0-F63C56F3B21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2" name="直線コネクタ 501">
          <a:extLst>
            <a:ext uri="{FF2B5EF4-FFF2-40B4-BE49-F238E27FC236}">
              <a16:creationId xmlns:a16="http://schemas.microsoft.com/office/drawing/2014/main" id="{0E7EC190-DAB7-45B1-BE75-8DF6838DF89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3" name="テキスト ボックス 502">
          <a:extLst>
            <a:ext uri="{FF2B5EF4-FFF2-40B4-BE49-F238E27FC236}">
              <a16:creationId xmlns:a16="http://schemas.microsoft.com/office/drawing/2014/main" id="{9A5C9529-ABF5-4EFB-8D6A-F0807CCE72C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4" name="直線コネクタ 503">
          <a:extLst>
            <a:ext uri="{FF2B5EF4-FFF2-40B4-BE49-F238E27FC236}">
              <a16:creationId xmlns:a16="http://schemas.microsoft.com/office/drawing/2014/main" id="{2A473DA3-2197-430C-964A-EF6861639AC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5" name="テキスト ボックス 504">
          <a:extLst>
            <a:ext uri="{FF2B5EF4-FFF2-40B4-BE49-F238E27FC236}">
              <a16:creationId xmlns:a16="http://schemas.microsoft.com/office/drawing/2014/main" id="{15DA4BF0-F1FA-4162-8AD6-6521B8E8D6E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6" name="直線コネクタ 505">
          <a:extLst>
            <a:ext uri="{FF2B5EF4-FFF2-40B4-BE49-F238E27FC236}">
              <a16:creationId xmlns:a16="http://schemas.microsoft.com/office/drawing/2014/main" id="{D0EA91E0-B114-4ED1-AB88-4AB7C154E61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7" name="テキスト ボックス 506">
          <a:extLst>
            <a:ext uri="{FF2B5EF4-FFF2-40B4-BE49-F238E27FC236}">
              <a16:creationId xmlns:a16="http://schemas.microsoft.com/office/drawing/2014/main" id="{A6D295C2-DB88-4ECF-8F5E-CF7813B569E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8" name="直線コネクタ 507">
          <a:extLst>
            <a:ext uri="{FF2B5EF4-FFF2-40B4-BE49-F238E27FC236}">
              <a16:creationId xmlns:a16="http://schemas.microsoft.com/office/drawing/2014/main" id="{00EAF9BA-60F6-41DE-B2F2-E19F1A52BF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9" name="テキスト ボックス 508">
          <a:extLst>
            <a:ext uri="{FF2B5EF4-FFF2-40B4-BE49-F238E27FC236}">
              <a16:creationId xmlns:a16="http://schemas.microsoft.com/office/drawing/2014/main" id="{F1E61B44-3FC2-4DFF-A053-52DD811E641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0" name="【庁舎】&#10;一人当たり面積グラフ枠">
          <a:extLst>
            <a:ext uri="{FF2B5EF4-FFF2-40B4-BE49-F238E27FC236}">
              <a16:creationId xmlns:a16="http://schemas.microsoft.com/office/drawing/2014/main" id="{BF4DF31B-9653-43CD-B9CF-99A9A70110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511" name="直線コネクタ 510">
          <a:extLst>
            <a:ext uri="{FF2B5EF4-FFF2-40B4-BE49-F238E27FC236}">
              <a16:creationId xmlns:a16="http://schemas.microsoft.com/office/drawing/2014/main" id="{CA7B1BBF-5E2C-4D82-893F-5A85C2F61197}"/>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512" name="【庁舎】&#10;一人当たり面積最小値テキスト">
          <a:extLst>
            <a:ext uri="{FF2B5EF4-FFF2-40B4-BE49-F238E27FC236}">
              <a16:creationId xmlns:a16="http://schemas.microsoft.com/office/drawing/2014/main" id="{B0317FF8-9BBE-4F87-BF62-A8D07F1AD9DE}"/>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513" name="直線コネクタ 512">
          <a:extLst>
            <a:ext uri="{FF2B5EF4-FFF2-40B4-BE49-F238E27FC236}">
              <a16:creationId xmlns:a16="http://schemas.microsoft.com/office/drawing/2014/main" id="{39DFABBB-438A-4F39-B930-822DA7D776C1}"/>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514" name="【庁舎】&#10;一人当たり面積最大値テキスト">
          <a:extLst>
            <a:ext uri="{FF2B5EF4-FFF2-40B4-BE49-F238E27FC236}">
              <a16:creationId xmlns:a16="http://schemas.microsoft.com/office/drawing/2014/main" id="{CB9E504F-EE20-4D1F-906B-275A127287B6}"/>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515" name="直線コネクタ 514">
          <a:extLst>
            <a:ext uri="{FF2B5EF4-FFF2-40B4-BE49-F238E27FC236}">
              <a16:creationId xmlns:a16="http://schemas.microsoft.com/office/drawing/2014/main" id="{383DD24F-4E78-4491-B171-11FC8F09218E}"/>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516" name="【庁舎】&#10;一人当たり面積平均値テキスト">
          <a:extLst>
            <a:ext uri="{FF2B5EF4-FFF2-40B4-BE49-F238E27FC236}">
              <a16:creationId xmlns:a16="http://schemas.microsoft.com/office/drawing/2014/main" id="{2229860F-4468-4675-92BF-72FE72586274}"/>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517" name="フローチャート: 判断 516">
          <a:extLst>
            <a:ext uri="{FF2B5EF4-FFF2-40B4-BE49-F238E27FC236}">
              <a16:creationId xmlns:a16="http://schemas.microsoft.com/office/drawing/2014/main" id="{69752A90-49C0-4B7A-8055-66A71C74ED2D}"/>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518" name="フローチャート: 判断 517">
          <a:extLst>
            <a:ext uri="{FF2B5EF4-FFF2-40B4-BE49-F238E27FC236}">
              <a16:creationId xmlns:a16="http://schemas.microsoft.com/office/drawing/2014/main" id="{EE894650-E1FA-44FE-A449-A76EB6BCAAD7}"/>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519" name="フローチャート: 判断 518">
          <a:extLst>
            <a:ext uri="{FF2B5EF4-FFF2-40B4-BE49-F238E27FC236}">
              <a16:creationId xmlns:a16="http://schemas.microsoft.com/office/drawing/2014/main" id="{E7FA704E-C674-4A96-98B8-9ADED0D5D976}"/>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520" name="フローチャート: 判断 519">
          <a:extLst>
            <a:ext uri="{FF2B5EF4-FFF2-40B4-BE49-F238E27FC236}">
              <a16:creationId xmlns:a16="http://schemas.microsoft.com/office/drawing/2014/main" id="{FB075FA1-6FAC-4A06-849E-C969B9FB9BDC}"/>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521" name="フローチャート: 判断 520">
          <a:extLst>
            <a:ext uri="{FF2B5EF4-FFF2-40B4-BE49-F238E27FC236}">
              <a16:creationId xmlns:a16="http://schemas.microsoft.com/office/drawing/2014/main" id="{7392D0A7-39D7-428F-BAB3-C488F1B3E978}"/>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506B25DD-1655-4308-AC85-82D645E003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04CE9A14-0FAF-4166-904E-0C41794CE5A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EEF7514C-6539-4854-8246-15354DA879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5E093CD5-28AF-4C2E-A6FB-BCEB5F5354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94875B0A-D6BD-4D2B-A0AF-A00BADD308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73661</xdr:rowOff>
    </xdr:from>
    <xdr:to>
      <xdr:col>116</xdr:col>
      <xdr:colOff>114300</xdr:colOff>
      <xdr:row>103</xdr:row>
      <xdr:rowOff>3811</xdr:rowOff>
    </xdr:to>
    <xdr:sp macro="" textlink="">
      <xdr:nvSpPr>
        <xdr:cNvPr id="527" name="楕円 526">
          <a:extLst>
            <a:ext uri="{FF2B5EF4-FFF2-40B4-BE49-F238E27FC236}">
              <a16:creationId xmlns:a16="http://schemas.microsoft.com/office/drawing/2014/main" id="{B1A337E2-B995-4780-9DA9-EF65499478E3}"/>
            </a:ext>
          </a:extLst>
        </xdr:cNvPr>
        <xdr:cNvSpPr/>
      </xdr:nvSpPr>
      <xdr:spPr>
        <a:xfrm>
          <a:off x="22110700" y="175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96538</xdr:rowOff>
    </xdr:from>
    <xdr:ext cx="469744" cy="259045"/>
    <xdr:sp macro="" textlink="">
      <xdr:nvSpPr>
        <xdr:cNvPr id="528" name="【庁舎】&#10;一人当たり面積該当値テキスト">
          <a:extLst>
            <a:ext uri="{FF2B5EF4-FFF2-40B4-BE49-F238E27FC236}">
              <a16:creationId xmlns:a16="http://schemas.microsoft.com/office/drawing/2014/main" id="{0BF1E0F9-1C8F-4A7C-AFA5-2F608B5FA4FF}"/>
            </a:ext>
          </a:extLst>
        </xdr:cNvPr>
        <xdr:cNvSpPr txBox="1"/>
      </xdr:nvSpPr>
      <xdr:spPr>
        <a:xfrm>
          <a:off x="22199600" y="1741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59689</xdr:rowOff>
    </xdr:from>
    <xdr:to>
      <xdr:col>112</xdr:col>
      <xdr:colOff>38100</xdr:colOff>
      <xdr:row>102</xdr:row>
      <xdr:rowOff>161289</xdr:rowOff>
    </xdr:to>
    <xdr:sp macro="" textlink="">
      <xdr:nvSpPr>
        <xdr:cNvPr id="529" name="楕円 528">
          <a:extLst>
            <a:ext uri="{FF2B5EF4-FFF2-40B4-BE49-F238E27FC236}">
              <a16:creationId xmlns:a16="http://schemas.microsoft.com/office/drawing/2014/main" id="{FC7D683A-FACB-47E2-9BCA-0746866A58E2}"/>
            </a:ext>
          </a:extLst>
        </xdr:cNvPr>
        <xdr:cNvSpPr/>
      </xdr:nvSpPr>
      <xdr:spPr>
        <a:xfrm>
          <a:off x="21272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110489</xdr:rowOff>
    </xdr:from>
    <xdr:to>
      <xdr:col>116</xdr:col>
      <xdr:colOff>63500</xdr:colOff>
      <xdr:row>102</xdr:row>
      <xdr:rowOff>124461</xdr:rowOff>
    </xdr:to>
    <xdr:cxnSp macro="">
      <xdr:nvCxnSpPr>
        <xdr:cNvPr id="530" name="直線コネクタ 529">
          <a:extLst>
            <a:ext uri="{FF2B5EF4-FFF2-40B4-BE49-F238E27FC236}">
              <a16:creationId xmlns:a16="http://schemas.microsoft.com/office/drawing/2014/main" id="{F0935EB3-79C3-40FC-8510-3E7E59DE923E}"/>
            </a:ext>
          </a:extLst>
        </xdr:cNvPr>
        <xdr:cNvCxnSpPr/>
      </xdr:nvCxnSpPr>
      <xdr:spPr>
        <a:xfrm>
          <a:off x="21323300" y="17598389"/>
          <a:ext cx="8382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53339</xdr:rowOff>
    </xdr:from>
    <xdr:to>
      <xdr:col>107</xdr:col>
      <xdr:colOff>101600</xdr:colOff>
      <xdr:row>102</xdr:row>
      <xdr:rowOff>154939</xdr:rowOff>
    </xdr:to>
    <xdr:sp macro="" textlink="">
      <xdr:nvSpPr>
        <xdr:cNvPr id="531" name="楕円 530">
          <a:extLst>
            <a:ext uri="{FF2B5EF4-FFF2-40B4-BE49-F238E27FC236}">
              <a16:creationId xmlns:a16="http://schemas.microsoft.com/office/drawing/2014/main" id="{513DF59C-F920-4F8F-8A90-8AA364E3B8C7}"/>
            </a:ext>
          </a:extLst>
        </xdr:cNvPr>
        <xdr:cNvSpPr/>
      </xdr:nvSpPr>
      <xdr:spPr>
        <a:xfrm>
          <a:off x="20383500" y="175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104139</xdr:rowOff>
    </xdr:from>
    <xdr:to>
      <xdr:col>111</xdr:col>
      <xdr:colOff>177800</xdr:colOff>
      <xdr:row>102</xdr:row>
      <xdr:rowOff>110489</xdr:rowOff>
    </xdr:to>
    <xdr:cxnSp macro="">
      <xdr:nvCxnSpPr>
        <xdr:cNvPr id="532" name="直線コネクタ 531">
          <a:extLst>
            <a:ext uri="{FF2B5EF4-FFF2-40B4-BE49-F238E27FC236}">
              <a16:creationId xmlns:a16="http://schemas.microsoft.com/office/drawing/2014/main" id="{DA2DD1BE-27AE-4753-8452-7C7A7B434D2F}"/>
            </a:ext>
          </a:extLst>
        </xdr:cNvPr>
        <xdr:cNvCxnSpPr/>
      </xdr:nvCxnSpPr>
      <xdr:spPr>
        <a:xfrm>
          <a:off x="20434300" y="175920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40639</xdr:rowOff>
    </xdr:from>
    <xdr:to>
      <xdr:col>102</xdr:col>
      <xdr:colOff>165100</xdr:colOff>
      <xdr:row>102</xdr:row>
      <xdr:rowOff>142239</xdr:rowOff>
    </xdr:to>
    <xdr:sp macro="" textlink="">
      <xdr:nvSpPr>
        <xdr:cNvPr id="533" name="楕円 532">
          <a:extLst>
            <a:ext uri="{FF2B5EF4-FFF2-40B4-BE49-F238E27FC236}">
              <a16:creationId xmlns:a16="http://schemas.microsoft.com/office/drawing/2014/main" id="{F760749C-C690-4629-A1C3-012D0852C02E}"/>
            </a:ext>
          </a:extLst>
        </xdr:cNvPr>
        <xdr:cNvSpPr/>
      </xdr:nvSpPr>
      <xdr:spPr>
        <a:xfrm>
          <a:off x="19494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91439</xdr:rowOff>
    </xdr:from>
    <xdr:to>
      <xdr:col>107</xdr:col>
      <xdr:colOff>50800</xdr:colOff>
      <xdr:row>102</xdr:row>
      <xdr:rowOff>104139</xdr:rowOff>
    </xdr:to>
    <xdr:cxnSp macro="">
      <xdr:nvCxnSpPr>
        <xdr:cNvPr id="534" name="直線コネクタ 533">
          <a:extLst>
            <a:ext uri="{FF2B5EF4-FFF2-40B4-BE49-F238E27FC236}">
              <a16:creationId xmlns:a16="http://schemas.microsoft.com/office/drawing/2014/main" id="{1251D573-ADBE-4694-B3E4-95A050213BCE}"/>
            </a:ext>
          </a:extLst>
        </xdr:cNvPr>
        <xdr:cNvCxnSpPr/>
      </xdr:nvCxnSpPr>
      <xdr:spPr>
        <a:xfrm>
          <a:off x="19545300" y="1757933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30480</xdr:rowOff>
    </xdr:from>
    <xdr:to>
      <xdr:col>98</xdr:col>
      <xdr:colOff>38100</xdr:colOff>
      <xdr:row>102</xdr:row>
      <xdr:rowOff>132080</xdr:rowOff>
    </xdr:to>
    <xdr:sp macro="" textlink="">
      <xdr:nvSpPr>
        <xdr:cNvPr id="535" name="楕円 534">
          <a:extLst>
            <a:ext uri="{FF2B5EF4-FFF2-40B4-BE49-F238E27FC236}">
              <a16:creationId xmlns:a16="http://schemas.microsoft.com/office/drawing/2014/main" id="{2E0DE07A-AD86-4029-A006-BA08F93A902D}"/>
            </a:ext>
          </a:extLst>
        </xdr:cNvPr>
        <xdr:cNvSpPr/>
      </xdr:nvSpPr>
      <xdr:spPr>
        <a:xfrm>
          <a:off x="18605500" y="1751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81280</xdr:rowOff>
    </xdr:from>
    <xdr:to>
      <xdr:col>102</xdr:col>
      <xdr:colOff>114300</xdr:colOff>
      <xdr:row>102</xdr:row>
      <xdr:rowOff>91439</xdr:rowOff>
    </xdr:to>
    <xdr:cxnSp macro="">
      <xdr:nvCxnSpPr>
        <xdr:cNvPr id="536" name="直線コネクタ 535">
          <a:extLst>
            <a:ext uri="{FF2B5EF4-FFF2-40B4-BE49-F238E27FC236}">
              <a16:creationId xmlns:a16="http://schemas.microsoft.com/office/drawing/2014/main" id="{66A00E4E-F96E-49E0-8F74-6CDFE023F3E5}"/>
            </a:ext>
          </a:extLst>
        </xdr:cNvPr>
        <xdr:cNvCxnSpPr/>
      </xdr:nvCxnSpPr>
      <xdr:spPr>
        <a:xfrm>
          <a:off x="18656300" y="175691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537" name="n_1aveValue【庁舎】&#10;一人当たり面積">
          <a:extLst>
            <a:ext uri="{FF2B5EF4-FFF2-40B4-BE49-F238E27FC236}">
              <a16:creationId xmlns:a16="http://schemas.microsoft.com/office/drawing/2014/main" id="{1B3AC5D6-AE82-4CC4-82A2-0397312A080A}"/>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538" name="n_2aveValue【庁舎】&#10;一人当たり面積">
          <a:extLst>
            <a:ext uri="{FF2B5EF4-FFF2-40B4-BE49-F238E27FC236}">
              <a16:creationId xmlns:a16="http://schemas.microsoft.com/office/drawing/2014/main" id="{56D13676-D72D-4125-9565-E09149FF14B6}"/>
            </a:ext>
          </a:extLst>
        </xdr:cNvPr>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539" name="n_3aveValue【庁舎】&#10;一人当たり面積">
          <a:extLst>
            <a:ext uri="{FF2B5EF4-FFF2-40B4-BE49-F238E27FC236}">
              <a16:creationId xmlns:a16="http://schemas.microsoft.com/office/drawing/2014/main" id="{E53B4372-E527-45D5-94F8-42527F1C854B}"/>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540" name="n_4aveValue【庁舎】&#10;一人当たり面積">
          <a:extLst>
            <a:ext uri="{FF2B5EF4-FFF2-40B4-BE49-F238E27FC236}">
              <a16:creationId xmlns:a16="http://schemas.microsoft.com/office/drawing/2014/main" id="{AFB28920-FD6D-476F-A349-9617A516346F}"/>
            </a:ext>
          </a:extLst>
        </xdr:cNvPr>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6366</xdr:rowOff>
    </xdr:from>
    <xdr:ext cx="469744" cy="259045"/>
    <xdr:sp macro="" textlink="">
      <xdr:nvSpPr>
        <xdr:cNvPr id="541" name="n_1mainValue【庁舎】&#10;一人当たり面積">
          <a:extLst>
            <a:ext uri="{FF2B5EF4-FFF2-40B4-BE49-F238E27FC236}">
              <a16:creationId xmlns:a16="http://schemas.microsoft.com/office/drawing/2014/main" id="{2375F9E4-6D48-4CB3-901D-B518B06C2EB9}"/>
            </a:ext>
          </a:extLst>
        </xdr:cNvPr>
        <xdr:cNvSpPr txBox="1"/>
      </xdr:nvSpPr>
      <xdr:spPr>
        <a:xfrm>
          <a:off x="210757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xdr:rowOff>
    </xdr:from>
    <xdr:ext cx="469744" cy="259045"/>
    <xdr:sp macro="" textlink="">
      <xdr:nvSpPr>
        <xdr:cNvPr id="542" name="n_2mainValue【庁舎】&#10;一人当たり面積">
          <a:extLst>
            <a:ext uri="{FF2B5EF4-FFF2-40B4-BE49-F238E27FC236}">
              <a16:creationId xmlns:a16="http://schemas.microsoft.com/office/drawing/2014/main" id="{65EE4FAD-8AF3-4BFB-B969-C8482E831091}"/>
            </a:ext>
          </a:extLst>
        </xdr:cNvPr>
        <xdr:cNvSpPr txBox="1"/>
      </xdr:nvSpPr>
      <xdr:spPr>
        <a:xfrm>
          <a:off x="20199427" y="1731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158766</xdr:rowOff>
    </xdr:from>
    <xdr:ext cx="469744" cy="259045"/>
    <xdr:sp macro="" textlink="">
      <xdr:nvSpPr>
        <xdr:cNvPr id="543" name="n_3mainValue【庁舎】&#10;一人当たり面積">
          <a:extLst>
            <a:ext uri="{FF2B5EF4-FFF2-40B4-BE49-F238E27FC236}">
              <a16:creationId xmlns:a16="http://schemas.microsoft.com/office/drawing/2014/main" id="{F8C2EBAF-D2CF-41D2-A0D9-8764A4E1B2CE}"/>
            </a:ext>
          </a:extLst>
        </xdr:cNvPr>
        <xdr:cNvSpPr txBox="1"/>
      </xdr:nvSpPr>
      <xdr:spPr>
        <a:xfrm>
          <a:off x="193104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148607</xdr:rowOff>
    </xdr:from>
    <xdr:ext cx="469744" cy="259045"/>
    <xdr:sp macro="" textlink="">
      <xdr:nvSpPr>
        <xdr:cNvPr id="544" name="n_4mainValue【庁舎】&#10;一人当たり面積">
          <a:extLst>
            <a:ext uri="{FF2B5EF4-FFF2-40B4-BE49-F238E27FC236}">
              <a16:creationId xmlns:a16="http://schemas.microsoft.com/office/drawing/2014/main" id="{6F679C40-B889-4F16-A241-529A64E33B14}"/>
            </a:ext>
          </a:extLst>
        </xdr:cNvPr>
        <xdr:cNvSpPr txBox="1"/>
      </xdr:nvSpPr>
      <xdr:spPr>
        <a:xfrm>
          <a:off x="18421427" y="1729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5" name="正方形/長方形 544">
          <a:extLst>
            <a:ext uri="{FF2B5EF4-FFF2-40B4-BE49-F238E27FC236}">
              <a16:creationId xmlns:a16="http://schemas.microsoft.com/office/drawing/2014/main" id="{605D7C38-0669-4670-A74F-359299A907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6" name="正方形/長方形 545">
          <a:extLst>
            <a:ext uri="{FF2B5EF4-FFF2-40B4-BE49-F238E27FC236}">
              <a16:creationId xmlns:a16="http://schemas.microsoft.com/office/drawing/2014/main" id="{4B31FADE-534A-4DD8-9838-EE3494272D7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7" name="テキスト ボックス 546">
          <a:extLst>
            <a:ext uri="{FF2B5EF4-FFF2-40B4-BE49-F238E27FC236}">
              <a16:creationId xmlns:a16="http://schemas.microsoft.com/office/drawing/2014/main" id="{434DEF4B-A7C6-4282-AE95-0A12BAD7836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体育館・プールには総合体育館が該当するが築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年以上経過しているため有形固定資産減価償却率が</a:t>
          </a:r>
          <a:r>
            <a:rPr kumimoji="1" lang="en-US" altLang="ja-JP" sz="1100">
              <a:solidFill>
                <a:schemeClr val="dk1"/>
              </a:solidFill>
              <a:effectLst/>
              <a:latin typeface="+mn-lt"/>
              <a:ea typeface="+mn-ea"/>
              <a:cs typeface="+mn-cs"/>
            </a:rPr>
            <a:t>81.4</a:t>
          </a:r>
          <a:r>
            <a:rPr kumimoji="1" lang="ja-JP" altLang="ja-JP" sz="1100">
              <a:solidFill>
                <a:schemeClr val="dk1"/>
              </a:solidFill>
              <a:effectLst/>
              <a:latin typeface="+mn-lt"/>
              <a:ea typeface="+mn-ea"/>
              <a:cs typeface="+mn-cs"/>
            </a:rPr>
            <a:t>％と高くなっている。</a:t>
          </a:r>
          <a:endParaRPr lang="ja-JP" altLang="ja-JP" sz="1400">
            <a:effectLst/>
          </a:endParaRPr>
        </a:p>
        <a:p>
          <a:r>
            <a:rPr kumimoji="1" lang="ja-JP" altLang="ja-JP" sz="1100">
              <a:solidFill>
                <a:schemeClr val="dk1"/>
              </a:solidFill>
              <a:effectLst/>
              <a:latin typeface="+mn-lt"/>
              <a:ea typeface="+mn-ea"/>
              <a:cs typeface="+mn-cs"/>
            </a:rPr>
            <a:t>一般廃棄物処理施設、消防施設は、加盟する一部事務組合の数値である。一般廃棄物処理施設については、老朽化に伴い、更新を実施したため、今後は有形固定資産減価償却率が</a:t>
          </a:r>
          <a:r>
            <a:rPr kumimoji="1" lang="ja-JP" altLang="en-US" sz="1100">
              <a:solidFill>
                <a:schemeClr val="dk1"/>
              </a:solidFill>
              <a:effectLst/>
              <a:latin typeface="+mn-lt"/>
              <a:ea typeface="+mn-ea"/>
              <a:cs typeface="+mn-cs"/>
            </a:rPr>
            <a:t>大幅に減少した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庁舎に関しては類似団体平均よりは、低い状態であるが長寿命化計画を策定し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年に設備更新を実施しており、今後も</a:t>
          </a:r>
          <a:r>
            <a:rPr kumimoji="1" lang="ja-JP" altLang="ja-JP" sz="1100">
              <a:solidFill>
                <a:schemeClr val="dk1"/>
              </a:solidFill>
              <a:effectLst/>
              <a:latin typeface="+mn-lt"/>
              <a:ea typeface="+mn-ea"/>
              <a:cs typeface="+mn-cs"/>
            </a:rPr>
            <a:t>適切に管理していく。</a:t>
          </a:r>
          <a:endParaRPr lang="ja-JP" altLang="ja-JP" sz="1400">
            <a:effectLst/>
          </a:endParaRP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6,140
31.30
9,999,902
9,741,957
90,582
2,339,177
3,030,913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内に中心となる産業がなく、産業規模が小さいことから財政基盤が弱く、類似団体平均を下回っている。村税の徴収率向上対策を中心とする歳入確保に努めるとともに、村内施設の運営管理を民間委託するなど歳出を徹底的に見直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減少しており、類似団体平均を下回っている。一般財源である地方消費税交付金や地方交付税等が増えたことが要因である。しかし人件費や事務事業の固定化や今後の福祉事業の増加等が課題となっていることから、児魚の点検を実施し、廃止や縮小等の見直しを進め経常経費の削減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62</xdr:row>
      <xdr:rowOff>140970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87482"/>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62</xdr:row>
      <xdr:rowOff>140970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7300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100076</xdr:rowOff>
    </xdr:from>
    <xdr:to>
      <xdr:col>15</xdr:col>
      <xdr:colOff>82550</xdr:colOff>
      <xdr:row>61</xdr:row>
      <xdr:rowOff>114554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5852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100076</xdr:rowOff>
    </xdr:from>
    <xdr:to>
      <xdr:col>11</xdr:col>
      <xdr:colOff>31750</xdr:colOff>
      <xdr:row>62</xdr:row>
      <xdr:rowOff>29972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55852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78232</xdr:rowOff>
    </xdr:from>
    <xdr:to>
      <xdr:col>23</xdr:col>
      <xdr:colOff>184150</xdr:colOff>
      <xdr:row>62</xdr:row>
      <xdr:rowOff>8382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94759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63754</xdr:rowOff>
    </xdr:from>
    <xdr:to>
      <xdr:col>15</xdr:col>
      <xdr:colOff>133350</xdr:colOff>
      <xdr:row>61</xdr:row>
      <xdr:rowOff>165354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4081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49276</xdr:rowOff>
    </xdr:from>
    <xdr:to>
      <xdr:col>11</xdr:col>
      <xdr:colOff>82550</xdr:colOff>
      <xdr:row>61</xdr:row>
      <xdr:rowOff>150876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54,389</a:t>
          </a:r>
          <a:r>
            <a:rPr kumimoji="1" lang="ja-JP" altLang="en-US" sz="1300">
              <a:latin typeface="ＭＳ Ｐゴシック" panose="020B0600070205080204" pitchFamily="50" charset="-128"/>
              <a:ea typeface="ＭＳ Ｐゴシック" panose="020B0600070205080204" pitchFamily="50" charset="-128"/>
            </a:rPr>
            <a:t>遷延増加し依然として類似団体平均を上回っている。本村では、村内各施設の維持管理を直営で実施しているほか、小中学校への学習支援員や特別支援サポーターの配置等、独自の支援を行っているため人件費及び物件費が極めて多くなっている。今後も指定管理や業務委託など実施可能な範囲で委託を進め費用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85548</xdr:rowOff>
    </xdr:from>
    <xdr:to>
      <xdr:col>23</xdr:col>
      <xdr:colOff>133350</xdr:colOff>
      <xdr:row>84</xdr:row>
      <xdr:rowOff>45340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315898"/>
          <a:ext cx="838200" cy="1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62354</xdr:rowOff>
    </xdr:from>
    <xdr:to>
      <xdr:col>19</xdr:col>
      <xdr:colOff>133350</xdr:colOff>
      <xdr:row>83</xdr:row>
      <xdr:rowOff>85548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92704"/>
          <a:ext cx="88900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168618</xdr:rowOff>
    </xdr:from>
    <xdr:to>
      <xdr:col>15</xdr:col>
      <xdr:colOff>82550</xdr:colOff>
      <xdr:row>83</xdr:row>
      <xdr:rowOff>62354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27518"/>
          <a:ext cx="889000" cy="6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168618</xdr:rowOff>
    </xdr:from>
    <xdr:to>
      <xdr:col>11</xdr:col>
      <xdr:colOff>31750</xdr:colOff>
      <xdr:row>83</xdr:row>
      <xdr:rowOff>16636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227518"/>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165990</xdr:rowOff>
    </xdr:from>
    <xdr:to>
      <xdr:col>23</xdr:col>
      <xdr:colOff>184150</xdr:colOff>
      <xdr:row>84</xdr:row>
      <xdr:rowOff>96140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138067</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36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34748</xdr:rowOff>
    </xdr:from>
    <xdr:to>
      <xdr:col>19</xdr:col>
      <xdr:colOff>184150</xdr:colOff>
      <xdr:row>83</xdr:row>
      <xdr:rowOff>136348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6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121125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5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11554</xdr:rowOff>
    </xdr:from>
    <xdr:to>
      <xdr:col>15</xdr:col>
      <xdr:colOff>133350</xdr:colOff>
      <xdr:row>83</xdr:row>
      <xdr:rowOff>113154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2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97931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32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117818</xdr:rowOff>
    </xdr:from>
    <xdr:to>
      <xdr:col>11</xdr:col>
      <xdr:colOff>82550</xdr:colOff>
      <xdr:row>83</xdr:row>
      <xdr:rowOff>47968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32745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6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137286</xdr:rowOff>
    </xdr:from>
    <xdr:to>
      <xdr:col>7</xdr:col>
      <xdr:colOff>31750</xdr:colOff>
      <xdr:row>83</xdr:row>
      <xdr:rowOff>67436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52213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8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類似団体平均をわずかに上回っているが、今後と人事評価制度等により適正化を図っていく。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1588</xdr:rowOff>
    </xdr:from>
    <xdr:to>
      <xdr:col>81</xdr:col>
      <xdr:colOff>44450</xdr:colOff>
      <xdr:row>85</xdr:row>
      <xdr:rowOff>102129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74838"/>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41804</xdr:rowOff>
    </xdr:from>
    <xdr:to>
      <xdr:col>77</xdr:col>
      <xdr:colOff>44450</xdr:colOff>
      <xdr:row>85</xdr:row>
      <xdr:rowOff>102129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1505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41804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446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142875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2348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122238</xdr:rowOff>
    </xdr:from>
    <xdr:to>
      <xdr:col>81</xdr:col>
      <xdr:colOff>95250</xdr:colOff>
      <xdr:row>85</xdr:row>
      <xdr:rowOff>52388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94315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51329</xdr:rowOff>
    </xdr:from>
    <xdr:to>
      <xdr:col>77</xdr:col>
      <xdr:colOff>95250</xdr:colOff>
      <xdr:row>85</xdr:row>
      <xdr:rowOff>152929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137706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1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162454</xdr:rowOff>
    </xdr:from>
    <xdr:to>
      <xdr:col>73</xdr:col>
      <xdr:colOff>44450</xdr:colOff>
      <xdr:row>85</xdr:row>
      <xdr:rowOff>92604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77381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類似団体平均を僅かに上回っているが、本村においては、ほぼ同水準で推移している。今後も定員適正化計画に基づき適切な定員管理に努める。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82703</xdr:rowOff>
    </xdr:from>
    <xdr:to>
      <xdr:col>81</xdr:col>
      <xdr:colOff>44450</xdr:colOff>
      <xdr:row>61</xdr:row>
      <xdr:rowOff>85598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541153"/>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77877</xdr:rowOff>
    </xdr:from>
    <xdr:to>
      <xdr:col>77</xdr:col>
      <xdr:colOff>44450</xdr:colOff>
      <xdr:row>61</xdr:row>
      <xdr:rowOff>85598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36327"/>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77877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05440"/>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44094</xdr:rowOff>
    </xdr:from>
    <xdr:to>
      <xdr:col>68</xdr:col>
      <xdr:colOff>152400</xdr:colOff>
      <xdr:row>61</xdr:row>
      <xdr:rowOff>46990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0254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31903</xdr:rowOff>
    </xdr:from>
    <xdr:to>
      <xdr:col>81</xdr:col>
      <xdr:colOff>95250</xdr:colOff>
      <xdr:row>61</xdr:row>
      <xdr:rowOff>133503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3980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62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34798</xdr:rowOff>
    </xdr:from>
    <xdr:to>
      <xdr:col>77</xdr:col>
      <xdr:colOff>95250</xdr:colOff>
      <xdr:row>61</xdr:row>
      <xdr:rowOff>136398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121175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7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27077</xdr:rowOff>
    </xdr:from>
    <xdr:to>
      <xdr:col>73</xdr:col>
      <xdr:colOff>44450</xdr:colOff>
      <xdr:row>61</xdr:row>
      <xdr:rowOff>128677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113454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7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164744</xdr:rowOff>
    </xdr:from>
    <xdr:to>
      <xdr:col>64</xdr:col>
      <xdr:colOff>152400</xdr:colOff>
      <xdr:row>61</xdr:row>
      <xdr:rowOff>94894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79671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3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類似団体平均をわずかに下回っており、昨年度より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村の起債残高は減少しているものの一部事務組合の大型事業の起債に係る元利償還が始まっており、村も大型事業による起債を予定しているため、緩やかに増加することが見込まれる。今後も交付税措置のある起債を選択する等、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30480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804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40</xdr:row>
      <xdr:rowOff>30480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000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113454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356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49106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35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169756</xdr:rowOff>
    </xdr:from>
    <xdr:to>
      <xdr:col>64</xdr:col>
      <xdr:colOff>152400</xdr:colOff>
      <xdr:row>39</xdr:row>
      <xdr:rowOff>99906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110083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下回っている要因としては、一般会計地方債残高の減や充当可能基金の増が大きい。しかし大型建設事業による地方債発行や組合負担金等の増が見込まれていることから、今後とも行財政改革に努め財政健全化を目指す。</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6,140
31.30
9,999,902
9,741,957
90,582
2,339,177
3,030,913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人件費自体は増加しているが、それ以上に一般財源の伸びが上回ったため前年度から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％減少している。しかし依然として類似団体平均を上回っていることから業務の見直しや民間委託を進める等行財政改革の取組をとおして人件費の削減に努める。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148227</xdr:rowOff>
    </xdr:from>
    <xdr:to>
      <xdr:col>24</xdr:col>
      <xdr:colOff>25400</xdr:colOff>
      <xdr:row>38</xdr:row>
      <xdr:rowOff>61685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91877"/>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15966</xdr:rowOff>
    </xdr:from>
    <xdr:to>
      <xdr:col>19</xdr:col>
      <xdr:colOff>187325</xdr:colOff>
      <xdr:row>38</xdr:row>
      <xdr:rowOff>61685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310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148227</xdr:rowOff>
    </xdr:from>
    <xdr:to>
      <xdr:col>15</xdr:col>
      <xdr:colOff>98425</xdr:colOff>
      <xdr:row>38</xdr:row>
      <xdr:rowOff>15966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918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148227</xdr:rowOff>
    </xdr:from>
    <xdr:to>
      <xdr:col>11</xdr:col>
      <xdr:colOff>9525</xdr:colOff>
      <xdr:row>38</xdr:row>
      <xdr:rowOff>48623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918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97427</xdr:rowOff>
    </xdr:from>
    <xdr:to>
      <xdr:col>24</xdr:col>
      <xdr:colOff>76200</xdr:colOff>
      <xdr:row>38</xdr:row>
      <xdr:rowOff>27577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69504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xdr:rowOff>
    </xdr:from>
    <xdr:to>
      <xdr:col>20</xdr:col>
      <xdr:colOff>38100</xdr:colOff>
      <xdr:row>38</xdr:row>
      <xdr:rowOff>112485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97262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136616</xdr:rowOff>
    </xdr:from>
    <xdr:to>
      <xdr:col>15</xdr:col>
      <xdr:colOff>149225</xdr:colOff>
      <xdr:row>38</xdr:row>
      <xdr:rowOff>66766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51543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97427</xdr:rowOff>
    </xdr:from>
    <xdr:to>
      <xdr:col>11</xdr:col>
      <xdr:colOff>60325</xdr:colOff>
      <xdr:row>38</xdr:row>
      <xdr:rowOff>27577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12354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169273</xdr:rowOff>
    </xdr:from>
    <xdr:to>
      <xdr:col>6</xdr:col>
      <xdr:colOff>171450</xdr:colOff>
      <xdr:row>38</xdr:row>
      <xdr:rowOff>99423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84200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類似団体平均を上回り昨年度より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％減少している。減少の要因は経常の物件費の伸びより一般財源の伸びが大きかったためである。今後も事業の必要性を精査し、コスト削減に努める。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88138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524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88138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43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28702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11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5842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11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89679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類似団体平均より高い数値が続いており、前年度より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％増している。障害福祉費関連事業費の増に加え施設型給付費や児童手当などの児童福祉関連経費の増が主な理由となっている。今後も住民サービスの低下のないように事務事業の効率化を図っていく。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112713</xdr:rowOff>
    </xdr:from>
    <xdr:to>
      <xdr:col>24</xdr:col>
      <xdr:colOff>25400</xdr:colOff>
      <xdr:row>57</xdr:row>
      <xdr:rowOff>141288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8536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112713</xdr:rowOff>
    </xdr:from>
    <xdr:to>
      <xdr:col>19</xdr:col>
      <xdr:colOff>187325</xdr:colOff>
      <xdr:row>57</xdr:row>
      <xdr:rowOff>112713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85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84138</xdr:rowOff>
    </xdr:from>
    <xdr:to>
      <xdr:col>15</xdr:col>
      <xdr:colOff>98425</xdr:colOff>
      <xdr:row>57</xdr:row>
      <xdr:rowOff>112713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567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41275</xdr:rowOff>
    </xdr:from>
    <xdr:to>
      <xdr:col>11</xdr:col>
      <xdr:colOff>9525</xdr:colOff>
      <xdr:row>57</xdr:row>
      <xdr:rowOff>84138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139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90488</xdr:rowOff>
    </xdr:from>
    <xdr:to>
      <xdr:col>24</xdr:col>
      <xdr:colOff>76200</xdr:colOff>
      <xdr:row>58</xdr:row>
      <xdr:rowOff>20638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62565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61913</xdr:rowOff>
    </xdr:from>
    <xdr:to>
      <xdr:col>20</xdr:col>
      <xdr:colOff>38100</xdr:colOff>
      <xdr:row>57</xdr:row>
      <xdr:rowOff>163513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148290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2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61913</xdr:rowOff>
    </xdr:from>
    <xdr:to>
      <xdr:col>15</xdr:col>
      <xdr:colOff>149225</xdr:colOff>
      <xdr:row>57</xdr:row>
      <xdr:rowOff>163513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148290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33338</xdr:rowOff>
    </xdr:from>
    <xdr:to>
      <xdr:col>11</xdr:col>
      <xdr:colOff>60325</xdr:colOff>
      <xdr:row>57</xdr:row>
      <xdr:rowOff>134938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119715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161925</xdr:rowOff>
    </xdr:from>
    <xdr:to>
      <xdr:col>6</xdr:col>
      <xdr:colOff>171450</xdr:colOff>
      <xdr:row>57</xdr:row>
      <xdr:rowOff>92075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76852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その他に係る形状収支比率は類似団体平均を大きく下回っているが、昨年度より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ている。国民健康保険特別会計への繰出金が増えたことが大きな要因である。今後も特別会計においても事業の見直し等経費の削減に努めるとともに、応益負担の原則に基づく適切な料金や保険りょの見直しを実施し普通会計の負担を減ら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54</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32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107950</xdr:rowOff>
    </xdr:from>
    <xdr:to>
      <xdr:col>78</xdr:col>
      <xdr:colOff>69850</xdr:colOff>
      <xdr:row>53</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53</xdr:row>
      <xdr:rowOff>161290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194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161290</xdr:rowOff>
    </xdr:from>
    <xdr:to>
      <xdr:col>69</xdr:col>
      <xdr:colOff>92075</xdr:colOff>
      <xdr:row>54</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248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xdr:rowOff>
    </xdr:from>
    <xdr:to>
      <xdr:col>82</xdr:col>
      <xdr:colOff>158750</xdr:colOff>
      <xdr:row>54</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24147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57150</xdr:rowOff>
    </xdr:from>
    <xdr:to>
      <xdr:col>74</xdr:col>
      <xdr:colOff>31750</xdr:colOff>
      <xdr:row>53</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110490</xdr:rowOff>
    </xdr:from>
    <xdr:to>
      <xdr:col>69</xdr:col>
      <xdr:colOff>142875</xdr:colOff>
      <xdr:row>54</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50817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補助費については、昨年度より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％減少し、類似団体平均を下回っている。これは、充当する特定財源が増加した為である。今後も、村単独補助金等の見直しを行い、適切な支出に努める。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586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76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74422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少となり、依然として類似団体平均を下回っているが、大型建設事業の起債の償還が始まるとともに大型建設事業での借り入れも控えていることから、予断を許さない状況である。今後とも高補助率の事業を活用し財政を圧迫することのないよう計画を進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xdr:rowOff>
    </xdr:from>
    <xdr:to>
      <xdr:col>24</xdr:col>
      <xdr:colOff>25400</xdr:colOff>
      <xdr:row>75</xdr:row>
      <xdr:rowOff>43180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8638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43180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890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20320</xdr:rowOff>
    </xdr:from>
    <xdr:to>
      <xdr:col>15</xdr:col>
      <xdr:colOff>98425</xdr:colOff>
      <xdr:row>75</xdr:row>
      <xdr:rowOff>31750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79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20320</xdr:rowOff>
    </xdr:from>
    <xdr:to>
      <xdr:col>11</xdr:col>
      <xdr:colOff>9525</xdr:colOff>
      <xdr:row>75</xdr:row>
      <xdr:rowOff>27940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790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125730</xdr:rowOff>
    </xdr:from>
    <xdr:to>
      <xdr:col>24</xdr:col>
      <xdr:colOff>76200</xdr:colOff>
      <xdr:row>75</xdr:row>
      <xdr:rowOff>55880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142257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163830</xdr:rowOff>
    </xdr:from>
    <xdr:to>
      <xdr:col>20</xdr:col>
      <xdr:colOff>38100</xdr:colOff>
      <xdr:row>75</xdr:row>
      <xdr:rowOff>93980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104157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140970</xdr:rowOff>
    </xdr:from>
    <xdr:to>
      <xdr:col>11</xdr:col>
      <xdr:colOff>60325</xdr:colOff>
      <xdr:row>75</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％減少し、類似団体平均を下回っている。今度とも行財政改革への取り組みを通じて行政の効率化、財政健全化を図る。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78</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248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78</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867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77</xdr:row>
      <xdr:rowOff>85089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86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77</xdr:row>
      <xdr:rowOff>157480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867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88916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146066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106680</xdr:rowOff>
    </xdr:from>
    <xdr:to>
      <xdr:col>65</xdr:col>
      <xdr:colOff>53975</xdr:colOff>
      <xdr:row>78</xdr:row>
      <xdr:rowOff>36830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21607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108301</xdr:rowOff>
    </xdr:from>
    <xdr:to>
      <xdr:col>29</xdr:col>
      <xdr:colOff>127000</xdr:colOff>
      <xdr:row>13</xdr:row>
      <xdr:rowOff>137889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84776"/>
          <a:ext cx="647700" cy="2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137889</xdr:rowOff>
    </xdr:from>
    <xdr:to>
      <xdr:col>26</xdr:col>
      <xdr:colOff>50800</xdr:colOff>
      <xdr:row>13</xdr:row>
      <xdr:rowOff>162555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14364"/>
          <a:ext cx="698500" cy="2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151239</xdr:rowOff>
    </xdr:from>
    <xdr:to>
      <xdr:col>22</xdr:col>
      <xdr:colOff>114300</xdr:colOff>
      <xdr:row>13</xdr:row>
      <xdr:rowOff>162555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427714"/>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121178</xdr:rowOff>
    </xdr:from>
    <xdr:to>
      <xdr:col>18</xdr:col>
      <xdr:colOff>177800</xdr:colOff>
      <xdr:row>13</xdr:row>
      <xdr:rowOff>151239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397653"/>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57501</xdr:rowOff>
    </xdr:from>
    <xdr:to>
      <xdr:col>29</xdr:col>
      <xdr:colOff>177800</xdr:colOff>
      <xdr:row>13</xdr:row>
      <xdr:rowOff>159101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33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74028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7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87089</xdr:rowOff>
    </xdr:from>
    <xdr:to>
      <xdr:col>26</xdr:col>
      <xdr:colOff>101600</xdr:colOff>
      <xdr:row>14</xdr:row>
      <xdr:rowOff>17239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6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27416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111755</xdr:rowOff>
    </xdr:from>
    <xdr:to>
      <xdr:col>22</xdr:col>
      <xdr:colOff>165100</xdr:colOff>
      <xdr:row>14</xdr:row>
      <xdr:rowOff>41905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8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52082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5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100439</xdr:rowOff>
    </xdr:from>
    <xdr:to>
      <xdr:col>19</xdr:col>
      <xdr:colOff>38100</xdr:colOff>
      <xdr:row>14</xdr:row>
      <xdr:rowOff>30589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76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40766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4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70378</xdr:rowOff>
    </xdr:from>
    <xdr:to>
      <xdr:col>15</xdr:col>
      <xdr:colOff>101600</xdr:colOff>
      <xdr:row>14</xdr:row>
      <xdr:rowOff>528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4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10705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78129</xdr:rowOff>
    </xdr:from>
    <xdr:to>
      <xdr:col>29</xdr:col>
      <xdr:colOff>127000</xdr:colOff>
      <xdr:row>37</xdr:row>
      <xdr:rowOff>15672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31379"/>
          <a:ext cx="647700" cy="10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78129</xdr:rowOff>
    </xdr:from>
    <xdr:to>
      <xdr:col>26</xdr:col>
      <xdr:colOff>50800</xdr:colOff>
      <xdr:row>37</xdr:row>
      <xdr:rowOff>30662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31379"/>
          <a:ext cx="698500" cy="12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30662</xdr:rowOff>
    </xdr:from>
    <xdr:to>
      <xdr:col>22</xdr:col>
      <xdr:colOff>114300</xdr:colOff>
      <xdr:row>37</xdr:row>
      <xdr:rowOff>128567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55362"/>
          <a:ext cx="698500" cy="97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102507</xdr:rowOff>
    </xdr:from>
    <xdr:to>
      <xdr:col>18</xdr:col>
      <xdr:colOff>177800</xdr:colOff>
      <xdr:row>37</xdr:row>
      <xdr:rowOff>128567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27207"/>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136322</xdr:rowOff>
    </xdr:from>
    <xdr:to>
      <xdr:col>29</xdr:col>
      <xdr:colOff>177800</xdr:colOff>
      <xdr:row>37</xdr:row>
      <xdr:rowOff>66472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8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108399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27329</xdr:rowOff>
    </xdr:from>
    <xdr:to>
      <xdr:col>26</xdr:col>
      <xdr:colOff>101600</xdr:colOff>
      <xdr:row>36</xdr:row>
      <xdr:rowOff>128929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80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139106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4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151312</xdr:rowOff>
    </xdr:from>
    <xdr:to>
      <xdr:col>22</xdr:col>
      <xdr:colOff>165100</xdr:colOff>
      <xdr:row>37</xdr:row>
      <xdr:rowOff>81462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0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66239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9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77767</xdr:rowOff>
    </xdr:from>
    <xdr:to>
      <xdr:col>19</xdr:col>
      <xdr:colOff>38100</xdr:colOff>
      <xdr:row>37</xdr:row>
      <xdr:rowOff>179367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0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164144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51707</xdr:rowOff>
    </xdr:from>
    <xdr:to>
      <xdr:col>15</xdr:col>
      <xdr:colOff>101600</xdr:colOff>
      <xdr:row>37</xdr:row>
      <xdr:rowOff>153307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7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6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6,140
31.30
9,999,902
9,741,957
90,582
2,339,177
3,030,913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16820</xdr:rowOff>
    </xdr:from>
    <xdr:to>
      <xdr:col>24</xdr:col>
      <xdr:colOff>63500</xdr:colOff>
      <xdr:row>33</xdr:row>
      <xdr:rowOff>73818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74670"/>
          <a:ext cx="8382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73345</xdr:rowOff>
    </xdr:from>
    <xdr:to>
      <xdr:col>19</xdr:col>
      <xdr:colOff>177800</xdr:colOff>
      <xdr:row>33</xdr:row>
      <xdr:rowOff>73818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31195"/>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73345</xdr:rowOff>
    </xdr:from>
    <xdr:to>
      <xdr:col>15</xdr:col>
      <xdr:colOff>50800</xdr:colOff>
      <xdr:row>33</xdr:row>
      <xdr:rowOff>108656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31195"/>
          <a:ext cx="889000" cy="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85872</xdr:rowOff>
    </xdr:from>
    <xdr:to>
      <xdr:col>10</xdr:col>
      <xdr:colOff>114300</xdr:colOff>
      <xdr:row>33</xdr:row>
      <xdr:rowOff>108656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743722"/>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137470</xdr:rowOff>
    </xdr:from>
    <xdr:to>
      <xdr:col>24</xdr:col>
      <xdr:colOff>114300</xdr:colOff>
      <xdr:row>33</xdr:row>
      <xdr:rowOff>67620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160347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7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23018</xdr:rowOff>
    </xdr:from>
    <xdr:to>
      <xdr:col>20</xdr:col>
      <xdr:colOff>38100</xdr:colOff>
      <xdr:row>33</xdr:row>
      <xdr:rowOff>124618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141145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22545</xdr:rowOff>
    </xdr:from>
    <xdr:to>
      <xdr:col>15</xdr:col>
      <xdr:colOff>101600</xdr:colOff>
      <xdr:row>33</xdr:row>
      <xdr:rowOff>124145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140672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5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57856</xdr:rowOff>
    </xdr:from>
    <xdr:to>
      <xdr:col>10</xdr:col>
      <xdr:colOff>165100</xdr:colOff>
      <xdr:row>33</xdr:row>
      <xdr:rowOff>159456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1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4533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9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35072</xdr:rowOff>
    </xdr:from>
    <xdr:to>
      <xdr:col>6</xdr:col>
      <xdr:colOff>38100</xdr:colOff>
      <xdr:row>33</xdr:row>
      <xdr:rowOff>136672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153199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6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170097</xdr:rowOff>
    </xdr:from>
    <xdr:to>
      <xdr:col>24</xdr:col>
      <xdr:colOff>63500</xdr:colOff>
      <xdr:row>55</xdr:row>
      <xdr:rowOff>139840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428397"/>
          <a:ext cx="838200" cy="1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139840</xdr:rowOff>
    </xdr:from>
    <xdr:to>
      <xdr:col>19</xdr:col>
      <xdr:colOff>177800</xdr:colOff>
      <xdr:row>55</xdr:row>
      <xdr:rowOff>159523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569590"/>
          <a:ext cx="889000" cy="1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159523</xdr:rowOff>
    </xdr:from>
    <xdr:to>
      <xdr:col>15</xdr:col>
      <xdr:colOff>50800</xdr:colOff>
      <xdr:row>56</xdr:row>
      <xdr:rowOff>62949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589273"/>
          <a:ext cx="889000" cy="7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46157</xdr:rowOff>
    </xdr:from>
    <xdr:to>
      <xdr:col>10</xdr:col>
      <xdr:colOff>114300</xdr:colOff>
      <xdr:row>56</xdr:row>
      <xdr:rowOff>62949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647357"/>
          <a:ext cx="889000" cy="1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119297</xdr:rowOff>
    </xdr:from>
    <xdr:to>
      <xdr:col>24</xdr:col>
      <xdr:colOff>114300</xdr:colOff>
      <xdr:row>55</xdr:row>
      <xdr:rowOff>49447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3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142174</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22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89040</xdr:rowOff>
    </xdr:from>
    <xdr:to>
      <xdr:col>20</xdr:col>
      <xdr:colOff>38100</xdr:colOff>
      <xdr:row>56</xdr:row>
      <xdr:rowOff>19190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5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35717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2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108723</xdr:rowOff>
    </xdr:from>
    <xdr:to>
      <xdr:col>15</xdr:col>
      <xdr:colOff>101600</xdr:colOff>
      <xdr:row>56</xdr:row>
      <xdr:rowOff>38873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5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55400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31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12149</xdr:rowOff>
    </xdr:from>
    <xdr:to>
      <xdr:col>10</xdr:col>
      <xdr:colOff>165100</xdr:colOff>
      <xdr:row>56</xdr:row>
      <xdr:rowOff>113749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6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130276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3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166807</xdr:rowOff>
    </xdr:from>
    <xdr:to>
      <xdr:col>6</xdr:col>
      <xdr:colOff>38100</xdr:colOff>
      <xdr:row>56</xdr:row>
      <xdr:rowOff>96957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5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113484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37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152228</xdr:rowOff>
    </xdr:from>
    <xdr:to>
      <xdr:col>24</xdr:col>
      <xdr:colOff>63500</xdr:colOff>
      <xdr:row>77</xdr:row>
      <xdr:rowOff>40098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82428"/>
          <a:ext cx="838200" cy="5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156662</xdr:rowOff>
    </xdr:from>
    <xdr:to>
      <xdr:col>19</xdr:col>
      <xdr:colOff>177800</xdr:colOff>
      <xdr:row>77</xdr:row>
      <xdr:rowOff>40098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86862"/>
          <a:ext cx="889000" cy="5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156662</xdr:rowOff>
    </xdr:from>
    <xdr:to>
      <xdr:col>15</xdr:col>
      <xdr:colOff>50800</xdr:colOff>
      <xdr:row>77</xdr:row>
      <xdr:rowOff>42111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86862"/>
          <a:ext cx="889000" cy="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165303</xdr:rowOff>
    </xdr:from>
    <xdr:to>
      <xdr:col>10</xdr:col>
      <xdr:colOff>114300</xdr:colOff>
      <xdr:row>77</xdr:row>
      <xdr:rowOff>42111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95503"/>
          <a:ext cx="8890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101428</xdr:rowOff>
    </xdr:from>
    <xdr:to>
      <xdr:col>24</xdr:col>
      <xdr:colOff>114300</xdr:colOff>
      <xdr:row>77</xdr:row>
      <xdr:rowOff>31578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124305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160748</xdr:rowOff>
    </xdr:from>
    <xdr:to>
      <xdr:col>20</xdr:col>
      <xdr:colOff>38100</xdr:colOff>
      <xdr:row>77</xdr:row>
      <xdr:rowOff>90898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107426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105862</xdr:rowOff>
    </xdr:from>
    <xdr:to>
      <xdr:col>15</xdr:col>
      <xdr:colOff>101600</xdr:colOff>
      <xdr:row>77</xdr:row>
      <xdr:rowOff>36012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52539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162761</xdr:rowOff>
    </xdr:from>
    <xdr:to>
      <xdr:col>10</xdr:col>
      <xdr:colOff>165100</xdr:colOff>
      <xdr:row>77</xdr:row>
      <xdr:rowOff>92911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109438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6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61180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91694</xdr:rowOff>
    </xdr:from>
    <xdr:to>
      <xdr:col>24</xdr:col>
      <xdr:colOff>63500</xdr:colOff>
      <xdr:row>92</xdr:row>
      <xdr:rowOff>91224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693644"/>
          <a:ext cx="838200" cy="1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91224</xdr:rowOff>
    </xdr:from>
    <xdr:to>
      <xdr:col>19</xdr:col>
      <xdr:colOff>177800</xdr:colOff>
      <xdr:row>92</xdr:row>
      <xdr:rowOff>114275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86462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114275</xdr:rowOff>
    </xdr:from>
    <xdr:to>
      <xdr:col>15</xdr:col>
      <xdr:colOff>50800</xdr:colOff>
      <xdr:row>92</xdr:row>
      <xdr:rowOff>162688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887675"/>
          <a:ext cx="889000" cy="4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162688</xdr:rowOff>
    </xdr:from>
    <xdr:to>
      <xdr:col>10</xdr:col>
      <xdr:colOff>114300</xdr:colOff>
      <xdr:row>93</xdr:row>
      <xdr:rowOff>87503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936088"/>
          <a:ext cx="889000" cy="9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40894</xdr:rowOff>
    </xdr:from>
    <xdr:to>
      <xdr:col>24</xdr:col>
      <xdr:colOff>114300</xdr:colOff>
      <xdr:row>91</xdr:row>
      <xdr:rowOff>142494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6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63771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49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40424</xdr:rowOff>
    </xdr:from>
    <xdr:to>
      <xdr:col>20</xdr:col>
      <xdr:colOff>38100</xdr:colOff>
      <xdr:row>92</xdr:row>
      <xdr:rowOff>142024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81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158551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58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63475</xdr:rowOff>
    </xdr:from>
    <xdr:to>
      <xdr:col>15</xdr:col>
      <xdr:colOff>101600</xdr:colOff>
      <xdr:row>92</xdr:row>
      <xdr:rowOff>165075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10152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61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111888</xdr:rowOff>
    </xdr:from>
    <xdr:to>
      <xdr:col>10</xdr:col>
      <xdr:colOff>165100</xdr:colOff>
      <xdr:row>93</xdr:row>
      <xdr:rowOff>42038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8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58565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66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36703</xdr:rowOff>
    </xdr:from>
    <xdr:to>
      <xdr:col>6</xdr:col>
      <xdr:colOff>38100</xdr:colOff>
      <xdr:row>93</xdr:row>
      <xdr:rowOff>138303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9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154830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75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114778</xdr:rowOff>
    </xdr:from>
    <xdr:to>
      <xdr:col>55</xdr:col>
      <xdr:colOff>0</xdr:colOff>
      <xdr:row>33</xdr:row>
      <xdr:rowOff>76387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258278"/>
          <a:ext cx="838200" cy="4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76387</xdr:rowOff>
    </xdr:from>
    <xdr:to>
      <xdr:col>50</xdr:col>
      <xdr:colOff>114300</xdr:colOff>
      <xdr:row>33</xdr:row>
      <xdr:rowOff>82797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734237"/>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82797</xdr:rowOff>
    </xdr:from>
    <xdr:to>
      <xdr:col>45</xdr:col>
      <xdr:colOff>177800</xdr:colOff>
      <xdr:row>33</xdr:row>
      <xdr:rowOff>156168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740647"/>
          <a:ext cx="889000" cy="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151093</xdr:rowOff>
    </xdr:from>
    <xdr:to>
      <xdr:col>41</xdr:col>
      <xdr:colOff>50800</xdr:colOff>
      <xdr:row>33</xdr:row>
      <xdr:rowOff>156168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5808943"/>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63978</xdr:rowOff>
    </xdr:from>
    <xdr:to>
      <xdr:col>55</xdr:col>
      <xdr:colOff>50800</xdr:colOff>
      <xdr:row>30</xdr:row>
      <xdr:rowOff>165578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2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17005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16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25587</xdr:rowOff>
    </xdr:from>
    <xdr:to>
      <xdr:col>50</xdr:col>
      <xdr:colOff>165100</xdr:colOff>
      <xdr:row>33</xdr:row>
      <xdr:rowOff>127187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6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143714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45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31997</xdr:rowOff>
    </xdr:from>
    <xdr:to>
      <xdr:col>46</xdr:col>
      <xdr:colOff>38100</xdr:colOff>
      <xdr:row>33</xdr:row>
      <xdr:rowOff>133597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68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150124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46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105368</xdr:rowOff>
    </xdr:from>
    <xdr:to>
      <xdr:col>41</xdr:col>
      <xdr:colOff>101600</xdr:colOff>
      <xdr:row>34</xdr:row>
      <xdr:rowOff>35518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7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52045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53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100293</xdr:rowOff>
    </xdr:from>
    <xdr:to>
      <xdr:col>36</xdr:col>
      <xdr:colOff>165100</xdr:colOff>
      <xdr:row>34</xdr:row>
      <xdr:rowOff>30443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7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46970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53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127018</xdr:rowOff>
    </xdr:from>
    <xdr:to>
      <xdr:col>55</xdr:col>
      <xdr:colOff>0</xdr:colOff>
      <xdr:row>57</xdr:row>
      <xdr:rowOff>138423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28218"/>
          <a:ext cx="838200" cy="18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138423</xdr:rowOff>
    </xdr:from>
    <xdr:to>
      <xdr:col>50</xdr:col>
      <xdr:colOff>114300</xdr:colOff>
      <xdr:row>57</xdr:row>
      <xdr:rowOff>144427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911073"/>
          <a:ext cx="8890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122886</xdr:rowOff>
    </xdr:from>
    <xdr:to>
      <xdr:col>45</xdr:col>
      <xdr:colOff>177800</xdr:colOff>
      <xdr:row>57</xdr:row>
      <xdr:rowOff>144427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552636"/>
          <a:ext cx="889000" cy="36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122886</xdr:rowOff>
    </xdr:from>
    <xdr:to>
      <xdr:col>41</xdr:col>
      <xdr:colOff>50800</xdr:colOff>
      <xdr:row>56</xdr:row>
      <xdr:rowOff>149168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552636"/>
          <a:ext cx="889000" cy="19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76218</xdr:rowOff>
    </xdr:from>
    <xdr:to>
      <xdr:col>55</xdr:col>
      <xdr:colOff>50800</xdr:colOff>
      <xdr:row>57</xdr:row>
      <xdr:rowOff>6368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99095</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2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87623</xdr:rowOff>
    </xdr:from>
    <xdr:to>
      <xdr:col>50</xdr:col>
      <xdr:colOff>165100</xdr:colOff>
      <xdr:row>58</xdr:row>
      <xdr:rowOff>17773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34300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63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93627</xdr:rowOff>
    </xdr:from>
    <xdr:to>
      <xdr:col>46</xdr:col>
      <xdr:colOff>38100</xdr:colOff>
      <xdr:row>58</xdr:row>
      <xdr:rowOff>23777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40304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64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72086</xdr:rowOff>
    </xdr:from>
    <xdr:to>
      <xdr:col>41</xdr:col>
      <xdr:colOff>101600</xdr:colOff>
      <xdr:row>56</xdr:row>
      <xdr:rowOff>2236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18763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27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98368</xdr:rowOff>
    </xdr:from>
    <xdr:to>
      <xdr:col>36</xdr:col>
      <xdr:colOff>165100</xdr:colOff>
      <xdr:row>57</xdr:row>
      <xdr:rowOff>28518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45045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47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137161</xdr:rowOff>
    </xdr:from>
    <xdr:to>
      <xdr:col>55</xdr:col>
      <xdr:colOff>0</xdr:colOff>
      <xdr:row>79</xdr:row>
      <xdr:rowOff>68721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10261"/>
          <a:ext cx="838200" cy="10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114469</xdr:rowOff>
    </xdr:from>
    <xdr:to>
      <xdr:col>50</xdr:col>
      <xdr:colOff>114300</xdr:colOff>
      <xdr:row>79</xdr:row>
      <xdr:rowOff>68721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87569"/>
          <a:ext cx="889000" cy="1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106973</xdr:rowOff>
    </xdr:from>
    <xdr:to>
      <xdr:col>45</xdr:col>
      <xdr:colOff>177800</xdr:colOff>
      <xdr:row>78</xdr:row>
      <xdr:rowOff>114469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137173"/>
          <a:ext cx="889000" cy="35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106973</xdr:rowOff>
    </xdr:from>
    <xdr:to>
      <xdr:col>41</xdr:col>
      <xdr:colOff>50800</xdr:colOff>
      <xdr:row>77</xdr:row>
      <xdr:rowOff>96050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137173"/>
          <a:ext cx="889000" cy="16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86361</xdr:rowOff>
    </xdr:from>
    <xdr:to>
      <xdr:col>55</xdr:col>
      <xdr:colOff>50800</xdr:colOff>
      <xdr:row>79</xdr:row>
      <xdr:rowOff>16511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109238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17921</xdr:rowOff>
    </xdr:from>
    <xdr:to>
      <xdr:col>50</xdr:col>
      <xdr:colOff>165100</xdr:colOff>
      <xdr:row>79</xdr:row>
      <xdr:rowOff>119521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110648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6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63669</xdr:rowOff>
    </xdr:from>
    <xdr:to>
      <xdr:col>46</xdr:col>
      <xdr:colOff>38100</xdr:colOff>
      <xdr:row>78</xdr:row>
      <xdr:rowOff>165269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3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10346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1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56173</xdr:rowOff>
    </xdr:from>
    <xdr:to>
      <xdr:col>41</xdr:col>
      <xdr:colOff>101600</xdr:colOff>
      <xdr:row>76</xdr:row>
      <xdr:rowOff>157773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0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2850</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61795" y="128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45250</xdr:rowOff>
    </xdr:from>
    <xdr:to>
      <xdr:col>36</xdr:col>
      <xdr:colOff>165100</xdr:colOff>
      <xdr:row>77</xdr:row>
      <xdr:rowOff>146850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163377</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672795" y="1302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6249</xdr:rowOff>
    </xdr:from>
    <xdr:to>
      <xdr:col>55</xdr:col>
      <xdr:colOff>0</xdr:colOff>
      <xdr:row>92</xdr:row>
      <xdr:rowOff>148639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608199"/>
          <a:ext cx="838200" cy="3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148639</xdr:rowOff>
    </xdr:from>
    <xdr:to>
      <xdr:col>50</xdr:col>
      <xdr:colOff>114300</xdr:colOff>
      <xdr:row>95</xdr:row>
      <xdr:rowOff>82356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922039"/>
          <a:ext cx="889000" cy="44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39630</xdr:rowOff>
    </xdr:from>
    <xdr:to>
      <xdr:col>45</xdr:col>
      <xdr:colOff>177800</xdr:colOff>
      <xdr:row>95</xdr:row>
      <xdr:rowOff>82356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327380"/>
          <a:ext cx="8890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39630</xdr:rowOff>
    </xdr:from>
    <xdr:to>
      <xdr:col>41</xdr:col>
      <xdr:colOff>50800</xdr:colOff>
      <xdr:row>95</xdr:row>
      <xdr:rowOff>135151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27380"/>
          <a:ext cx="889000" cy="9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126899</xdr:rowOff>
    </xdr:from>
    <xdr:to>
      <xdr:col>55</xdr:col>
      <xdr:colOff>50800</xdr:colOff>
      <xdr:row>91</xdr:row>
      <xdr:rowOff>57049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55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66473</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49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97839</xdr:rowOff>
    </xdr:from>
    <xdr:to>
      <xdr:col>50</xdr:col>
      <xdr:colOff>165100</xdr:colOff>
      <xdr:row>93</xdr:row>
      <xdr:rowOff>27989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8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44516</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64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31556</xdr:rowOff>
    </xdr:from>
    <xdr:to>
      <xdr:col>46</xdr:col>
      <xdr:colOff>38100</xdr:colOff>
      <xdr:row>95</xdr:row>
      <xdr:rowOff>133156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1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149683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9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160280</xdr:rowOff>
    </xdr:from>
    <xdr:to>
      <xdr:col>41</xdr:col>
      <xdr:colOff>101600</xdr:colOff>
      <xdr:row>95</xdr:row>
      <xdr:rowOff>90430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106957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05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84351</xdr:rowOff>
    </xdr:from>
    <xdr:to>
      <xdr:col>36</xdr:col>
      <xdr:colOff>165100</xdr:colOff>
      <xdr:row>96</xdr:row>
      <xdr:rowOff>14501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3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31028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1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21748</xdr:rowOff>
    </xdr:from>
    <xdr:to>
      <xdr:col>85</xdr:col>
      <xdr:colOff>127000</xdr:colOff>
      <xdr:row>38</xdr:row>
      <xdr:rowOff>21954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536848"/>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21651</xdr:rowOff>
    </xdr:from>
    <xdr:to>
      <xdr:col>81</xdr:col>
      <xdr:colOff>50800</xdr:colOff>
      <xdr:row>38</xdr:row>
      <xdr:rowOff>21954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36751"/>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21651</xdr:rowOff>
    </xdr:from>
    <xdr:to>
      <xdr:col>76</xdr:col>
      <xdr:colOff>114300</xdr:colOff>
      <xdr:row>38</xdr:row>
      <xdr:rowOff>22268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3675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12581</xdr:rowOff>
    </xdr:from>
    <xdr:to>
      <xdr:col>71</xdr:col>
      <xdr:colOff>177800</xdr:colOff>
      <xdr:row>38</xdr:row>
      <xdr:rowOff>22268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27681"/>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142398</xdr:rowOff>
    </xdr:from>
    <xdr:to>
      <xdr:col>85</xdr:col>
      <xdr:colOff>177800</xdr:colOff>
      <xdr:row>38</xdr:row>
      <xdr:rowOff>72548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57325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00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142604</xdr:rowOff>
    </xdr:from>
    <xdr:to>
      <xdr:col>81</xdr:col>
      <xdr:colOff>101600</xdr:colOff>
      <xdr:row>38</xdr:row>
      <xdr:rowOff>72754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63881</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578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142301</xdr:rowOff>
    </xdr:from>
    <xdr:to>
      <xdr:col>76</xdr:col>
      <xdr:colOff>165100</xdr:colOff>
      <xdr:row>38</xdr:row>
      <xdr:rowOff>72451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63578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578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142918</xdr:rowOff>
    </xdr:from>
    <xdr:to>
      <xdr:col>72</xdr:col>
      <xdr:colOff>38100</xdr:colOff>
      <xdr:row>38</xdr:row>
      <xdr:rowOff>73068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64195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57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133231</xdr:rowOff>
    </xdr:from>
    <xdr:to>
      <xdr:col>67</xdr:col>
      <xdr:colOff>101600</xdr:colOff>
      <xdr:row>38</xdr:row>
      <xdr:rowOff>63381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54508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56274</xdr:rowOff>
    </xdr:from>
    <xdr:to>
      <xdr:col>85</xdr:col>
      <xdr:colOff>127000</xdr:colOff>
      <xdr:row>77</xdr:row>
      <xdr:rowOff>67221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257924"/>
          <a:ext cx="8382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56274</xdr:rowOff>
    </xdr:from>
    <xdr:to>
      <xdr:col>81</xdr:col>
      <xdr:colOff>50800</xdr:colOff>
      <xdr:row>77</xdr:row>
      <xdr:rowOff>60700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257924"/>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60700</xdr:rowOff>
    </xdr:from>
    <xdr:to>
      <xdr:col>76</xdr:col>
      <xdr:colOff>114300</xdr:colOff>
      <xdr:row>77</xdr:row>
      <xdr:rowOff>62703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62350"/>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62703</xdr:rowOff>
    </xdr:from>
    <xdr:to>
      <xdr:col>71</xdr:col>
      <xdr:colOff>177800</xdr:colOff>
      <xdr:row>77</xdr:row>
      <xdr:rowOff>63874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264353"/>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16421</xdr:rowOff>
    </xdr:from>
    <xdr:to>
      <xdr:col>85</xdr:col>
      <xdr:colOff>177800</xdr:colOff>
      <xdr:row>77</xdr:row>
      <xdr:rowOff>118021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166298</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1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5474</xdr:rowOff>
    </xdr:from>
    <xdr:to>
      <xdr:col>81</xdr:col>
      <xdr:colOff>101600</xdr:colOff>
      <xdr:row>77</xdr:row>
      <xdr:rowOff>107074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98201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9900</xdr:rowOff>
    </xdr:from>
    <xdr:to>
      <xdr:col>76</xdr:col>
      <xdr:colOff>165100</xdr:colOff>
      <xdr:row>77</xdr:row>
      <xdr:rowOff>111500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102627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11903</xdr:rowOff>
    </xdr:from>
    <xdr:to>
      <xdr:col>72</xdr:col>
      <xdr:colOff>38100</xdr:colOff>
      <xdr:row>77</xdr:row>
      <xdr:rowOff>113503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104630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13074</xdr:rowOff>
    </xdr:from>
    <xdr:to>
      <xdr:col>67</xdr:col>
      <xdr:colOff>101600</xdr:colOff>
      <xdr:row>77</xdr:row>
      <xdr:rowOff>114674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105801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18089</xdr:rowOff>
    </xdr:from>
    <xdr:to>
      <xdr:col>85</xdr:col>
      <xdr:colOff>127000</xdr:colOff>
      <xdr:row>96</xdr:row>
      <xdr:rowOff>119286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477289"/>
          <a:ext cx="838200" cy="10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119286</xdr:rowOff>
    </xdr:from>
    <xdr:to>
      <xdr:col>81</xdr:col>
      <xdr:colOff>50800</xdr:colOff>
      <xdr:row>97</xdr:row>
      <xdr:rowOff>5581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578486"/>
          <a:ext cx="889000" cy="5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5581</xdr:rowOff>
    </xdr:from>
    <xdr:to>
      <xdr:col>76</xdr:col>
      <xdr:colOff>114300</xdr:colOff>
      <xdr:row>97</xdr:row>
      <xdr:rowOff>69428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636231"/>
          <a:ext cx="889000" cy="6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137944</xdr:rowOff>
    </xdr:from>
    <xdr:to>
      <xdr:col>71</xdr:col>
      <xdr:colOff>177800</xdr:colOff>
      <xdr:row>97</xdr:row>
      <xdr:rowOff>69428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597144"/>
          <a:ext cx="889000" cy="10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138739</xdr:rowOff>
    </xdr:from>
    <xdr:to>
      <xdr:col>85</xdr:col>
      <xdr:colOff>177800</xdr:colOff>
      <xdr:row>96</xdr:row>
      <xdr:rowOff>68889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4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161616</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27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68486</xdr:rowOff>
    </xdr:from>
    <xdr:to>
      <xdr:col>81</xdr:col>
      <xdr:colOff>101600</xdr:colOff>
      <xdr:row>96</xdr:row>
      <xdr:rowOff>170086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5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15163</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630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126231</xdr:rowOff>
    </xdr:from>
    <xdr:to>
      <xdr:col>76</xdr:col>
      <xdr:colOff>165100</xdr:colOff>
      <xdr:row>97</xdr:row>
      <xdr:rowOff>56381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5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72908</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636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18628</xdr:rowOff>
    </xdr:from>
    <xdr:to>
      <xdr:col>72</xdr:col>
      <xdr:colOff>38100</xdr:colOff>
      <xdr:row>97</xdr:row>
      <xdr:rowOff>120228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136755</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3795" y="164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87144</xdr:rowOff>
    </xdr:from>
    <xdr:to>
      <xdr:col>67</xdr:col>
      <xdr:colOff>101600</xdr:colOff>
      <xdr:row>97</xdr:row>
      <xdr:rowOff>17294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5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33821</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632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43821</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59371"/>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43821</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159371"/>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164471</xdr:rowOff>
    </xdr:from>
    <xdr:to>
      <xdr:col>107</xdr:col>
      <xdr:colOff>101600</xdr:colOff>
      <xdr:row>59</xdr:row>
      <xdr:rowOff>94621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85748</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77333" y="10201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162773</xdr:rowOff>
    </xdr:from>
    <xdr:to>
      <xdr:col>116</xdr:col>
      <xdr:colOff>63500</xdr:colOff>
      <xdr:row>78</xdr:row>
      <xdr:rowOff>83448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64423"/>
          <a:ext cx="8382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163116</xdr:rowOff>
    </xdr:from>
    <xdr:to>
      <xdr:col>111</xdr:col>
      <xdr:colOff>177800</xdr:colOff>
      <xdr:row>78</xdr:row>
      <xdr:rowOff>83448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364766"/>
          <a:ext cx="889000" cy="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163116</xdr:rowOff>
    </xdr:from>
    <xdr:to>
      <xdr:col>107</xdr:col>
      <xdr:colOff>50800</xdr:colOff>
      <xdr:row>78</xdr:row>
      <xdr:rowOff>64083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64766"/>
          <a:ext cx="889000" cy="7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31459</xdr:rowOff>
    </xdr:from>
    <xdr:to>
      <xdr:col>102</xdr:col>
      <xdr:colOff>114300</xdr:colOff>
      <xdr:row>78</xdr:row>
      <xdr:rowOff>64083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404559"/>
          <a:ext cx="8890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111973</xdr:rowOff>
    </xdr:from>
    <xdr:to>
      <xdr:col>116</xdr:col>
      <xdr:colOff>114300</xdr:colOff>
      <xdr:row>78</xdr:row>
      <xdr:rowOff>42123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1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90400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9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32648</xdr:rowOff>
    </xdr:from>
    <xdr:to>
      <xdr:col>112</xdr:col>
      <xdr:colOff>38100</xdr:colOff>
      <xdr:row>78</xdr:row>
      <xdr:rowOff>134248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4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125375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112316</xdr:rowOff>
    </xdr:from>
    <xdr:to>
      <xdr:col>107</xdr:col>
      <xdr:colOff>101600</xdr:colOff>
      <xdr:row>78</xdr:row>
      <xdr:rowOff>42466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33593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0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13283</xdr:rowOff>
    </xdr:from>
    <xdr:to>
      <xdr:col>102</xdr:col>
      <xdr:colOff>165100</xdr:colOff>
      <xdr:row>78</xdr:row>
      <xdr:rowOff>114883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8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106010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7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152109</xdr:rowOff>
    </xdr:from>
    <xdr:to>
      <xdr:col>98</xdr:col>
      <xdr:colOff>38100</xdr:colOff>
      <xdr:row>78</xdr:row>
      <xdr:rowOff>82259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73386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補助費、扶助費、物件費については、類似団体平均を大きく上回っている。人件費について、会計年度任用職員制度の開始に伴い、期末手当に係る人件費が増加したこと、扶助費、補助費に関しては、新型コロナウイルス感染症に伴う施策に関する支出が増えたことが主な要因である。今後も住民サービスへの影響を最小限に抑えつつ、事務事業の効率化を図っていく。また、普通建設事業費について、新規更新ともに類似団体平均を上回っているが、橋りょう等に係る更新を年次的に実施しているため継続して高い値が続いている。今後も事業の緊急性等、優先順位をつけながら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6,187
6,140
31.30
9,999,902
9,741,957
90,582
2,339,177
3,030,913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95504</xdr:rowOff>
    </xdr:from>
    <xdr:to>
      <xdr:col>24</xdr:col>
      <xdr:colOff>63500</xdr:colOff>
      <xdr:row>31</xdr:row>
      <xdr:rowOff>7493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239004"/>
          <a:ext cx="8382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95504</xdr:rowOff>
    </xdr:from>
    <xdr:to>
      <xdr:col>19</xdr:col>
      <xdr:colOff>177800</xdr:colOff>
      <xdr:row>30</xdr:row>
      <xdr:rowOff>108267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239004"/>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57404</xdr:rowOff>
    </xdr:from>
    <xdr:to>
      <xdr:col>15</xdr:col>
      <xdr:colOff>50800</xdr:colOff>
      <xdr:row>30</xdr:row>
      <xdr:rowOff>108267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00904"/>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35116</xdr:rowOff>
    </xdr:from>
    <xdr:to>
      <xdr:col>10</xdr:col>
      <xdr:colOff>114300</xdr:colOff>
      <xdr:row>30</xdr:row>
      <xdr:rowOff>57404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178616"/>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128143</xdr:rowOff>
    </xdr:from>
    <xdr:to>
      <xdr:col>24</xdr:col>
      <xdr:colOff>114300</xdr:colOff>
      <xdr:row>31</xdr:row>
      <xdr:rowOff>58293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7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81170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2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44704</xdr:rowOff>
    </xdr:from>
    <xdr:to>
      <xdr:col>20</xdr:col>
      <xdr:colOff>38100</xdr:colOff>
      <xdr:row>30</xdr:row>
      <xdr:rowOff>146304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1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162831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496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57467</xdr:rowOff>
    </xdr:from>
    <xdr:to>
      <xdr:col>15</xdr:col>
      <xdr:colOff>101600</xdr:colOff>
      <xdr:row>30</xdr:row>
      <xdr:rowOff>159067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4144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49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6604</xdr:rowOff>
    </xdr:from>
    <xdr:to>
      <xdr:col>10</xdr:col>
      <xdr:colOff>165100</xdr:colOff>
      <xdr:row>30</xdr:row>
      <xdr:rowOff>108204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124731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49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155766</xdr:rowOff>
    </xdr:from>
    <xdr:to>
      <xdr:col>6</xdr:col>
      <xdr:colOff>38100</xdr:colOff>
      <xdr:row>30</xdr:row>
      <xdr:rowOff>85916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1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102443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490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159148</xdr:rowOff>
    </xdr:from>
    <xdr:to>
      <xdr:col>24</xdr:col>
      <xdr:colOff>63500</xdr:colOff>
      <xdr:row>55</xdr:row>
      <xdr:rowOff>30512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074548"/>
          <a:ext cx="838200" cy="38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30512</xdr:rowOff>
    </xdr:from>
    <xdr:to>
      <xdr:col>19</xdr:col>
      <xdr:colOff>177800</xdr:colOff>
      <xdr:row>55</xdr:row>
      <xdr:rowOff>38151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460262"/>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47867</xdr:rowOff>
    </xdr:from>
    <xdr:to>
      <xdr:col>15</xdr:col>
      <xdr:colOff>50800</xdr:colOff>
      <xdr:row>55</xdr:row>
      <xdr:rowOff>38151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134717"/>
          <a:ext cx="889000" cy="3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47867</xdr:rowOff>
    </xdr:from>
    <xdr:to>
      <xdr:col>10</xdr:col>
      <xdr:colOff>114300</xdr:colOff>
      <xdr:row>53</xdr:row>
      <xdr:rowOff>145557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134717"/>
          <a:ext cx="889000" cy="9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108348</xdr:rowOff>
    </xdr:from>
    <xdr:to>
      <xdr:col>24</xdr:col>
      <xdr:colOff>114300</xdr:colOff>
      <xdr:row>53</xdr:row>
      <xdr:rowOff>38498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0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131225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87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151162</xdr:rowOff>
    </xdr:from>
    <xdr:to>
      <xdr:col>20</xdr:col>
      <xdr:colOff>38100</xdr:colOff>
      <xdr:row>55</xdr:row>
      <xdr:rowOff>81312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97839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8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158801</xdr:rowOff>
    </xdr:from>
    <xdr:to>
      <xdr:col>15</xdr:col>
      <xdr:colOff>101600</xdr:colOff>
      <xdr:row>55</xdr:row>
      <xdr:rowOff>88951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105478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9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168517</xdr:rowOff>
    </xdr:from>
    <xdr:to>
      <xdr:col>10</xdr:col>
      <xdr:colOff>165100</xdr:colOff>
      <xdr:row>53</xdr:row>
      <xdr:rowOff>98667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0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115194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85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94757</xdr:rowOff>
    </xdr:from>
    <xdr:to>
      <xdr:col>6</xdr:col>
      <xdr:colOff>38100</xdr:colOff>
      <xdr:row>54</xdr:row>
      <xdr:rowOff>24907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18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41434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95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27808</xdr:rowOff>
    </xdr:from>
    <xdr:to>
      <xdr:col>24</xdr:col>
      <xdr:colOff>63500</xdr:colOff>
      <xdr:row>74</xdr:row>
      <xdr:rowOff>20622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43658"/>
          <a:ext cx="838200" cy="16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20622</xdr:rowOff>
    </xdr:from>
    <xdr:to>
      <xdr:col>19</xdr:col>
      <xdr:colOff>177800</xdr:colOff>
      <xdr:row>74</xdr:row>
      <xdr:rowOff>37135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07922"/>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37135</xdr:rowOff>
    </xdr:from>
    <xdr:to>
      <xdr:col>15</xdr:col>
      <xdr:colOff>50800</xdr:colOff>
      <xdr:row>74</xdr:row>
      <xdr:rowOff>64956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24435"/>
          <a:ext cx="8890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64956</xdr:rowOff>
    </xdr:from>
    <xdr:to>
      <xdr:col>10</xdr:col>
      <xdr:colOff>114300</xdr:colOff>
      <xdr:row>75</xdr:row>
      <xdr:rowOff>1534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52256"/>
          <a:ext cx="889000" cy="10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148458</xdr:rowOff>
    </xdr:from>
    <xdr:to>
      <xdr:col>24</xdr:col>
      <xdr:colOff>114300</xdr:colOff>
      <xdr:row>73</xdr:row>
      <xdr:rowOff>78608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9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171335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4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141272</xdr:rowOff>
    </xdr:from>
    <xdr:to>
      <xdr:col>20</xdr:col>
      <xdr:colOff>38100</xdr:colOff>
      <xdr:row>74</xdr:row>
      <xdr:rowOff>71422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87949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3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157785</xdr:rowOff>
    </xdr:from>
    <xdr:to>
      <xdr:col>15</xdr:col>
      <xdr:colOff>101600</xdr:colOff>
      <xdr:row>74</xdr:row>
      <xdr:rowOff>87935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104462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4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14156</xdr:rowOff>
    </xdr:from>
    <xdr:to>
      <xdr:col>10</xdr:col>
      <xdr:colOff>165100</xdr:colOff>
      <xdr:row>74</xdr:row>
      <xdr:rowOff>115756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0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132283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7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122184</xdr:rowOff>
    </xdr:from>
    <xdr:to>
      <xdr:col>6</xdr:col>
      <xdr:colOff>38100</xdr:colOff>
      <xdr:row>75</xdr:row>
      <xdr:rowOff>52334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68861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8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78901</xdr:rowOff>
    </xdr:from>
    <xdr:to>
      <xdr:col>24</xdr:col>
      <xdr:colOff>63500</xdr:colOff>
      <xdr:row>98</xdr:row>
      <xdr:rowOff>100554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81001"/>
          <a:ext cx="8382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100554</xdr:rowOff>
    </xdr:from>
    <xdr:to>
      <xdr:col>19</xdr:col>
      <xdr:colOff>177800</xdr:colOff>
      <xdr:row>98</xdr:row>
      <xdr:rowOff>102594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02654"/>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102594</xdr:rowOff>
    </xdr:from>
    <xdr:to>
      <xdr:col>15</xdr:col>
      <xdr:colOff>50800</xdr:colOff>
      <xdr:row>98</xdr:row>
      <xdr:rowOff>105497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04694"/>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97168</xdr:rowOff>
    </xdr:from>
    <xdr:to>
      <xdr:col>10</xdr:col>
      <xdr:colOff>114300</xdr:colOff>
      <xdr:row>98</xdr:row>
      <xdr:rowOff>105497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99268"/>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28101</xdr:rowOff>
    </xdr:from>
    <xdr:to>
      <xdr:col>24</xdr:col>
      <xdr:colOff>114300</xdr:colOff>
      <xdr:row>98</xdr:row>
      <xdr:rowOff>129701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3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49754</xdr:rowOff>
    </xdr:from>
    <xdr:to>
      <xdr:col>20</xdr:col>
      <xdr:colOff>38100</xdr:colOff>
      <xdr:row>98</xdr:row>
      <xdr:rowOff>151354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142481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4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51794</xdr:rowOff>
    </xdr:from>
    <xdr:to>
      <xdr:col>15</xdr:col>
      <xdr:colOff>101600</xdr:colOff>
      <xdr:row>98</xdr:row>
      <xdr:rowOff>153394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144521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54697</xdr:rowOff>
    </xdr:from>
    <xdr:to>
      <xdr:col>10</xdr:col>
      <xdr:colOff>165100</xdr:colOff>
      <xdr:row>98</xdr:row>
      <xdr:rowOff>156297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5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147424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4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46368</xdr:rowOff>
    </xdr:from>
    <xdr:to>
      <xdr:col>6</xdr:col>
      <xdr:colOff>38100</xdr:colOff>
      <xdr:row>98</xdr:row>
      <xdr:rowOff>147968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139095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4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xdr:rowOff>
    </xdr:from>
    <xdr:to>
      <xdr:col>55</xdr:col>
      <xdr:colOff>0</xdr:colOff>
      <xdr:row>38</xdr:row>
      <xdr:rowOff>106172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16039"/>
          <a:ext cx="838200" cy="10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165456</xdr:rowOff>
    </xdr:from>
    <xdr:to>
      <xdr:col>50</xdr:col>
      <xdr:colOff>114300</xdr:colOff>
      <xdr:row>38</xdr:row>
      <xdr:rowOff>939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09106"/>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165456</xdr:rowOff>
    </xdr:from>
    <xdr:to>
      <xdr:col>45</xdr:col>
      <xdr:colOff>177800</xdr:colOff>
      <xdr:row>39</xdr:row>
      <xdr:rowOff>864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0910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164482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147701</xdr:rowOff>
    </xdr:from>
    <xdr:to>
      <xdr:col>41</xdr:col>
      <xdr:colOff>50800</xdr:colOff>
      <xdr:row>39</xdr:row>
      <xdr:rowOff>864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62801"/>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55372</xdr:rowOff>
    </xdr:from>
    <xdr:to>
      <xdr:col>55</xdr:col>
      <xdr:colOff>50800</xdr:colOff>
      <xdr:row>38</xdr:row>
      <xdr:rowOff>156972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14749</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121590</xdr:rowOff>
    </xdr:from>
    <xdr:to>
      <xdr:col>50</xdr:col>
      <xdr:colOff>165100</xdr:colOff>
      <xdr:row>38</xdr:row>
      <xdr:rowOff>51739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68267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114656</xdr:rowOff>
    </xdr:from>
    <xdr:to>
      <xdr:col>46</xdr:col>
      <xdr:colOff>38100</xdr:colOff>
      <xdr:row>38</xdr:row>
      <xdr:rowOff>44806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61333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23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121514</xdr:rowOff>
    </xdr:from>
    <xdr:to>
      <xdr:col>41</xdr:col>
      <xdr:colOff>101600</xdr:colOff>
      <xdr:row>39</xdr:row>
      <xdr:rowOff>51664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42791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29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96901</xdr:rowOff>
    </xdr:from>
    <xdr:to>
      <xdr:col>36</xdr:col>
      <xdr:colOff>165100</xdr:colOff>
      <xdr:row>39</xdr:row>
      <xdr:rowOff>27051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18178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72050</xdr:rowOff>
    </xdr:from>
    <xdr:to>
      <xdr:col>55</xdr:col>
      <xdr:colOff>0</xdr:colOff>
      <xdr:row>53</xdr:row>
      <xdr:rowOff>129139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8987450"/>
          <a:ext cx="838200" cy="22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129139</xdr:rowOff>
    </xdr:from>
    <xdr:to>
      <xdr:col>50</xdr:col>
      <xdr:colOff>114300</xdr:colOff>
      <xdr:row>54</xdr:row>
      <xdr:rowOff>138381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215989"/>
          <a:ext cx="889000" cy="18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138381</xdr:rowOff>
    </xdr:from>
    <xdr:to>
      <xdr:col>45</xdr:col>
      <xdr:colOff>177800</xdr:colOff>
      <xdr:row>56</xdr:row>
      <xdr:rowOff>19579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396681"/>
          <a:ext cx="889000" cy="2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xdr:rowOff>
    </xdr:from>
    <xdr:to>
      <xdr:col>41</xdr:col>
      <xdr:colOff>50800</xdr:colOff>
      <xdr:row>56</xdr:row>
      <xdr:rowOff>19579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01340"/>
          <a:ext cx="889000" cy="1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21250</xdr:rowOff>
    </xdr:from>
    <xdr:to>
      <xdr:col>55</xdr:col>
      <xdr:colOff>50800</xdr:colOff>
      <xdr:row>52</xdr:row>
      <xdr:rowOff>122850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89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44127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78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78339</xdr:rowOff>
    </xdr:from>
    <xdr:to>
      <xdr:col>50</xdr:col>
      <xdr:colOff>165100</xdr:colOff>
      <xdr:row>54</xdr:row>
      <xdr:rowOff>8489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1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25016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894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87581</xdr:rowOff>
    </xdr:from>
    <xdr:to>
      <xdr:col>46</xdr:col>
      <xdr:colOff>38100</xdr:colOff>
      <xdr:row>55</xdr:row>
      <xdr:rowOff>17731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4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34258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12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140229</xdr:rowOff>
    </xdr:from>
    <xdr:to>
      <xdr:col>41</xdr:col>
      <xdr:colOff>101600</xdr:colOff>
      <xdr:row>56</xdr:row>
      <xdr:rowOff>70379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86906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120790</xdr:rowOff>
    </xdr:from>
    <xdr:to>
      <xdr:col>36</xdr:col>
      <xdr:colOff>165100</xdr:colOff>
      <xdr:row>56</xdr:row>
      <xdr:rowOff>50940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67467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133158</xdr:rowOff>
    </xdr:from>
    <xdr:to>
      <xdr:col>55</xdr:col>
      <xdr:colOff>0</xdr:colOff>
      <xdr:row>78</xdr:row>
      <xdr:rowOff>5293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34808"/>
          <a:ext cx="838200" cy="4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161299</xdr:rowOff>
    </xdr:from>
    <xdr:to>
      <xdr:col>50</xdr:col>
      <xdr:colOff>114300</xdr:colOff>
      <xdr:row>78</xdr:row>
      <xdr:rowOff>5293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62949"/>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161299</xdr:rowOff>
    </xdr:from>
    <xdr:to>
      <xdr:col>45</xdr:col>
      <xdr:colOff>177800</xdr:colOff>
      <xdr:row>78</xdr:row>
      <xdr:rowOff>46358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62949"/>
          <a:ext cx="889000" cy="5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10418</xdr:rowOff>
    </xdr:from>
    <xdr:to>
      <xdr:col>41</xdr:col>
      <xdr:colOff>50800</xdr:colOff>
      <xdr:row>78</xdr:row>
      <xdr:rowOff>46358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83518"/>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82358</xdr:rowOff>
    </xdr:from>
    <xdr:to>
      <xdr:col>55</xdr:col>
      <xdr:colOff>50800</xdr:colOff>
      <xdr:row>78</xdr:row>
      <xdr:rowOff>12508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60785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125943</xdr:rowOff>
    </xdr:from>
    <xdr:to>
      <xdr:col>50</xdr:col>
      <xdr:colOff>165100</xdr:colOff>
      <xdr:row>78</xdr:row>
      <xdr:rowOff>56093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47220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110499</xdr:rowOff>
    </xdr:from>
    <xdr:to>
      <xdr:col>46</xdr:col>
      <xdr:colOff>38100</xdr:colOff>
      <xdr:row>78</xdr:row>
      <xdr:rowOff>40649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57176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167008</xdr:rowOff>
    </xdr:from>
    <xdr:to>
      <xdr:col>41</xdr:col>
      <xdr:colOff>101600</xdr:colOff>
      <xdr:row>78</xdr:row>
      <xdr:rowOff>97158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6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88285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6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131068</xdr:rowOff>
    </xdr:from>
    <xdr:to>
      <xdr:col>36</xdr:col>
      <xdr:colOff>165100</xdr:colOff>
      <xdr:row>78</xdr:row>
      <xdr:rowOff>61218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77745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84810</xdr:rowOff>
    </xdr:from>
    <xdr:to>
      <xdr:col>55</xdr:col>
      <xdr:colOff>0</xdr:colOff>
      <xdr:row>95</xdr:row>
      <xdr:rowOff>65117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201110"/>
          <a:ext cx="838200" cy="15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84810</xdr:rowOff>
    </xdr:from>
    <xdr:to>
      <xdr:col>50</xdr:col>
      <xdr:colOff>114300</xdr:colOff>
      <xdr:row>96</xdr:row>
      <xdr:rowOff>23656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201110"/>
          <a:ext cx="889000" cy="28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23656</xdr:rowOff>
    </xdr:from>
    <xdr:to>
      <xdr:col>45</xdr:col>
      <xdr:colOff>177800</xdr:colOff>
      <xdr:row>96</xdr:row>
      <xdr:rowOff>147890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82856"/>
          <a:ext cx="889000" cy="12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86599</xdr:rowOff>
    </xdr:from>
    <xdr:to>
      <xdr:col>41</xdr:col>
      <xdr:colOff>50800</xdr:colOff>
      <xdr:row>96</xdr:row>
      <xdr:rowOff>147890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45799"/>
          <a:ext cx="8890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14317</xdr:rowOff>
    </xdr:from>
    <xdr:to>
      <xdr:col>55</xdr:col>
      <xdr:colOff>50800</xdr:colOff>
      <xdr:row>95</xdr:row>
      <xdr:rowOff>115917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37194</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5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34010</xdr:rowOff>
    </xdr:from>
    <xdr:to>
      <xdr:col>50</xdr:col>
      <xdr:colOff>165100</xdr:colOff>
      <xdr:row>94</xdr:row>
      <xdr:rowOff>135610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1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152137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92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144306</xdr:rowOff>
    </xdr:from>
    <xdr:to>
      <xdr:col>46</xdr:col>
      <xdr:colOff>38100</xdr:colOff>
      <xdr:row>96</xdr:row>
      <xdr:rowOff>74456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90983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0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97090</xdr:rowOff>
    </xdr:from>
    <xdr:to>
      <xdr:col>41</xdr:col>
      <xdr:colOff>101600</xdr:colOff>
      <xdr:row>97</xdr:row>
      <xdr:rowOff>27240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18367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35799</xdr:rowOff>
    </xdr:from>
    <xdr:to>
      <xdr:col>36</xdr:col>
      <xdr:colOff>165100</xdr:colOff>
      <xdr:row>96</xdr:row>
      <xdr:rowOff>137399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9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153926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7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42316</xdr:rowOff>
    </xdr:from>
    <xdr:to>
      <xdr:col>85</xdr:col>
      <xdr:colOff>127000</xdr:colOff>
      <xdr:row>38</xdr:row>
      <xdr:rowOff>128727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57416"/>
          <a:ext cx="8382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120269</xdr:rowOff>
    </xdr:from>
    <xdr:to>
      <xdr:col>81</xdr:col>
      <xdr:colOff>50800</xdr:colOff>
      <xdr:row>38</xdr:row>
      <xdr:rowOff>128727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635369"/>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120269</xdr:rowOff>
    </xdr:from>
    <xdr:to>
      <xdr:col>76</xdr:col>
      <xdr:colOff>114300</xdr:colOff>
      <xdr:row>38</xdr:row>
      <xdr:rowOff>137414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63536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137414</xdr:rowOff>
    </xdr:from>
    <xdr:to>
      <xdr:col>71</xdr:col>
      <xdr:colOff>177800</xdr:colOff>
      <xdr:row>39</xdr:row>
      <xdr:rowOff>4502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52514"/>
          <a:ext cx="889000" cy="3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162966</xdr:rowOff>
    </xdr:from>
    <xdr:to>
      <xdr:col>85</xdr:col>
      <xdr:colOff>177800</xdr:colOff>
      <xdr:row>38</xdr:row>
      <xdr:rowOff>93116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141393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77927</xdr:rowOff>
    </xdr:from>
    <xdr:to>
      <xdr:col>81</xdr:col>
      <xdr:colOff>101600</xdr:colOff>
      <xdr:row>39</xdr:row>
      <xdr:rowOff>8077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170654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8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69469</xdr:rowOff>
    </xdr:from>
    <xdr:to>
      <xdr:col>76</xdr:col>
      <xdr:colOff>165100</xdr:colOff>
      <xdr:row>38</xdr:row>
      <xdr:rowOff>171069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162196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86614</xdr:rowOff>
    </xdr:from>
    <xdr:to>
      <xdr:col>72</xdr:col>
      <xdr:colOff>38100</xdr:colOff>
      <xdr:row>39</xdr:row>
      <xdr:rowOff>16764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7891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125152</xdr:rowOff>
    </xdr:from>
    <xdr:to>
      <xdr:col>67</xdr:col>
      <xdr:colOff>101600</xdr:colOff>
      <xdr:row>39</xdr:row>
      <xdr:rowOff>55302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46429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64367</xdr:rowOff>
    </xdr:from>
    <xdr:to>
      <xdr:col>85</xdr:col>
      <xdr:colOff>127000</xdr:colOff>
      <xdr:row>55</xdr:row>
      <xdr:rowOff>36190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322667"/>
          <a:ext cx="838200" cy="14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157645</xdr:rowOff>
    </xdr:from>
    <xdr:to>
      <xdr:col>81</xdr:col>
      <xdr:colOff>50800</xdr:colOff>
      <xdr:row>55</xdr:row>
      <xdr:rowOff>36190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244495"/>
          <a:ext cx="889000" cy="2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92947</xdr:rowOff>
    </xdr:from>
    <xdr:to>
      <xdr:col>76</xdr:col>
      <xdr:colOff>114300</xdr:colOff>
      <xdr:row>53</xdr:row>
      <xdr:rowOff>157645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179797"/>
          <a:ext cx="889000" cy="6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92947</xdr:rowOff>
    </xdr:from>
    <xdr:to>
      <xdr:col>71</xdr:col>
      <xdr:colOff>177800</xdr:colOff>
      <xdr:row>54</xdr:row>
      <xdr:rowOff>69570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179797"/>
          <a:ext cx="889000" cy="14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13567</xdr:rowOff>
    </xdr:from>
    <xdr:to>
      <xdr:col>85</xdr:col>
      <xdr:colOff>177800</xdr:colOff>
      <xdr:row>54</xdr:row>
      <xdr:rowOff>115167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27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36444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2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156840</xdr:rowOff>
    </xdr:from>
    <xdr:to>
      <xdr:col>81</xdr:col>
      <xdr:colOff>101600</xdr:colOff>
      <xdr:row>55</xdr:row>
      <xdr:rowOff>86990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1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103517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19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106845</xdr:rowOff>
    </xdr:from>
    <xdr:to>
      <xdr:col>76</xdr:col>
      <xdr:colOff>165100</xdr:colOff>
      <xdr:row>54</xdr:row>
      <xdr:rowOff>36995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1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53522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96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42147</xdr:rowOff>
    </xdr:from>
    <xdr:to>
      <xdr:col>72</xdr:col>
      <xdr:colOff>38100</xdr:colOff>
      <xdr:row>53</xdr:row>
      <xdr:rowOff>143747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12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160274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890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18770</xdr:rowOff>
    </xdr:from>
    <xdr:to>
      <xdr:col>67</xdr:col>
      <xdr:colOff>101600</xdr:colOff>
      <xdr:row>54</xdr:row>
      <xdr:rowOff>120370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2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136897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05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21748</xdr:rowOff>
    </xdr:from>
    <xdr:to>
      <xdr:col>85</xdr:col>
      <xdr:colOff>127000</xdr:colOff>
      <xdr:row>78</xdr:row>
      <xdr:rowOff>21954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394848"/>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21651</xdr:rowOff>
    </xdr:from>
    <xdr:to>
      <xdr:col>81</xdr:col>
      <xdr:colOff>50800</xdr:colOff>
      <xdr:row>78</xdr:row>
      <xdr:rowOff>21954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94751"/>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21651</xdr:rowOff>
    </xdr:from>
    <xdr:to>
      <xdr:col>76</xdr:col>
      <xdr:colOff>114300</xdr:colOff>
      <xdr:row>78</xdr:row>
      <xdr:rowOff>22268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9475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12581</xdr:rowOff>
    </xdr:from>
    <xdr:to>
      <xdr:col>71</xdr:col>
      <xdr:colOff>177800</xdr:colOff>
      <xdr:row>78</xdr:row>
      <xdr:rowOff>22268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85681"/>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142398</xdr:rowOff>
    </xdr:from>
    <xdr:to>
      <xdr:col>85</xdr:col>
      <xdr:colOff>177800</xdr:colOff>
      <xdr:row>78</xdr:row>
      <xdr:rowOff>72548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57325</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142604</xdr:rowOff>
    </xdr:from>
    <xdr:to>
      <xdr:col>81</xdr:col>
      <xdr:colOff>101600</xdr:colOff>
      <xdr:row>78</xdr:row>
      <xdr:rowOff>72754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63881</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43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142301</xdr:rowOff>
    </xdr:from>
    <xdr:to>
      <xdr:col>76</xdr:col>
      <xdr:colOff>165100</xdr:colOff>
      <xdr:row>78</xdr:row>
      <xdr:rowOff>72451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63578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436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142918</xdr:rowOff>
    </xdr:from>
    <xdr:to>
      <xdr:col>72</xdr:col>
      <xdr:colOff>38100</xdr:colOff>
      <xdr:row>78</xdr:row>
      <xdr:rowOff>73068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64195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437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133231</xdr:rowOff>
    </xdr:from>
    <xdr:to>
      <xdr:col>67</xdr:col>
      <xdr:colOff>101600</xdr:colOff>
      <xdr:row>78</xdr:row>
      <xdr:rowOff>63381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54508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2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56274</xdr:rowOff>
    </xdr:from>
    <xdr:to>
      <xdr:col>85</xdr:col>
      <xdr:colOff>127000</xdr:colOff>
      <xdr:row>97</xdr:row>
      <xdr:rowOff>67221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686924"/>
          <a:ext cx="8382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56274</xdr:rowOff>
    </xdr:from>
    <xdr:to>
      <xdr:col>81</xdr:col>
      <xdr:colOff>50800</xdr:colOff>
      <xdr:row>97</xdr:row>
      <xdr:rowOff>60700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86924"/>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60700</xdr:rowOff>
    </xdr:from>
    <xdr:to>
      <xdr:col>76</xdr:col>
      <xdr:colOff>114300</xdr:colOff>
      <xdr:row>97</xdr:row>
      <xdr:rowOff>62703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91350"/>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62703</xdr:rowOff>
    </xdr:from>
    <xdr:to>
      <xdr:col>71</xdr:col>
      <xdr:colOff>177800</xdr:colOff>
      <xdr:row>97</xdr:row>
      <xdr:rowOff>63874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93353"/>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16421</xdr:rowOff>
    </xdr:from>
    <xdr:to>
      <xdr:col>85</xdr:col>
      <xdr:colOff>177800</xdr:colOff>
      <xdr:row>97</xdr:row>
      <xdr:rowOff>118021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166298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2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5474</xdr:rowOff>
    </xdr:from>
    <xdr:to>
      <xdr:col>81</xdr:col>
      <xdr:colOff>101600</xdr:colOff>
      <xdr:row>97</xdr:row>
      <xdr:rowOff>107074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98201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9900</xdr:rowOff>
    </xdr:from>
    <xdr:to>
      <xdr:col>76</xdr:col>
      <xdr:colOff>165100</xdr:colOff>
      <xdr:row>97</xdr:row>
      <xdr:rowOff>111500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102627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3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11903</xdr:rowOff>
    </xdr:from>
    <xdr:to>
      <xdr:col>72</xdr:col>
      <xdr:colOff>38100</xdr:colOff>
      <xdr:row>97</xdr:row>
      <xdr:rowOff>113503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104630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13074</xdr:rowOff>
    </xdr:from>
    <xdr:to>
      <xdr:col>67</xdr:col>
      <xdr:colOff>101600</xdr:colOff>
      <xdr:row>97</xdr:row>
      <xdr:rowOff>114674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105801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総務費、農林水産業費、教育費が昨年度よりそれぞれ</a:t>
          </a:r>
          <a:r>
            <a:rPr kumimoji="1" lang="en-US" altLang="ja-JP" sz="1300">
              <a:latin typeface="ＭＳ Ｐゴシック" panose="020B0600070205080204" pitchFamily="50" charset="-128"/>
              <a:ea typeface="ＭＳ Ｐゴシック" panose="020B0600070205080204" pitchFamily="50" charset="-128"/>
            </a:rPr>
            <a:t>236,221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29,992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31,337</a:t>
          </a:r>
          <a:r>
            <a:rPr kumimoji="1" lang="ja-JP" altLang="en-US" sz="1300">
              <a:latin typeface="ＭＳ Ｐゴシック" panose="020B0600070205080204" pitchFamily="50" charset="-128"/>
              <a:ea typeface="ＭＳ Ｐゴシック" panose="020B0600070205080204" pitchFamily="50" charset="-128"/>
            </a:rPr>
            <a:t>千円増加しており、類似団体平均を大きく上回っている。総務費に関しては特別定額給付金に係るもの、農林水産費に関しては団体営及び県営の土地改良事業の実施によるもの、教育費に関しては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スクール関連事業に係る施設整備が大きな要因となっている。土木費については、昨年度より</a:t>
          </a:r>
          <a:r>
            <a:rPr kumimoji="1" lang="en-US" altLang="ja-JP" sz="1300">
              <a:latin typeface="ＭＳ Ｐゴシック" panose="020B0600070205080204" pitchFamily="50" charset="-128"/>
              <a:ea typeface="ＭＳ Ｐゴシック" panose="020B0600070205080204" pitchFamily="50" charset="-128"/>
            </a:rPr>
            <a:t>23,235</a:t>
          </a:r>
          <a:r>
            <a:rPr kumimoji="1" lang="ja-JP" altLang="en-US" sz="1300">
              <a:latin typeface="ＭＳ Ｐゴシック" panose="020B0600070205080204" pitchFamily="50" charset="-128"/>
              <a:ea typeface="ＭＳ Ｐゴシック" panose="020B0600070205080204" pitchFamily="50" charset="-128"/>
            </a:rPr>
            <a:t>千円減少しているが、これは、北部連携事業に係る道路整備や防衛事業に係る公園整備が終了したことによるものである。しかし、橋りょう更新を年次的に実施しているため類似団体平均より高い状態が続いている。今後も継続して事業が続くことから高補助率の事業を選択する等、計画的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財政調整基金残高については、コロナ禍における事業の縮小等の影響により昨年度より</a:t>
          </a:r>
          <a:r>
            <a:rPr kumimoji="1" lang="en-US" altLang="ja-JP" sz="1400">
              <a:latin typeface="ＭＳ ゴシック" pitchFamily="49" charset="-128"/>
              <a:ea typeface="ＭＳ ゴシック" pitchFamily="49" charset="-128"/>
            </a:rPr>
            <a:t>5.26</a:t>
          </a:r>
          <a:r>
            <a:rPr kumimoji="1" lang="ja-JP" altLang="en-US" sz="1400">
              <a:latin typeface="ＭＳ ゴシック" pitchFamily="49" charset="-128"/>
              <a:ea typeface="ＭＳ ゴシック" pitchFamily="49" charset="-128"/>
            </a:rPr>
            <a:t>％増加した。実質収支に関しては、昨年度より</a:t>
          </a:r>
          <a:r>
            <a:rPr kumimoji="1" lang="en-US" altLang="ja-JP" sz="1400">
              <a:latin typeface="ＭＳ ゴシック" pitchFamily="49" charset="-128"/>
              <a:ea typeface="ＭＳ ゴシック" pitchFamily="49" charset="-128"/>
            </a:rPr>
            <a:t>2.27</a:t>
          </a:r>
          <a:r>
            <a:rPr kumimoji="1" lang="ja-JP" altLang="en-US" sz="1400">
              <a:latin typeface="ＭＳ ゴシック" pitchFamily="49" charset="-128"/>
              <a:ea typeface="ＭＳ ゴシック" pitchFamily="49" charset="-128"/>
            </a:rPr>
            <a:t>％減少し、基準内（</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％）に収めることができ、継続的に黒字を確保している。昨年度赤字となった実質単年度収支も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今年度は黒字を確保できた。しかし、減債基金の取崩し等、臨時の財源によるところが大きいため、安定した財政運営のために事業の見直しや効率化を図り経費削減に努める。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一般会計、水道事業会計、国民健康保険事業特別会計、下水道事業特別会計、後期高齢者医療特別会計、ともに黒字となっており健全である。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9999902</v>
      </c>
      <c r="BO4" s="464"/>
      <c r="BP4" s="464"/>
      <c r="BQ4" s="464"/>
      <c r="BR4" s="464"/>
      <c r="BS4" s="464"/>
      <c r="BT4" s="464"/>
      <c r="BU4" s="465"/>
      <c r="BV4" s="463">
        <v>7937365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3.9</v>
      </c>
      <c r="CU4" s="648"/>
      <c r="CV4" s="648"/>
      <c r="CW4" s="648"/>
      <c r="CX4" s="648"/>
      <c r="CY4" s="648"/>
      <c r="CZ4" s="648"/>
      <c r="DA4" s="649"/>
      <c r="DB4" s="647">
        <v>6.1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9741957</v>
      </c>
      <c r="BO5" s="469"/>
      <c r="BP5" s="469"/>
      <c r="BQ5" s="469"/>
      <c r="BR5" s="469"/>
      <c r="BS5" s="469"/>
      <c r="BT5" s="469"/>
      <c r="BU5" s="470"/>
      <c r="BV5" s="468">
        <v>7677999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80.7</v>
      </c>
      <c r="CU5" s="439"/>
      <c r="CV5" s="439"/>
      <c r="CW5" s="439"/>
      <c r="CX5" s="439"/>
      <c r="CY5" s="439"/>
      <c r="CZ5" s="439"/>
      <c r="DA5" s="440"/>
      <c r="DB5" s="438">
        <v>84.5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257945</v>
      </c>
      <c r="BO6" s="469"/>
      <c r="BP6" s="469"/>
      <c r="BQ6" s="469"/>
      <c r="BR6" s="469"/>
      <c r="BS6" s="469"/>
      <c r="BT6" s="469"/>
      <c r="BU6" s="470"/>
      <c r="BV6" s="468">
        <v>259366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82.4</v>
      </c>
      <c r="CU6" s="622"/>
      <c r="CV6" s="622"/>
      <c r="CW6" s="622"/>
      <c r="CX6" s="622"/>
      <c r="CY6" s="622"/>
      <c r="CZ6" s="622"/>
      <c r="DA6" s="623"/>
      <c r="DB6" s="621">
        <v>86.3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167363</v>
      </c>
      <c r="BO7" s="469"/>
      <c r="BP7" s="469"/>
      <c r="BQ7" s="469"/>
      <c r="BR7" s="469"/>
      <c r="BS7" s="469"/>
      <c r="BT7" s="469"/>
      <c r="BU7" s="470"/>
      <c r="BV7" s="468">
        <v>123950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2339177</v>
      </c>
      <c r="CU7" s="469"/>
      <c r="CV7" s="469"/>
      <c r="CW7" s="469"/>
      <c r="CX7" s="469"/>
      <c r="CY7" s="469"/>
      <c r="CZ7" s="469"/>
      <c r="DA7" s="470"/>
      <c r="DB7" s="468">
        <v>2205622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90582</v>
      </c>
      <c r="BO8" s="469"/>
      <c r="BP8" s="469"/>
      <c r="BQ8" s="469"/>
      <c r="BR8" s="469"/>
      <c r="BS8" s="469"/>
      <c r="BT8" s="469"/>
      <c r="BU8" s="470"/>
      <c r="BV8" s="468">
        <v>135416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0.32</v>
      </c>
      <c r="CU8" s="582"/>
      <c r="CV8" s="582"/>
      <c r="CW8" s="582"/>
      <c r="CX8" s="582"/>
      <c r="CY8" s="582"/>
      <c r="CZ8" s="582"/>
      <c r="DA8" s="583"/>
      <c r="DB8" s="581">
        <v>0.31</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5833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-44834</v>
      </c>
      <c r="BO9" s="469"/>
      <c r="BP9" s="469"/>
      <c r="BQ9" s="469"/>
      <c r="BR9" s="469"/>
      <c r="BS9" s="469"/>
      <c r="BT9" s="469"/>
      <c r="BU9" s="470"/>
      <c r="BV9" s="468">
        <v>-55376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6.7</v>
      </c>
      <c r="CU9" s="439"/>
      <c r="CV9" s="439"/>
      <c r="CW9" s="439"/>
      <c r="CX9" s="439"/>
      <c r="CY9" s="439"/>
      <c r="CZ9" s="439"/>
      <c r="DA9" s="440"/>
      <c r="DB9" s="438">
        <v>7.5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5597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612209</v>
      </c>
      <c r="BO10" s="469"/>
      <c r="BP10" s="469"/>
      <c r="BQ10" s="469"/>
      <c r="BR10" s="469"/>
      <c r="BS10" s="469"/>
      <c r="BT10" s="469"/>
      <c r="BU10" s="470"/>
      <c r="BV10" s="468">
        <v>342551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6187</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452852</v>
      </c>
      <c r="BO12" s="469"/>
      <c r="BP12" s="469"/>
      <c r="BQ12" s="469"/>
      <c r="BR12" s="469"/>
      <c r="BS12" s="469"/>
      <c r="BT12" s="469"/>
      <c r="BU12" s="470"/>
      <c r="BV12" s="468">
        <v>437778</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6140</v>
      </c>
      <c r="S13" s="572"/>
      <c r="T13" s="572"/>
      <c r="U13" s="572"/>
      <c r="V13" s="573"/>
      <c r="W13" s="559" t="s">
        <v>139</v>
      </c>
      <c r="X13" s="481"/>
      <c r="Y13" s="481"/>
      <c r="Z13" s="481"/>
      <c r="AA13" s="481"/>
      <c r="AB13" s="482"/>
      <c r="AC13" s="444">
        <v>415</v>
      </c>
      <c r="AD13" s="445"/>
      <c r="AE13" s="445"/>
      <c r="AF13" s="445"/>
      <c r="AG13" s="446"/>
      <c r="AH13" s="444">
        <v>418</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114523</v>
      </c>
      <c r="BO13" s="469"/>
      <c r="BP13" s="469"/>
      <c r="BQ13" s="469"/>
      <c r="BR13" s="469"/>
      <c r="BS13" s="469"/>
      <c r="BT13" s="469"/>
      <c r="BU13" s="470"/>
      <c r="BV13" s="468">
        <v>-150603</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8.6999999999999993</v>
      </c>
      <c r="CU13" s="439"/>
      <c r="CV13" s="439"/>
      <c r="CW13" s="439"/>
      <c r="CX13" s="439"/>
      <c r="CY13" s="439"/>
      <c r="CZ13" s="439"/>
      <c r="DA13" s="440"/>
      <c r="DB13" s="438">
        <v>8.8000000000000007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6106</v>
      </c>
      <c r="S14" s="572"/>
      <c r="T14" s="572"/>
      <c r="U14" s="572"/>
      <c r="V14" s="573"/>
      <c r="W14" s="574"/>
      <c r="X14" s="484"/>
      <c r="Y14" s="484"/>
      <c r="Z14" s="484"/>
      <c r="AA14" s="484"/>
      <c r="AB14" s="485"/>
      <c r="AC14" s="564">
        <v>15.8</v>
      </c>
      <c r="AD14" s="565"/>
      <c r="AE14" s="565"/>
      <c r="AF14" s="565"/>
      <c r="AG14" s="566"/>
      <c r="AH14" s="564">
        <v>17.5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127</v>
      </c>
      <c r="CU14" s="576"/>
      <c r="CV14" s="576"/>
      <c r="CW14" s="576"/>
      <c r="CX14" s="576"/>
      <c r="CY14" s="576"/>
      <c r="CZ14" s="576"/>
      <c r="DA14" s="577"/>
      <c r="DB14" s="575" t="s">
        <v>127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6061</v>
      </c>
      <c r="S15" s="572"/>
      <c r="T15" s="572"/>
      <c r="U15" s="572"/>
      <c r="V15" s="573"/>
      <c r="W15" s="559" t="s">
        <v>147</v>
      </c>
      <c r="X15" s="481"/>
      <c r="Y15" s="481"/>
      <c r="Z15" s="481"/>
      <c r="AA15" s="481"/>
      <c r="AB15" s="482"/>
      <c r="AC15" s="444">
        <v>389</v>
      </c>
      <c r="AD15" s="445"/>
      <c r="AE15" s="445"/>
      <c r="AF15" s="445"/>
      <c r="AG15" s="446"/>
      <c r="AH15" s="444">
        <v>333</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654136</v>
      </c>
      <c r="BO15" s="464"/>
      <c r="BP15" s="464"/>
      <c r="BQ15" s="464"/>
      <c r="BR15" s="464"/>
      <c r="BS15" s="464"/>
      <c r="BT15" s="464"/>
      <c r="BU15" s="465"/>
      <c r="BV15" s="463">
        <v>649273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14.8</v>
      </c>
      <c r="AD16" s="565"/>
      <c r="AE16" s="565"/>
      <c r="AF16" s="565"/>
      <c r="AG16" s="566"/>
      <c r="AH16" s="564">
        <v>13.9</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2099288</v>
      </c>
      <c r="BO16" s="469"/>
      <c r="BP16" s="469"/>
      <c r="BQ16" s="469"/>
      <c r="BR16" s="469"/>
      <c r="BS16" s="469"/>
      <c r="BT16" s="469"/>
      <c r="BU16" s="470"/>
      <c r="BV16" s="468">
        <v>1958179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1821</v>
      </c>
      <c r="AD17" s="445"/>
      <c r="AE17" s="445"/>
      <c r="AF17" s="445"/>
      <c r="AG17" s="446"/>
      <c r="AH17" s="444">
        <v>1638</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820812</v>
      </c>
      <c r="BO17" s="469"/>
      <c r="BP17" s="469"/>
      <c r="BQ17" s="469"/>
      <c r="BR17" s="469"/>
      <c r="BS17" s="469"/>
      <c r="BT17" s="469"/>
      <c r="BU17" s="470"/>
      <c r="BV17" s="468">
        <v>830492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31.3</v>
      </c>
      <c r="M18" s="533"/>
      <c r="N18" s="533"/>
      <c r="O18" s="533"/>
      <c r="P18" s="533"/>
      <c r="Q18" s="533"/>
      <c r="R18" s="534"/>
      <c r="S18" s="534"/>
      <c r="T18" s="534"/>
      <c r="U18" s="534"/>
      <c r="V18" s="535"/>
      <c r="W18" s="549"/>
      <c r="X18" s="550"/>
      <c r="Y18" s="550"/>
      <c r="Z18" s="550"/>
      <c r="AA18" s="550"/>
      <c r="AB18" s="560"/>
      <c r="AC18" s="432">
        <v>69.400000000000006</v>
      </c>
      <c r="AD18" s="433"/>
      <c r="AE18" s="433"/>
      <c r="AF18" s="433"/>
      <c r="AG18" s="536"/>
      <c r="AH18" s="432">
        <v>68.599999999999994</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2813270</v>
      </c>
      <c r="BO18" s="469"/>
      <c r="BP18" s="469"/>
      <c r="BQ18" s="469"/>
      <c r="BR18" s="469"/>
      <c r="BS18" s="469"/>
      <c r="BT18" s="469"/>
      <c r="BU18" s="470"/>
      <c r="BV18" s="468">
        <v>2788294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186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4837758</v>
      </c>
      <c r="BO19" s="469"/>
      <c r="BP19" s="469"/>
      <c r="BQ19" s="469"/>
      <c r="BR19" s="469"/>
      <c r="BS19" s="469"/>
      <c r="BT19" s="469"/>
      <c r="BU19" s="470"/>
      <c r="BV19" s="468">
        <v>4540398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2239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3030913</v>
      </c>
      <c r="BO23" s="469"/>
      <c r="BP23" s="469"/>
      <c r="BQ23" s="469"/>
      <c r="BR23" s="469"/>
      <c r="BS23" s="469"/>
      <c r="BT23" s="469"/>
      <c r="BU23" s="470"/>
      <c r="BV23" s="468">
        <v>3095818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7200</v>
      </c>
      <c r="R24" s="445"/>
      <c r="S24" s="445"/>
      <c r="T24" s="445"/>
      <c r="U24" s="445"/>
      <c r="V24" s="446"/>
      <c r="W24" s="510"/>
      <c r="X24" s="501"/>
      <c r="Y24" s="502"/>
      <c r="Z24" s="441" t="s">
        <v>171</v>
      </c>
      <c r="AA24" s="442"/>
      <c r="AB24" s="442"/>
      <c r="AC24" s="442"/>
      <c r="AD24" s="442"/>
      <c r="AE24" s="442"/>
      <c r="AF24" s="442"/>
      <c r="AG24" s="443"/>
      <c r="AH24" s="444">
        <v>87</v>
      </c>
      <c r="AI24" s="445"/>
      <c r="AJ24" s="445"/>
      <c r="AK24" s="445"/>
      <c r="AL24" s="446"/>
      <c r="AM24" s="444">
        <v>255693</v>
      </c>
      <c r="AN24" s="445"/>
      <c r="AO24" s="445"/>
      <c r="AP24" s="445"/>
      <c r="AQ24" s="445"/>
      <c r="AR24" s="446"/>
      <c r="AS24" s="444">
        <v>2939</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2767961</v>
      </c>
      <c r="BO24" s="469"/>
      <c r="BP24" s="469"/>
      <c r="BQ24" s="469"/>
      <c r="BR24" s="469"/>
      <c r="BS24" s="469"/>
      <c r="BT24" s="469"/>
      <c r="BU24" s="470"/>
      <c r="BV24" s="468">
        <v>2912488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5900</v>
      </c>
      <c r="R25" s="445"/>
      <c r="S25" s="445"/>
      <c r="T25" s="445"/>
      <c r="U25" s="445"/>
      <c r="V25" s="446"/>
      <c r="W25" s="510"/>
      <c r="X25" s="501"/>
      <c r="Y25" s="502"/>
      <c r="Z25" s="441" t="s">
        <v>174</v>
      </c>
      <c r="AA25" s="442"/>
      <c r="AB25" s="442"/>
      <c r="AC25" s="442"/>
      <c r="AD25" s="442"/>
      <c r="AE25" s="442"/>
      <c r="AF25" s="442"/>
      <c r="AG25" s="443"/>
      <c r="AH25" s="444" t="s">
        <v>136</v>
      </c>
      <c r="AI25" s="445"/>
      <c r="AJ25" s="445"/>
      <c r="AK25" s="445"/>
      <c r="AL25" s="446"/>
      <c r="AM25" s="444" t="s">
        <v>137</v>
      </c>
      <c r="AN25" s="445"/>
      <c r="AO25" s="445"/>
      <c r="AP25" s="445"/>
      <c r="AQ25" s="445"/>
      <c r="AR25" s="446"/>
      <c r="AS25" s="444" t="s">
        <v>127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792934</v>
      </c>
      <c r="BO25" s="464"/>
      <c r="BP25" s="464"/>
      <c r="BQ25" s="464"/>
      <c r="BR25" s="464"/>
      <c r="BS25" s="464"/>
      <c r="BT25" s="464"/>
      <c r="BU25" s="465"/>
      <c r="BV25" s="463">
        <v>775206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5500</v>
      </c>
      <c r="R26" s="445"/>
      <c r="S26" s="445"/>
      <c r="T26" s="445"/>
      <c r="U26" s="445"/>
      <c r="V26" s="446"/>
      <c r="W26" s="510"/>
      <c r="X26" s="501"/>
      <c r="Y26" s="502"/>
      <c r="Z26" s="441" t="s">
        <v>177</v>
      </c>
      <c r="AA26" s="523"/>
      <c r="AB26" s="523"/>
      <c r="AC26" s="523"/>
      <c r="AD26" s="523"/>
      <c r="AE26" s="523"/>
      <c r="AF26" s="523"/>
      <c r="AG26" s="524"/>
      <c r="AH26" s="444">
        <v>4</v>
      </c>
      <c r="AI26" s="445"/>
      <c r="AJ26" s="445"/>
      <c r="AK26" s="445"/>
      <c r="AL26" s="446"/>
      <c r="AM26" s="444">
        <v>13208</v>
      </c>
      <c r="AN26" s="445"/>
      <c r="AO26" s="445"/>
      <c r="AP26" s="445"/>
      <c r="AQ26" s="445"/>
      <c r="AR26" s="446"/>
      <c r="AS26" s="444">
        <v>3302</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2720</v>
      </c>
      <c r="R27" s="445"/>
      <c r="S27" s="445"/>
      <c r="T27" s="445"/>
      <c r="U27" s="445"/>
      <c r="V27" s="446"/>
      <c r="W27" s="510"/>
      <c r="X27" s="501"/>
      <c r="Y27" s="502"/>
      <c r="Z27" s="441" t="s">
        <v>180</v>
      </c>
      <c r="AA27" s="442"/>
      <c r="AB27" s="442"/>
      <c r="AC27" s="442"/>
      <c r="AD27" s="442"/>
      <c r="AE27" s="442"/>
      <c r="AF27" s="442"/>
      <c r="AG27" s="443"/>
      <c r="AH27" s="444">
        <v>5</v>
      </c>
      <c r="AI27" s="445"/>
      <c r="AJ27" s="445"/>
      <c r="AK27" s="445"/>
      <c r="AL27" s="446"/>
      <c r="AM27" s="444">
        <v>14804</v>
      </c>
      <c r="AN27" s="445"/>
      <c r="AO27" s="445"/>
      <c r="AP27" s="445"/>
      <c r="AQ27" s="445"/>
      <c r="AR27" s="446"/>
      <c r="AS27" s="444">
        <v>2961</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25441</v>
      </c>
      <c r="BO27" s="472"/>
      <c r="BP27" s="472"/>
      <c r="BQ27" s="472"/>
      <c r="BR27" s="472"/>
      <c r="BS27" s="472"/>
      <c r="BT27" s="472"/>
      <c r="BU27" s="473"/>
      <c r="BV27" s="471">
        <v>25428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2260</v>
      </c>
      <c r="R28" s="445"/>
      <c r="S28" s="445"/>
      <c r="T28" s="445"/>
      <c r="U28" s="445"/>
      <c r="V28" s="446"/>
      <c r="W28" s="510"/>
      <c r="X28" s="501"/>
      <c r="Y28" s="502"/>
      <c r="Z28" s="441" t="s">
        <v>183</v>
      </c>
      <c r="AA28" s="442"/>
      <c r="AB28" s="442"/>
      <c r="AC28" s="442"/>
      <c r="AD28" s="442"/>
      <c r="AE28" s="442"/>
      <c r="AF28" s="442"/>
      <c r="AG28" s="443"/>
      <c r="AH28" s="444" t="s">
        <v>136</v>
      </c>
      <c r="AI28" s="445"/>
      <c r="AJ28" s="445"/>
      <c r="AK28" s="445"/>
      <c r="AL28" s="446"/>
      <c r="AM28" s="444" t="s">
        <v>136</v>
      </c>
      <c r="AN28" s="445"/>
      <c r="AO28" s="445"/>
      <c r="AP28" s="445"/>
      <c r="AQ28" s="445"/>
      <c r="AR28" s="446"/>
      <c r="AS28" s="444" t="s">
        <v>127</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758862</v>
      </c>
      <c r="BO28" s="464"/>
      <c r="BP28" s="464"/>
      <c r="BQ28" s="464"/>
      <c r="BR28" s="464"/>
      <c r="BS28" s="464"/>
      <c r="BT28" s="464"/>
      <c r="BU28" s="465"/>
      <c r="BV28" s="463">
        <v>599505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10</v>
      </c>
      <c r="M29" s="445"/>
      <c r="N29" s="445"/>
      <c r="O29" s="445"/>
      <c r="P29" s="446"/>
      <c r="Q29" s="444">
        <v>2100</v>
      </c>
      <c r="R29" s="445"/>
      <c r="S29" s="445"/>
      <c r="T29" s="445"/>
      <c r="U29" s="445"/>
      <c r="V29" s="446"/>
      <c r="W29" s="511"/>
      <c r="X29" s="512"/>
      <c r="Y29" s="513"/>
      <c r="Z29" s="441" t="s">
        <v>186</v>
      </c>
      <c r="AA29" s="442"/>
      <c r="AB29" s="442"/>
      <c r="AC29" s="442"/>
      <c r="AD29" s="442"/>
      <c r="AE29" s="442"/>
      <c r="AF29" s="442"/>
      <c r="AG29" s="443"/>
      <c r="AH29" s="444">
        <v>92</v>
      </c>
      <c r="AI29" s="445"/>
      <c r="AJ29" s="445"/>
      <c r="AK29" s="445"/>
      <c r="AL29" s="446"/>
      <c r="AM29" s="444">
        <v>270497</v>
      </c>
      <c r="AN29" s="445"/>
      <c r="AO29" s="445"/>
      <c r="AP29" s="445"/>
      <c r="AQ29" s="445"/>
      <c r="AR29" s="446"/>
      <c r="AS29" s="444">
        <v>2940</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112024</v>
      </c>
      <c r="BO29" s="469"/>
      <c r="BP29" s="469"/>
      <c r="BQ29" s="469"/>
      <c r="BR29" s="469"/>
      <c r="BS29" s="469"/>
      <c r="BT29" s="469"/>
      <c r="BU29" s="470"/>
      <c r="BV29" s="468">
        <v>261936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95.7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3140997</v>
      </c>
      <c r="BO30" s="472"/>
      <c r="BP30" s="472"/>
      <c r="BQ30" s="472"/>
      <c r="BR30" s="472"/>
      <c r="BS30" s="472"/>
      <c r="BT30" s="472"/>
      <c r="BU30" s="473"/>
      <c r="BV30" s="471">
        <v>3176276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195</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4</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北部広域市町村圏事務組合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未来ぎのざ</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沖縄県市町村総合事務組合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地方道路公社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金武地区消防衛生組合</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沖縄県後期高齢者医療広域連合（一般会計）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沖縄県後期高齢者医療広域連合（特別会計）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沖縄県介護広域連合（一般会計）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沖縄県介護広域連合（特別会計）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13</v>
      </c>
      <c r="BX41" s="427"/>
      <c r="BY41" s="426" t="str">
        <f>IF('各会計、関係団体の財政状況及び健全化判断比率'!B75="","",'各会計、関係団体の財政状況及び健全化判断比率'!B75)</f>
        <v>沖縄県市町村自治会館管理組合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14</v>
      </c>
      <c r="BX42" s="427"/>
      <c r="BY42" s="426" t="str">
        <f>IF('各会計、関係団体の財政状況及び健全化判断比率'!B76="","",'各会計、関係団体の財政状況及び健全化判断比率'!B76)</f>
        <v>沖縄県町村交通災害共済組合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1kE3Q0nR+oO5T2UDIJgPcfAPvUSzs4SaHipniQq7RFCzYzGxHXr1zdSq1Q/Rc30kaCw6l8Pb6Jkk8HzYjrl3Hg==" saltValue="Ty11Uh+iBvm7nm76zLW1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4857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574</v>
      </c>
      <c r="D34" s="1250"/>
      <c r="E34" s="1251"/>
      <c r="F34" s="32">
        <v>16.350000000000001</v>
      </c>
      <c r="G34" s="33">
        <v>12.18</v>
      </c>
      <c r="H34" s="33">
        <v>14.31</v>
      </c>
      <c r="I34" s="33">
        <v>14.36</v>
      </c>
      <c r="J34" s="34">
        <v>15.34</v>
      </c>
      <c r="K34" s="22"/>
      <c r="L34" s="22"/>
      <c r="M34" s="22"/>
      <c r="N34" s="22"/>
      <c r="O34" s="22"/>
      <c r="P34" s="22"/>
    </row>
    <row r="35" spans="1:16" ht="39" customHeight="1" x14ac:dyDescent="0.15">
      <c r="A35" s="22"/>
      <c r="B35" s="35"/>
      <c r="C35" s="1244" t="s">
        <v>575</v>
      </c>
      <c r="D35" s="1245"/>
      <c r="E35" s="1246"/>
      <c r="F35" s="36">
        <v>7.66</v>
      </c>
      <c r="G35" s="37">
        <v>9.4499999999999993</v>
      </c>
      <c r="H35" s="37">
        <v>8.7799999999999994</v>
      </c>
      <c r="I35" s="37">
        <v>6.13</v>
      </c>
      <c r="J35" s="38">
        <v>3.87</v>
      </c>
      <c r="K35" s="22"/>
      <c r="L35" s="22"/>
      <c r="M35" s="22"/>
      <c r="N35" s="22"/>
      <c r="O35" s="22"/>
      <c r="P35" s="22"/>
    </row>
    <row r="36" spans="1:16" ht="39" customHeight="1" x14ac:dyDescent="0.15">
      <c r="A36" s="22"/>
      <c r="B36" s="35"/>
      <c r="C36" s="1244" t="s">
        <v>576</v>
      </c>
      <c r="D36" s="1245"/>
      <c r="E36" s="1246"/>
      <c r="F36" s="36">
        <v>3.58</v>
      </c>
      <c r="G36" s="37">
        <v>4.37</v>
      </c>
      <c r="H36" s="37">
        <v>1.07</v>
      </c>
      <c r="I36" s="37">
        <v>0.36</v>
      </c>
      <c r="J36" s="38">
        <v>1.01</v>
      </c>
      <c r="K36" s="22"/>
      <c r="L36" s="22"/>
      <c r="M36" s="22"/>
      <c r="N36" s="22"/>
      <c r="O36" s="22"/>
      <c r="P36" s="22"/>
    </row>
    <row r="37" spans="1:16" ht="39" customHeight="1" x14ac:dyDescent="0.15">
      <c r="A37" s="22"/>
      <c r="B37" s="35"/>
      <c r="C37" s="1244" t="s">
        <v>577</v>
      </c>
      <c r="D37" s="1245"/>
      <c r="E37" s="1246"/>
      <c r="F37" s="36">
        <v>0.18</v>
      </c>
      <c r="G37" s="37">
        <v>0.14000000000000001</v>
      </c>
      <c r="H37" s="37">
        <v>0.22</v>
      </c>
      <c r="I37" s="37">
        <v>7.0000000000000007E-2</v>
      </c>
      <c r="J37" s="38">
        <v>0.21</v>
      </c>
      <c r="K37" s="22"/>
      <c r="L37" s="22"/>
      <c r="M37" s="22"/>
      <c r="N37" s="22"/>
      <c r="O37" s="22"/>
      <c r="P37" s="22"/>
    </row>
    <row r="38" spans="1:16" ht="39" customHeight="1" x14ac:dyDescent="0.15">
      <c r="A38" s="22"/>
      <c r="B38" s="35"/>
      <c r="C38" s="1244" t="s">
        <v>578</v>
      </c>
      <c r="D38" s="1245"/>
      <c r="E38" s="1246"/>
      <c r="F38" s="36">
        <v>0</v>
      </c>
      <c r="G38" s="37">
        <v>0</v>
      </c>
      <c r="H38" s="37">
        <v>0</v>
      </c>
      <c r="I38" s="37">
        <v>0</v>
      </c>
      <c r="J38" s="38">
        <v>0</v>
      </c>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579</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580</v>
      </c>
      <c r="D43" s="1248"/>
      <c r="E43" s="1249"/>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lZNJseNYQhMnAGab2wFwCRd16RBJkIqG0x6PN7qP/j8z2MGdhVHbctgCMASz2tAXBaHurqg5H9tdtbZWiOUeQ==" saltValue="59tu9v8lhZGapXfC6N4u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A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321</v>
      </c>
      <c r="L45" s="60">
        <v>326</v>
      </c>
      <c r="M45" s="60">
        <v>333</v>
      </c>
      <c r="N45" s="60">
        <v>340</v>
      </c>
      <c r="O45" s="61">
        <v>330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x14ac:dyDescent="0.15">
      <c r="A48" s="48"/>
      <c r="B48" s="1272"/>
      <c r="C48" s="1273"/>
      <c r="D48" s="62"/>
      <c r="E48" s="1254" t="s">
        <v>15</v>
      </c>
      <c r="F48" s="1254"/>
      <c r="G48" s="1254"/>
      <c r="H48" s="1254"/>
      <c r="I48" s="1254"/>
      <c r="J48" s="1255"/>
      <c r="K48" s="63">
        <v>49</v>
      </c>
      <c r="L48" s="64">
        <v>39</v>
      </c>
      <c r="M48" s="64">
        <v>59</v>
      </c>
      <c r="N48" s="64">
        <v>48</v>
      </c>
      <c r="O48" s="65">
        <v>59</v>
      </c>
      <c r="P48" s="48"/>
      <c r="Q48" s="48"/>
      <c r="R48" s="48"/>
      <c r="S48" s="48"/>
      <c r="T48" s="48"/>
      <c r="U48" s="48"/>
    </row>
    <row r="49" spans="1:21" ht="30.75" customHeight="1" x14ac:dyDescent="0.15">
      <c r="A49" s="48"/>
      <c r="B49" s="1272"/>
      <c r="C49" s="1273"/>
      <c r="D49" s="62"/>
      <c r="E49" s="1254" t="s">
        <v>16</v>
      </c>
      <c r="F49" s="1254"/>
      <c r="G49" s="1254"/>
      <c r="H49" s="1254"/>
      <c r="I49" s="1254"/>
      <c r="J49" s="1255"/>
      <c r="K49" s="63">
        <v>4</v>
      </c>
      <c r="L49" s="64">
        <v>7</v>
      </c>
      <c r="M49" s="64">
        <v>6</v>
      </c>
      <c r="N49" s="64">
        <v>20</v>
      </c>
      <c r="O49" s="65">
        <v>24</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526</v>
      </c>
      <c r="L50" s="64" t="s">
        <v>526</v>
      </c>
      <c r="M50" s="64" t="s">
        <v>526</v>
      </c>
      <c r="N50" s="64">
        <v>35</v>
      </c>
      <c r="O50" s="65">
        <v>35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526</v>
      </c>
      <c r="L51" s="64" t="s">
        <v>526</v>
      </c>
      <c r="M51" s="64" t="s">
        <v>526</v>
      </c>
      <c r="N51" s="64" t="s">
        <v>526</v>
      </c>
      <c r="O51" s="65" t="s">
        <v>526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235</v>
      </c>
      <c r="L52" s="64">
        <v>242</v>
      </c>
      <c r="M52" s="64">
        <v>228</v>
      </c>
      <c r="N52" s="64">
        <v>227</v>
      </c>
      <c r="O52" s="65">
        <v>269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139</v>
      </c>
      <c r="L53" s="69">
        <v>130</v>
      </c>
      <c r="M53" s="69">
        <v>170</v>
      </c>
      <c r="N53" s="69">
        <v>216</v>
      </c>
      <c r="O53" s="70">
        <v>179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0gc1u8vW7gliQRUvD8aYyBPu15f7xgwL0wQK2D2Pt/FCxMPJoIok6eUVvS7FxxDv7A5h4NWGRQn5RT0GtlBYQ==" saltValue="TPcdbUahLNO2yNzNLBPF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43" zoomScale="98" zoomScaleNormal="9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90" t="s">
        <v>30</v>
      </c>
      <c r="C41" s="1291"/>
      <c r="D41" s="102"/>
      <c r="E41" s="1292" t="s">
        <v>31</v>
      </c>
      <c r="F41" s="1292"/>
      <c r="G41" s="1292"/>
      <c r="H41" s="1293"/>
      <c r="I41" s="103">
        <v>3303</v>
      </c>
      <c r="J41" s="104">
        <v>3359</v>
      </c>
      <c r="K41" s="104">
        <v>3232</v>
      </c>
      <c r="L41" s="104">
        <v>3096</v>
      </c>
      <c r="M41" s="105">
        <v>3031</v>
      </c>
    </row>
    <row r="42" spans="2:13" ht="27.75" customHeight="1" x14ac:dyDescent="0.15">
      <c r="B42" s="1280"/>
      <c r="C42" s="1281"/>
      <c r="D42" s="106"/>
      <c r="E42" s="1284" t="s">
        <v>32</v>
      </c>
      <c r="F42" s="1284"/>
      <c r="G42" s="1284"/>
      <c r="H42" s="1285"/>
      <c r="I42" s="107" t="s">
        <v>526</v>
      </c>
      <c r="J42" s="108" t="s">
        <v>526</v>
      </c>
      <c r="K42" s="108" t="s">
        <v>526</v>
      </c>
      <c r="L42" s="108">
        <v>608</v>
      </c>
      <c r="M42" s="109">
        <v>288</v>
      </c>
    </row>
    <row r="43" spans="2:13" ht="27.75" customHeight="1" x14ac:dyDescent="0.15">
      <c r="B43" s="1280"/>
      <c r="C43" s="1281"/>
      <c r="D43" s="106"/>
      <c r="E43" s="1284" t="s">
        <v>33</v>
      </c>
      <c r="F43" s="1284"/>
      <c r="G43" s="1284"/>
      <c r="H43" s="1285"/>
      <c r="I43" s="107">
        <v>294</v>
      </c>
      <c r="J43" s="108">
        <v>260</v>
      </c>
      <c r="K43" s="108">
        <v>307</v>
      </c>
      <c r="L43" s="108">
        <v>284</v>
      </c>
      <c r="M43" s="109">
        <v>342</v>
      </c>
    </row>
    <row r="44" spans="2:13" ht="27.75" customHeight="1" x14ac:dyDescent="0.15">
      <c r="B44" s="1280"/>
      <c r="C44" s="1281"/>
      <c r="D44" s="106"/>
      <c r="E44" s="1284" t="s">
        <v>34</v>
      </c>
      <c r="F44" s="1284"/>
      <c r="G44" s="1284"/>
      <c r="H44" s="1285"/>
      <c r="I44" s="107">
        <v>91</v>
      </c>
      <c r="J44" s="108">
        <v>134</v>
      </c>
      <c r="K44" s="108">
        <v>295</v>
      </c>
      <c r="L44" s="108">
        <v>554</v>
      </c>
      <c r="M44" s="109">
        <v>663</v>
      </c>
    </row>
    <row r="45" spans="2:13" ht="27.75" customHeight="1" x14ac:dyDescent="0.15">
      <c r="B45" s="1280"/>
      <c r="C45" s="1281"/>
      <c r="D45" s="106"/>
      <c r="E45" s="1284" t="s">
        <v>35</v>
      </c>
      <c r="F45" s="1284"/>
      <c r="G45" s="1284"/>
      <c r="H45" s="1285"/>
      <c r="I45" s="107">
        <v>224</v>
      </c>
      <c r="J45" s="108">
        <v>159</v>
      </c>
      <c r="K45" s="108">
        <v>84</v>
      </c>
      <c r="L45" s="108">
        <v>55</v>
      </c>
      <c r="M45" s="109">
        <v>49</v>
      </c>
    </row>
    <row r="46" spans="2:13" ht="27.75" customHeight="1" x14ac:dyDescent="0.15">
      <c r="B46" s="1280"/>
      <c r="C46" s="1281"/>
      <c r="D46" s="110"/>
      <c r="E46" s="1284" t="s">
        <v>36</v>
      </c>
      <c r="F46" s="1284"/>
      <c r="G46" s="1284"/>
      <c r="H46" s="1285"/>
      <c r="I46" s="107" t="s">
        <v>526</v>
      </c>
      <c r="J46" s="108" t="s">
        <v>526</v>
      </c>
      <c r="K46" s="108" t="s">
        <v>526</v>
      </c>
      <c r="L46" s="108" t="s">
        <v>526</v>
      </c>
      <c r="M46" s="109" t="s">
        <v>526</v>
      </c>
    </row>
    <row r="47" spans="2:13" ht="27.75" customHeight="1" x14ac:dyDescent="0.15">
      <c r="B47" s="1280"/>
      <c r="C47" s="1281"/>
      <c r="D47" s="111"/>
      <c r="E47" s="1294" t="s">
        <v>37</v>
      </c>
      <c r="F47" s="1295"/>
      <c r="G47" s="1295"/>
      <c r="H47" s="1296"/>
      <c r="I47" s="107" t="s">
        <v>526</v>
      </c>
      <c r="J47" s="108" t="s">
        <v>526</v>
      </c>
      <c r="K47" s="108" t="s">
        <v>526</v>
      </c>
      <c r="L47" s="108" t="s">
        <v>526</v>
      </c>
      <c r="M47" s="109" t="s">
        <v>526</v>
      </c>
    </row>
    <row r="48" spans="2:13" ht="27.75" customHeight="1" x14ac:dyDescent="0.15">
      <c r="B48" s="1280"/>
      <c r="C48" s="1281"/>
      <c r="D48" s="106"/>
      <c r="E48" s="1284" t="s">
        <v>38</v>
      </c>
      <c r="F48" s="1284"/>
      <c r="G48" s="1284"/>
      <c r="H48" s="1285"/>
      <c r="I48" s="107" t="s">
        <v>526</v>
      </c>
      <c r="J48" s="108" t="s">
        <v>526</v>
      </c>
      <c r="K48" s="108" t="s">
        <v>526</v>
      </c>
      <c r="L48" s="108" t="s">
        <v>526</v>
      </c>
      <c r="M48" s="109" t="s">
        <v>526</v>
      </c>
    </row>
    <row r="49" spans="2:13" ht="27.75" customHeight="1" x14ac:dyDescent="0.15">
      <c r="B49" s="1282"/>
      <c r="C49" s="1283"/>
      <c r="D49" s="106"/>
      <c r="E49" s="1284" t="s">
        <v>39</v>
      </c>
      <c r="F49" s="1284"/>
      <c r="G49" s="1284"/>
      <c r="H49" s="1285"/>
      <c r="I49" s="107" t="s">
        <v>526</v>
      </c>
      <c r="J49" s="108" t="s">
        <v>526</v>
      </c>
      <c r="K49" s="108" t="s">
        <v>526</v>
      </c>
      <c r="L49" s="108" t="s">
        <v>526</v>
      </c>
      <c r="M49" s="109" t="s">
        <v>526</v>
      </c>
    </row>
    <row r="50" spans="2:13" ht="27.75" customHeight="1" x14ac:dyDescent="0.15">
      <c r="B50" s="1278" t="s">
        <v>40</v>
      </c>
      <c r="C50" s="1279"/>
      <c r="D50" s="112"/>
      <c r="E50" s="1284" t="s">
        <v>41</v>
      </c>
      <c r="F50" s="1284"/>
      <c r="G50" s="1284"/>
      <c r="H50" s="1285"/>
      <c r="I50" s="107">
        <v>2022</v>
      </c>
      <c r="J50" s="108">
        <v>2103</v>
      </c>
      <c r="K50" s="108">
        <v>2330</v>
      </c>
      <c r="L50" s="108">
        <v>2771</v>
      </c>
      <c r="M50" s="109">
        <v>2683</v>
      </c>
    </row>
    <row r="51" spans="2:13" ht="27.75" customHeight="1" x14ac:dyDescent="0.15">
      <c r="B51" s="1280"/>
      <c r="C51" s="1281"/>
      <c r="D51" s="106"/>
      <c r="E51" s="1284" t="s">
        <v>42</v>
      </c>
      <c r="F51" s="1284"/>
      <c r="G51" s="1284"/>
      <c r="H51" s="1285"/>
      <c r="I51" s="107">
        <v>110</v>
      </c>
      <c r="J51" s="108">
        <v>104</v>
      </c>
      <c r="K51" s="108">
        <v>60</v>
      </c>
      <c r="L51" s="108">
        <v>36</v>
      </c>
      <c r="M51" s="109">
        <v>32</v>
      </c>
    </row>
    <row r="52" spans="2:13" ht="27.75" customHeight="1" x14ac:dyDescent="0.15">
      <c r="B52" s="1282"/>
      <c r="C52" s="1283"/>
      <c r="D52" s="106"/>
      <c r="E52" s="1284" t="s">
        <v>43</v>
      </c>
      <c r="F52" s="1284"/>
      <c r="G52" s="1284"/>
      <c r="H52" s="1285"/>
      <c r="I52" s="107">
        <v>2265</v>
      </c>
      <c r="J52" s="108">
        <v>2221</v>
      </c>
      <c r="K52" s="108">
        <v>2048</v>
      </c>
      <c r="L52" s="108">
        <v>2191</v>
      </c>
      <c r="M52" s="109">
        <v>2487</v>
      </c>
    </row>
    <row r="53" spans="2:13" ht="27.75" customHeight="1" thickBot="1" x14ac:dyDescent="0.2">
      <c r="B53" s="1286" t="s">
        <v>44</v>
      </c>
      <c r="C53" s="1287"/>
      <c r="D53" s="113"/>
      <c r="E53" s="1288" t="s">
        <v>45</v>
      </c>
      <c r="F53" s="1288"/>
      <c r="G53" s="1288"/>
      <c r="H53" s="1289"/>
      <c r="I53" s="114">
        <v>-485</v>
      </c>
      <c r="J53" s="115">
        <v>-516</v>
      </c>
      <c r="K53" s="115">
        <v>-519</v>
      </c>
      <c r="L53" s="115">
        <v>-401</v>
      </c>
      <c r="M53" s="116">
        <v>-828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Egg6opMrJZNdFUlkXm97kMeiqr1X1NuqA1Xurvahe5WkH8MMbnAoEgfw6qggT4936x7HWEfAPNe4n36V6CKbAQ==" saltValue="/HGyeIOihSTYJzXnnj5U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48</v>
      </c>
      <c r="D55" s="1305"/>
      <c r="E55" s="1306"/>
      <c r="F55" s="128">
        <v>695</v>
      </c>
      <c r="G55" s="128">
        <v>600</v>
      </c>
      <c r="H55" s="129">
        <v>759</v>
      </c>
    </row>
    <row r="56" spans="2:8" ht="52.5" customHeight="1" x14ac:dyDescent="0.15">
      <c r="B56" s="130"/>
      <c r="C56" s="1307" t="s">
        <v>49</v>
      </c>
      <c r="D56" s="1307"/>
      <c r="E56" s="1308"/>
      <c r="F56" s="131">
        <v>262</v>
      </c>
      <c r="G56" s="131">
        <v>262</v>
      </c>
      <c r="H56" s="132">
        <v>112</v>
      </c>
    </row>
    <row r="57" spans="2:8" ht="53.25" customHeight="1" x14ac:dyDescent="0.15">
      <c r="B57" s="130"/>
      <c r="C57" s="1309" t="s">
        <v>50</v>
      </c>
      <c r="D57" s="1309"/>
      <c r="E57" s="1310"/>
      <c r="F57" s="133">
        <v>2754</v>
      </c>
      <c r="G57" s="133">
        <v>3176</v>
      </c>
      <c r="H57" s="134">
        <v>3141</v>
      </c>
    </row>
    <row r="58" spans="2:8" ht="45.75" customHeight="1" x14ac:dyDescent="0.15">
      <c r="B58" s="135"/>
      <c r="C58" s="1297" t="s">
        <v>600</v>
      </c>
      <c r="D58" s="1298"/>
      <c r="E58" s="1299"/>
      <c r="F58" s="136">
        <v>1481</v>
      </c>
      <c r="G58" s="136">
        <v>1543</v>
      </c>
      <c r="H58" s="137">
        <v>1525</v>
      </c>
    </row>
    <row r="59" spans="2:8" ht="45.75" customHeight="1" x14ac:dyDescent="0.15">
      <c r="B59" s="135"/>
      <c r="C59" s="1297" t="s">
        <v>601</v>
      </c>
      <c r="D59" s="1298"/>
      <c r="E59" s="1299"/>
      <c r="F59" s="136">
        <v>286</v>
      </c>
      <c r="G59" s="136">
        <v>336</v>
      </c>
      <c r="H59" s="137">
        <v>336</v>
      </c>
    </row>
    <row r="60" spans="2:8" ht="45.75" customHeight="1" x14ac:dyDescent="0.15">
      <c r="B60" s="135"/>
      <c r="C60" s="1297" t="s">
        <v>602</v>
      </c>
      <c r="D60" s="1298"/>
      <c r="E60" s="1299"/>
      <c r="F60" s="136">
        <v>306</v>
      </c>
      <c r="G60" s="136">
        <v>306</v>
      </c>
      <c r="H60" s="137">
        <v>306</v>
      </c>
    </row>
    <row r="61" spans="2:8" ht="45.75" customHeight="1" x14ac:dyDescent="0.15">
      <c r="B61" s="135"/>
      <c r="C61" s="1297" t="s">
        <v>603</v>
      </c>
      <c r="D61" s="1298"/>
      <c r="E61" s="1299"/>
      <c r="F61" s="136">
        <v>28</v>
      </c>
      <c r="G61" s="136">
        <v>141</v>
      </c>
      <c r="H61" s="137">
        <v>179</v>
      </c>
    </row>
    <row r="62" spans="2:8" ht="45.75" customHeight="1" thickBot="1" x14ac:dyDescent="0.2">
      <c r="B62" s="138"/>
      <c r="C62" s="1300" t="s">
        <v>604</v>
      </c>
      <c r="D62" s="1301"/>
      <c r="E62" s="1302"/>
      <c r="F62" s="139">
        <v>133</v>
      </c>
      <c r="G62" s="139">
        <v>133</v>
      </c>
      <c r="H62" s="140">
        <v>133</v>
      </c>
    </row>
    <row r="63" spans="2:8" ht="52.5" customHeight="1" thickBot="1" x14ac:dyDescent="0.2">
      <c r="B63" s="141"/>
      <c r="C63" s="1303" t="s">
        <v>51</v>
      </c>
      <c r="D63" s="1303"/>
      <c r="E63" s="1304"/>
      <c r="F63" s="142">
        <v>3711</v>
      </c>
      <c r="G63" s="142">
        <v>4038</v>
      </c>
      <c r="H63" s="143">
        <v>4012</v>
      </c>
    </row>
    <row r="64" spans="2:8" ht="15" customHeight="1" x14ac:dyDescent="0.15"/>
  </sheetData>
  <sheetProtection algorithmName="SHA-512" hashValue="LeuWSWLxwJe6SSEnrhCM6QZKYcbdGb4bGNvRbfrxpv1fI54K1Qbhk7bm8wK9w6jTL3DPcy9LtHEXoPnQbNYMow==" saltValue="n0r6BIuZ+/2h0xrSmzC+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3"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568</v>
      </c>
      <c r="BQ50" s="1317"/>
      <c r="BR50" s="1317"/>
      <c r="BS50" s="1317"/>
      <c r="BT50" s="1317"/>
      <c r="BU50" s="1317"/>
      <c r="BV50" s="1317"/>
      <c r="BW50" s="1317"/>
      <c r="BX50" s="1317" t="s">
        <v>569</v>
      </c>
      <c r="BY50" s="1317"/>
      <c r="BZ50" s="1317"/>
      <c r="CA50" s="1317"/>
      <c r="CB50" s="1317"/>
      <c r="CC50" s="1317"/>
      <c r="CD50" s="1317"/>
      <c r="CE50" s="1317"/>
      <c r="CF50" s="1317" t="s">
        <v>570</v>
      </c>
      <c r="CG50" s="1317"/>
      <c r="CH50" s="1317"/>
      <c r="CI50" s="1317"/>
      <c r="CJ50" s="1317"/>
      <c r="CK50" s="1317"/>
      <c r="CL50" s="1317"/>
      <c r="CM50" s="1317"/>
      <c r="CN50" s="1317" t="s">
        <v>571</v>
      </c>
      <c r="CO50" s="1317"/>
      <c r="CP50" s="1317"/>
      <c r="CQ50" s="1317"/>
      <c r="CR50" s="1317"/>
      <c r="CS50" s="1317"/>
      <c r="CT50" s="1317"/>
      <c r="CU50" s="1317"/>
      <c r="CV50" s="1317" t="s">
        <v>572</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40.6</v>
      </c>
      <c r="BQ53" s="1313"/>
      <c r="BR53" s="1313"/>
      <c r="BS53" s="1313"/>
      <c r="BT53" s="1313"/>
      <c r="BU53" s="1313"/>
      <c r="BV53" s="1313"/>
      <c r="BW53" s="1313"/>
      <c r="BX53" s="1313">
        <v>40.5</v>
      </c>
      <c r="BY53" s="1313"/>
      <c r="BZ53" s="1313"/>
      <c r="CA53" s="1313"/>
      <c r="CB53" s="1313"/>
      <c r="CC53" s="1313"/>
      <c r="CD53" s="1313"/>
      <c r="CE53" s="1313"/>
      <c r="CF53" s="1313">
        <v>42.1</v>
      </c>
      <c r="CG53" s="1313"/>
      <c r="CH53" s="1313"/>
      <c r="CI53" s="1313"/>
      <c r="CJ53" s="1313"/>
      <c r="CK53" s="1313"/>
      <c r="CL53" s="1313"/>
      <c r="CM53" s="1313"/>
      <c r="CN53" s="1313">
        <v>43.7</v>
      </c>
      <c r="CO53" s="1313"/>
      <c r="CP53" s="1313"/>
      <c r="CQ53" s="1313"/>
      <c r="CR53" s="1313"/>
      <c r="CS53" s="1313"/>
      <c r="CT53" s="1313"/>
      <c r="CU53" s="1313"/>
      <c r="CV53" s="1313">
        <v>42.7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613</v>
      </c>
      <c r="AO55" s="1317"/>
      <c r="AP55" s="1317"/>
      <c r="AQ55" s="1317"/>
      <c r="AR55" s="1317"/>
      <c r="AS55" s="1317"/>
      <c r="AT55" s="1317"/>
      <c r="AU55" s="1317"/>
      <c r="AV55" s="1317"/>
      <c r="AW55" s="1317"/>
      <c r="AX55" s="1317"/>
      <c r="AY55" s="1317"/>
      <c r="AZ55" s="1317"/>
      <c r="BA55" s="1317"/>
      <c r="BB55" s="1316" t="s">
        <v>611</v>
      </c>
      <c r="BC55" s="1316"/>
      <c r="BD55" s="1316"/>
      <c r="BE55" s="1316"/>
      <c r="BF55" s="1316"/>
      <c r="BG55" s="1316"/>
      <c r="BH55" s="1316"/>
      <c r="BI55" s="1316"/>
      <c r="BJ55" s="1316"/>
      <c r="BK55" s="1316"/>
      <c r="BL55" s="1316"/>
      <c r="BM55" s="1316"/>
      <c r="BN55" s="1316"/>
      <c r="BO55" s="1316"/>
      <c r="BP55" s="1313">
        <v>25.4</v>
      </c>
      <c r="BQ55" s="1313"/>
      <c r="BR55" s="1313"/>
      <c r="BS55" s="1313"/>
      <c r="BT55" s="1313"/>
      <c r="BU55" s="1313"/>
      <c r="BV55" s="1313"/>
      <c r="BW55" s="1313"/>
      <c r="BX55" s="1313">
        <v>23.4</v>
      </c>
      <c r="BY55" s="1313"/>
      <c r="BZ55" s="1313"/>
      <c r="CA55" s="1313"/>
      <c r="CB55" s="1313"/>
      <c r="CC55" s="1313"/>
      <c r="CD55" s="1313"/>
      <c r="CE55" s="1313"/>
      <c r="CF55" s="1313">
        <v>7.7</v>
      </c>
      <c r="CG55" s="1313"/>
      <c r="CH55" s="1313"/>
      <c r="CI55" s="1313"/>
      <c r="CJ55" s="1313"/>
      <c r="CK55" s="1313"/>
      <c r="CL55" s="1313"/>
      <c r="CM55" s="1313"/>
      <c r="CN55" s="1313">
        <v>3.2</v>
      </c>
      <c r="CO55" s="1313"/>
      <c r="CP55" s="1313"/>
      <c r="CQ55" s="1313"/>
      <c r="CR55" s="1313"/>
      <c r="CS55" s="1313"/>
      <c r="CT55" s="1313"/>
      <c r="CU55" s="1313"/>
      <c r="CV55" s="1313">
        <v>3.4</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58.8</v>
      </c>
      <c r="BQ57" s="1313"/>
      <c r="BR57" s="1313"/>
      <c r="BS57" s="1313"/>
      <c r="BT57" s="1313"/>
      <c r="BU57" s="1313"/>
      <c r="BV57" s="1313"/>
      <c r="BW57" s="1313"/>
      <c r="BX57" s="1313">
        <v>59.2</v>
      </c>
      <c r="BY57" s="1313"/>
      <c r="BZ57" s="1313"/>
      <c r="CA57" s="1313"/>
      <c r="CB57" s="1313"/>
      <c r="CC57" s="1313"/>
      <c r="CD57" s="1313"/>
      <c r="CE57" s="1313"/>
      <c r="CF57" s="1313">
        <v>63.4</v>
      </c>
      <c r="CG57" s="1313"/>
      <c r="CH57" s="1313"/>
      <c r="CI57" s="1313"/>
      <c r="CJ57" s="1313"/>
      <c r="CK57" s="1313"/>
      <c r="CL57" s="1313"/>
      <c r="CM57" s="1313"/>
      <c r="CN57" s="1313">
        <v>63.3</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568</v>
      </c>
      <c r="BQ72" s="1317"/>
      <c r="BR72" s="1317"/>
      <c r="BS72" s="1317"/>
      <c r="BT72" s="1317"/>
      <c r="BU72" s="1317"/>
      <c r="BV72" s="1317"/>
      <c r="BW72" s="1317"/>
      <c r="BX72" s="1317" t="s">
        <v>569</v>
      </c>
      <c r="BY72" s="1317"/>
      <c r="BZ72" s="1317"/>
      <c r="CA72" s="1317"/>
      <c r="CB72" s="1317"/>
      <c r="CC72" s="1317"/>
      <c r="CD72" s="1317"/>
      <c r="CE72" s="1317"/>
      <c r="CF72" s="1317" t="s">
        <v>570</v>
      </c>
      <c r="CG72" s="1317"/>
      <c r="CH72" s="1317"/>
      <c r="CI72" s="1317"/>
      <c r="CJ72" s="1317"/>
      <c r="CK72" s="1317"/>
      <c r="CL72" s="1317"/>
      <c r="CM72" s="1317"/>
      <c r="CN72" s="1317" t="s">
        <v>571</v>
      </c>
      <c r="CO72" s="1317"/>
      <c r="CP72" s="1317"/>
      <c r="CQ72" s="1317"/>
      <c r="CR72" s="1317"/>
      <c r="CS72" s="1317"/>
      <c r="CT72" s="1317"/>
      <c r="CU72" s="1317"/>
      <c r="CV72" s="1317" t="s">
        <v>572</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610</v>
      </c>
      <c r="AO73" s="1316"/>
      <c r="AP73" s="1316"/>
      <c r="AQ73" s="1316"/>
      <c r="AR73" s="1316"/>
      <c r="AS73" s="1316"/>
      <c r="AT73" s="1316"/>
      <c r="AU73" s="1316"/>
      <c r="AV73" s="1316"/>
      <c r="AW73" s="1316"/>
      <c r="AX73" s="1316"/>
      <c r="AY73" s="1316"/>
      <c r="AZ73" s="1316"/>
      <c r="BA73" s="1316"/>
      <c r="BB73" s="1316" t="s">
        <v>611</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616</v>
      </c>
      <c r="BC75" s="1316"/>
      <c r="BD75" s="1316"/>
      <c r="BE75" s="1316"/>
      <c r="BF75" s="1316"/>
      <c r="BG75" s="1316"/>
      <c r="BH75" s="1316"/>
      <c r="BI75" s="1316"/>
      <c r="BJ75" s="1316"/>
      <c r="BK75" s="1316"/>
      <c r="BL75" s="1316"/>
      <c r="BM75" s="1316"/>
      <c r="BN75" s="1316"/>
      <c r="BO75" s="1316"/>
      <c r="BP75" s="1313">
        <v>6.9</v>
      </c>
      <c r="BQ75" s="1313"/>
      <c r="BR75" s="1313"/>
      <c r="BS75" s="1313"/>
      <c r="BT75" s="1313"/>
      <c r="BU75" s="1313"/>
      <c r="BV75" s="1313"/>
      <c r="BW75" s="1313"/>
      <c r="BX75" s="1313">
        <v>6.9</v>
      </c>
      <c r="BY75" s="1313"/>
      <c r="BZ75" s="1313"/>
      <c r="CA75" s="1313"/>
      <c r="CB75" s="1313"/>
      <c r="CC75" s="1313"/>
      <c r="CD75" s="1313"/>
      <c r="CE75" s="1313"/>
      <c r="CF75" s="1313">
        <v>7.7</v>
      </c>
      <c r="CG75" s="1313"/>
      <c r="CH75" s="1313"/>
      <c r="CI75" s="1313"/>
      <c r="CJ75" s="1313"/>
      <c r="CK75" s="1313"/>
      <c r="CL75" s="1313"/>
      <c r="CM75" s="1313"/>
      <c r="CN75" s="1313">
        <v>8.8000000000000007</v>
      </c>
      <c r="CO75" s="1313"/>
      <c r="CP75" s="1313"/>
      <c r="CQ75" s="1313"/>
      <c r="CR75" s="1313"/>
      <c r="CS75" s="1313"/>
      <c r="CT75" s="1313"/>
      <c r="CU75" s="1313"/>
      <c r="CV75" s="1313">
        <v>8.6999999999999993</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613</v>
      </c>
      <c r="AO77" s="1317"/>
      <c r="AP77" s="1317"/>
      <c r="AQ77" s="1317"/>
      <c r="AR77" s="1317"/>
      <c r="AS77" s="1317"/>
      <c r="AT77" s="1317"/>
      <c r="AU77" s="1317"/>
      <c r="AV77" s="1317"/>
      <c r="AW77" s="1317"/>
      <c r="AX77" s="1317"/>
      <c r="AY77" s="1317"/>
      <c r="AZ77" s="1317"/>
      <c r="BA77" s="1317"/>
      <c r="BB77" s="1316" t="s">
        <v>611</v>
      </c>
      <c r="BC77" s="1316"/>
      <c r="BD77" s="1316"/>
      <c r="BE77" s="1316"/>
      <c r="BF77" s="1316"/>
      <c r="BG77" s="1316"/>
      <c r="BH77" s="1316"/>
      <c r="BI77" s="1316"/>
      <c r="BJ77" s="1316"/>
      <c r="BK77" s="1316"/>
      <c r="BL77" s="1316"/>
      <c r="BM77" s="1316"/>
      <c r="BN77" s="1316"/>
      <c r="BO77" s="1316"/>
      <c r="BP77" s="1313">
        <v>25.4</v>
      </c>
      <c r="BQ77" s="1313"/>
      <c r="BR77" s="1313"/>
      <c r="BS77" s="1313"/>
      <c r="BT77" s="1313"/>
      <c r="BU77" s="1313"/>
      <c r="BV77" s="1313"/>
      <c r="BW77" s="1313"/>
      <c r="BX77" s="1313">
        <v>23.4</v>
      </c>
      <c r="BY77" s="1313"/>
      <c r="BZ77" s="1313"/>
      <c r="CA77" s="1313"/>
      <c r="CB77" s="1313"/>
      <c r="CC77" s="1313"/>
      <c r="CD77" s="1313"/>
      <c r="CE77" s="1313"/>
      <c r="CF77" s="1313">
        <v>7.7</v>
      </c>
      <c r="CG77" s="1313"/>
      <c r="CH77" s="1313"/>
      <c r="CI77" s="1313"/>
      <c r="CJ77" s="1313"/>
      <c r="CK77" s="1313"/>
      <c r="CL77" s="1313"/>
      <c r="CM77" s="1313"/>
      <c r="CN77" s="1313">
        <v>3.2</v>
      </c>
      <c r="CO77" s="1313"/>
      <c r="CP77" s="1313"/>
      <c r="CQ77" s="1313"/>
      <c r="CR77" s="1313"/>
      <c r="CS77" s="1313"/>
      <c r="CT77" s="1313"/>
      <c r="CU77" s="1313"/>
      <c r="CV77" s="1313">
        <v>3.4</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616</v>
      </c>
      <c r="BC79" s="1316"/>
      <c r="BD79" s="1316"/>
      <c r="BE79" s="1316"/>
      <c r="BF79" s="1316"/>
      <c r="BG79" s="1316"/>
      <c r="BH79" s="1316"/>
      <c r="BI79" s="1316"/>
      <c r="BJ79" s="1316"/>
      <c r="BK79" s="1316"/>
      <c r="BL79" s="1316"/>
      <c r="BM79" s="1316"/>
      <c r="BN79" s="1316"/>
      <c r="BO79" s="1316"/>
      <c r="BP79" s="1313">
        <v>8.6</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8.8000000000000007</v>
      </c>
      <c r="CO79" s="1313"/>
      <c r="CP79" s="1313"/>
      <c r="CQ79" s="1313"/>
      <c r="CR79" s="1313"/>
      <c r="CS79" s="1313"/>
      <c r="CT79" s="1313"/>
      <c r="CU79" s="1313"/>
      <c r="CV79" s="1313">
        <v>8.8000000000000007</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fv3W0b0HVlZsSr7U3ZkcX4FoUvExdAGIWBpiJQmDTYAPdc9ugyI5/ZfTZoxzL9ZEW9LTh/9GvxTrQ8/8Bwo3g==" saltValue="ElWq/75/nC+BPP0o/rz1w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10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oAiNh4DzqMyM1CqMjEp1BmCKGLmKtTMOMT9ERC/05KbFaHuXh+ddUgZvqqyIJwvBAFZHs3xYgE8PYXnZAkvuPQ==" saltValue="nbDsu/Btgd2F3rBcV1wjy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8"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CaFi28b+sUi/Rt39n9pEUhturwzZBGDZm+qZtQTNsy3eTktXpZ5YjEVmuM2cFbpUx1eQptqmnYx4kVKBhSlgnw==" saltValue="d2skACxq1DUVNcUhKphsG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284202</v>
      </c>
      <c r="E3" s="162"/>
      <c r="F3" s="163">
        <v>119882</v>
      </c>
      <c r="G3" s="164"/>
      <c r="H3" s="165"/>
    </row>
    <row r="4" spans="1:8" x14ac:dyDescent="0.15">
      <c r="A4" s="166"/>
      <c r="B4" s="167"/>
      <c r="C4" s="168"/>
      <c r="D4" s="169">
        <v>90870</v>
      </c>
      <c r="E4" s="170"/>
      <c r="F4" s="171">
        <v>66481</v>
      </c>
      <c r="G4" s="172"/>
      <c r="H4" s="173"/>
    </row>
    <row r="5" spans="1:8" x14ac:dyDescent="0.15">
      <c r="A5" s="154" t="s">
        <v>560</v>
      </c>
      <c r="B5" s="159"/>
      <c r="C5" s="160"/>
      <c r="D5" s="161">
        <v>405297</v>
      </c>
      <c r="E5" s="162"/>
      <c r="F5" s="163">
        <v>116162</v>
      </c>
      <c r="G5" s="164"/>
      <c r="H5" s="165"/>
    </row>
    <row r="6" spans="1:8" x14ac:dyDescent="0.15">
      <c r="A6" s="166"/>
      <c r="B6" s="167"/>
      <c r="C6" s="168"/>
      <c r="D6" s="169">
        <v>118897</v>
      </c>
      <c r="E6" s="170"/>
      <c r="F6" s="171">
        <v>61562</v>
      </c>
      <c r="G6" s="172"/>
      <c r="H6" s="173"/>
    </row>
    <row r="7" spans="1:8" x14ac:dyDescent="0.15">
      <c r="A7" s="154" t="s">
        <v>561</v>
      </c>
      <c r="B7" s="159"/>
      <c r="C7" s="160"/>
      <c r="D7" s="161">
        <v>182105</v>
      </c>
      <c r="E7" s="162"/>
      <c r="F7" s="163">
        <v>121449</v>
      </c>
      <c r="G7" s="164"/>
      <c r="H7" s="165"/>
    </row>
    <row r="8" spans="1:8" x14ac:dyDescent="0.15">
      <c r="A8" s="166"/>
      <c r="B8" s="167"/>
      <c r="C8" s="168"/>
      <c r="D8" s="169">
        <v>28847</v>
      </c>
      <c r="E8" s="170"/>
      <c r="F8" s="171">
        <v>62922</v>
      </c>
      <c r="G8" s="172"/>
      <c r="H8" s="173"/>
    </row>
    <row r="9" spans="1:8" x14ac:dyDescent="0.15">
      <c r="A9" s="154" t="s">
        <v>562</v>
      </c>
      <c r="B9" s="159"/>
      <c r="C9" s="160"/>
      <c r="D9" s="161">
        <v>185782</v>
      </c>
      <c r="E9" s="162"/>
      <c r="F9" s="163">
        <v>145139</v>
      </c>
      <c r="G9" s="164"/>
      <c r="H9" s="165"/>
    </row>
    <row r="10" spans="1:8" x14ac:dyDescent="0.15">
      <c r="A10" s="166"/>
      <c r="B10" s="167"/>
      <c r="C10" s="168"/>
      <c r="D10" s="169">
        <v>51743</v>
      </c>
      <c r="E10" s="170"/>
      <c r="F10" s="171">
        <v>83762</v>
      </c>
      <c r="G10" s="172"/>
      <c r="H10" s="173"/>
    </row>
    <row r="11" spans="1:8" x14ac:dyDescent="0.15">
      <c r="A11" s="154" t="s">
        <v>563</v>
      </c>
      <c r="B11" s="159"/>
      <c r="C11" s="160"/>
      <c r="D11" s="161">
        <v>297767</v>
      </c>
      <c r="E11" s="162"/>
      <c r="F11" s="163">
        <v>125391</v>
      </c>
      <c r="G11" s="164"/>
      <c r="H11" s="165"/>
    </row>
    <row r="12" spans="1:8" x14ac:dyDescent="0.15">
      <c r="A12" s="166"/>
      <c r="B12" s="167"/>
      <c r="C12" s="174"/>
      <c r="D12" s="169">
        <v>67617</v>
      </c>
      <c r="E12" s="170"/>
      <c r="F12" s="171">
        <v>68516</v>
      </c>
      <c r="G12" s="172"/>
      <c r="H12" s="173"/>
    </row>
    <row r="13" spans="1:8" x14ac:dyDescent="0.15">
      <c r="A13" s="154"/>
      <c r="B13" s="159"/>
      <c r="C13" s="175"/>
      <c r="D13" s="176">
        <v>271031</v>
      </c>
      <c r="E13" s="177"/>
      <c r="F13" s="178">
        <v>125605</v>
      </c>
      <c r="G13" s="179"/>
      <c r="H13" s="165"/>
    </row>
    <row r="14" spans="1:8" x14ac:dyDescent="0.15">
      <c r="A14" s="166"/>
      <c r="B14" s="167"/>
      <c r="C14" s="168"/>
      <c r="D14" s="169">
        <v>71595</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7.66</v>
      </c>
      <c r="C19" s="180">
        <f>ROUND(VALUE(SUBSTITUTE(実質収支比率等に係る経年分析!G$48,"▲","-")),2)</f>
        <v>9.4600000000000009</v>
      </c>
      <c r="D19" s="180">
        <f>ROUND(VALUE(SUBSTITUTE(実質収支比率等に係る経年分析!H$48,"▲","-")),2)</f>
        <v>8.7899999999999991</v>
      </c>
      <c r="E19" s="180">
        <f>ROUND(VALUE(SUBSTITUTE(実質収支比率等に係る経年分析!I$48,"▲","-")),2)</f>
        <v>6.14</v>
      </c>
      <c r="F19" s="180">
        <f>ROUND(VALUE(SUBSTITUTE(実質収支比率等に係る経年分析!J$48,"▲","-")),2)</f>
        <v>3.87</v>
      </c>
    </row>
    <row r="20" spans="1:11" x14ac:dyDescent="0.15">
      <c r="A20" s="180" t="s">
        <v>55</v>
      </c>
      <c r="B20" s="180">
        <f>ROUND(VALUE(SUBSTITUTE(実質収支比率等に係る経年分析!F$47,"▲","-")),2)</f>
        <v>29.91</v>
      </c>
      <c r="C20" s="180">
        <f>ROUND(VALUE(SUBSTITUTE(実質収支比率等に係る経年分析!G$47,"▲","-")),2)</f>
        <v>29.53</v>
      </c>
      <c r="D20" s="180">
        <f>ROUND(VALUE(SUBSTITUTE(実質収支比率等に係る経年分析!H$47,"▲","-")),2)</f>
        <v>31.99</v>
      </c>
      <c r="E20" s="180">
        <f>ROUND(VALUE(SUBSTITUTE(実質収支比率等に係る経年分析!I$47,"▲","-")),2)</f>
        <v>27.18</v>
      </c>
      <c r="F20" s="180">
        <f>ROUND(VALUE(SUBSTITUTE(実質収支比率等に係る経年分析!J$47,"▲","-")),2)</f>
        <v>32.44</v>
      </c>
    </row>
    <row r="21" spans="1:11" x14ac:dyDescent="0.15">
      <c r="A21" s="180" t="s">
        <v>56</v>
      </c>
      <c r="B21" s="180">
        <f>IF(ISNUMBER(VALUE(SUBSTITUTE(実質収支比率等に係る経年分析!F$49,"▲","-"))),ROUND(VALUE(SUBSTITUTE(実質収支比率等に係る経年分析!F$49,"▲","-")),2),NA())</f>
        <v>3.57</v>
      </c>
      <c r="C21" s="180">
        <f>IF(ISNUMBER(VALUE(SUBSTITUTE(実質収支比率等に係る経年分析!G$49,"▲","-"))),ROUND(VALUE(SUBSTITUTE(実質収支比率等に係る経年分析!G$49,"▲","-")),2),NA())</f>
        <v>2.25</v>
      </c>
      <c r="D21" s="180">
        <f>IF(ISNUMBER(VALUE(SUBSTITUTE(実質収支比率等に係る経年分析!H$49,"▲","-"))),ROUND(VALUE(SUBSTITUTE(実質収支比率等に係る経年分析!H$49,"▲","-")),2),NA())</f>
        <v>2.58</v>
      </c>
      <c r="E21" s="180">
        <f>IF(ISNUMBER(VALUE(SUBSTITUTE(実質収支比率等に係る経年分析!I$49,"▲","-"))),ROUND(VALUE(SUBSTITUTE(実質収支比率等に係る経年分析!I$49,"▲","-")),2),NA())</f>
        <v>-6.83</v>
      </c>
      <c r="F21" s="180">
        <f>IF(ISNUMBER(VALUE(SUBSTITUTE(実質収支比率等に係る経年分析!J$49,"▲","-"))),ROUND(VALUE(SUBSTITUTE(実質収支比率等に係る経年分析!J$49,"▲","-")),2),NA())</f>
        <v>4.9000000000000004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9.4499999999999993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8.7799999999999994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16.350000000000001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14.31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15.34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235</v>
      </c>
      <c r="E42" s="182"/>
      <c r="F42" s="182"/>
      <c r="G42" s="182">
        <f>'実質公債費比率（分子）の構造'!L$52</f>
        <v>242</v>
      </c>
      <c r="H42" s="182"/>
      <c r="I42" s="182"/>
      <c r="J42" s="182">
        <f>'実質公債費比率（分子）の構造'!M$52</f>
        <v>228</v>
      </c>
      <c r="K42" s="182"/>
      <c r="L42" s="182"/>
      <c r="M42" s="182">
        <f>'実質公債費比率（分子）の構造'!N$52</f>
        <v>227</v>
      </c>
      <c r="N42" s="182"/>
      <c r="O42" s="182"/>
      <c r="P42" s="182">
        <f>'実質公債費比率（分子）の構造'!O$52</f>
        <v>269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35</v>
      </c>
      <c r="L44" s="182"/>
      <c r="M44" s="182"/>
      <c r="N44" s="182">
        <f>'実質公債費比率（分子）の構造'!O$50</f>
        <v>35</v>
      </c>
      <c r="O44" s="182"/>
      <c r="P44" s="182"/>
    </row>
    <row r="45" spans="1:16" x14ac:dyDescent="0.15">
      <c r="A45" s="182" t="s">
        <v>66</v>
      </c>
      <c r="B45" s="182">
        <f>'実質公債費比率（分子）の構造'!K$49</f>
        <v>4</v>
      </c>
      <c r="C45" s="182"/>
      <c r="D45" s="182"/>
      <c r="E45" s="182">
        <f>'実質公債費比率（分子）の構造'!L$49</f>
        <v>7</v>
      </c>
      <c r="F45" s="182"/>
      <c r="G45" s="182"/>
      <c r="H45" s="182">
        <f>'実質公債費比率（分子）の構造'!M$49</f>
        <v>6</v>
      </c>
      <c r="I45" s="182"/>
      <c r="J45" s="182"/>
      <c r="K45" s="182">
        <f>'実質公債費比率（分子）の構造'!N$49</f>
        <v>20</v>
      </c>
      <c r="L45" s="182"/>
      <c r="M45" s="182"/>
      <c r="N45" s="182">
        <f>'実質公債費比率（分子）の構造'!O$49</f>
        <v>24</v>
      </c>
      <c r="O45" s="182"/>
      <c r="P45" s="182"/>
    </row>
    <row r="46" spans="1:16" x14ac:dyDescent="0.15">
      <c r="A46" s="182" t="s">
        <v>67</v>
      </c>
      <c r="B46" s="182">
        <f>'実質公債費比率（分子）の構造'!K$48</f>
        <v>49</v>
      </c>
      <c r="C46" s="182"/>
      <c r="D46" s="182"/>
      <c r="E46" s="182">
        <f>'実質公債費比率（分子）の構造'!L$48</f>
        <v>39</v>
      </c>
      <c r="F46" s="182"/>
      <c r="G46" s="182"/>
      <c r="H46" s="182">
        <f>'実質公債費比率（分子）の構造'!M$48</f>
        <v>59</v>
      </c>
      <c r="I46" s="182"/>
      <c r="J46" s="182"/>
      <c r="K46" s="182">
        <f>'実質公債費比率（分子）の構造'!N$48</f>
        <v>48</v>
      </c>
      <c r="L46" s="182"/>
      <c r="M46" s="182"/>
      <c r="N46" s="182">
        <f>'実質公債費比率（分子）の構造'!O$48</f>
        <v>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321</v>
      </c>
      <c r="C49" s="182"/>
      <c r="D49" s="182"/>
      <c r="E49" s="182">
        <f>'実質公債費比率（分子）の構造'!L$45</f>
        <v>326</v>
      </c>
      <c r="F49" s="182"/>
      <c r="G49" s="182"/>
      <c r="H49" s="182">
        <f>'実質公債費比率（分子）の構造'!M$45</f>
        <v>333</v>
      </c>
      <c r="I49" s="182"/>
      <c r="J49" s="182"/>
      <c r="K49" s="182">
        <f>'実質公債費比率（分子）の構造'!N$45</f>
        <v>340</v>
      </c>
      <c r="L49" s="182"/>
      <c r="M49" s="182"/>
      <c r="N49" s="182">
        <f>'実質公債費比率（分子）の構造'!O$45</f>
        <v>330</v>
      </c>
      <c r="O49" s="182"/>
      <c r="P49" s="182"/>
    </row>
    <row r="50" spans="1:16" x14ac:dyDescent="0.15">
      <c r="A50" s="182" t="s">
        <v>71</v>
      </c>
      <c r="B50" s="182" t="e">
        <f>NA()</f>
        <v>#N/A</v>
      </c>
      <c r="C50" s="182">
        <f>IF(ISNUMBER('実質公債費比率（分子）の構造'!K$53),'実質公債費比率（分子）の構造'!K$53,NA())</f>
        <v>139</v>
      </c>
      <c r="D50" s="182" t="e">
        <f>NA()</f>
        <v>#N/A</v>
      </c>
      <c r="E50" s="182" t="e">
        <f>NA()</f>
        <v>#N/A</v>
      </c>
      <c r="F50" s="182">
        <f>IF(ISNUMBER('実質公債費比率（分子）の構造'!L$53),'実質公債費比率（分子）の構造'!L$53,NA())</f>
        <v>130</v>
      </c>
      <c r="G50" s="182" t="e">
        <f>NA()</f>
        <v>#N/A</v>
      </c>
      <c r="H50" s="182" t="e">
        <f>NA()</f>
        <v>#N/A</v>
      </c>
      <c r="I50" s="182">
        <f>IF(ISNUMBER('実質公債費比率（分子）の構造'!M$53),'実質公債費比率（分子）の構造'!M$53,NA())</f>
        <v>170</v>
      </c>
      <c r="J50" s="182" t="e">
        <f>NA()</f>
        <v>#N/A</v>
      </c>
      <c r="K50" s="182" t="e">
        <f>NA()</f>
        <v>#N/A</v>
      </c>
      <c r="L50" s="182">
        <f>IF(ISNUMBER('実質公債費比率（分子）の構造'!N$53),'実質公債費比率（分子）の構造'!N$53,NA())</f>
        <v>216</v>
      </c>
      <c r="M50" s="182" t="e">
        <f>NA()</f>
        <v>#N/A</v>
      </c>
      <c r="N50" s="182" t="e">
        <f>NA()</f>
        <v>#N/A</v>
      </c>
      <c r="O50" s="182">
        <f>IF(ISNUMBER('実質公債費比率（分子）の構造'!O$53),'実質公債費比率（分子）の構造'!O$53,NA())</f>
        <v>179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2265</v>
      </c>
      <c r="E56" s="181"/>
      <c r="F56" s="181"/>
      <c r="G56" s="181">
        <f>'将来負担比率（分子）の構造'!J$52</f>
        <v>2221</v>
      </c>
      <c r="H56" s="181"/>
      <c r="I56" s="181"/>
      <c r="J56" s="181">
        <f>'将来負担比率（分子）の構造'!K$52</f>
        <v>2048</v>
      </c>
      <c r="K56" s="181"/>
      <c r="L56" s="181"/>
      <c r="M56" s="181">
        <f>'将来負担比率（分子）の構造'!L$52</f>
        <v>2191</v>
      </c>
      <c r="N56" s="181"/>
      <c r="O56" s="181"/>
      <c r="P56" s="181">
        <f>'将来負担比率（分子）の構造'!M$52</f>
        <v>2487</v>
      </c>
    </row>
    <row r="57" spans="1:16" x14ac:dyDescent="0.15">
      <c r="A57" s="181" t="s">
        <v>42</v>
      </c>
      <c r="B57" s="181"/>
      <c r="C57" s="181"/>
      <c r="D57" s="181">
        <f>'将来負担比率（分子）の構造'!I$51</f>
        <v>110</v>
      </c>
      <c r="E57" s="181"/>
      <c r="F57" s="181"/>
      <c r="G57" s="181">
        <f>'将来負担比率（分子）の構造'!J$51</f>
        <v>104</v>
      </c>
      <c r="H57" s="181"/>
      <c r="I57" s="181"/>
      <c r="J57" s="181">
        <f>'将来負担比率（分子）の構造'!K$51</f>
        <v>60</v>
      </c>
      <c r="K57" s="181"/>
      <c r="L57" s="181"/>
      <c r="M57" s="181">
        <f>'将来負担比率（分子）の構造'!L$51</f>
        <v>36</v>
      </c>
      <c r="N57" s="181"/>
      <c r="O57" s="181"/>
      <c r="P57" s="181">
        <f>'将来負担比率（分子）の構造'!M$51</f>
        <v>32</v>
      </c>
    </row>
    <row r="58" spans="1:16" x14ac:dyDescent="0.15">
      <c r="A58" s="181" t="s">
        <v>41</v>
      </c>
      <c r="B58" s="181"/>
      <c r="C58" s="181"/>
      <c r="D58" s="181">
        <f>'将来負担比率（分子）の構造'!I$50</f>
        <v>2022</v>
      </c>
      <c r="E58" s="181"/>
      <c r="F58" s="181"/>
      <c r="G58" s="181">
        <f>'将来負担比率（分子）の構造'!J$50</f>
        <v>2103</v>
      </c>
      <c r="H58" s="181"/>
      <c r="I58" s="181"/>
      <c r="J58" s="181">
        <f>'将来負担比率（分子）の構造'!K$50</f>
        <v>2330</v>
      </c>
      <c r="K58" s="181"/>
      <c r="L58" s="181"/>
      <c r="M58" s="181">
        <f>'将来負担比率（分子）の構造'!L$50</f>
        <v>2771</v>
      </c>
      <c r="N58" s="181"/>
      <c r="O58" s="181"/>
      <c r="P58" s="181">
        <f>'将来負担比率（分子）の構造'!M$50</f>
        <v>2683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224</v>
      </c>
      <c r="C62" s="181"/>
      <c r="D62" s="181"/>
      <c r="E62" s="181">
        <f>'将来負担比率（分子）の構造'!J$45</f>
        <v>159</v>
      </c>
      <c r="F62" s="181"/>
      <c r="G62" s="181"/>
      <c r="H62" s="181">
        <f>'将来負担比率（分子）の構造'!K$45</f>
        <v>84</v>
      </c>
      <c r="I62" s="181"/>
      <c r="J62" s="181"/>
      <c r="K62" s="181">
        <f>'将来負担比率（分子）の構造'!L$45</f>
        <v>55</v>
      </c>
      <c r="L62" s="181"/>
      <c r="M62" s="181"/>
      <c r="N62" s="181">
        <f>'将来負担比率（分子）の構造'!M$45</f>
        <v>49</v>
      </c>
      <c r="O62" s="181"/>
      <c r="P62" s="181"/>
    </row>
    <row r="63" spans="1:16" x14ac:dyDescent="0.15">
      <c r="A63" s="181" t="s">
        <v>34</v>
      </c>
      <c r="B63" s="181">
        <f>'将来負担比率（分子）の構造'!I$44</f>
        <v>91</v>
      </c>
      <c r="C63" s="181"/>
      <c r="D63" s="181"/>
      <c r="E63" s="181">
        <f>'将来負担比率（分子）の構造'!J$44</f>
        <v>134</v>
      </c>
      <c r="F63" s="181"/>
      <c r="G63" s="181"/>
      <c r="H63" s="181">
        <f>'将来負担比率（分子）の構造'!K$44</f>
        <v>295</v>
      </c>
      <c r="I63" s="181"/>
      <c r="J63" s="181"/>
      <c r="K63" s="181">
        <f>'将来負担比率（分子）の構造'!L$44</f>
        <v>554</v>
      </c>
      <c r="L63" s="181"/>
      <c r="M63" s="181"/>
      <c r="N63" s="181">
        <f>'将来負担比率（分子）の構造'!M$44</f>
        <v>663</v>
      </c>
      <c r="O63" s="181"/>
      <c r="P63" s="181"/>
    </row>
    <row r="64" spans="1:16" x14ac:dyDescent="0.15">
      <c r="A64" s="181" t="s">
        <v>33</v>
      </c>
      <c r="B64" s="181">
        <f>'将来負担比率（分子）の構造'!I$43</f>
        <v>294</v>
      </c>
      <c r="C64" s="181"/>
      <c r="D64" s="181"/>
      <c r="E64" s="181">
        <f>'将来負担比率（分子）の構造'!J$43</f>
        <v>260</v>
      </c>
      <c r="F64" s="181"/>
      <c r="G64" s="181"/>
      <c r="H64" s="181">
        <f>'将来負担比率（分子）の構造'!K$43</f>
        <v>307</v>
      </c>
      <c r="I64" s="181"/>
      <c r="J64" s="181"/>
      <c r="K64" s="181">
        <f>'将来負担比率（分子）の構造'!L$43</f>
        <v>284</v>
      </c>
      <c r="L64" s="181"/>
      <c r="M64" s="181"/>
      <c r="N64" s="181">
        <f>'将来負担比率（分子）の構造'!M$43</f>
        <v>342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608</v>
      </c>
      <c r="L65" s="181"/>
      <c r="M65" s="181"/>
      <c r="N65" s="181">
        <f>'将来負担比率（分子）の構造'!M$42</f>
        <v>288</v>
      </c>
      <c r="O65" s="181"/>
      <c r="P65" s="181"/>
    </row>
    <row r="66" spans="1:16" x14ac:dyDescent="0.15">
      <c r="A66" s="181" t="s">
        <v>31</v>
      </c>
      <c r="B66" s="181">
        <f>'将来負担比率（分子）の構造'!I$41</f>
        <v>3303</v>
      </c>
      <c r="C66" s="181"/>
      <c r="D66" s="181"/>
      <c r="E66" s="181">
        <f>'将来負担比率（分子）の構造'!J$41</f>
        <v>3359</v>
      </c>
      <c r="F66" s="181"/>
      <c r="G66" s="181"/>
      <c r="H66" s="181">
        <f>'将来負担比率（分子）の構造'!K$41</f>
        <v>3232</v>
      </c>
      <c r="I66" s="181"/>
      <c r="J66" s="181"/>
      <c r="K66" s="181">
        <f>'将来負担比率（分子）の構造'!L$41</f>
        <v>3096</v>
      </c>
      <c r="L66" s="181"/>
      <c r="M66" s="181"/>
      <c r="N66" s="181">
        <f>'将来負担比率（分子）の構造'!M$41</f>
        <v>3031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695</v>
      </c>
      <c r="C72" s="185">
        <f>基金残高に係る経年分析!G55</f>
        <v>600</v>
      </c>
      <c r="D72" s="185">
        <f>基金残高に係る経年分析!H55</f>
        <v>759</v>
      </c>
    </row>
    <row r="73" spans="1:16" x14ac:dyDescent="0.15">
      <c r="A73" s="184" t="s">
        <v>78</v>
      </c>
      <c r="B73" s="185">
        <f>基金残高に係る経年分析!F56</f>
        <v>262</v>
      </c>
      <c r="C73" s="185">
        <f>基金残高に係る経年分析!G56</f>
        <v>262</v>
      </c>
      <c r="D73" s="185">
        <f>基金残高に係る経年分析!H56</f>
        <v>112</v>
      </c>
    </row>
    <row r="74" spans="1:16" x14ac:dyDescent="0.15">
      <c r="A74" s="184" t="s">
        <v>79</v>
      </c>
      <c r="B74" s="185">
        <f>基金残高に係る経年分析!F57</f>
        <v>2754</v>
      </c>
      <c r="C74" s="185">
        <f>基金残高に係る経年分析!G57</f>
        <v>3176</v>
      </c>
      <c r="D74" s="185">
        <f>基金残高に係る経年分析!H57</f>
        <v>3141</v>
      </c>
    </row>
  </sheetData>
  <sheetProtection algorithmName="SHA-512" hashValue="j32WyjNzS9w7Pcwy86IJ4rQoduRX2QWIv7lMdjoyjIvP+fY5NsxxVM1MQneer2rDXyoXRPj1bwAbZVAYLUC6UA==" saltValue="ymPhN2FgQuCuKtrZqU3K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38" sqref="B38:Q38"/>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657606</v>
      </c>
      <c r="S5" s="736"/>
      <c r="T5" s="736"/>
      <c r="U5" s="736"/>
      <c r="V5" s="736"/>
      <c r="W5" s="736"/>
      <c r="X5" s="736"/>
      <c r="Y5" s="779"/>
      <c r="Z5" s="797">
        <v>6.6</v>
      </c>
      <c r="AA5" s="797"/>
      <c r="AB5" s="797"/>
      <c r="AC5" s="797"/>
      <c r="AD5" s="798">
        <v>657606</v>
      </c>
      <c r="AE5" s="798"/>
      <c r="AF5" s="798"/>
      <c r="AG5" s="798"/>
      <c r="AH5" s="798"/>
      <c r="AI5" s="798"/>
      <c r="AJ5" s="798"/>
      <c r="AK5" s="798"/>
      <c r="AL5" s="780">
        <v>19.3</v>
      </c>
      <c r="AM5" s="751"/>
      <c r="AN5" s="751"/>
      <c r="AO5" s="781"/>
      <c r="AP5" s="746" t="s">
        <v>225</v>
      </c>
      <c r="AQ5" s="747"/>
      <c r="AR5" s="747"/>
      <c r="AS5" s="747"/>
      <c r="AT5" s="747"/>
      <c r="AU5" s="747"/>
      <c r="AV5" s="747"/>
      <c r="AW5" s="747"/>
      <c r="AX5" s="747"/>
      <c r="AY5" s="747"/>
      <c r="AZ5" s="747"/>
      <c r="BA5" s="747"/>
      <c r="BB5" s="747"/>
      <c r="BC5" s="747"/>
      <c r="BD5" s="747"/>
      <c r="BE5" s="747"/>
      <c r="BF5" s="748"/>
      <c r="BG5" s="680">
        <v>657606</v>
      </c>
      <c r="BH5" s="681"/>
      <c r="BI5" s="681"/>
      <c r="BJ5" s="681"/>
      <c r="BK5" s="681"/>
      <c r="BL5" s="681"/>
      <c r="BM5" s="681"/>
      <c r="BN5" s="682"/>
      <c r="BO5" s="713">
        <v>100</v>
      </c>
      <c r="BP5" s="713"/>
      <c r="BQ5" s="713"/>
      <c r="BR5" s="713"/>
      <c r="BS5" s="714" t="s">
        <v>226</v>
      </c>
      <c r="BT5" s="714"/>
      <c r="BU5" s="714"/>
      <c r="BV5" s="714"/>
      <c r="BW5" s="714"/>
      <c r="BX5" s="714"/>
      <c r="BY5" s="714"/>
      <c r="BZ5" s="714"/>
      <c r="CA5" s="714"/>
      <c r="CB5" s="768"/>
      <c r="CD5" s="784" t="s">
        <v>220</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218</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30339</v>
      </c>
      <c r="S6" s="681"/>
      <c r="T6" s="681"/>
      <c r="U6" s="681"/>
      <c r="V6" s="681"/>
      <c r="W6" s="681"/>
      <c r="X6" s="681"/>
      <c r="Y6" s="682"/>
      <c r="Z6" s="713">
        <v>0.3</v>
      </c>
      <c r="AA6" s="713"/>
      <c r="AB6" s="713"/>
      <c r="AC6" s="713"/>
      <c r="AD6" s="714">
        <v>30339</v>
      </c>
      <c r="AE6" s="714"/>
      <c r="AF6" s="714"/>
      <c r="AG6" s="714"/>
      <c r="AH6" s="714"/>
      <c r="AI6" s="714"/>
      <c r="AJ6" s="714"/>
      <c r="AK6" s="714"/>
      <c r="AL6" s="683">
        <v>0.9</v>
      </c>
      <c r="AM6" s="684"/>
      <c r="AN6" s="684"/>
      <c r="AO6" s="715"/>
      <c r="AP6" s="677" t="s">
        <v>231</v>
      </c>
      <c r="AQ6" s="678"/>
      <c r="AR6" s="678"/>
      <c r="AS6" s="678"/>
      <c r="AT6" s="678"/>
      <c r="AU6" s="678"/>
      <c r="AV6" s="678"/>
      <c r="AW6" s="678"/>
      <c r="AX6" s="678"/>
      <c r="AY6" s="678"/>
      <c r="AZ6" s="678"/>
      <c r="BA6" s="678"/>
      <c r="BB6" s="678"/>
      <c r="BC6" s="678"/>
      <c r="BD6" s="678"/>
      <c r="BE6" s="678"/>
      <c r="BF6" s="679"/>
      <c r="BG6" s="680">
        <v>657606</v>
      </c>
      <c r="BH6" s="681"/>
      <c r="BI6" s="681"/>
      <c r="BJ6" s="681"/>
      <c r="BK6" s="681"/>
      <c r="BL6" s="681"/>
      <c r="BM6" s="681"/>
      <c r="BN6" s="682"/>
      <c r="BO6" s="713">
        <v>100</v>
      </c>
      <c r="BP6" s="713"/>
      <c r="BQ6" s="713"/>
      <c r="BR6" s="713"/>
      <c r="BS6" s="714" t="s">
        <v>226</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82870</v>
      </c>
      <c r="CS6" s="681"/>
      <c r="CT6" s="681"/>
      <c r="CU6" s="681"/>
      <c r="CV6" s="681"/>
      <c r="CW6" s="681"/>
      <c r="CX6" s="681"/>
      <c r="CY6" s="682"/>
      <c r="CZ6" s="780">
        <v>0.9</v>
      </c>
      <c r="DA6" s="751"/>
      <c r="DB6" s="751"/>
      <c r="DC6" s="783"/>
      <c r="DD6" s="686" t="s">
        <v>226</v>
      </c>
      <c r="DE6" s="681"/>
      <c r="DF6" s="681"/>
      <c r="DG6" s="681"/>
      <c r="DH6" s="681"/>
      <c r="DI6" s="681"/>
      <c r="DJ6" s="681"/>
      <c r="DK6" s="681"/>
      <c r="DL6" s="681"/>
      <c r="DM6" s="681"/>
      <c r="DN6" s="681"/>
      <c r="DO6" s="681"/>
      <c r="DP6" s="682"/>
      <c r="DQ6" s="686">
        <v>82870</v>
      </c>
      <c r="DR6" s="681"/>
      <c r="DS6" s="681"/>
      <c r="DT6" s="681"/>
      <c r="DU6" s="681"/>
      <c r="DV6" s="681"/>
      <c r="DW6" s="681"/>
      <c r="DX6" s="681"/>
      <c r="DY6" s="681"/>
      <c r="DZ6" s="681"/>
      <c r="EA6" s="681"/>
      <c r="EB6" s="681"/>
      <c r="EC6" s="726"/>
    </row>
    <row r="7" spans="2:143" ht="11.25" customHeight="1" x14ac:dyDescent="0.15">
      <c r="B7" s="677" t="s">
        <v>233</v>
      </c>
      <c r="C7" s="678"/>
      <c r="D7" s="678"/>
      <c r="E7" s="678"/>
      <c r="F7" s="678"/>
      <c r="G7" s="678"/>
      <c r="H7" s="678"/>
      <c r="I7" s="678"/>
      <c r="J7" s="678"/>
      <c r="K7" s="678"/>
      <c r="L7" s="678"/>
      <c r="M7" s="678"/>
      <c r="N7" s="678"/>
      <c r="O7" s="678"/>
      <c r="P7" s="678"/>
      <c r="Q7" s="679"/>
      <c r="R7" s="680">
        <v>228</v>
      </c>
      <c r="S7" s="681"/>
      <c r="T7" s="681"/>
      <c r="U7" s="681"/>
      <c r="V7" s="681"/>
      <c r="W7" s="681"/>
      <c r="X7" s="681"/>
      <c r="Y7" s="682"/>
      <c r="Z7" s="713">
        <v>0</v>
      </c>
      <c r="AA7" s="713"/>
      <c r="AB7" s="713"/>
      <c r="AC7" s="713"/>
      <c r="AD7" s="714">
        <v>228</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218283</v>
      </c>
      <c r="BH7" s="681"/>
      <c r="BI7" s="681"/>
      <c r="BJ7" s="681"/>
      <c r="BK7" s="681"/>
      <c r="BL7" s="681"/>
      <c r="BM7" s="681"/>
      <c r="BN7" s="682"/>
      <c r="BO7" s="713">
        <v>33.200000000000003</v>
      </c>
      <c r="BP7" s="713"/>
      <c r="BQ7" s="713"/>
      <c r="BR7" s="713"/>
      <c r="BS7" s="714" t="s">
        <v>226</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4319085</v>
      </c>
      <c r="CS7" s="681"/>
      <c r="CT7" s="681"/>
      <c r="CU7" s="681"/>
      <c r="CV7" s="681"/>
      <c r="CW7" s="681"/>
      <c r="CX7" s="681"/>
      <c r="CY7" s="682"/>
      <c r="CZ7" s="713">
        <v>44.3</v>
      </c>
      <c r="DA7" s="713"/>
      <c r="DB7" s="713"/>
      <c r="DC7" s="713"/>
      <c r="DD7" s="686">
        <v>529920</v>
      </c>
      <c r="DE7" s="681"/>
      <c r="DF7" s="681"/>
      <c r="DG7" s="681"/>
      <c r="DH7" s="681"/>
      <c r="DI7" s="681"/>
      <c r="DJ7" s="681"/>
      <c r="DK7" s="681"/>
      <c r="DL7" s="681"/>
      <c r="DM7" s="681"/>
      <c r="DN7" s="681"/>
      <c r="DO7" s="681"/>
      <c r="DP7" s="682"/>
      <c r="DQ7" s="686">
        <v>1723877</v>
      </c>
      <c r="DR7" s="681"/>
      <c r="DS7" s="681"/>
      <c r="DT7" s="681"/>
      <c r="DU7" s="681"/>
      <c r="DV7" s="681"/>
      <c r="DW7" s="681"/>
      <c r="DX7" s="681"/>
      <c r="DY7" s="681"/>
      <c r="DZ7" s="681"/>
      <c r="EA7" s="681"/>
      <c r="EB7" s="681"/>
      <c r="EC7" s="726"/>
    </row>
    <row r="8" spans="2:143" ht="11.25" customHeight="1" x14ac:dyDescent="0.15">
      <c r="B8" s="677" t="s">
        <v>236</v>
      </c>
      <c r="C8" s="678"/>
      <c r="D8" s="678"/>
      <c r="E8" s="678"/>
      <c r="F8" s="678"/>
      <c r="G8" s="678"/>
      <c r="H8" s="678"/>
      <c r="I8" s="678"/>
      <c r="J8" s="678"/>
      <c r="K8" s="678"/>
      <c r="L8" s="678"/>
      <c r="M8" s="678"/>
      <c r="N8" s="678"/>
      <c r="O8" s="678"/>
      <c r="P8" s="678"/>
      <c r="Q8" s="679"/>
      <c r="R8" s="680">
        <v>685</v>
      </c>
      <c r="S8" s="681"/>
      <c r="T8" s="681"/>
      <c r="U8" s="681"/>
      <c r="V8" s="681"/>
      <c r="W8" s="681"/>
      <c r="X8" s="681"/>
      <c r="Y8" s="682"/>
      <c r="Z8" s="713">
        <v>0</v>
      </c>
      <c r="AA8" s="713"/>
      <c r="AB8" s="713"/>
      <c r="AC8" s="713"/>
      <c r="AD8" s="714">
        <v>685</v>
      </c>
      <c r="AE8" s="714"/>
      <c r="AF8" s="714"/>
      <c r="AG8" s="714"/>
      <c r="AH8" s="714"/>
      <c r="AI8" s="714"/>
      <c r="AJ8" s="714"/>
      <c r="AK8" s="714"/>
      <c r="AL8" s="683">
        <v>0</v>
      </c>
      <c r="AM8" s="684"/>
      <c r="AN8" s="684"/>
      <c r="AO8" s="715"/>
      <c r="AP8" s="677" t="s">
        <v>237</v>
      </c>
      <c r="AQ8" s="678"/>
      <c r="AR8" s="678"/>
      <c r="AS8" s="678"/>
      <c r="AT8" s="678"/>
      <c r="AU8" s="678"/>
      <c r="AV8" s="678"/>
      <c r="AW8" s="678"/>
      <c r="AX8" s="678"/>
      <c r="AY8" s="678"/>
      <c r="AZ8" s="678"/>
      <c r="BA8" s="678"/>
      <c r="BB8" s="678"/>
      <c r="BC8" s="678"/>
      <c r="BD8" s="678"/>
      <c r="BE8" s="678"/>
      <c r="BF8" s="679"/>
      <c r="BG8" s="680">
        <v>9800</v>
      </c>
      <c r="BH8" s="681"/>
      <c r="BI8" s="681"/>
      <c r="BJ8" s="681"/>
      <c r="BK8" s="681"/>
      <c r="BL8" s="681"/>
      <c r="BM8" s="681"/>
      <c r="BN8" s="682"/>
      <c r="BO8" s="713">
        <v>1.5</v>
      </c>
      <c r="BP8" s="713"/>
      <c r="BQ8" s="713"/>
      <c r="BR8" s="713"/>
      <c r="BS8" s="686" t="s">
        <v>226</v>
      </c>
      <c r="BT8" s="681"/>
      <c r="BU8" s="681"/>
      <c r="BV8" s="681"/>
      <c r="BW8" s="681"/>
      <c r="BX8" s="681"/>
      <c r="BY8" s="681"/>
      <c r="BZ8" s="681"/>
      <c r="CA8" s="681"/>
      <c r="CB8" s="726"/>
      <c r="CD8" s="727" t="s">
        <v>238</v>
      </c>
      <c r="CE8" s="724"/>
      <c r="CF8" s="724"/>
      <c r="CG8" s="724"/>
      <c r="CH8" s="724"/>
      <c r="CI8" s="724"/>
      <c r="CJ8" s="724"/>
      <c r="CK8" s="724"/>
      <c r="CL8" s="724"/>
      <c r="CM8" s="724"/>
      <c r="CN8" s="724"/>
      <c r="CO8" s="724"/>
      <c r="CP8" s="724"/>
      <c r="CQ8" s="725"/>
      <c r="CR8" s="680">
        <v>1467459</v>
      </c>
      <c r="CS8" s="681"/>
      <c r="CT8" s="681"/>
      <c r="CU8" s="681"/>
      <c r="CV8" s="681"/>
      <c r="CW8" s="681"/>
      <c r="CX8" s="681"/>
      <c r="CY8" s="682"/>
      <c r="CZ8" s="713">
        <v>15.1</v>
      </c>
      <c r="DA8" s="713"/>
      <c r="DB8" s="713"/>
      <c r="DC8" s="713"/>
      <c r="DD8" s="686">
        <v>13127</v>
      </c>
      <c r="DE8" s="681"/>
      <c r="DF8" s="681"/>
      <c r="DG8" s="681"/>
      <c r="DH8" s="681"/>
      <c r="DI8" s="681"/>
      <c r="DJ8" s="681"/>
      <c r="DK8" s="681"/>
      <c r="DL8" s="681"/>
      <c r="DM8" s="681"/>
      <c r="DN8" s="681"/>
      <c r="DO8" s="681"/>
      <c r="DP8" s="682"/>
      <c r="DQ8" s="686">
        <v>741398</v>
      </c>
      <c r="DR8" s="681"/>
      <c r="DS8" s="681"/>
      <c r="DT8" s="681"/>
      <c r="DU8" s="681"/>
      <c r="DV8" s="681"/>
      <c r="DW8" s="681"/>
      <c r="DX8" s="681"/>
      <c r="DY8" s="681"/>
      <c r="DZ8" s="681"/>
      <c r="EA8" s="681"/>
      <c r="EB8" s="681"/>
      <c r="EC8" s="726"/>
    </row>
    <row r="9" spans="2:143" ht="11.25" customHeight="1" x14ac:dyDescent="0.15">
      <c r="B9" s="677" t="s">
        <v>239</v>
      </c>
      <c r="C9" s="678"/>
      <c r="D9" s="678"/>
      <c r="E9" s="678"/>
      <c r="F9" s="678"/>
      <c r="G9" s="678"/>
      <c r="H9" s="678"/>
      <c r="I9" s="678"/>
      <c r="J9" s="678"/>
      <c r="K9" s="678"/>
      <c r="L9" s="678"/>
      <c r="M9" s="678"/>
      <c r="N9" s="678"/>
      <c r="O9" s="678"/>
      <c r="P9" s="678"/>
      <c r="Q9" s="679"/>
      <c r="R9" s="680">
        <v>761</v>
      </c>
      <c r="S9" s="681"/>
      <c r="T9" s="681"/>
      <c r="U9" s="681"/>
      <c r="V9" s="681"/>
      <c r="W9" s="681"/>
      <c r="X9" s="681"/>
      <c r="Y9" s="682"/>
      <c r="Z9" s="713">
        <v>0</v>
      </c>
      <c r="AA9" s="713"/>
      <c r="AB9" s="713"/>
      <c r="AC9" s="713"/>
      <c r="AD9" s="714">
        <v>761</v>
      </c>
      <c r="AE9" s="714"/>
      <c r="AF9" s="714"/>
      <c r="AG9" s="714"/>
      <c r="AH9" s="714"/>
      <c r="AI9" s="714"/>
      <c r="AJ9" s="714"/>
      <c r="AK9" s="714"/>
      <c r="AL9" s="683">
        <v>0</v>
      </c>
      <c r="AM9" s="684"/>
      <c r="AN9" s="684"/>
      <c r="AO9" s="715"/>
      <c r="AP9" s="677" t="s">
        <v>240</v>
      </c>
      <c r="AQ9" s="678"/>
      <c r="AR9" s="678"/>
      <c r="AS9" s="678"/>
      <c r="AT9" s="678"/>
      <c r="AU9" s="678"/>
      <c r="AV9" s="678"/>
      <c r="AW9" s="678"/>
      <c r="AX9" s="678"/>
      <c r="AY9" s="678"/>
      <c r="AZ9" s="678"/>
      <c r="BA9" s="678"/>
      <c r="BB9" s="678"/>
      <c r="BC9" s="678"/>
      <c r="BD9" s="678"/>
      <c r="BE9" s="678"/>
      <c r="BF9" s="679"/>
      <c r="BG9" s="680">
        <v>187368</v>
      </c>
      <c r="BH9" s="681"/>
      <c r="BI9" s="681"/>
      <c r="BJ9" s="681"/>
      <c r="BK9" s="681"/>
      <c r="BL9" s="681"/>
      <c r="BM9" s="681"/>
      <c r="BN9" s="682"/>
      <c r="BO9" s="713">
        <v>28.5</v>
      </c>
      <c r="BP9" s="713"/>
      <c r="BQ9" s="713"/>
      <c r="BR9" s="713"/>
      <c r="BS9" s="686" t="s">
        <v>226</v>
      </c>
      <c r="BT9" s="681"/>
      <c r="BU9" s="681"/>
      <c r="BV9" s="681"/>
      <c r="BW9" s="681"/>
      <c r="BX9" s="681"/>
      <c r="BY9" s="681"/>
      <c r="BZ9" s="681"/>
      <c r="CA9" s="681"/>
      <c r="CB9" s="726"/>
      <c r="CD9" s="727" t="s">
        <v>241</v>
      </c>
      <c r="CE9" s="724"/>
      <c r="CF9" s="724"/>
      <c r="CG9" s="724"/>
      <c r="CH9" s="724"/>
      <c r="CI9" s="724"/>
      <c r="CJ9" s="724"/>
      <c r="CK9" s="724"/>
      <c r="CL9" s="724"/>
      <c r="CM9" s="724"/>
      <c r="CN9" s="724"/>
      <c r="CO9" s="724"/>
      <c r="CP9" s="724"/>
      <c r="CQ9" s="725"/>
      <c r="CR9" s="680">
        <v>444947</v>
      </c>
      <c r="CS9" s="681"/>
      <c r="CT9" s="681"/>
      <c r="CU9" s="681"/>
      <c r="CV9" s="681"/>
      <c r="CW9" s="681"/>
      <c r="CX9" s="681"/>
      <c r="CY9" s="682"/>
      <c r="CZ9" s="713">
        <v>4.5999999999999996</v>
      </c>
      <c r="DA9" s="713"/>
      <c r="DB9" s="713"/>
      <c r="DC9" s="713"/>
      <c r="DD9" s="686" t="s">
        <v>226</v>
      </c>
      <c r="DE9" s="681"/>
      <c r="DF9" s="681"/>
      <c r="DG9" s="681"/>
      <c r="DH9" s="681"/>
      <c r="DI9" s="681"/>
      <c r="DJ9" s="681"/>
      <c r="DK9" s="681"/>
      <c r="DL9" s="681"/>
      <c r="DM9" s="681"/>
      <c r="DN9" s="681"/>
      <c r="DO9" s="681"/>
      <c r="DP9" s="682"/>
      <c r="DQ9" s="686">
        <v>309032</v>
      </c>
      <c r="DR9" s="681"/>
      <c r="DS9" s="681"/>
      <c r="DT9" s="681"/>
      <c r="DU9" s="681"/>
      <c r="DV9" s="681"/>
      <c r="DW9" s="681"/>
      <c r="DX9" s="681"/>
      <c r="DY9" s="681"/>
      <c r="DZ9" s="681"/>
      <c r="EA9" s="681"/>
      <c r="EB9" s="681"/>
      <c r="EC9" s="726"/>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226</v>
      </c>
      <c r="S10" s="681"/>
      <c r="T10" s="681"/>
      <c r="U10" s="681"/>
      <c r="V10" s="681"/>
      <c r="W10" s="681"/>
      <c r="X10" s="681"/>
      <c r="Y10" s="682"/>
      <c r="Z10" s="713" t="s">
        <v>226</v>
      </c>
      <c r="AA10" s="713"/>
      <c r="AB10" s="713"/>
      <c r="AC10" s="713"/>
      <c r="AD10" s="714" t="s">
        <v>226</v>
      </c>
      <c r="AE10" s="714"/>
      <c r="AF10" s="714"/>
      <c r="AG10" s="714"/>
      <c r="AH10" s="714"/>
      <c r="AI10" s="714"/>
      <c r="AJ10" s="714"/>
      <c r="AK10" s="714"/>
      <c r="AL10" s="683" t="s">
        <v>226</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11343</v>
      </c>
      <c r="BH10" s="681"/>
      <c r="BI10" s="681"/>
      <c r="BJ10" s="681"/>
      <c r="BK10" s="681"/>
      <c r="BL10" s="681"/>
      <c r="BM10" s="681"/>
      <c r="BN10" s="682"/>
      <c r="BO10" s="713">
        <v>1.7</v>
      </c>
      <c r="BP10" s="713"/>
      <c r="BQ10" s="713"/>
      <c r="BR10" s="713"/>
      <c r="BS10" s="686" t="s">
        <v>226</v>
      </c>
      <c r="BT10" s="681"/>
      <c r="BU10" s="681"/>
      <c r="BV10" s="681"/>
      <c r="BW10" s="681"/>
      <c r="BX10" s="681"/>
      <c r="BY10" s="681"/>
      <c r="BZ10" s="681"/>
      <c r="CA10" s="681"/>
      <c r="CB10" s="726"/>
      <c r="CD10" s="727" t="s">
        <v>244</v>
      </c>
      <c r="CE10" s="724"/>
      <c r="CF10" s="724"/>
      <c r="CG10" s="724"/>
      <c r="CH10" s="724"/>
      <c r="CI10" s="724"/>
      <c r="CJ10" s="724"/>
      <c r="CK10" s="724"/>
      <c r="CL10" s="724"/>
      <c r="CM10" s="724"/>
      <c r="CN10" s="724"/>
      <c r="CO10" s="724"/>
      <c r="CP10" s="724"/>
      <c r="CQ10" s="725"/>
      <c r="CR10" s="680">
        <v>8909</v>
      </c>
      <c r="CS10" s="681"/>
      <c r="CT10" s="681"/>
      <c r="CU10" s="681"/>
      <c r="CV10" s="681"/>
      <c r="CW10" s="681"/>
      <c r="CX10" s="681"/>
      <c r="CY10" s="682"/>
      <c r="CZ10" s="713">
        <v>0.1</v>
      </c>
      <c r="DA10" s="713"/>
      <c r="DB10" s="713"/>
      <c r="DC10" s="713"/>
      <c r="DD10" s="686" t="s">
        <v>226</v>
      </c>
      <c r="DE10" s="681"/>
      <c r="DF10" s="681"/>
      <c r="DG10" s="681"/>
      <c r="DH10" s="681"/>
      <c r="DI10" s="681"/>
      <c r="DJ10" s="681"/>
      <c r="DK10" s="681"/>
      <c r="DL10" s="681"/>
      <c r="DM10" s="681"/>
      <c r="DN10" s="681"/>
      <c r="DO10" s="681"/>
      <c r="DP10" s="682"/>
      <c r="DQ10" s="686">
        <v>4790</v>
      </c>
      <c r="DR10" s="681"/>
      <c r="DS10" s="681"/>
      <c r="DT10" s="681"/>
      <c r="DU10" s="681"/>
      <c r="DV10" s="681"/>
      <c r="DW10" s="681"/>
      <c r="DX10" s="681"/>
      <c r="DY10" s="681"/>
      <c r="DZ10" s="681"/>
      <c r="EA10" s="681"/>
      <c r="EB10" s="681"/>
      <c r="EC10" s="726"/>
    </row>
    <row r="11" spans="2:143" ht="11.25" customHeight="1" x14ac:dyDescent="0.15">
      <c r="B11" s="677" t="s">
        <v>245</v>
      </c>
      <c r="C11" s="678"/>
      <c r="D11" s="678"/>
      <c r="E11" s="678"/>
      <c r="F11" s="678"/>
      <c r="G11" s="678"/>
      <c r="H11" s="678"/>
      <c r="I11" s="678"/>
      <c r="J11" s="678"/>
      <c r="K11" s="678"/>
      <c r="L11" s="678"/>
      <c r="M11" s="678"/>
      <c r="N11" s="678"/>
      <c r="O11" s="678"/>
      <c r="P11" s="678"/>
      <c r="Q11" s="679"/>
      <c r="R11" s="680">
        <v>110695</v>
      </c>
      <c r="S11" s="681"/>
      <c r="T11" s="681"/>
      <c r="U11" s="681"/>
      <c r="V11" s="681"/>
      <c r="W11" s="681"/>
      <c r="X11" s="681"/>
      <c r="Y11" s="682"/>
      <c r="Z11" s="683">
        <v>1.1000000000000001</v>
      </c>
      <c r="AA11" s="684"/>
      <c r="AB11" s="684"/>
      <c r="AC11" s="685"/>
      <c r="AD11" s="686">
        <v>110695</v>
      </c>
      <c r="AE11" s="681"/>
      <c r="AF11" s="681"/>
      <c r="AG11" s="681"/>
      <c r="AH11" s="681"/>
      <c r="AI11" s="681"/>
      <c r="AJ11" s="681"/>
      <c r="AK11" s="682"/>
      <c r="AL11" s="683">
        <v>3.2</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9772</v>
      </c>
      <c r="BH11" s="681"/>
      <c r="BI11" s="681"/>
      <c r="BJ11" s="681"/>
      <c r="BK11" s="681"/>
      <c r="BL11" s="681"/>
      <c r="BM11" s="681"/>
      <c r="BN11" s="682"/>
      <c r="BO11" s="713">
        <v>1.5</v>
      </c>
      <c r="BP11" s="713"/>
      <c r="BQ11" s="713"/>
      <c r="BR11" s="713"/>
      <c r="BS11" s="686" t="s">
        <v>226</v>
      </c>
      <c r="BT11" s="681"/>
      <c r="BU11" s="681"/>
      <c r="BV11" s="681"/>
      <c r="BW11" s="681"/>
      <c r="BX11" s="681"/>
      <c r="BY11" s="681"/>
      <c r="BZ11" s="681"/>
      <c r="CA11" s="681"/>
      <c r="CB11" s="726"/>
      <c r="CD11" s="727" t="s">
        <v>247</v>
      </c>
      <c r="CE11" s="724"/>
      <c r="CF11" s="724"/>
      <c r="CG11" s="724"/>
      <c r="CH11" s="724"/>
      <c r="CI11" s="724"/>
      <c r="CJ11" s="724"/>
      <c r="CK11" s="724"/>
      <c r="CL11" s="724"/>
      <c r="CM11" s="724"/>
      <c r="CN11" s="724"/>
      <c r="CO11" s="724"/>
      <c r="CP11" s="724"/>
      <c r="CQ11" s="725"/>
      <c r="CR11" s="680">
        <v>952045</v>
      </c>
      <c r="CS11" s="681"/>
      <c r="CT11" s="681"/>
      <c r="CU11" s="681"/>
      <c r="CV11" s="681"/>
      <c r="CW11" s="681"/>
      <c r="CX11" s="681"/>
      <c r="CY11" s="682"/>
      <c r="CZ11" s="713">
        <v>9.8000000000000007</v>
      </c>
      <c r="DA11" s="713"/>
      <c r="DB11" s="713"/>
      <c r="DC11" s="713"/>
      <c r="DD11" s="686">
        <v>552262</v>
      </c>
      <c r="DE11" s="681"/>
      <c r="DF11" s="681"/>
      <c r="DG11" s="681"/>
      <c r="DH11" s="681"/>
      <c r="DI11" s="681"/>
      <c r="DJ11" s="681"/>
      <c r="DK11" s="681"/>
      <c r="DL11" s="681"/>
      <c r="DM11" s="681"/>
      <c r="DN11" s="681"/>
      <c r="DO11" s="681"/>
      <c r="DP11" s="682"/>
      <c r="DQ11" s="686">
        <v>314921</v>
      </c>
      <c r="DR11" s="681"/>
      <c r="DS11" s="681"/>
      <c r="DT11" s="681"/>
      <c r="DU11" s="681"/>
      <c r="DV11" s="681"/>
      <c r="DW11" s="681"/>
      <c r="DX11" s="681"/>
      <c r="DY11" s="681"/>
      <c r="DZ11" s="681"/>
      <c r="EA11" s="681"/>
      <c r="EB11" s="681"/>
      <c r="EC11" s="726"/>
    </row>
    <row r="12" spans="2:143" ht="11.25" customHeight="1" x14ac:dyDescent="0.15">
      <c r="B12" s="677" t="s">
        <v>248</v>
      </c>
      <c r="C12" s="678"/>
      <c r="D12" s="678"/>
      <c r="E12" s="678"/>
      <c r="F12" s="678"/>
      <c r="G12" s="678"/>
      <c r="H12" s="678"/>
      <c r="I12" s="678"/>
      <c r="J12" s="678"/>
      <c r="K12" s="678"/>
      <c r="L12" s="678"/>
      <c r="M12" s="678"/>
      <c r="N12" s="678"/>
      <c r="O12" s="678"/>
      <c r="P12" s="678"/>
      <c r="Q12" s="679"/>
      <c r="R12" s="680">
        <v>22262</v>
      </c>
      <c r="S12" s="681"/>
      <c r="T12" s="681"/>
      <c r="U12" s="681"/>
      <c r="V12" s="681"/>
      <c r="W12" s="681"/>
      <c r="X12" s="681"/>
      <c r="Y12" s="682"/>
      <c r="Z12" s="713">
        <v>0.2</v>
      </c>
      <c r="AA12" s="713"/>
      <c r="AB12" s="713"/>
      <c r="AC12" s="713"/>
      <c r="AD12" s="714">
        <v>22262</v>
      </c>
      <c r="AE12" s="714"/>
      <c r="AF12" s="714"/>
      <c r="AG12" s="714"/>
      <c r="AH12" s="714"/>
      <c r="AI12" s="714"/>
      <c r="AJ12" s="714"/>
      <c r="AK12" s="714"/>
      <c r="AL12" s="683">
        <v>0.7</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395265</v>
      </c>
      <c r="BH12" s="681"/>
      <c r="BI12" s="681"/>
      <c r="BJ12" s="681"/>
      <c r="BK12" s="681"/>
      <c r="BL12" s="681"/>
      <c r="BM12" s="681"/>
      <c r="BN12" s="682"/>
      <c r="BO12" s="713">
        <v>60.1</v>
      </c>
      <c r="BP12" s="713"/>
      <c r="BQ12" s="713"/>
      <c r="BR12" s="713"/>
      <c r="BS12" s="686" t="s">
        <v>226</v>
      </c>
      <c r="BT12" s="681"/>
      <c r="BU12" s="681"/>
      <c r="BV12" s="681"/>
      <c r="BW12" s="681"/>
      <c r="BX12" s="681"/>
      <c r="BY12" s="681"/>
      <c r="BZ12" s="681"/>
      <c r="CA12" s="681"/>
      <c r="CB12" s="726"/>
      <c r="CD12" s="727" t="s">
        <v>250</v>
      </c>
      <c r="CE12" s="724"/>
      <c r="CF12" s="724"/>
      <c r="CG12" s="724"/>
      <c r="CH12" s="724"/>
      <c r="CI12" s="724"/>
      <c r="CJ12" s="724"/>
      <c r="CK12" s="724"/>
      <c r="CL12" s="724"/>
      <c r="CM12" s="724"/>
      <c r="CN12" s="724"/>
      <c r="CO12" s="724"/>
      <c r="CP12" s="724"/>
      <c r="CQ12" s="725"/>
      <c r="CR12" s="680">
        <v>240869</v>
      </c>
      <c r="CS12" s="681"/>
      <c r="CT12" s="681"/>
      <c r="CU12" s="681"/>
      <c r="CV12" s="681"/>
      <c r="CW12" s="681"/>
      <c r="CX12" s="681"/>
      <c r="CY12" s="682"/>
      <c r="CZ12" s="713">
        <v>2.5</v>
      </c>
      <c r="DA12" s="713"/>
      <c r="DB12" s="713"/>
      <c r="DC12" s="713"/>
      <c r="DD12" s="686">
        <v>10431</v>
      </c>
      <c r="DE12" s="681"/>
      <c r="DF12" s="681"/>
      <c r="DG12" s="681"/>
      <c r="DH12" s="681"/>
      <c r="DI12" s="681"/>
      <c r="DJ12" s="681"/>
      <c r="DK12" s="681"/>
      <c r="DL12" s="681"/>
      <c r="DM12" s="681"/>
      <c r="DN12" s="681"/>
      <c r="DO12" s="681"/>
      <c r="DP12" s="682"/>
      <c r="DQ12" s="686">
        <v>102571</v>
      </c>
      <c r="DR12" s="681"/>
      <c r="DS12" s="681"/>
      <c r="DT12" s="681"/>
      <c r="DU12" s="681"/>
      <c r="DV12" s="681"/>
      <c r="DW12" s="681"/>
      <c r="DX12" s="681"/>
      <c r="DY12" s="681"/>
      <c r="DZ12" s="681"/>
      <c r="EA12" s="681"/>
      <c r="EB12" s="681"/>
      <c r="EC12" s="726"/>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226</v>
      </c>
      <c r="S13" s="681"/>
      <c r="T13" s="681"/>
      <c r="U13" s="681"/>
      <c r="V13" s="681"/>
      <c r="W13" s="681"/>
      <c r="X13" s="681"/>
      <c r="Y13" s="682"/>
      <c r="Z13" s="713" t="s">
        <v>136</v>
      </c>
      <c r="AA13" s="713"/>
      <c r="AB13" s="713"/>
      <c r="AC13" s="713"/>
      <c r="AD13" s="714" t="s">
        <v>226</v>
      </c>
      <c r="AE13" s="714"/>
      <c r="AF13" s="714"/>
      <c r="AG13" s="714"/>
      <c r="AH13" s="714"/>
      <c r="AI13" s="714"/>
      <c r="AJ13" s="714"/>
      <c r="AK13" s="714"/>
      <c r="AL13" s="683" t="s">
        <v>226</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259088</v>
      </c>
      <c r="BH13" s="681"/>
      <c r="BI13" s="681"/>
      <c r="BJ13" s="681"/>
      <c r="BK13" s="681"/>
      <c r="BL13" s="681"/>
      <c r="BM13" s="681"/>
      <c r="BN13" s="682"/>
      <c r="BO13" s="713">
        <v>39.4</v>
      </c>
      <c r="BP13" s="713"/>
      <c r="BQ13" s="713"/>
      <c r="BR13" s="713"/>
      <c r="BS13" s="686" t="s">
        <v>226</v>
      </c>
      <c r="BT13" s="681"/>
      <c r="BU13" s="681"/>
      <c r="BV13" s="681"/>
      <c r="BW13" s="681"/>
      <c r="BX13" s="681"/>
      <c r="BY13" s="681"/>
      <c r="BZ13" s="681"/>
      <c r="CA13" s="681"/>
      <c r="CB13" s="726"/>
      <c r="CD13" s="727" t="s">
        <v>253</v>
      </c>
      <c r="CE13" s="724"/>
      <c r="CF13" s="724"/>
      <c r="CG13" s="724"/>
      <c r="CH13" s="724"/>
      <c r="CI13" s="724"/>
      <c r="CJ13" s="724"/>
      <c r="CK13" s="724"/>
      <c r="CL13" s="724"/>
      <c r="CM13" s="724"/>
      <c r="CN13" s="724"/>
      <c r="CO13" s="724"/>
      <c r="CP13" s="724"/>
      <c r="CQ13" s="725"/>
      <c r="CR13" s="680">
        <v>681616</v>
      </c>
      <c r="CS13" s="681"/>
      <c r="CT13" s="681"/>
      <c r="CU13" s="681"/>
      <c r="CV13" s="681"/>
      <c r="CW13" s="681"/>
      <c r="CX13" s="681"/>
      <c r="CY13" s="682"/>
      <c r="CZ13" s="713">
        <v>7</v>
      </c>
      <c r="DA13" s="713"/>
      <c r="DB13" s="713"/>
      <c r="DC13" s="713"/>
      <c r="DD13" s="686">
        <v>589694</v>
      </c>
      <c r="DE13" s="681"/>
      <c r="DF13" s="681"/>
      <c r="DG13" s="681"/>
      <c r="DH13" s="681"/>
      <c r="DI13" s="681"/>
      <c r="DJ13" s="681"/>
      <c r="DK13" s="681"/>
      <c r="DL13" s="681"/>
      <c r="DM13" s="681"/>
      <c r="DN13" s="681"/>
      <c r="DO13" s="681"/>
      <c r="DP13" s="682"/>
      <c r="DQ13" s="686">
        <v>166097</v>
      </c>
      <c r="DR13" s="681"/>
      <c r="DS13" s="681"/>
      <c r="DT13" s="681"/>
      <c r="DU13" s="681"/>
      <c r="DV13" s="681"/>
      <c r="DW13" s="681"/>
      <c r="DX13" s="681"/>
      <c r="DY13" s="681"/>
      <c r="DZ13" s="681"/>
      <c r="EA13" s="681"/>
      <c r="EB13" s="681"/>
      <c r="EC13" s="726"/>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226</v>
      </c>
      <c r="S14" s="681"/>
      <c r="T14" s="681"/>
      <c r="U14" s="681"/>
      <c r="V14" s="681"/>
      <c r="W14" s="681"/>
      <c r="X14" s="681"/>
      <c r="Y14" s="682"/>
      <c r="Z14" s="713" t="s">
        <v>226</v>
      </c>
      <c r="AA14" s="713"/>
      <c r="AB14" s="713"/>
      <c r="AC14" s="713"/>
      <c r="AD14" s="714" t="s">
        <v>226</v>
      </c>
      <c r="AE14" s="714"/>
      <c r="AF14" s="714"/>
      <c r="AG14" s="714"/>
      <c r="AH14" s="714"/>
      <c r="AI14" s="714"/>
      <c r="AJ14" s="714"/>
      <c r="AK14" s="714"/>
      <c r="AL14" s="683" t="s">
        <v>226</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22714</v>
      </c>
      <c r="BH14" s="681"/>
      <c r="BI14" s="681"/>
      <c r="BJ14" s="681"/>
      <c r="BK14" s="681"/>
      <c r="BL14" s="681"/>
      <c r="BM14" s="681"/>
      <c r="BN14" s="682"/>
      <c r="BO14" s="713">
        <v>3.5</v>
      </c>
      <c r="BP14" s="713"/>
      <c r="BQ14" s="713"/>
      <c r="BR14" s="713"/>
      <c r="BS14" s="686" t="s">
        <v>226</v>
      </c>
      <c r="BT14" s="681"/>
      <c r="BU14" s="681"/>
      <c r="BV14" s="681"/>
      <c r="BW14" s="681"/>
      <c r="BX14" s="681"/>
      <c r="BY14" s="681"/>
      <c r="BZ14" s="681"/>
      <c r="CA14" s="681"/>
      <c r="CB14" s="726"/>
      <c r="CD14" s="727" t="s">
        <v>256</v>
      </c>
      <c r="CE14" s="724"/>
      <c r="CF14" s="724"/>
      <c r="CG14" s="724"/>
      <c r="CH14" s="724"/>
      <c r="CI14" s="724"/>
      <c r="CJ14" s="724"/>
      <c r="CK14" s="724"/>
      <c r="CL14" s="724"/>
      <c r="CM14" s="724"/>
      <c r="CN14" s="724"/>
      <c r="CO14" s="724"/>
      <c r="CP14" s="724"/>
      <c r="CQ14" s="725"/>
      <c r="CR14" s="680">
        <v>180113</v>
      </c>
      <c r="CS14" s="681"/>
      <c r="CT14" s="681"/>
      <c r="CU14" s="681"/>
      <c r="CV14" s="681"/>
      <c r="CW14" s="681"/>
      <c r="CX14" s="681"/>
      <c r="CY14" s="682"/>
      <c r="CZ14" s="713">
        <v>1.8</v>
      </c>
      <c r="DA14" s="713"/>
      <c r="DB14" s="713"/>
      <c r="DC14" s="713"/>
      <c r="DD14" s="686">
        <v>8800</v>
      </c>
      <c r="DE14" s="681"/>
      <c r="DF14" s="681"/>
      <c r="DG14" s="681"/>
      <c r="DH14" s="681"/>
      <c r="DI14" s="681"/>
      <c r="DJ14" s="681"/>
      <c r="DK14" s="681"/>
      <c r="DL14" s="681"/>
      <c r="DM14" s="681"/>
      <c r="DN14" s="681"/>
      <c r="DO14" s="681"/>
      <c r="DP14" s="682"/>
      <c r="DQ14" s="686">
        <v>158686</v>
      </c>
      <c r="DR14" s="681"/>
      <c r="DS14" s="681"/>
      <c r="DT14" s="681"/>
      <c r="DU14" s="681"/>
      <c r="DV14" s="681"/>
      <c r="DW14" s="681"/>
      <c r="DX14" s="681"/>
      <c r="DY14" s="681"/>
      <c r="DZ14" s="681"/>
      <c r="EA14" s="681"/>
      <c r="EB14" s="681"/>
      <c r="EC14" s="726"/>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226</v>
      </c>
      <c r="S15" s="681"/>
      <c r="T15" s="681"/>
      <c r="U15" s="681"/>
      <c r="V15" s="681"/>
      <c r="W15" s="681"/>
      <c r="X15" s="681"/>
      <c r="Y15" s="682"/>
      <c r="Z15" s="713" t="s">
        <v>226</v>
      </c>
      <c r="AA15" s="713"/>
      <c r="AB15" s="713"/>
      <c r="AC15" s="713"/>
      <c r="AD15" s="714" t="s">
        <v>226</v>
      </c>
      <c r="AE15" s="714"/>
      <c r="AF15" s="714"/>
      <c r="AG15" s="714"/>
      <c r="AH15" s="714"/>
      <c r="AI15" s="714"/>
      <c r="AJ15" s="714"/>
      <c r="AK15" s="714"/>
      <c r="AL15" s="683" t="s">
        <v>226</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21344</v>
      </c>
      <c r="BH15" s="681"/>
      <c r="BI15" s="681"/>
      <c r="BJ15" s="681"/>
      <c r="BK15" s="681"/>
      <c r="BL15" s="681"/>
      <c r="BM15" s="681"/>
      <c r="BN15" s="682"/>
      <c r="BO15" s="713">
        <v>3.2</v>
      </c>
      <c r="BP15" s="713"/>
      <c r="BQ15" s="713"/>
      <c r="BR15" s="713"/>
      <c r="BS15" s="686" t="s">
        <v>226</v>
      </c>
      <c r="BT15" s="681"/>
      <c r="BU15" s="681"/>
      <c r="BV15" s="681"/>
      <c r="BW15" s="681"/>
      <c r="BX15" s="681"/>
      <c r="BY15" s="681"/>
      <c r="BZ15" s="681"/>
      <c r="CA15" s="681"/>
      <c r="CB15" s="726"/>
      <c r="CD15" s="727" t="s">
        <v>259</v>
      </c>
      <c r="CE15" s="724"/>
      <c r="CF15" s="724"/>
      <c r="CG15" s="724"/>
      <c r="CH15" s="724"/>
      <c r="CI15" s="724"/>
      <c r="CJ15" s="724"/>
      <c r="CK15" s="724"/>
      <c r="CL15" s="724"/>
      <c r="CM15" s="724"/>
      <c r="CN15" s="724"/>
      <c r="CO15" s="724"/>
      <c r="CP15" s="724"/>
      <c r="CQ15" s="725"/>
      <c r="CR15" s="680">
        <v>1029993</v>
      </c>
      <c r="CS15" s="681"/>
      <c r="CT15" s="681"/>
      <c r="CU15" s="681"/>
      <c r="CV15" s="681"/>
      <c r="CW15" s="681"/>
      <c r="CX15" s="681"/>
      <c r="CY15" s="682"/>
      <c r="CZ15" s="713">
        <v>10.6</v>
      </c>
      <c r="DA15" s="713"/>
      <c r="DB15" s="713"/>
      <c r="DC15" s="713"/>
      <c r="DD15" s="686">
        <v>138052</v>
      </c>
      <c r="DE15" s="681"/>
      <c r="DF15" s="681"/>
      <c r="DG15" s="681"/>
      <c r="DH15" s="681"/>
      <c r="DI15" s="681"/>
      <c r="DJ15" s="681"/>
      <c r="DK15" s="681"/>
      <c r="DL15" s="681"/>
      <c r="DM15" s="681"/>
      <c r="DN15" s="681"/>
      <c r="DO15" s="681"/>
      <c r="DP15" s="682"/>
      <c r="DQ15" s="686">
        <v>647759</v>
      </c>
      <c r="DR15" s="681"/>
      <c r="DS15" s="681"/>
      <c r="DT15" s="681"/>
      <c r="DU15" s="681"/>
      <c r="DV15" s="681"/>
      <c r="DW15" s="681"/>
      <c r="DX15" s="681"/>
      <c r="DY15" s="681"/>
      <c r="DZ15" s="681"/>
      <c r="EA15" s="681"/>
      <c r="EB15" s="681"/>
      <c r="EC15" s="726"/>
    </row>
    <row r="16" spans="2:143" ht="11.25" customHeight="1" x14ac:dyDescent="0.15">
      <c r="B16" s="677" t="s">
        <v>260</v>
      </c>
      <c r="C16" s="678"/>
      <c r="D16" s="678"/>
      <c r="E16" s="678"/>
      <c r="F16" s="678"/>
      <c r="G16" s="678"/>
      <c r="H16" s="678"/>
      <c r="I16" s="678"/>
      <c r="J16" s="678"/>
      <c r="K16" s="678"/>
      <c r="L16" s="678"/>
      <c r="M16" s="678"/>
      <c r="N16" s="678"/>
      <c r="O16" s="678"/>
      <c r="P16" s="678"/>
      <c r="Q16" s="679"/>
      <c r="R16" s="680">
        <v>2104</v>
      </c>
      <c r="S16" s="681"/>
      <c r="T16" s="681"/>
      <c r="U16" s="681"/>
      <c r="V16" s="681"/>
      <c r="W16" s="681"/>
      <c r="X16" s="681"/>
      <c r="Y16" s="682"/>
      <c r="Z16" s="713">
        <v>0</v>
      </c>
      <c r="AA16" s="713"/>
      <c r="AB16" s="713"/>
      <c r="AC16" s="713"/>
      <c r="AD16" s="714">
        <v>2104</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226</v>
      </c>
      <c r="BH16" s="681"/>
      <c r="BI16" s="681"/>
      <c r="BJ16" s="681"/>
      <c r="BK16" s="681"/>
      <c r="BL16" s="681"/>
      <c r="BM16" s="681"/>
      <c r="BN16" s="682"/>
      <c r="BO16" s="713" t="s">
        <v>226</v>
      </c>
      <c r="BP16" s="713"/>
      <c r="BQ16" s="713"/>
      <c r="BR16" s="713"/>
      <c r="BS16" s="686" t="s">
        <v>226</v>
      </c>
      <c r="BT16" s="681"/>
      <c r="BU16" s="681"/>
      <c r="BV16" s="681"/>
      <c r="BW16" s="681"/>
      <c r="BX16" s="681"/>
      <c r="BY16" s="681"/>
      <c r="BZ16" s="681"/>
      <c r="CA16" s="681"/>
      <c r="CB16" s="726"/>
      <c r="CD16" s="727" t="s">
        <v>262</v>
      </c>
      <c r="CE16" s="724"/>
      <c r="CF16" s="724"/>
      <c r="CG16" s="724"/>
      <c r="CH16" s="724"/>
      <c r="CI16" s="724"/>
      <c r="CJ16" s="724"/>
      <c r="CK16" s="724"/>
      <c r="CL16" s="724"/>
      <c r="CM16" s="724"/>
      <c r="CN16" s="724"/>
      <c r="CO16" s="724"/>
      <c r="CP16" s="724"/>
      <c r="CQ16" s="725"/>
      <c r="CR16" s="680">
        <v>3954</v>
      </c>
      <c r="CS16" s="681"/>
      <c r="CT16" s="681"/>
      <c r="CU16" s="681"/>
      <c r="CV16" s="681"/>
      <c r="CW16" s="681"/>
      <c r="CX16" s="681"/>
      <c r="CY16" s="682"/>
      <c r="CZ16" s="713">
        <v>0</v>
      </c>
      <c r="DA16" s="713"/>
      <c r="DB16" s="713"/>
      <c r="DC16" s="713"/>
      <c r="DD16" s="686" t="s">
        <v>136</v>
      </c>
      <c r="DE16" s="681"/>
      <c r="DF16" s="681"/>
      <c r="DG16" s="681"/>
      <c r="DH16" s="681"/>
      <c r="DI16" s="681"/>
      <c r="DJ16" s="681"/>
      <c r="DK16" s="681"/>
      <c r="DL16" s="681"/>
      <c r="DM16" s="681"/>
      <c r="DN16" s="681"/>
      <c r="DO16" s="681"/>
      <c r="DP16" s="682"/>
      <c r="DQ16" s="686">
        <v>3954</v>
      </c>
      <c r="DR16" s="681"/>
      <c r="DS16" s="681"/>
      <c r="DT16" s="681"/>
      <c r="DU16" s="681"/>
      <c r="DV16" s="681"/>
      <c r="DW16" s="681"/>
      <c r="DX16" s="681"/>
      <c r="DY16" s="681"/>
      <c r="DZ16" s="681"/>
      <c r="EA16" s="681"/>
      <c r="EB16" s="681"/>
      <c r="EC16" s="726"/>
    </row>
    <row r="17" spans="2:133" ht="11.25" customHeight="1" x14ac:dyDescent="0.15">
      <c r="B17" s="677" t="s">
        <v>263</v>
      </c>
      <c r="C17" s="678"/>
      <c r="D17" s="678"/>
      <c r="E17" s="678"/>
      <c r="F17" s="678"/>
      <c r="G17" s="678"/>
      <c r="H17" s="678"/>
      <c r="I17" s="678"/>
      <c r="J17" s="678"/>
      <c r="K17" s="678"/>
      <c r="L17" s="678"/>
      <c r="M17" s="678"/>
      <c r="N17" s="678"/>
      <c r="O17" s="678"/>
      <c r="P17" s="678"/>
      <c r="Q17" s="679"/>
      <c r="R17" s="680">
        <v>2529</v>
      </c>
      <c r="S17" s="681"/>
      <c r="T17" s="681"/>
      <c r="U17" s="681"/>
      <c r="V17" s="681"/>
      <c r="W17" s="681"/>
      <c r="X17" s="681"/>
      <c r="Y17" s="682"/>
      <c r="Z17" s="713">
        <v>0</v>
      </c>
      <c r="AA17" s="713"/>
      <c r="AB17" s="713"/>
      <c r="AC17" s="713"/>
      <c r="AD17" s="714">
        <v>2529</v>
      </c>
      <c r="AE17" s="714"/>
      <c r="AF17" s="714"/>
      <c r="AG17" s="714"/>
      <c r="AH17" s="714"/>
      <c r="AI17" s="714"/>
      <c r="AJ17" s="714"/>
      <c r="AK17" s="714"/>
      <c r="AL17" s="683">
        <v>0.1</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226</v>
      </c>
      <c r="BH17" s="681"/>
      <c r="BI17" s="681"/>
      <c r="BJ17" s="681"/>
      <c r="BK17" s="681"/>
      <c r="BL17" s="681"/>
      <c r="BM17" s="681"/>
      <c r="BN17" s="682"/>
      <c r="BO17" s="713" t="s">
        <v>226</v>
      </c>
      <c r="BP17" s="713"/>
      <c r="BQ17" s="713"/>
      <c r="BR17" s="713"/>
      <c r="BS17" s="686" t="s">
        <v>136</v>
      </c>
      <c r="BT17" s="681"/>
      <c r="BU17" s="681"/>
      <c r="BV17" s="681"/>
      <c r="BW17" s="681"/>
      <c r="BX17" s="681"/>
      <c r="BY17" s="681"/>
      <c r="BZ17" s="681"/>
      <c r="CA17" s="681"/>
      <c r="CB17" s="726"/>
      <c r="CD17" s="727" t="s">
        <v>265</v>
      </c>
      <c r="CE17" s="724"/>
      <c r="CF17" s="724"/>
      <c r="CG17" s="724"/>
      <c r="CH17" s="724"/>
      <c r="CI17" s="724"/>
      <c r="CJ17" s="724"/>
      <c r="CK17" s="724"/>
      <c r="CL17" s="724"/>
      <c r="CM17" s="724"/>
      <c r="CN17" s="724"/>
      <c r="CO17" s="724"/>
      <c r="CP17" s="724"/>
      <c r="CQ17" s="725"/>
      <c r="CR17" s="680">
        <v>330097</v>
      </c>
      <c r="CS17" s="681"/>
      <c r="CT17" s="681"/>
      <c r="CU17" s="681"/>
      <c r="CV17" s="681"/>
      <c r="CW17" s="681"/>
      <c r="CX17" s="681"/>
      <c r="CY17" s="682"/>
      <c r="CZ17" s="713">
        <v>3.4</v>
      </c>
      <c r="DA17" s="713"/>
      <c r="DB17" s="713"/>
      <c r="DC17" s="713"/>
      <c r="DD17" s="686" t="s">
        <v>226</v>
      </c>
      <c r="DE17" s="681"/>
      <c r="DF17" s="681"/>
      <c r="DG17" s="681"/>
      <c r="DH17" s="681"/>
      <c r="DI17" s="681"/>
      <c r="DJ17" s="681"/>
      <c r="DK17" s="681"/>
      <c r="DL17" s="681"/>
      <c r="DM17" s="681"/>
      <c r="DN17" s="681"/>
      <c r="DO17" s="681"/>
      <c r="DP17" s="682"/>
      <c r="DQ17" s="686">
        <v>323858</v>
      </c>
      <c r="DR17" s="681"/>
      <c r="DS17" s="681"/>
      <c r="DT17" s="681"/>
      <c r="DU17" s="681"/>
      <c r="DV17" s="681"/>
      <c r="DW17" s="681"/>
      <c r="DX17" s="681"/>
      <c r="DY17" s="681"/>
      <c r="DZ17" s="681"/>
      <c r="EA17" s="681"/>
      <c r="EB17" s="681"/>
      <c r="EC17" s="726"/>
    </row>
    <row r="18" spans="2:133" ht="11.25" customHeight="1" x14ac:dyDescent="0.15">
      <c r="B18" s="677" t="s">
        <v>266</v>
      </c>
      <c r="C18" s="678"/>
      <c r="D18" s="678"/>
      <c r="E18" s="678"/>
      <c r="F18" s="678"/>
      <c r="G18" s="678"/>
      <c r="H18" s="678"/>
      <c r="I18" s="678"/>
      <c r="J18" s="678"/>
      <c r="K18" s="678"/>
      <c r="L18" s="678"/>
      <c r="M18" s="678"/>
      <c r="N18" s="678"/>
      <c r="O18" s="678"/>
      <c r="P18" s="678"/>
      <c r="Q18" s="679"/>
      <c r="R18" s="680">
        <v>4753</v>
      </c>
      <c r="S18" s="681"/>
      <c r="T18" s="681"/>
      <c r="U18" s="681"/>
      <c r="V18" s="681"/>
      <c r="W18" s="681"/>
      <c r="X18" s="681"/>
      <c r="Y18" s="682"/>
      <c r="Z18" s="713">
        <v>0</v>
      </c>
      <c r="AA18" s="713"/>
      <c r="AB18" s="713"/>
      <c r="AC18" s="713"/>
      <c r="AD18" s="714">
        <v>4753</v>
      </c>
      <c r="AE18" s="714"/>
      <c r="AF18" s="714"/>
      <c r="AG18" s="714"/>
      <c r="AH18" s="714"/>
      <c r="AI18" s="714"/>
      <c r="AJ18" s="714"/>
      <c r="AK18" s="714"/>
      <c r="AL18" s="683">
        <v>0.1</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226</v>
      </c>
      <c r="BH18" s="681"/>
      <c r="BI18" s="681"/>
      <c r="BJ18" s="681"/>
      <c r="BK18" s="681"/>
      <c r="BL18" s="681"/>
      <c r="BM18" s="681"/>
      <c r="BN18" s="682"/>
      <c r="BO18" s="713" t="s">
        <v>226</v>
      </c>
      <c r="BP18" s="713"/>
      <c r="BQ18" s="713"/>
      <c r="BR18" s="713"/>
      <c r="BS18" s="686" t="s">
        <v>226</v>
      </c>
      <c r="BT18" s="681"/>
      <c r="BU18" s="681"/>
      <c r="BV18" s="681"/>
      <c r="BW18" s="681"/>
      <c r="BX18" s="681"/>
      <c r="BY18" s="681"/>
      <c r="BZ18" s="681"/>
      <c r="CA18" s="681"/>
      <c r="CB18" s="726"/>
      <c r="CD18" s="727" t="s">
        <v>268</v>
      </c>
      <c r="CE18" s="724"/>
      <c r="CF18" s="724"/>
      <c r="CG18" s="724"/>
      <c r="CH18" s="724"/>
      <c r="CI18" s="724"/>
      <c r="CJ18" s="724"/>
      <c r="CK18" s="724"/>
      <c r="CL18" s="724"/>
      <c r="CM18" s="724"/>
      <c r="CN18" s="724"/>
      <c r="CO18" s="724"/>
      <c r="CP18" s="724"/>
      <c r="CQ18" s="725"/>
      <c r="CR18" s="680" t="s">
        <v>226</v>
      </c>
      <c r="CS18" s="681"/>
      <c r="CT18" s="681"/>
      <c r="CU18" s="681"/>
      <c r="CV18" s="681"/>
      <c r="CW18" s="681"/>
      <c r="CX18" s="681"/>
      <c r="CY18" s="682"/>
      <c r="CZ18" s="713" t="s">
        <v>226</v>
      </c>
      <c r="DA18" s="713"/>
      <c r="DB18" s="713"/>
      <c r="DC18" s="713"/>
      <c r="DD18" s="686" t="s">
        <v>136</v>
      </c>
      <c r="DE18" s="681"/>
      <c r="DF18" s="681"/>
      <c r="DG18" s="681"/>
      <c r="DH18" s="681"/>
      <c r="DI18" s="681"/>
      <c r="DJ18" s="681"/>
      <c r="DK18" s="681"/>
      <c r="DL18" s="681"/>
      <c r="DM18" s="681"/>
      <c r="DN18" s="681"/>
      <c r="DO18" s="681"/>
      <c r="DP18" s="682"/>
      <c r="DQ18" s="686" t="s">
        <v>226</v>
      </c>
      <c r="DR18" s="681"/>
      <c r="DS18" s="681"/>
      <c r="DT18" s="681"/>
      <c r="DU18" s="681"/>
      <c r="DV18" s="681"/>
      <c r="DW18" s="681"/>
      <c r="DX18" s="681"/>
      <c r="DY18" s="681"/>
      <c r="DZ18" s="681"/>
      <c r="EA18" s="681"/>
      <c r="EB18" s="681"/>
      <c r="EC18" s="726"/>
    </row>
    <row r="19" spans="2:133" ht="11.25" customHeight="1" x14ac:dyDescent="0.15">
      <c r="B19" s="677" t="s">
        <v>269</v>
      </c>
      <c r="C19" s="678"/>
      <c r="D19" s="678"/>
      <c r="E19" s="678"/>
      <c r="F19" s="678"/>
      <c r="G19" s="678"/>
      <c r="H19" s="678"/>
      <c r="I19" s="678"/>
      <c r="J19" s="678"/>
      <c r="K19" s="678"/>
      <c r="L19" s="678"/>
      <c r="M19" s="678"/>
      <c r="N19" s="678"/>
      <c r="O19" s="678"/>
      <c r="P19" s="678"/>
      <c r="Q19" s="679"/>
      <c r="R19" s="680">
        <v>3545</v>
      </c>
      <c r="S19" s="681"/>
      <c r="T19" s="681"/>
      <c r="U19" s="681"/>
      <c r="V19" s="681"/>
      <c r="W19" s="681"/>
      <c r="X19" s="681"/>
      <c r="Y19" s="682"/>
      <c r="Z19" s="713">
        <v>0</v>
      </c>
      <c r="AA19" s="713"/>
      <c r="AB19" s="713"/>
      <c r="AC19" s="713"/>
      <c r="AD19" s="714">
        <v>3545</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226</v>
      </c>
      <c r="BH19" s="681"/>
      <c r="BI19" s="681"/>
      <c r="BJ19" s="681"/>
      <c r="BK19" s="681"/>
      <c r="BL19" s="681"/>
      <c r="BM19" s="681"/>
      <c r="BN19" s="682"/>
      <c r="BO19" s="713" t="s">
        <v>226</v>
      </c>
      <c r="BP19" s="713"/>
      <c r="BQ19" s="713"/>
      <c r="BR19" s="713"/>
      <c r="BS19" s="686" t="s">
        <v>226</v>
      </c>
      <c r="BT19" s="681"/>
      <c r="BU19" s="681"/>
      <c r="BV19" s="681"/>
      <c r="BW19" s="681"/>
      <c r="BX19" s="681"/>
      <c r="BY19" s="681"/>
      <c r="BZ19" s="681"/>
      <c r="CA19" s="681"/>
      <c r="CB19" s="726"/>
      <c r="CD19" s="727" t="s">
        <v>271</v>
      </c>
      <c r="CE19" s="724"/>
      <c r="CF19" s="724"/>
      <c r="CG19" s="724"/>
      <c r="CH19" s="724"/>
      <c r="CI19" s="724"/>
      <c r="CJ19" s="724"/>
      <c r="CK19" s="724"/>
      <c r="CL19" s="724"/>
      <c r="CM19" s="724"/>
      <c r="CN19" s="724"/>
      <c r="CO19" s="724"/>
      <c r="CP19" s="724"/>
      <c r="CQ19" s="725"/>
      <c r="CR19" s="680" t="s">
        <v>226</v>
      </c>
      <c r="CS19" s="681"/>
      <c r="CT19" s="681"/>
      <c r="CU19" s="681"/>
      <c r="CV19" s="681"/>
      <c r="CW19" s="681"/>
      <c r="CX19" s="681"/>
      <c r="CY19" s="682"/>
      <c r="CZ19" s="713" t="s">
        <v>226</v>
      </c>
      <c r="DA19" s="713"/>
      <c r="DB19" s="713"/>
      <c r="DC19" s="713"/>
      <c r="DD19" s="686" t="s">
        <v>226</v>
      </c>
      <c r="DE19" s="681"/>
      <c r="DF19" s="681"/>
      <c r="DG19" s="681"/>
      <c r="DH19" s="681"/>
      <c r="DI19" s="681"/>
      <c r="DJ19" s="681"/>
      <c r="DK19" s="681"/>
      <c r="DL19" s="681"/>
      <c r="DM19" s="681"/>
      <c r="DN19" s="681"/>
      <c r="DO19" s="681"/>
      <c r="DP19" s="682"/>
      <c r="DQ19" s="686" t="s">
        <v>226</v>
      </c>
      <c r="DR19" s="681"/>
      <c r="DS19" s="681"/>
      <c r="DT19" s="681"/>
      <c r="DU19" s="681"/>
      <c r="DV19" s="681"/>
      <c r="DW19" s="681"/>
      <c r="DX19" s="681"/>
      <c r="DY19" s="681"/>
      <c r="DZ19" s="681"/>
      <c r="EA19" s="681"/>
      <c r="EB19" s="681"/>
      <c r="EC19" s="726"/>
    </row>
    <row r="20" spans="2:133" ht="11.25" customHeight="1" x14ac:dyDescent="0.15">
      <c r="B20" s="677" t="s">
        <v>272</v>
      </c>
      <c r="C20" s="678"/>
      <c r="D20" s="678"/>
      <c r="E20" s="678"/>
      <c r="F20" s="678"/>
      <c r="G20" s="678"/>
      <c r="H20" s="678"/>
      <c r="I20" s="678"/>
      <c r="J20" s="678"/>
      <c r="K20" s="678"/>
      <c r="L20" s="678"/>
      <c r="M20" s="678"/>
      <c r="N20" s="678"/>
      <c r="O20" s="678"/>
      <c r="P20" s="678"/>
      <c r="Q20" s="679"/>
      <c r="R20" s="680">
        <v>1005</v>
      </c>
      <c r="S20" s="681"/>
      <c r="T20" s="681"/>
      <c r="U20" s="681"/>
      <c r="V20" s="681"/>
      <c r="W20" s="681"/>
      <c r="X20" s="681"/>
      <c r="Y20" s="682"/>
      <c r="Z20" s="713">
        <v>0</v>
      </c>
      <c r="AA20" s="713"/>
      <c r="AB20" s="713"/>
      <c r="AC20" s="713"/>
      <c r="AD20" s="714">
        <v>1005</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226</v>
      </c>
      <c r="BH20" s="681"/>
      <c r="BI20" s="681"/>
      <c r="BJ20" s="681"/>
      <c r="BK20" s="681"/>
      <c r="BL20" s="681"/>
      <c r="BM20" s="681"/>
      <c r="BN20" s="682"/>
      <c r="BO20" s="713" t="s">
        <v>226</v>
      </c>
      <c r="BP20" s="713"/>
      <c r="BQ20" s="713"/>
      <c r="BR20" s="713"/>
      <c r="BS20" s="686" t="s">
        <v>226</v>
      </c>
      <c r="BT20" s="681"/>
      <c r="BU20" s="681"/>
      <c r="BV20" s="681"/>
      <c r="BW20" s="681"/>
      <c r="BX20" s="681"/>
      <c r="BY20" s="681"/>
      <c r="BZ20" s="681"/>
      <c r="CA20" s="681"/>
      <c r="CB20" s="726"/>
      <c r="CD20" s="727" t="s">
        <v>274</v>
      </c>
      <c r="CE20" s="724"/>
      <c r="CF20" s="724"/>
      <c r="CG20" s="724"/>
      <c r="CH20" s="724"/>
      <c r="CI20" s="724"/>
      <c r="CJ20" s="724"/>
      <c r="CK20" s="724"/>
      <c r="CL20" s="724"/>
      <c r="CM20" s="724"/>
      <c r="CN20" s="724"/>
      <c r="CO20" s="724"/>
      <c r="CP20" s="724"/>
      <c r="CQ20" s="725"/>
      <c r="CR20" s="680">
        <v>9741957</v>
      </c>
      <c r="CS20" s="681"/>
      <c r="CT20" s="681"/>
      <c r="CU20" s="681"/>
      <c r="CV20" s="681"/>
      <c r="CW20" s="681"/>
      <c r="CX20" s="681"/>
      <c r="CY20" s="682"/>
      <c r="CZ20" s="713">
        <v>100</v>
      </c>
      <c r="DA20" s="713"/>
      <c r="DB20" s="713"/>
      <c r="DC20" s="713"/>
      <c r="DD20" s="686">
        <v>1842286</v>
      </c>
      <c r="DE20" s="681"/>
      <c r="DF20" s="681"/>
      <c r="DG20" s="681"/>
      <c r="DH20" s="681"/>
      <c r="DI20" s="681"/>
      <c r="DJ20" s="681"/>
      <c r="DK20" s="681"/>
      <c r="DL20" s="681"/>
      <c r="DM20" s="681"/>
      <c r="DN20" s="681"/>
      <c r="DO20" s="681"/>
      <c r="DP20" s="682"/>
      <c r="DQ20" s="686">
        <v>4579813</v>
      </c>
      <c r="DR20" s="681"/>
      <c r="DS20" s="681"/>
      <c r="DT20" s="681"/>
      <c r="DU20" s="681"/>
      <c r="DV20" s="681"/>
      <c r="DW20" s="681"/>
      <c r="DX20" s="681"/>
      <c r="DY20" s="681"/>
      <c r="DZ20" s="681"/>
      <c r="EA20" s="681"/>
      <c r="EB20" s="681"/>
      <c r="EC20" s="726"/>
    </row>
    <row r="21" spans="2:133" ht="11.25" customHeight="1" x14ac:dyDescent="0.15">
      <c r="B21" s="677" t="s">
        <v>275</v>
      </c>
      <c r="C21" s="678"/>
      <c r="D21" s="678"/>
      <c r="E21" s="678"/>
      <c r="F21" s="678"/>
      <c r="G21" s="678"/>
      <c r="H21" s="678"/>
      <c r="I21" s="678"/>
      <c r="J21" s="678"/>
      <c r="K21" s="678"/>
      <c r="L21" s="678"/>
      <c r="M21" s="678"/>
      <c r="N21" s="678"/>
      <c r="O21" s="678"/>
      <c r="P21" s="678"/>
      <c r="Q21" s="679"/>
      <c r="R21" s="680">
        <v>203</v>
      </c>
      <c r="S21" s="681"/>
      <c r="T21" s="681"/>
      <c r="U21" s="681"/>
      <c r="V21" s="681"/>
      <c r="W21" s="681"/>
      <c r="X21" s="681"/>
      <c r="Y21" s="682"/>
      <c r="Z21" s="713">
        <v>0</v>
      </c>
      <c r="AA21" s="713"/>
      <c r="AB21" s="713"/>
      <c r="AC21" s="713"/>
      <c r="AD21" s="714">
        <v>203</v>
      </c>
      <c r="AE21" s="714"/>
      <c r="AF21" s="714"/>
      <c r="AG21" s="714"/>
      <c r="AH21" s="714"/>
      <c r="AI21" s="714"/>
      <c r="AJ21" s="714"/>
      <c r="AK21" s="714"/>
      <c r="AL21" s="683">
        <v>0</v>
      </c>
      <c r="AM21" s="684"/>
      <c r="AN21" s="684"/>
      <c r="AO21" s="715"/>
      <c r="AP21" s="775" t="s">
        <v>276</v>
      </c>
      <c r="AQ21" s="782"/>
      <c r="AR21" s="782"/>
      <c r="AS21" s="782"/>
      <c r="AT21" s="782"/>
      <c r="AU21" s="782"/>
      <c r="AV21" s="782"/>
      <c r="AW21" s="782"/>
      <c r="AX21" s="782"/>
      <c r="AY21" s="782"/>
      <c r="AZ21" s="782"/>
      <c r="BA21" s="782"/>
      <c r="BB21" s="782"/>
      <c r="BC21" s="782"/>
      <c r="BD21" s="782"/>
      <c r="BE21" s="782"/>
      <c r="BF21" s="777"/>
      <c r="BG21" s="680" t="s">
        <v>226</v>
      </c>
      <c r="BH21" s="681"/>
      <c r="BI21" s="681"/>
      <c r="BJ21" s="681"/>
      <c r="BK21" s="681"/>
      <c r="BL21" s="681"/>
      <c r="BM21" s="681"/>
      <c r="BN21" s="682"/>
      <c r="BO21" s="713" t="s">
        <v>226</v>
      </c>
      <c r="BP21" s="713"/>
      <c r="BQ21" s="713"/>
      <c r="BR21" s="713"/>
      <c r="BS21" s="686" t="s">
        <v>226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1581023</v>
      </c>
      <c r="S22" s="681"/>
      <c r="T22" s="681"/>
      <c r="U22" s="681"/>
      <c r="V22" s="681"/>
      <c r="W22" s="681"/>
      <c r="X22" s="681"/>
      <c r="Y22" s="682"/>
      <c r="Z22" s="713">
        <v>15.8</v>
      </c>
      <c r="AA22" s="713"/>
      <c r="AB22" s="713"/>
      <c r="AC22" s="713"/>
      <c r="AD22" s="714">
        <v>1444080</v>
      </c>
      <c r="AE22" s="714"/>
      <c r="AF22" s="714"/>
      <c r="AG22" s="714"/>
      <c r="AH22" s="714"/>
      <c r="AI22" s="714"/>
      <c r="AJ22" s="714"/>
      <c r="AK22" s="714"/>
      <c r="AL22" s="683">
        <v>42.3</v>
      </c>
      <c r="AM22" s="684"/>
      <c r="AN22" s="684"/>
      <c r="AO22" s="715"/>
      <c r="AP22" s="775" t="s">
        <v>278</v>
      </c>
      <c r="AQ22" s="782"/>
      <c r="AR22" s="782"/>
      <c r="AS22" s="782"/>
      <c r="AT22" s="782"/>
      <c r="AU22" s="782"/>
      <c r="AV22" s="782"/>
      <c r="AW22" s="782"/>
      <c r="AX22" s="782"/>
      <c r="AY22" s="782"/>
      <c r="AZ22" s="782"/>
      <c r="BA22" s="782"/>
      <c r="BB22" s="782"/>
      <c r="BC22" s="782"/>
      <c r="BD22" s="782"/>
      <c r="BE22" s="782"/>
      <c r="BF22" s="777"/>
      <c r="BG22" s="680" t="s">
        <v>226</v>
      </c>
      <c r="BH22" s="681"/>
      <c r="BI22" s="681"/>
      <c r="BJ22" s="681"/>
      <c r="BK22" s="681"/>
      <c r="BL22" s="681"/>
      <c r="BM22" s="681"/>
      <c r="BN22" s="682"/>
      <c r="BO22" s="713" t="s">
        <v>226</v>
      </c>
      <c r="BP22" s="713"/>
      <c r="BQ22" s="713"/>
      <c r="BR22" s="713"/>
      <c r="BS22" s="686" t="s">
        <v>226</v>
      </c>
      <c r="BT22" s="681"/>
      <c r="BU22" s="681"/>
      <c r="BV22" s="681"/>
      <c r="BW22" s="681"/>
      <c r="BX22" s="681"/>
      <c r="BY22" s="681"/>
      <c r="BZ22" s="681"/>
      <c r="CA22" s="681"/>
      <c r="CB22" s="726"/>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1444080</v>
      </c>
      <c r="S23" s="681"/>
      <c r="T23" s="681"/>
      <c r="U23" s="681"/>
      <c r="V23" s="681"/>
      <c r="W23" s="681"/>
      <c r="X23" s="681"/>
      <c r="Y23" s="682"/>
      <c r="Z23" s="713">
        <v>14.4</v>
      </c>
      <c r="AA23" s="713"/>
      <c r="AB23" s="713"/>
      <c r="AC23" s="713"/>
      <c r="AD23" s="714">
        <v>1444080</v>
      </c>
      <c r="AE23" s="714"/>
      <c r="AF23" s="714"/>
      <c r="AG23" s="714"/>
      <c r="AH23" s="714"/>
      <c r="AI23" s="714"/>
      <c r="AJ23" s="714"/>
      <c r="AK23" s="714"/>
      <c r="AL23" s="683">
        <v>42.3</v>
      </c>
      <c r="AM23" s="684"/>
      <c r="AN23" s="684"/>
      <c r="AO23" s="715"/>
      <c r="AP23" s="775" t="s">
        <v>281</v>
      </c>
      <c r="AQ23" s="782"/>
      <c r="AR23" s="782"/>
      <c r="AS23" s="782"/>
      <c r="AT23" s="782"/>
      <c r="AU23" s="782"/>
      <c r="AV23" s="782"/>
      <c r="AW23" s="782"/>
      <c r="AX23" s="782"/>
      <c r="AY23" s="782"/>
      <c r="AZ23" s="782"/>
      <c r="BA23" s="782"/>
      <c r="BB23" s="782"/>
      <c r="BC23" s="782"/>
      <c r="BD23" s="782"/>
      <c r="BE23" s="782"/>
      <c r="BF23" s="777"/>
      <c r="BG23" s="680" t="s">
        <v>226</v>
      </c>
      <c r="BH23" s="681"/>
      <c r="BI23" s="681"/>
      <c r="BJ23" s="681"/>
      <c r="BK23" s="681"/>
      <c r="BL23" s="681"/>
      <c r="BM23" s="681"/>
      <c r="BN23" s="682"/>
      <c r="BO23" s="713" t="s">
        <v>136</v>
      </c>
      <c r="BP23" s="713"/>
      <c r="BQ23" s="713"/>
      <c r="BR23" s="713"/>
      <c r="BS23" s="686" t="s">
        <v>226</v>
      </c>
      <c r="BT23" s="681"/>
      <c r="BU23" s="681"/>
      <c r="BV23" s="681"/>
      <c r="BW23" s="681"/>
      <c r="BX23" s="681"/>
      <c r="BY23" s="681"/>
      <c r="BZ23" s="681"/>
      <c r="CA23" s="681"/>
      <c r="CB23" s="726"/>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136943</v>
      </c>
      <c r="S24" s="681"/>
      <c r="T24" s="681"/>
      <c r="U24" s="681"/>
      <c r="V24" s="681"/>
      <c r="W24" s="681"/>
      <c r="X24" s="681"/>
      <c r="Y24" s="682"/>
      <c r="Z24" s="713">
        <v>1.4</v>
      </c>
      <c r="AA24" s="713"/>
      <c r="AB24" s="713"/>
      <c r="AC24" s="713"/>
      <c r="AD24" s="714" t="s">
        <v>226</v>
      </c>
      <c r="AE24" s="714"/>
      <c r="AF24" s="714"/>
      <c r="AG24" s="714"/>
      <c r="AH24" s="714"/>
      <c r="AI24" s="714"/>
      <c r="AJ24" s="714"/>
      <c r="AK24" s="714"/>
      <c r="AL24" s="683" t="s">
        <v>226</v>
      </c>
      <c r="AM24" s="684"/>
      <c r="AN24" s="684"/>
      <c r="AO24" s="715"/>
      <c r="AP24" s="775" t="s">
        <v>288</v>
      </c>
      <c r="AQ24" s="782"/>
      <c r="AR24" s="782"/>
      <c r="AS24" s="782"/>
      <c r="AT24" s="782"/>
      <c r="AU24" s="782"/>
      <c r="AV24" s="782"/>
      <c r="AW24" s="782"/>
      <c r="AX24" s="782"/>
      <c r="AY24" s="782"/>
      <c r="AZ24" s="782"/>
      <c r="BA24" s="782"/>
      <c r="BB24" s="782"/>
      <c r="BC24" s="782"/>
      <c r="BD24" s="782"/>
      <c r="BE24" s="782"/>
      <c r="BF24" s="777"/>
      <c r="BG24" s="680" t="s">
        <v>226</v>
      </c>
      <c r="BH24" s="681"/>
      <c r="BI24" s="681"/>
      <c r="BJ24" s="681"/>
      <c r="BK24" s="681"/>
      <c r="BL24" s="681"/>
      <c r="BM24" s="681"/>
      <c r="BN24" s="682"/>
      <c r="BO24" s="713" t="s">
        <v>226</v>
      </c>
      <c r="BP24" s="713"/>
      <c r="BQ24" s="713"/>
      <c r="BR24" s="713"/>
      <c r="BS24" s="686" t="s">
        <v>226</v>
      </c>
      <c r="BT24" s="681"/>
      <c r="BU24" s="681"/>
      <c r="BV24" s="681"/>
      <c r="BW24" s="681"/>
      <c r="BX24" s="681"/>
      <c r="BY24" s="681"/>
      <c r="BZ24" s="681"/>
      <c r="CA24" s="681"/>
      <c r="CB24" s="726"/>
      <c r="CD24" s="738" t="s">
        <v>289</v>
      </c>
      <c r="CE24" s="739"/>
      <c r="CF24" s="739"/>
      <c r="CG24" s="739"/>
      <c r="CH24" s="739"/>
      <c r="CI24" s="739"/>
      <c r="CJ24" s="739"/>
      <c r="CK24" s="739"/>
      <c r="CL24" s="739"/>
      <c r="CM24" s="739"/>
      <c r="CN24" s="739"/>
      <c r="CO24" s="739"/>
      <c r="CP24" s="739"/>
      <c r="CQ24" s="740"/>
      <c r="CR24" s="735">
        <v>2327914</v>
      </c>
      <c r="CS24" s="736"/>
      <c r="CT24" s="736"/>
      <c r="CU24" s="736"/>
      <c r="CV24" s="736"/>
      <c r="CW24" s="736"/>
      <c r="CX24" s="736"/>
      <c r="CY24" s="779"/>
      <c r="CZ24" s="780">
        <v>23.9</v>
      </c>
      <c r="DA24" s="751"/>
      <c r="DB24" s="751"/>
      <c r="DC24" s="783"/>
      <c r="DD24" s="778">
        <v>1574715</v>
      </c>
      <c r="DE24" s="736"/>
      <c r="DF24" s="736"/>
      <c r="DG24" s="736"/>
      <c r="DH24" s="736"/>
      <c r="DI24" s="736"/>
      <c r="DJ24" s="736"/>
      <c r="DK24" s="779"/>
      <c r="DL24" s="778">
        <v>1550523</v>
      </c>
      <c r="DM24" s="736"/>
      <c r="DN24" s="736"/>
      <c r="DO24" s="736"/>
      <c r="DP24" s="736"/>
      <c r="DQ24" s="736"/>
      <c r="DR24" s="736"/>
      <c r="DS24" s="736"/>
      <c r="DT24" s="736"/>
      <c r="DU24" s="736"/>
      <c r="DV24" s="779"/>
      <c r="DW24" s="780">
        <v>44.5</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226</v>
      </c>
      <c r="S25" s="681"/>
      <c r="T25" s="681"/>
      <c r="U25" s="681"/>
      <c r="V25" s="681"/>
      <c r="W25" s="681"/>
      <c r="X25" s="681"/>
      <c r="Y25" s="682"/>
      <c r="Z25" s="713" t="s">
        <v>226</v>
      </c>
      <c r="AA25" s="713"/>
      <c r="AB25" s="713"/>
      <c r="AC25" s="713"/>
      <c r="AD25" s="714" t="s">
        <v>136</v>
      </c>
      <c r="AE25" s="714"/>
      <c r="AF25" s="714"/>
      <c r="AG25" s="714"/>
      <c r="AH25" s="714"/>
      <c r="AI25" s="714"/>
      <c r="AJ25" s="714"/>
      <c r="AK25" s="714"/>
      <c r="AL25" s="683" t="s">
        <v>226</v>
      </c>
      <c r="AM25" s="684"/>
      <c r="AN25" s="684"/>
      <c r="AO25" s="715"/>
      <c r="AP25" s="775" t="s">
        <v>291</v>
      </c>
      <c r="AQ25" s="782"/>
      <c r="AR25" s="782"/>
      <c r="AS25" s="782"/>
      <c r="AT25" s="782"/>
      <c r="AU25" s="782"/>
      <c r="AV25" s="782"/>
      <c r="AW25" s="782"/>
      <c r="AX25" s="782"/>
      <c r="AY25" s="782"/>
      <c r="AZ25" s="782"/>
      <c r="BA25" s="782"/>
      <c r="BB25" s="782"/>
      <c r="BC25" s="782"/>
      <c r="BD25" s="782"/>
      <c r="BE25" s="782"/>
      <c r="BF25" s="777"/>
      <c r="BG25" s="680" t="s">
        <v>226</v>
      </c>
      <c r="BH25" s="681"/>
      <c r="BI25" s="681"/>
      <c r="BJ25" s="681"/>
      <c r="BK25" s="681"/>
      <c r="BL25" s="681"/>
      <c r="BM25" s="681"/>
      <c r="BN25" s="682"/>
      <c r="BO25" s="713" t="s">
        <v>226</v>
      </c>
      <c r="BP25" s="713"/>
      <c r="BQ25" s="713"/>
      <c r="BR25" s="713"/>
      <c r="BS25" s="686" t="s">
        <v>226</v>
      </c>
      <c r="BT25" s="681"/>
      <c r="BU25" s="681"/>
      <c r="BV25" s="681"/>
      <c r="BW25" s="681"/>
      <c r="BX25" s="681"/>
      <c r="BY25" s="681"/>
      <c r="BZ25" s="681"/>
      <c r="CA25" s="681"/>
      <c r="CB25" s="726"/>
      <c r="CD25" s="727" t="s">
        <v>292</v>
      </c>
      <c r="CE25" s="724"/>
      <c r="CF25" s="724"/>
      <c r="CG25" s="724"/>
      <c r="CH25" s="724"/>
      <c r="CI25" s="724"/>
      <c r="CJ25" s="724"/>
      <c r="CK25" s="724"/>
      <c r="CL25" s="724"/>
      <c r="CM25" s="724"/>
      <c r="CN25" s="724"/>
      <c r="CO25" s="724"/>
      <c r="CP25" s="724"/>
      <c r="CQ25" s="725"/>
      <c r="CR25" s="680">
        <v>1167029</v>
      </c>
      <c r="CS25" s="699"/>
      <c r="CT25" s="699"/>
      <c r="CU25" s="699"/>
      <c r="CV25" s="699"/>
      <c r="CW25" s="699"/>
      <c r="CX25" s="699"/>
      <c r="CY25" s="700"/>
      <c r="CZ25" s="683">
        <v>12</v>
      </c>
      <c r="DA25" s="701"/>
      <c r="DB25" s="701"/>
      <c r="DC25" s="702"/>
      <c r="DD25" s="686">
        <v>1020660</v>
      </c>
      <c r="DE25" s="699"/>
      <c r="DF25" s="699"/>
      <c r="DG25" s="699"/>
      <c r="DH25" s="699"/>
      <c r="DI25" s="699"/>
      <c r="DJ25" s="699"/>
      <c r="DK25" s="700"/>
      <c r="DL25" s="686">
        <v>1000442</v>
      </c>
      <c r="DM25" s="699"/>
      <c r="DN25" s="699"/>
      <c r="DO25" s="699"/>
      <c r="DP25" s="699"/>
      <c r="DQ25" s="699"/>
      <c r="DR25" s="699"/>
      <c r="DS25" s="699"/>
      <c r="DT25" s="699"/>
      <c r="DU25" s="699"/>
      <c r="DV25" s="700"/>
      <c r="DW25" s="683">
        <v>28.7</v>
      </c>
      <c r="DX25" s="701"/>
      <c r="DY25" s="701"/>
      <c r="DZ25" s="701"/>
      <c r="EA25" s="701"/>
      <c r="EB25" s="701"/>
      <c r="EC25" s="719"/>
    </row>
    <row r="26" spans="2:133" ht="11.25" customHeight="1" x14ac:dyDescent="0.15">
      <c r="B26" s="677" t="s">
        <v>293</v>
      </c>
      <c r="C26" s="678"/>
      <c r="D26" s="678"/>
      <c r="E26" s="678"/>
      <c r="F26" s="678"/>
      <c r="G26" s="678"/>
      <c r="H26" s="678"/>
      <c r="I26" s="678"/>
      <c r="J26" s="678"/>
      <c r="K26" s="678"/>
      <c r="L26" s="678"/>
      <c r="M26" s="678"/>
      <c r="N26" s="678"/>
      <c r="O26" s="678"/>
      <c r="P26" s="678"/>
      <c r="Q26" s="679"/>
      <c r="R26" s="680">
        <v>2412985</v>
      </c>
      <c r="S26" s="681"/>
      <c r="T26" s="681"/>
      <c r="U26" s="681"/>
      <c r="V26" s="681"/>
      <c r="W26" s="681"/>
      <c r="X26" s="681"/>
      <c r="Y26" s="682"/>
      <c r="Z26" s="713">
        <v>24.1</v>
      </c>
      <c r="AA26" s="713"/>
      <c r="AB26" s="713"/>
      <c r="AC26" s="713"/>
      <c r="AD26" s="714">
        <v>2276042</v>
      </c>
      <c r="AE26" s="714"/>
      <c r="AF26" s="714"/>
      <c r="AG26" s="714"/>
      <c r="AH26" s="714"/>
      <c r="AI26" s="714"/>
      <c r="AJ26" s="714"/>
      <c r="AK26" s="714"/>
      <c r="AL26" s="683">
        <v>66.7</v>
      </c>
      <c r="AM26" s="684"/>
      <c r="AN26" s="684"/>
      <c r="AO26" s="715"/>
      <c r="AP26" s="775" t="s">
        <v>294</v>
      </c>
      <c r="AQ26" s="776"/>
      <c r="AR26" s="776"/>
      <c r="AS26" s="776"/>
      <c r="AT26" s="776"/>
      <c r="AU26" s="776"/>
      <c r="AV26" s="776"/>
      <c r="AW26" s="776"/>
      <c r="AX26" s="776"/>
      <c r="AY26" s="776"/>
      <c r="AZ26" s="776"/>
      <c r="BA26" s="776"/>
      <c r="BB26" s="776"/>
      <c r="BC26" s="776"/>
      <c r="BD26" s="776"/>
      <c r="BE26" s="776"/>
      <c r="BF26" s="777"/>
      <c r="BG26" s="680" t="s">
        <v>226</v>
      </c>
      <c r="BH26" s="681"/>
      <c r="BI26" s="681"/>
      <c r="BJ26" s="681"/>
      <c r="BK26" s="681"/>
      <c r="BL26" s="681"/>
      <c r="BM26" s="681"/>
      <c r="BN26" s="682"/>
      <c r="BO26" s="713" t="s">
        <v>226</v>
      </c>
      <c r="BP26" s="713"/>
      <c r="BQ26" s="713"/>
      <c r="BR26" s="713"/>
      <c r="BS26" s="686" t="s">
        <v>226</v>
      </c>
      <c r="BT26" s="681"/>
      <c r="BU26" s="681"/>
      <c r="BV26" s="681"/>
      <c r="BW26" s="681"/>
      <c r="BX26" s="681"/>
      <c r="BY26" s="681"/>
      <c r="BZ26" s="681"/>
      <c r="CA26" s="681"/>
      <c r="CB26" s="726"/>
      <c r="CD26" s="727" t="s">
        <v>295</v>
      </c>
      <c r="CE26" s="724"/>
      <c r="CF26" s="724"/>
      <c r="CG26" s="724"/>
      <c r="CH26" s="724"/>
      <c r="CI26" s="724"/>
      <c r="CJ26" s="724"/>
      <c r="CK26" s="724"/>
      <c r="CL26" s="724"/>
      <c r="CM26" s="724"/>
      <c r="CN26" s="724"/>
      <c r="CO26" s="724"/>
      <c r="CP26" s="724"/>
      <c r="CQ26" s="725"/>
      <c r="CR26" s="680">
        <v>470150</v>
      </c>
      <c r="CS26" s="681"/>
      <c r="CT26" s="681"/>
      <c r="CU26" s="681"/>
      <c r="CV26" s="681"/>
      <c r="CW26" s="681"/>
      <c r="CX26" s="681"/>
      <c r="CY26" s="682"/>
      <c r="CZ26" s="683">
        <v>4.8</v>
      </c>
      <c r="DA26" s="701"/>
      <c r="DB26" s="701"/>
      <c r="DC26" s="702"/>
      <c r="DD26" s="686">
        <v>459153</v>
      </c>
      <c r="DE26" s="681"/>
      <c r="DF26" s="681"/>
      <c r="DG26" s="681"/>
      <c r="DH26" s="681"/>
      <c r="DI26" s="681"/>
      <c r="DJ26" s="681"/>
      <c r="DK26" s="682"/>
      <c r="DL26" s="686" t="s">
        <v>226</v>
      </c>
      <c r="DM26" s="681"/>
      <c r="DN26" s="681"/>
      <c r="DO26" s="681"/>
      <c r="DP26" s="681"/>
      <c r="DQ26" s="681"/>
      <c r="DR26" s="681"/>
      <c r="DS26" s="681"/>
      <c r="DT26" s="681"/>
      <c r="DU26" s="681"/>
      <c r="DV26" s="682"/>
      <c r="DW26" s="683" t="s">
        <v>226</v>
      </c>
      <c r="DX26" s="701"/>
      <c r="DY26" s="701"/>
      <c r="DZ26" s="701"/>
      <c r="EA26" s="701"/>
      <c r="EB26" s="701"/>
      <c r="EC26" s="719"/>
    </row>
    <row r="27" spans="2:133" ht="11.25" customHeight="1" x14ac:dyDescent="0.15">
      <c r="B27" s="677" t="s">
        <v>296</v>
      </c>
      <c r="C27" s="678"/>
      <c r="D27" s="678"/>
      <c r="E27" s="678"/>
      <c r="F27" s="678"/>
      <c r="G27" s="678"/>
      <c r="H27" s="678"/>
      <c r="I27" s="678"/>
      <c r="J27" s="678"/>
      <c r="K27" s="678"/>
      <c r="L27" s="678"/>
      <c r="M27" s="678"/>
      <c r="N27" s="678"/>
      <c r="O27" s="678"/>
      <c r="P27" s="678"/>
      <c r="Q27" s="679"/>
      <c r="R27" s="680">
        <v>971</v>
      </c>
      <c r="S27" s="681"/>
      <c r="T27" s="681"/>
      <c r="U27" s="681"/>
      <c r="V27" s="681"/>
      <c r="W27" s="681"/>
      <c r="X27" s="681"/>
      <c r="Y27" s="682"/>
      <c r="Z27" s="713">
        <v>0</v>
      </c>
      <c r="AA27" s="713"/>
      <c r="AB27" s="713"/>
      <c r="AC27" s="713"/>
      <c r="AD27" s="714">
        <v>971</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657606</v>
      </c>
      <c r="BH27" s="681"/>
      <c r="BI27" s="681"/>
      <c r="BJ27" s="681"/>
      <c r="BK27" s="681"/>
      <c r="BL27" s="681"/>
      <c r="BM27" s="681"/>
      <c r="BN27" s="682"/>
      <c r="BO27" s="713">
        <v>100</v>
      </c>
      <c r="BP27" s="713"/>
      <c r="BQ27" s="713"/>
      <c r="BR27" s="713"/>
      <c r="BS27" s="686" t="s">
        <v>136</v>
      </c>
      <c r="BT27" s="681"/>
      <c r="BU27" s="681"/>
      <c r="BV27" s="681"/>
      <c r="BW27" s="681"/>
      <c r="BX27" s="681"/>
      <c r="BY27" s="681"/>
      <c r="BZ27" s="681"/>
      <c r="CA27" s="681"/>
      <c r="CB27" s="726"/>
      <c r="CD27" s="727" t="s">
        <v>298</v>
      </c>
      <c r="CE27" s="724"/>
      <c r="CF27" s="724"/>
      <c r="CG27" s="724"/>
      <c r="CH27" s="724"/>
      <c r="CI27" s="724"/>
      <c r="CJ27" s="724"/>
      <c r="CK27" s="724"/>
      <c r="CL27" s="724"/>
      <c r="CM27" s="724"/>
      <c r="CN27" s="724"/>
      <c r="CO27" s="724"/>
      <c r="CP27" s="724"/>
      <c r="CQ27" s="725"/>
      <c r="CR27" s="680">
        <v>830788</v>
      </c>
      <c r="CS27" s="699"/>
      <c r="CT27" s="699"/>
      <c r="CU27" s="699"/>
      <c r="CV27" s="699"/>
      <c r="CW27" s="699"/>
      <c r="CX27" s="699"/>
      <c r="CY27" s="700"/>
      <c r="CZ27" s="683">
        <v>8.5</v>
      </c>
      <c r="DA27" s="701"/>
      <c r="DB27" s="701"/>
      <c r="DC27" s="702"/>
      <c r="DD27" s="686">
        <v>230197</v>
      </c>
      <c r="DE27" s="699"/>
      <c r="DF27" s="699"/>
      <c r="DG27" s="699"/>
      <c r="DH27" s="699"/>
      <c r="DI27" s="699"/>
      <c r="DJ27" s="699"/>
      <c r="DK27" s="700"/>
      <c r="DL27" s="686">
        <v>226522</v>
      </c>
      <c r="DM27" s="699"/>
      <c r="DN27" s="699"/>
      <c r="DO27" s="699"/>
      <c r="DP27" s="699"/>
      <c r="DQ27" s="699"/>
      <c r="DR27" s="699"/>
      <c r="DS27" s="699"/>
      <c r="DT27" s="699"/>
      <c r="DU27" s="699"/>
      <c r="DV27" s="700"/>
      <c r="DW27" s="683">
        <v>6.5</v>
      </c>
      <c r="DX27" s="701"/>
      <c r="DY27" s="701"/>
      <c r="DZ27" s="701"/>
      <c r="EA27" s="701"/>
      <c r="EB27" s="701"/>
      <c r="EC27" s="719"/>
    </row>
    <row r="28" spans="2:133" ht="11.25" customHeight="1" x14ac:dyDescent="0.15">
      <c r="B28" s="677" t="s">
        <v>299</v>
      </c>
      <c r="C28" s="678"/>
      <c r="D28" s="678"/>
      <c r="E28" s="678"/>
      <c r="F28" s="678"/>
      <c r="G28" s="678"/>
      <c r="H28" s="678"/>
      <c r="I28" s="678"/>
      <c r="J28" s="678"/>
      <c r="K28" s="678"/>
      <c r="L28" s="678"/>
      <c r="M28" s="678"/>
      <c r="N28" s="678"/>
      <c r="O28" s="678"/>
      <c r="P28" s="678"/>
      <c r="Q28" s="679"/>
      <c r="R28" s="680">
        <v>45091</v>
      </c>
      <c r="S28" s="681"/>
      <c r="T28" s="681"/>
      <c r="U28" s="681"/>
      <c r="V28" s="681"/>
      <c r="W28" s="681"/>
      <c r="X28" s="681"/>
      <c r="Y28" s="682"/>
      <c r="Z28" s="713">
        <v>0.5</v>
      </c>
      <c r="AA28" s="713"/>
      <c r="AB28" s="713"/>
      <c r="AC28" s="713"/>
      <c r="AD28" s="714" t="s">
        <v>136</v>
      </c>
      <c r="AE28" s="714"/>
      <c r="AF28" s="714"/>
      <c r="AG28" s="714"/>
      <c r="AH28" s="714"/>
      <c r="AI28" s="714"/>
      <c r="AJ28" s="714"/>
      <c r="AK28" s="714"/>
      <c r="AL28" s="683" t="s">
        <v>226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300</v>
      </c>
      <c r="CE28" s="724"/>
      <c r="CF28" s="724"/>
      <c r="CG28" s="724"/>
      <c r="CH28" s="724"/>
      <c r="CI28" s="724"/>
      <c r="CJ28" s="724"/>
      <c r="CK28" s="724"/>
      <c r="CL28" s="724"/>
      <c r="CM28" s="724"/>
      <c r="CN28" s="724"/>
      <c r="CO28" s="724"/>
      <c r="CP28" s="724"/>
      <c r="CQ28" s="725"/>
      <c r="CR28" s="680">
        <v>330097</v>
      </c>
      <c r="CS28" s="681"/>
      <c r="CT28" s="681"/>
      <c r="CU28" s="681"/>
      <c r="CV28" s="681"/>
      <c r="CW28" s="681"/>
      <c r="CX28" s="681"/>
      <c r="CY28" s="682"/>
      <c r="CZ28" s="683">
        <v>3.4</v>
      </c>
      <c r="DA28" s="701"/>
      <c r="DB28" s="701"/>
      <c r="DC28" s="702"/>
      <c r="DD28" s="686">
        <v>323858</v>
      </c>
      <c r="DE28" s="681"/>
      <c r="DF28" s="681"/>
      <c r="DG28" s="681"/>
      <c r="DH28" s="681"/>
      <c r="DI28" s="681"/>
      <c r="DJ28" s="681"/>
      <c r="DK28" s="682"/>
      <c r="DL28" s="686">
        <v>323559</v>
      </c>
      <c r="DM28" s="681"/>
      <c r="DN28" s="681"/>
      <c r="DO28" s="681"/>
      <c r="DP28" s="681"/>
      <c r="DQ28" s="681"/>
      <c r="DR28" s="681"/>
      <c r="DS28" s="681"/>
      <c r="DT28" s="681"/>
      <c r="DU28" s="681"/>
      <c r="DV28" s="682"/>
      <c r="DW28" s="683">
        <v>9.3000000000000007</v>
      </c>
      <c r="DX28" s="701"/>
      <c r="DY28" s="701"/>
      <c r="DZ28" s="701"/>
      <c r="EA28" s="701"/>
      <c r="EB28" s="701"/>
      <c r="EC28" s="719"/>
    </row>
    <row r="29" spans="2:133" ht="11.25" customHeight="1" x14ac:dyDescent="0.15">
      <c r="B29" s="677" t="s">
        <v>301</v>
      </c>
      <c r="C29" s="678"/>
      <c r="D29" s="678"/>
      <c r="E29" s="678"/>
      <c r="F29" s="678"/>
      <c r="G29" s="678"/>
      <c r="H29" s="678"/>
      <c r="I29" s="678"/>
      <c r="J29" s="678"/>
      <c r="K29" s="678"/>
      <c r="L29" s="678"/>
      <c r="M29" s="678"/>
      <c r="N29" s="678"/>
      <c r="O29" s="678"/>
      <c r="P29" s="678"/>
      <c r="Q29" s="679"/>
      <c r="R29" s="680">
        <v>172583</v>
      </c>
      <c r="S29" s="681"/>
      <c r="T29" s="681"/>
      <c r="U29" s="681"/>
      <c r="V29" s="681"/>
      <c r="W29" s="681"/>
      <c r="X29" s="681"/>
      <c r="Y29" s="682"/>
      <c r="Z29" s="713">
        <v>1.7</v>
      </c>
      <c r="AA29" s="713"/>
      <c r="AB29" s="713"/>
      <c r="AC29" s="713"/>
      <c r="AD29" s="714" t="s">
        <v>226</v>
      </c>
      <c r="AE29" s="714"/>
      <c r="AF29" s="714"/>
      <c r="AG29" s="714"/>
      <c r="AH29" s="714"/>
      <c r="AI29" s="714"/>
      <c r="AJ29" s="714"/>
      <c r="AK29" s="714"/>
      <c r="AL29" s="683" t="s">
        <v>226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302</v>
      </c>
      <c r="CE29" s="770"/>
      <c r="CF29" s="727" t="s">
        <v>303</v>
      </c>
      <c r="CG29" s="724"/>
      <c r="CH29" s="724"/>
      <c r="CI29" s="724"/>
      <c r="CJ29" s="724"/>
      <c r="CK29" s="724"/>
      <c r="CL29" s="724"/>
      <c r="CM29" s="724"/>
      <c r="CN29" s="724"/>
      <c r="CO29" s="724"/>
      <c r="CP29" s="724"/>
      <c r="CQ29" s="725"/>
      <c r="CR29" s="680">
        <v>330097</v>
      </c>
      <c r="CS29" s="699"/>
      <c r="CT29" s="699"/>
      <c r="CU29" s="699"/>
      <c r="CV29" s="699"/>
      <c r="CW29" s="699"/>
      <c r="CX29" s="699"/>
      <c r="CY29" s="700"/>
      <c r="CZ29" s="683">
        <v>3.4</v>
      </c>
      <c r="DA29" s="701"/>
      <c r="DB29" s="701"/>
      <c r="DC29" s="702"/>
      <c r="DD29" s="686">
        <v>323858</v>
      </c>
      <c r="DE29" s="699"/>
      <c r="DF29" s="699"/>
      <c r="DG29" s="699"/>
      <c r="DH29" s="699"/>
      <c r="DI29" s="699"/>
      <c r="DJ29" s="699"/>
      <c r="DK29" s="700"/>
      <c r="DL29" s="686">
        <v>323559</v>
      </c>
      <c r="DM29" s="699"/>
      <c r="DN29" s="699"/>
      <c r="DO29" s="699"/>
      <c r="DP29" s="699"/>
      <c r="DQ29" s="699"/>
      <c r="DR29" s="699"/>
      <c r="DS29" s="699"/>
      <c r="DT29" s="699"/>
      <c r="DU29" s="699"/>
      <c r="DV29" s="700"/>
      <c r="DW29" s="683">
        <v>9.3000000000000007</v>
      </c>
      <c r="DX29" s="701"/>
      <c r="DY29" s="701"/>
      <c r="DZ29" s="701"/>
      <c r="EA29" s="701"/>
      <c r="EB29" s="701"/>
      <c r="EC29" s="719"/>
    </row>
    <row r="30" spans="2:133" ht="11.25" customHeight="1" x14ac:dyDescent="0.15">
      <c r="B30" s="677" t="s">
        <v>304</v>
      </c>
      <c r="C30" s="678"/>
      <c r="D30" s="678"/>
      <c r="E30" s="678"/>
      <c r="F30" s="678"/>
      <c r="G30" s="678"/>
      <c r="H30" s="678"/>
      <c r="I30" s="678"/>
      <c r="J30" s="678"/>
      <c r="K30" s="678"/>
      <c r="L30" s="678"/>
      <c r="M30" s="678"/>
      <c r="N30" s="678"/>
      <c r="O30" s="678"/>
      <c r="P30" s="678"/>
      <c r="Q30" s="679"/>
      <c r="R30" s="680">
        <v>23569</v>
      </c>
      <c r="S30" s="681"/>
      <c r="T30" s="681"/>
      <c r="U30" s="681"/>
      <c r="V30" s="681"/>
      <c r="W30" s="681"/>
      <c r="X30" s="681"/>
      <c r="Y30" s="682"/>
      <c r="Z30" s="713">
        <v>0.2</v>
      </c>
      <c r="AA30" s="713"/>
      <c r="AB30" s="713"/>
      <c r="AC30" s="713"/>
      <c r="AD30" s="714" t="s">
        <v>226</v>
      </c>
      <c r="AE30" s="714"/>
      <c r="AF30" s="714"/>
      <c r="AG30" s="714"/>
      <c r="AH30" s="714"/>
      <c r="AI30" s="714"/>
      <c r="AJ30" s="714"/>
      <c r="AK30" s="714"/>
      <c r="AL30" s="683" t="s">
        <v>226</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1"/>
      <c r="CE30" s="772"/>
      <c r="CF30" s="727" t="s">
        <v>307</v>
      </c>
      <c r="CG30" s="724"/>
      <c r="CH30" s="724"/>
      <c r="CI30" s="724"/>
      <c r="CJ30" s="724"/>
      <c r="CK30" s="724"/>
      <c r="CL30" s="724"/>
      <c r="CM30" s="724"/>
      <c r="CN30" s="724"/>
      <c r="CO30" s="724"/>
      <c r="CP30" s="724"/>
      <c r="CQ30" s="725"/>
      <c r="CR30" s="680">
        <v>308240</v>
      </c>
      <c r="CS30" s="681"/>
      <c r="CT30" s="681"/>
      <c r="CU30" s="681"/>
      <c r="CV30" s="681"/>
      <c r="CW30" s="681"/>
      <c r="CX30" s="681"/>
      <c r="CY30" s="682"/>
      <c r="CZ30" s="683">
        <v>3.2</v>
      </c>
      <c r="DA30" s="701"/>
      <c r="DB30" s="701"/>
      <c r="DC30" s="702"/>
      <c r="DD30" s="686">
        <v>302001</v>
      </c>
      <c r="DE30" s="681"/>
      <c r="DF30" s="681"/>
      <c r="DG30" s="681"/>
      <c r="DH30" s="681"/>
      <c r="DI30" s="681"/>
      <c r="DJ30" s="681"/>
      <c r="DK30" s="682"/>
      <c r="DL30" s="686">
        <v>302001</v>
      </c>
      <c r="DM30" s="681"/>
      <c r="DN30" s="681"/>
      <c r="DO30" s="681"/>
      <c r="DP30" s="681"/>
      <c r="DQ30" s="681"/>
      <c r="DR30" s="681"/>
      <c r="DS30" s="681"/>
      <c r="DT30" s="681"/>
      <c r="DU30" s="681"/>
      <c r="DV30" s="682"/>
      <c r="DW30" s="683">
        <v>8.6999999999999993</v>
      </c>
      <c r="DX30" s="701"/>
      <c r="DY30" s="701"/>
      <c r="DZ30" s="701"/>
      <c r="EA30" s="701"/>
      <c r="EB30" s="701"/>
      <c r="EC30" s="719"/>
    </row>
    <row r="31" spans="2:133" ht="11.25" customHeight="1" x14ac:dyDescent="0.15">
      <c r="B31" s="677" t="s">
        <v>308</v>
      </c>
      <c r="C31" s="678"/>
      <c r="D31" s="678"/>
      <c r="E31" s="678"/>
      <c r="F31" s="678"/>
      <c r="G31" s="678"/>
      <c r="H31" s="678"/>
      <c r="I31" s="678"/>
      <c r="J31" s="678"/>
      <c r="K31" s="678"/>
      <c r="L31" s="678"/>
      <c r="M31" s="678"/>
      <c r="N31" s="678"/>
      <c r="O31" s="678"/>
      <c r="P31" s="678"/>
      <c r="Q31" s="679"/>
      <c r="R31" s="680">
        <v>2576803</v>
      </c>
      <c r="S31" s="681"/>
      <c r="T31" s="681"/>
      <c r="U31" s="681"/>
      <c r="V31" s="681"/>
      <c r="W31" s="681"/>
      <c r="X31" s="681"/>
      <c r="Y31" s="682"/>
      <c r="Z31" s="713">
        <v>25.8</v>
      </c>
      <c r="AA31" s="713"/>
      <c r="AB31" s="713"/>
      <c r="AC31" s="713"/>
      <c r="AD31" s="714" t="s">
        <v>226</v>
      </c>
      <c r="AE31" s="714"/>
      <c r="AF31" s="714"/>
      <c r="AG31" s="714"/>
      <c r="AH31" s="714"/>
      <c r="AI31" s="714"/>
      <c r="AJ31" s="714"/>
      <c r="AK31" s="714"/>
      <c r="AL31" s="683" t="s">
        <v>226</v>
      </c>
      <c r="AM31" s="684"/>
      <c r="AN31" s="684"/>
      <c r="AO31" s="715"/>
      <c r="AP31" s="754" t="s">
        <v>309</v>
      </c>
      <c r="AQ31" s="755"/>
      <c r="AR31" s="755"/>
      <c r="AS31" s="755"/>
      <c r="AT31" s="760" t="s">
        <v>310</v>
      </c>
      <c r="AU31" s="231"/>
      <c r="AV31" s="231"/>
      <c r="AW31" s="231"/>
      <c r="AX31" s="746" t="s">
        <v>186</v>
      </c>
      <c r="AY31" s="747"/>
      <c r="AZ31" s="747"/>
      <c r="BA31" s="747"/>
      <c r="BB31" s="747"/>
      <c r="BC31" s="747"/>
      <c r="BD31" s="747"/>
      <c r="BE31" s="747"/>
      <c r="BF31" s="748"/>
      <c r="BG31" s="749">
        <v>98.8</v>
      </c>
      <c r="BH31" s="750"/>
      <c r="BI31" s="750"/>
      <c r="BJ31" s="750"/>
      <c r="BK31" s="750"/>
      <c r="BL31" s="750"/>
      <c r="BM31" s="751">
        <v>98</v>
      </c>
      <c r="BN31" s="750"/>
      <c r="BO31" s="750"/>
      <c r="BP31" s="750"/>
      <c r="BQ31" s="752"/>
      <c r="BR31" s="749">
        <v>99.3</v>
      </c>
      <c r="BS31" s="750"/>
      <c r="BT31" s="750"/>
      <c r="BU31" s="750"/>
      <c r="BV31" s="750"/>
      <c r="BW31" s="750"/>
      <c r="BX31" s="751">
        <v>98.5</v>
      </c>
      <c r="BY31" s="750"/>
      <c r="BZ31" s="750"/>
      <c r="CA31" s="750"/>
      <c r="CB31" s="752"/>
      <c r="CD31" s="771"/>
      <c r="CE31" s="772"/>
      <c r="CF31" s="727" t="s">
        <v>311</v>
      </c>
      <c r="CG31" s="724"/>
      <c r="CH31" s="724"/>
      <c r="CI31" s="724"/>
      <c r="CJ31" s="724"/>
      <c r="CK31" s="724"/>
      <c r="CL31" s="724"/>
      <c r="CM31" s="724"/>
      <c r="CN31" s="724"/>
      <c r="CO31" s="724"/>
      <c r="CP31" s="724"/>
      <c r="CQ31" s="725"/>
      <c r="CR31" s="680">
        <v>21857</v>
      </c>
      <c r="CS31" s="699"/>
      <c r="CT31" s="699"/>
      <c r="CU31" s="699"/>
      <c r="CV31" s="699"/>
      <c r="CW31" s="699"/>
      <c r="CX31" s="699"/>
      <c r="CY31" s="700"/>
      <c r="CZ31" s="683">
        <v>0.2</v>
      </c>
      <c r="DA31" s="701"/>
      <c r="DB31" s="701"/>
      <c r="DC31" s="702"/>
      <c r="DD31" s="686">
        <v>21857</v>
      </c>
      <c r="DE31" s="699"/>
      <c r="DF31" s="699"/>
      <c r="DG31" s="699"/>
      <c r="DH31" s="699"/>
      <c r="DI31" s="699"/>
      <c r="DJ31" s="699"/>
      <c r="DK31" s="700"/>
      <c r="DL31" s="686">
        <v>21558</v>
      </c>
      <c r="DM31" s="699"/>
      <c r="DN31" s="699"/>
      <c r="DO31" s="699"/>
      <c r="DP31" s="699"/>
      <c r="DQ31" s="699"/>
      <c r="DR31" s="699"/>
      <c r="DS31" s="699"/>
      <c r="DT31" s="699"/>
      <c r="DU31" s="699"/>
      <c r="DV31" s="700"/>
      <c r="DW31" s="683">
        <v>0.6</v>
      </c>
      <c r="DX31" s="701"/>
      <c r="DY31" s="701"/>
      <c r="DZ31" s="701"/>
      <c r="EA31" s="701"/>
      <c r="EB31" s="701"/>
      <c r="EC31" s="719"/>
    </row>
    <row r="32" spans="2:133" ht="11.25" customHeight="1" x14ac:dyDescent="0.15">
      <c r="B32" s="763" t="s">
        <v>312</v>
      </c>
      <c r="C32" s="764"/>
      <c r="D32" s="764"/>
      <c r="E32" s="764"/>
      <c r="F32" s="764"/>
      <c r="G32" s="764"/>
      <c r="H32" s="764"/>
      <c r="I32" s="764"/>
      <c r="J32" s="764"/>
      <c r="K32" s="764"/>
      <c r="L32" s="764"/>
      <c r="M32" s="764"/>
      <c r="N32" s="764"/>
      <c r="O32" s="764"/>
      <c r="P32" s="764"/>
      <c r="Q32" s="765"/>
      <c r="R32" s="680">
        <v>110929</v>
      </c>
      <c r="S32" s="681"/>
      <c r="T32" s="681"/>
      <c r="U32" s="681"/>
      <c r="V32" s="681"/>
      <c r="W32" s="681"/>
      <c r="X32" s="681"/>
      <c r="Y32" s="682"/>
      <c r="Z32" s="713">
        <v>1.1000000000000001</v>
      </c>
      <c r="AA32" s="713"/>
      <c r="AB32" s="713"/>
      <c r="AC32" s="713"/>
      <c r="AD32" s="714">
        <v>110929</v>
      </c>
      <c r="AE32" s="714"/>
      <c r="AF32" s="714"/>
      <c r="AG32" s="714"/>
      <c r="AH32" s="714"/>
      <c r="AI32" s="714"/>
      <c r="AJ32" s="714"/>
      <c r="AK32" s="714"/>
      <c r="AL32" s="683">
        <v>3.3</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99.1</v>
      </c>
      <c r="BH32" s="699"/>
      <c r="BI32" s="699"/>
      <c r="BJ32" s="699"/>
      <c r="BK32" s="699"/>
      <c r="BL32" s="699"/>
      <c r="BM32" s="684">
        <v>97.9</v>
      </c>
      <c r="BN32" s="745"/>
      <c r="BO32" s="745"/>
      <c r="BP32" s="745"/>
      <c r="BQ32" s="723"/>
      <c r="BR32" s="753">
        <v>99</v>
      </c>
      <c r="BS32" s="699"/>
      <c r="BT32" s="699"/>
      <c r="BU32" s="699"/>
      <c r="BV32" s="699"/>
      <c r="BW32" s="699"/>
      <c r="BX32" s="684">
        <v>97.5</v>
      </c>
      <c r="BY32" s="745"/>
      <c r="BZ32" s="745"/>
      <c r="CA32" s="745"/>
      <c r="CB32" s="723"/>
      <c r="CD32" s="773"/>
      <c r="CE32" s="774"/>
      <c r="CF32" s="727" t="s">
        <v>315</v>
      </c>
      <c r="CG32" s="724"/>
      <c r="CH32" s="724"/>
      <c r="CI32" s="724"/>
      <c r="CJ32" s="724"/>
      <c r="CK32" s="724"/>
      <c r="CL32" s="724"/>
      <c r="CM32" s="724"/>
      <c r="CN32" s="724"/>
      <c r="CO32" s="724"/>
      <c r="CP32" s="724"/>
      <c r="CQ32" s="725"/>
      <c r="CR32" s="680" t="s">
        <v>226</v>
      </c>
      <c r="CS32" s="681"/>
      <c r="CT32" s="681"/>
      <c r="CU32" s="681"/>
      <c r="CV32" s="681"/>
      <c r="CW32" s="681"/>
      <c r="CX32" s="681"/>
      <c r="CY32" s="682"/>
      <c r="CZ32" s="683" t="s">
        <v>226</v>
      </c>
      <c r="DA32" s="701"/>
      <c r="DB32" s="701"/>
      <c r="DC32" s="702"/>
      <c r="DD32" s="686" t="s">
        <v>226</v>
      </c>
      <c r="DE32" s="681"/>
      <c r="DF32" s="681"/>
      <c r="DG32" s="681"/>
      <c r="DH32" s="681"/>
      <c r="DI32" s="681"/>
      <c r="DJ32" s="681"/>
      <c r="DK32" s="682"/>
      <c r="DL32" s="686" t="s">
        <v>226</v>
      </c>
      <c r="DM32" s="681"/>
      <c r="DN32" s="681"/>
      <c r="DO32" s="681"/>
      <c r="DP32" s="681"/>
      <c r="DQ32" s="681"/>
      <c r="DR32" s="681"/>
      <c r="DS32" s="681"/>
      <c r="DT32" s="681"/>
      <c r="DU32" s="681"/>
      <c r="DV32" s="682"/>
      <c r="DW32" s="683" t="s">
        <v>226</v>
      </c>
      <c r="DX32" s="701"/>
      <c r="DY32" s="701"/>
      <c r="DZ32" s="701"/>
      <c r="EA32" s="701"/>
      <c r="EB32" s="701"/>
      <c r="EC32" s="719"/>
    </row>
    <row r="33" spans="2:133" ht="11.25" customHeight="1" x14ac:dyDescent="0.15">
      <c r="B33" s="677" t="s">
        <v>316</v>
      </c>
      <c r="C33" s="678"/>
      <c r="D33" s="678"/>
      <c r="E33" s="678"/>
      <c r="F33" s="678"/>
      <c r="G33" s="678"/>
      <c r="H33" s="678"/>
      <c r="I33" s="678"/>
      <c r="J33" s="678"/>
      <c r="K33" s="678"/>
      <c r="L33" s="678"/>
      <c r="M33" s="678"/>
      <c r="N33" s="678"/>
      <c r="O33" s="678"/>
      <c r="P33" s="678"/>
      <c r="Q33" s="679"/>
      <c r="R33" s="680">
        <v>715199</v>
      </c>
      <c r="S33" s="681"/>
      <c r="T33" s="681"/>
      <c r="U33" s="681"/>
      <c r="V33" s="681"/>
      <c r="W33" s="681"/>
      <c r="X33" s="681"/>
      <c r="Y33" s="682"/>
      <c r="Z33" s="713">
        <v>7.2</v>
      </c>
      <c r="AA33" s="713"/>
      <c r="AB33" s="713"/>
      <c r="AC33" s="713"/>
      <c r="AD33" s="714" t="s">
        <v>226</v>
      </c>
      <c r="AE33" s="714"/>
      <c r="AF33" s="714"/>
      <c r="AG33" s="714"/>
      <c r="AH33" s="714"/>
      <c r="AI33" s="714"/>
      <c r="AJ33" s="714"/>
      <c r="AK33" s="714"/>
      <c r="AL33" s="683" t="s">
        <v>226</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97.7</v>
      </c>
      <c r="BH33" s="665"/>
      <c r="BI33" s="665"/>
      <c r="BJ33" s="665"/>
      <c r="BK33" s="665"/>
      <c r="BL33" s="665"/>
      <c r="BM33" s="707">
        <v>96.8</v>
      </c>
      <c r="BN33" s="665"/>
      <c r="BO33" s="665"/>
      <c r="BP33" s="665"/>
      <c r="BQ33" s="709"/>
      <c r="BR33" s="744">
        <v>99.2</v>
      </c>
      <c r="BS33" s="665"/>
      <c r="BT33" s="665"/>
      <c r="BU33" s="665"/>
      <c r="BV33" s="665"/>
      <c r="BW33" s="665"/>
      <c r="BX33" s="707">
        <v>98.2</v>
      </c>
      <c r="BY33" s="665"/>
      <c r="BZ33" s="665"/>
      <c r="CA33" s="665"/>
      <c r="CB33" s="709"/>
      <c r="CD33" s="727" t="s">
        <v>318</v>
      </c>
      <c r="CE33" s="724"/>
      <c r="CF33" s="724"/>
      <c r="CG33" s="724"/>
      <c r="CH33" s="724"/>
      <c r="CI33" s="724"/>
      <c r="CJ33" s="724"/>
      <c r="CK33" s="724"/>
      <c r="CL33" s="724"/>
      <c r="CM33" s="724"/>
      <c r="CN33" s="724"/>
      <c r="CO33" s="724"/>
      <c r="CP33" s="724"/>
      <c r="CQ33" s="725"/>
      <c r="CR33" s="680">
        <v>5567803</v>
      </c>
      <c r="CS33" s="699"/>
      <c r="CT33" s="699"/>
      <c r="CU33" s="699"/>
      <c r="CV33" s="699"/>
      <c r="CW33" s="699"/>
      <c r="CX33" s="699"/>
      <c r="CY33" s="700"/>
      <c r="CZ33" s="683">
        <v>57.2</v>
      </c>
      <c r="DA33" s="701"/>
      <c r="DB33" s="701"/>
      <c r="DC33" s="702"/>
      <c r="DD33" s="686">
        <v>2724950</v>
      </c>
      <c r="DE33" s="699"/>
      <c r="DF33" s="699"/>
      <c r="DG33" s="699"/>
      <c r="DH33" s="699"/>
      <c r="DI33" s="699"/>
      <c r="DJ33" s="699"/>
      <c r="DK33" s="700"/>
      <c r="DL33" s="686">
        <v>1262747</v>
      </c>
      <c r="DM33" s="699"/>
      <c r="DN33" s="699"/>
      <c r="DO33" s="699"/>
      <c r="DP33" s="699"/>
      <c r="DQ33" s="699"/>
      <c r="DR33" s="699"/>
      <c r="DS33" s="699"/>
      <c r="DT33" s="699"/>
      <c r="DU33" s="699"/>
      <c r="DV33" s="700"/>
      <c r="DW33" s="683">
        <v>36.200000000000003</v>
      </c>
      <c r="DX33" s="701"/>
      <c r="DY33" s="701"/>
      <c r="DZ33" s="701"/>
      <c r="EA33" s="701"/>
      <c r="EB33" s="701"/>
      <c r="EC33" s="719"/>
    </row>
    <row r="34" spans="2:133" ht="11.25" customHeight="1" x14ac:dyDescent="0.15">
      <c r="B34" s="677" t="s">
        <v>319</v>
      </c>
      <c r="C34" s="678"/>
      <c r="D34" s="678"/>
      <c r="E34" s="678"/>
      <c r="F34" s="678"/>
      <c r="G34" s="678"/>
      <c r="H34" s="678"/>
      <c r="I34" s="678"/>
      <c r="J34" s="678"/>
      <c r="K34" s="678"/>
      <c r="L34" s="678"/>
      <c r="M34" s="678"/>
      <c r="N34" s="678"/>
      <c r="O34" s="678"/>
      <c r="P34" s="678"/>
      <c r="Q34" s="679"/>
      <c r="R34" s="680">
        <v>2061409</v>
      </c>
      <c r="S34" s="681"/>
      <c r="T34" s="681"/>
      <c r="U34" s="681"/>
      <c r="V34" s="681"/>
      <c r="W34" s="681"/>
      <c r="X34" s="681"/>
      <c r="Y34" s="682"/>
      <c r="Z34" s="713">
        <v>20.6</v>
      </c>
      <c r="AA34" s="713"/>
      <c r="AB34" s="713"/>
      <c r="AC34" s="713"/>
      <c r="AD34" s="714">
        <v>1024379</v>
      </c>
      <c r="AE34" s="714"/>
      <c r="AF34" s="714"/>
      <c r="AG34" s="714"/>
      <c r="AH34" s="714"/>
      <c r="AI34" s="714"/>
      <c r="AJ34" s="714"/>
      <c r="AK34" s="714"/>
      <c r="AL34" s="683">
        <v>30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320</v>
      </c>
      <c r="CE34" s="724"/>
      <c r="CF34" s="724"/>
      <c r="CG34" s="724"/>
      <c r="CH34" s="724"/>
      <c r="CI34" s="724"/>
      <c r="CJ34" s="724"/>
      <c r="CK34" s="724"/>
      <c r="CL34" s="724"/>
      <c r="CM34" s="724"/>
      <c r="CN34" s="724"/>
      <c r="CO34" s="724"/>
      <c r="CP34" s="724"/>
      <c r="CQ34" s="725"/>
      <c r="CR34" s="680">
        <v>1489160</v>
      </c>
      <c r="CS34" s="681"/>
      <c r="CT34" s="681"/>
      <c r="CU34" s="681"/>
      <c r="CV34" s="681"/>
      <c r="CW34" s="681"/>
      <c r="CX34" s="681"/>
      <c r="CY34" s="682"/>
      <c r="CZ34" s="683">
        <v>15.3</v>
      </c>
      <c r="DA34" s="701"/>
      <c r="DB34" s="701"/>
      <c r="DC34" s="702"/>
      <c r="DD34" s="686">
        <v>732850</v>
      </c>
      <c r="DE34" s="681"/>
      <c r="DF34" s="681"/>
      <c r="DG34" s="681"/>
      <c r="DH34" s="681"/>
      <c r="DI34" s="681"/>
      <c r="DJ34" s="681"/>
      <c r="DK34" s="682"/>
      <c r="DL34" s="686">
        <v>497760</v>
      </c>
      <c r="DM34" s="681"/>
      <c r="DN34" s="681"/>
      <c r="DO34" s="681"/>
      <c r="DP34" s="681"/>
      <c r="DQ34" s="681"/>
      <c r="DR34" s="681"/>
      <c r="DS34" s="681"/>
      <c r="DT34" s="681"/>
      <c r="DU34" s="681"/>
      <c r="DV34" s="682"/>
      <c r="DW34" s="683">
        <v>14.3</v>
      </c>
      <c r="DX34" s="701"/>
      <c r="DY34" s="701"/>
      <c r="DZ34" s="701"/>
      <c r="EA34" s="701"/>
      <c r="EB34" s="701"/>
      <c r="EC34" s="719"/>
    </row>
    <row r="35" spans="2:133" ht="11.25" customHeight="1" x14ac:dyDescent="0.15">
      <c r="B35" s="677" t="s">
        <v>321</v>
      </c>
      <c r="C35" s="678"/>
      <c r="D35" s="678"/>
      <c r="E35" s="678"/>
      <c r="F35" s="678"/>
      <c r="G35" s="678"/>
      <c r="H35" s="678"/>
      <c r="I35" s="678"/>
      <c r="J35" s="678"/>
      <c r="K35" s="678"/>
      <c r="L35" s="678"/>
      <c r="M35" s="678"/>
      <c r="N35" s="678"/>
      <c r="O35" s="678"/>
      <c r="P35" s="678"/>
      <c r="Q35" s="679"/>
      <c r="R35" s="680">
        <v>162820</v>
      </c>
      <c r="S35" s="681"/>
      <c r="T35" s="681"/>
      <c r="U35" s="681"/>
      <c r="V35" s="681"/>
      <c r="W35" s="681"/>
      <c r="X35" s="681"/>
      <c r="Y35" s="682"/>
      <c r="Z35" s="713">
        <v>1.6</v>
      </c>
      <c r="AA35" s="713"/>
      <c r="AB35" s="713"/>
      <c r="AC35" s="713"/>
      <c r="AD35" s="714" t="s">
        <v>226</v>
      </c>
      <c r="AE35" s="714"/>
      <c r="AF35" s="714"/>
      <c r="AG35" s="714"/>
      <c r="AH35" s="714"/>
      <c r="AI35" s="714"/>
      <c r="AJ35" s="714"/>
      <c r="AK35" s="714"/>
      <c r="AL35" s="683" t="s">
        <v>226</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324</v>
      </c>
      <c r="CE35" s="724"/>
      <c r="CF35" s="724"/>
      <c r="CG35" s="724"/>
      <c r="CH35" s="724"/>
      <c r="CI35" s="724"/>
      <c r="CJ35" s="724"/>
      <c r="CK35" s="724"/>
      <c r="CL35" s="724"/>
      <c r="CM35" s="724"/>
      <c r="CN35" s="724"/>
      <c r="CO35" s="724"/>
      <c r="CP35" s="724"/>
      <c r="CQ35" s="725"/>
      <c r="CR35" s="680">
        <v>89415</v>
      </c>
      <c r="CS35" s="699"/>
      <c r="CT35" s="699"/>
      <c r="CU35" s="699"/>
      <c r="CV35" s="699"/>
      <c r="CW35" s="699"/>
      <c r="CX35" s="699"/>
      <c r="CY35" s="700"/>
      <c r="CZ35" s="683">
        <v>0.9</v>
      </c>
      <c r="DA35" s="701"/>
      <c r="DB35" s="701"/>
      <c r="DC35" s="702"/>
      <c r="DD35" s="686">
        <v>55958</v>
      </c>
      <c r="DE35" s="699"/>
      <c r="DF35" s="699"/>
      <c r="DG35" s="699"/>
      <c r="DH35" s="699"/>
      <c r="DI35" s="699"/>
      <c r="DJ35" s="699"/>
      <c r="DK35" s="700"/>
      <c r="DL35" s="686">
        <v>755</v>
      </c>
      <c r="DM35" s="699"/>
      <c r="DN35" s="699"/>
      <c r="DO35" s="699"/>
      <c r="DP35" s="699"/>
      <c r="DQ35" s="699"/>
      <c r="DR35" s="699"/>
      <c r="DS35" s="699"/>
      <c r="DT35" s="699"/>
      <c r="DU35" s="699"/>
      <c r="DV35" s="700"/>
      <c r="DW35" s="683">
        <v>0</v>
      </c>
      <c r="DX35" s="701"/>
      <c r="DY35" s="701"/>
      <c r="DZ35" s="701"/>
      <c r="EA35" s="701"/>
      <c r="EB35" s="701"/>
      <c r="EC35" s="719"/>
    </row>
    <row r="36" spans="2:133" ht="11.25" customHeight="1" x14ac:dyDescent="0.15">
      <c r="B36" s="677" t="s">
        <v>325</v>
      </c>
      <c r="C36" s="678"/>
      <c r="D36" s="678"/>
      <c r="E36" s="678"/>
      <c r="F36" s="678"/>
      <c r="G36" s="678"/>
      <c r="H36" s="678"/>
      <c r="I36" s="678"/>
      <c r="J36" s="678"/>
      <c r="K36" s="678"/>
      <c r="L36" s="678"/>
      <c r="M36" s="678"/>
      <c r="N36" s="678"/>
      <c r="O36" s="678"/>
      <c r="P36" s="678"/>
      <c r="Q36" s="679"/>
      <c r="R36" s="680">
        <v>1153362</v>
      </c>
      <c r="S36" s="681"/>
      <c r="T36" s="681"/>
      <c r="U36" s="681"/>
      <c r="V36" s="681"/>
      <c r="W36" s="681"/>
      <c r="X36" s="681"/>
      <c r="Y36" s="682"/>
      <c r="Z36" s="713">
        <v>11.5</v>
      </c>
      <c r="AA36" s="713"/>
      <c r="AB36" s="713"/>
      <c r="AC36" s="713"/>
      <c r="AD36" s="714" t="s">
        <v>226</v>
      </c>
      <c r="AE36" s="714"/>
      <c r="AF36" s="714"/>
      <c r="AG36" s="714"/>
      <c r="AH36" s="714"/>
      <c r="AI36" s="714"/>
      <c r="AJ36" s="714"/>
      <c r="AK36" s="714"/>
      <c r="AL36" s="683" t="s">
        <v>226</v>
      </c>
      <c r="AM36" s="684"/>
      <c r="AN36" s="684"/>
      <c r="AO36" s="715"/>
      <c r="AP36" s="235"/>
      <c r="AQ36" s="732" t="s">
        <v>326</v>
      </c>
      <c r="AR36" s="733"/>
      <c r="AS36" s="733"/>
      <c r="AT36" s="733"/>
      <c r="AU36" s="733"/>
      <c r="AV36" s="733"/>
      <c r="AW36" s="733"/>
      <c r="AX36" s="733"/>
      <c r="AY36" s="734"/>
      <c r="AZ36" s="735">
        <v>484365</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23644</v>
      </c>
      <c r="BW36" s="736"/>
      <c r="BX36" s="736"/>
      <c r="BY36" s="736"/>
      <c r="BZ36" s="736"/>
      <c r="CA36" s="736"/>
      <c r="CB36" s="737"/>
      <c r="CD36" s="727" t="s">
        <v>328</v>
      </c>
      <c r="CE36" s="724"/>
      <c r="CF36" s="724"/>
      <c r="CG36" s="724"/>
      <c r="CH36" s="724"/>
      <c r="CI36" s="724"/>
      <c r="CJ36" s="724"/>
      <c r="CK36" s="724"/>
      <c r="CL36" s="724"/>
      <c r="CM36" s="724"/>
      <c r="CN36" s="724"/>
      <c r="CO36" s="724"/>
      <c r="CP36" s="724"/>
      <c r="CQ36" s="725"/>
      <c r="CR36" s="680">
        <v>2508523</v>
      </c>
      <c r="CS36" s="681"/>
      <c r="CT36" s="681"/>
      <c r="CU36" s="681"/>
      <c r="CV36" s="681"/>
      <c r="CW36" s="681"/>
      <c r="CX36" s="681"/>
      <c r="CY36" s="682"/>
      <c r="CZ36" s="683">
        <v>25.7</v>
      </c>
      <c r="DA36" s="701"/>
      <c r="DB36" s="701"/>
      <c r="DC36" s="702"/>
      <c r="DD36" s="686">
        <v>663561</v>
      </c>
      <c r="DE36" s="681"/>
      <c r="DF36" s="681"/>
      <c r="DG36" s="681"/>
      <c r="DH36" s="681"/>
      <c r="DI36" s="681"/>
      <c r="DJ36" s="681"/>
      <c r="DK36" s="682"/>
      <c r="DL36" s="686">
        <v>481978</v>
      </c>
      <c r="DM36" s="681"/>
      <c r="DN36" s="681"/>
      <c r="DO36" s="681"/>
      <c r="DP36" s="681"/>
      <c r="DQ36" s="681"/>
      <c r="DR36" s="681"/>
      <c r="DS36" s="681"/>
      <c r="DT36" s="681"/>
      <c r="DU36" s="681"/>
      <c r="DV36" s="682"/>
      <c r="DW36" s="683">
        <v>13.8</v>
      </c>
      <c r="DX36" s="701"/>
      <c r="DY36" s="701"/>
      <c r="DZ36" s="701"/>
      <c r="EA36" s="701"/>
      <c r="EB36" s="701"/>
      <c r="EC36" s="719"/>
    </row>
    <row r="37" spans="2:133" ht="11.25" customHeight="1" x14ac:dyDescent="0.15">
      <c r="B37" s="677" t="s">
        <v>329</v>
      </c>
      <c r="C37" s="678"/>
      <c r="D37" s="678"/>
      <c r="E37" s="678"/>
      <c r="F37" s="678"/>
      <c r="G37" s="678"/>
      <c r="H37" s="678"/>
      <c r="I37" s="678"/>
      <c r="J37" s="678"/>
      <c r="K37" s="678"/>
      <c r="L37" s="678"/>
      <c r="M37" s="678"/>
      <c r="N37" s="678"/>
      <c r="O37" s="678"/>
      <c r="P37" s="678"/>
      <c r="Q37" s="679"/>
      <c r="R37" s="680">
        <v>259365</v>
      </c>
      <c r="S37" s="681"/>
      <c r="T37" s="681"/>
      <c r="U37" s="681"/>
      <c r="V37" s="681"/>
      <c r="W37" s="681"/>
      <c r="X37" s="681"/>
      <c r="Y37" s="682"/>
      <c r="Z37" s="713">
        <v>2.6</v>
      </c>
      <c r="AA37" s="713"/>
      <c r="AB37" s="713"/>
      <c r="AC37" s="713"/>
      <c r="AD37" s="714" t="s">
        <v>226</v>
      </c>
      <c r="AE37" s="714"/>
      <c r="AF37" s="714"/>
      <c r="AG37" s="714"/>
      <c r="AH37" s="714"/>
      <c r="AI37" s="714"/>
      <c r="AJ37" s="714"/>
      <c r="AK37" s="714"/>
      <c r="AL37" s="683" t="s">
        <v>226</v>
      </c>
      <c r="AM37" s="684"/>
      <c r="AN37" s="684"/>
      <c r="AO37" s="715"/>
      <c r="AQ37" s="720" t="s">
        <v>330</v>
      </c>
      <c r="AR37" s="721"/>
      <c r="AS37" s="721"/>
      <c r="AT37" s="721"/>
      <c r="AU37" s="721"/>
      <c r="AV37" s="721"/>
      <c r="AW37" s="721"/>
      <c r="AX37" s="721"/>
      <c r="AY37" s="722"/>
      <c r="AZ37" s="680">
        <v>131170</v>
      </c>
      <c r="BA37" s="681"/>
      <c r="BB37" s="681"/>
      <c r="BC37" s="681"/>
      <c r="BD37" s="699"/>
      <c r="BE37" s="699"/>
      <c r="BF37" s="723"/>
      <c r="BG37" s="727" t="s">
        <v>331</v>
      </c>
      <c r="BH37" s="724"/>
      <c r="BI37" s="724"/>
      <c r="BJ37" s="724"/>
      <c r="BK37" s="724"/>
      <c r="BL37" s="724"/>
      <c r="BM37" s="724"/>
      <c r="BN37" s="724"/>
      <c r="BO37" s="724"/>
      <c r="BP37" s="724"/>
      <c r="BQ37" s="724"/>
      <c r="BR37" s="724"/>
      <c r="BS37" s="724"/>
      <c r="BT37" s="724"/>
      <c r="BU37" s="725"/>
      <c r="BV37" s="680">
        <v>23644</v>
      </c>
      <c r="BW37" s="681"/>
      <c r="BX37" s="681"/>
      <c r="BY37" s="681"/>
      <c r="BZ37" s="681"/>
      <c r="CA37" s="681"/>
      <c r="CB37" s="726"/>
      <c r="CD37" s="727" t="s">
        <v>332</v>
      </c>
      <c r="CE37" s="724"/>
      <c r="CF37" s="724"/>
      <c r="CG37" s="724"/>
      <c r="CH37" s="724"/>
      <c r="CI37" s="724"/>
      <c r="CJ37" s="724"/>
      <c r="CK37" s="724"/>
      <c r="CL37" s="724"/>
      <c r="CM37" s="724"/>
      <c r="CN37" s="724"/>
      <c r="CO37" s="724"/>
      <c r="CP37" s="724"/>
      <c r="CQ37" s="725"/>
      <c r="CR37" s="680">
        <v>303854</v>
      </c>
      <c r="CS37" s="699"/>
      <c r="CT37" s="699"/>
      <c r="CU37" s="699"/>
      <c r="CV37" s="699"/>
      <c r="CW37" s="699"/>
      <c r="CX37" s="699"/>
      <c r="CY37" s="700"/>
      <c r="CZ37" s="683">
        <v>3.1</v>
      </c>
      <c r="DA37" s="701"/>
      <c r="DB37" s="701"/>
      <c r="DC37" s="702"/>
      <c r="DD37" s="686">
        <v>257113</v>
      </c>
      <c r="DE37" s="699"/>
      <c r="DF37" s="699"/>
      <c r="DG37" s="699"/>
      <c r="DH37" s="699"/>
      <c r="DI37" s="699"/>
      <c r="DJ37" s="699"/>
      <c r="DK37" s="700"/>
      <c r="DL37" s="686">
        <v>257086</v>
      </c>
      <c r="DM37" s="699"/>
      <c r="DN37" s="699"/>
      <c r="DO37" s="699"/>
      <c r="DP37" s="699"/>
      <c r="DQ37" s="699"/>
      <c r="DR37" s="699"/>
      <c r="DS37" s="699"/>
      <c r="DT37" s="699"/>
      <c r="DU37" s="699"/>
      <c r="DV37" s="700"/>
      <c r="DW37" s="683">
        <v>7.4</v>
      </c>
      <c r="DX37" s="701"/>
      <c r="DY37" s="701"/>
      <c r="DZ37" s="701"/>
      <c r="EA37" s="701"/>
      <c r="EB37" s="701"/>
      <c r="EC37" s="719"/>
    </row>
    <row r="38" spans="2:133" ht="11.25" customHeight="1" x14ac:dyDescent="0.15">
      <c r="B38" s="677" t="s">
        <v>333</v>
      </c>
      <c r="C38" s="678"/>
      <c r="D38" s="678"/>
      <c r="E38" s="678"/>
      <c r="F38" s="678"/>
      <c r="G38" s="678"/>
      <c r="H38" s="678"/>
      <c r="I38" s="678"/>
      <c r="J38" s="678"/>
      <c r="K38" s="678"/>
      <c r="L38" s="678"/>
      <c r="M38" s="678"/>
      <c r="N38" s="678"/>
      <c r="O38" s="678"/>
      <c r="P38" s="678"/>
      <c r="Q38" s="679"/>
      <c r="R38" s="680">
        <v>61481</v>
      </c>
      <c r="S38" s="681"/>
      <c r="T38" s="681"/>
      <c r="U38" s="681"/>
      <c r="V38" s="681"/>
      <c r="W38" s="681"/>
      <c r="X38" s="681"/>
      <c r="Y38" s="682"/>
      <c r="Z38" s="713">
        <v>0.6</v>
      </c>
      <c r="AA38" s="713"/>
      <c r="AB38" s="713"/>
      <c r="AC38" s="713"/>
      <c r="AD38" s="714">
        <v>765</v>
      </c>
      <c r="AE38" s="714"/>
      <c r="AF38" s="714"/>
      <c r="AG38" s="714"/>
      <c r="AH38" s="714"/>
      <c r="AI38" s="714"/>
      <c r="AJ38" s="714"/>
      <c r="AK38" s="714"/>
      <c r="AL38" s="683">
        <v>0</v>
      </c>
      <c r="AM38" s="684"/>
      <c r="AN38" s="684"/>
      <c r="AO38" s="715"/>
      <c r="AQ38" s="720" t="s">
        <v>334</v>
      </c>
      <c r="AR38" s="721"/>
      <c r="AS38" s="721"/>
      <c r="AT38" s="721"/>
      <c r="AU38" s="721"/>
      <c r="AV38" s="721"/>
      <c r="AW38" s="721"/>
      <c r="AX38" s="721"/>
      <c r="AY38" s="722"/>
      <c r="AZ38" s="680">
        <v>35592</v>
      </c>
      <c r="BA38" s="681"/>
      <c r="BB38" s="681"/>
      <c r="BC38" s="681"/>
      <c r="BD38" s="699"/>
      <c r="BE38" s="699"/>
      <c r="BF38" s="723"/>
      <c r="BG38" s="727" t="s">
        <v>335</v>
      </c>
      <c r="BH38" s="724"/>
      <c r="BI38" s="724"/>
      <c r="BJ38" s="724"/>
      <c r="BK38" s="724"/>
      <c r="BL38" s="724"/>
      <c r="BM38" s="724"/>
      <c r="BN38" s="724"/>
      <c r="BO38" s="724"/>
      <c r="BP38" s="724"/>
      <c r="BQ38" s="724"/>
      <c r="BR38" s="724"/>
      <c r="BS38" s="724"/>
      <c r="BT38" s="724"/>
      <c r="BU38" s="725"/>
      <c r="BV38" s="680">
        <v>1045</v>
      </c>
      <c r="BW38" s="681"/>
      <c r="BX38" s="681"/>
      <c r="BY38" s="681"/>
      <c r="BZ38" s="681"/>
      <c r="CA38" s="681"/>
      <c r="CB38" s="726"/>
      <c r="CD38" s="727" t="s">
        <v>336</v>
      </c>
      <c r="CE38" s="724"/>
      <c r="CF38" s="724"/>
      <c r="CG38" s="724"/>
      <c r="CH38" s="724"/>
      <c r="CI38" s="724"/>
      <c r="CJ38" s="724"/>
      <c r="CK38" s="724"/>
      <c r="CL38" s="724"/>
      <c r="CM38" s="724"/>
      <c r="CN38" s="724"/>
      <c r="CO38" s="724"/>
      <c r="CP38" s="724"/>
      <c r="CQ38" s="725"/>
      <c r="CR38" s="680">
        <v>353195</v>
      </c>
      <c r="CS38" s="681"/>
      <c r="CT38" s="681"/>
      <c r="CU38" s="681"/>
      <c r="CV38" s="681"/>
      <c r="CW38" s="681"/>
      <c r="CX38" s="681"/>
      <c r="CY38" s="682"/>
      <c r="CZ38" s="683">
        <v>3.6</v>
      </c>
      <c r="DA38" s="701"/>
      <c r="DB38" s="701"/>
      <c r="DC38" s="702"/>
      <c r="DD38" s="686">
        <v>322606</v>
      </c>
      <c r="DE38" s="681"/>
      <c r="DF38" s="681"/>
      <c r="DG38" s="681"/>
      <c r="DH38" s="681"/>
      <c r="DI38" s="681"/>
      <c r="DJ38" s="681"/>
      <c r="DK38" s="682"/>
      <c r="DL38" s="686">
        <v>282254</v>
      </c>
      <c r="DM38" s="681"/>
      <c r="DN38" s="681"/>
      <c r="DO38" s="681"/>
      <c r="DP38" s="681"/>
      <c r="DQ38" s="681"/>
      <c r="DR38" s="681"/>
      <c r="DS38" s="681"/>
      <c r="DT38" s="681"/>
      <c r="DU38" s="681"/>
      <c r="DV38" s="682"/>
      <c r="DW38" s="683">
        <v>8.1</v>
      </c>
      <c r="DX38" s="701"/>
      <c r="DY38" s="701"/>
      <c r="DZ38" s="701"/>
      <c r="EA38" s="701"/>
      <c r="EB38" s="701"/>
      <c r="EC38" s="719"/>
    </row>
    <row r="39" spans="2:133" ht="11.25" customHeight="1" x14ac:dyDescent="0.15">
      <c r="B39" s="677" t="s">
        <v>337</v>
      </c>
      <c r="C39" s="678"/>
      <c r="D39" s="678"/>
      <c r="E39" s="678"/>
      <c r="F39" s="678"/>
      <c r="G39" s="678"/>
      <c r="H39" s="678"/>
      <c r="I39" s="678"/>
      <c r="J39" s="678"/>
      <c r="K39" s="678"/>
      <c r="L39" s="678"/>
      <c r="M39" s="678"/>
      <c r="N39" s="678"/>
      <c r="O39" s="678"/>
      <c r="P39" s="678"/>
      <c r="Q39" s="679"/>
      <c r="R39" s="680">
        <v>243335</v>
      </c>
      <c r="S39" s="681"/>
      <c r="T39" s="681"/>
      <c r="U39" s="681"/>
      <c r="V39" s="681"/>
      <c r="W39" s="681"/>
      <c r="X39" s="681"/>
      <c r="Y39" s="682"/>
      <c r="Z39" s="713">
        <v>2.4</v>
      </c>
      <c r="AA39" s="713"/>
      <c r="AB39" s="713"/>
      <c r="AC39" s="713"/>
      <c r="AD39" s="714" t="s">
        <v>226</v>
      </c>
      <c r="AE39" s="714"/>
      <c r="AF39" s="714"/>
      <c r="AG39" s="714"/>
      <c r="AH39" s="714"/>
      <c r="AI39" s="714"/>
      <c r="AJ39" s="714"/>
      <c r="AK39" s="714"/>
      <c r="AL39" s="683" t="s">
        <v>226</v>
      </c>
      <c r="AM39" s="684"/>
      <c r="AN39" s="684"/>
      <c r="AO39" s="715"/>
      <c r="AQ39" s="720" t="s">
        <v>338</v>
      </c>
      <c r="AR39" s="721"/>
      <c r="AS39" s="721"/>
      <c r="AT39" s="721"/>
      <c r="AU39" s="721"/>
      <c r="AV39" s="721"/>
      <c r="AW39" s="721"/>
      <c r="AX39" s="721"/>
      <c r="AY39" s="722"/>
      <c r="AZ39" s="680" t="s">
        <v>226</v>
      </c>
      <c r="BA39" s="681"/>
      <c r="BB39" s="681"/>
      <c r="BC39" s="681"/>
      <c r="BD39" s="699"/>
      <c r="BE39" s="699"/>
      <c r="BF39" s="723"/>
      <c r="BG39" s="727" t="s">
        <v>339</v>
      </c>
      <c r="BH39" s="724"/>
      <c r="BI39" s="724"/>
      <c r="BJ39" s="724"/>
      <c r="BK39" s="724"/>
      <c r="BL39" s="724"/>
      <c r="BM39" s="724"/>
      <c r="BN39" s="724"/>
      <c r="BO39" s="724"/>
      <c r="BP39" s="724"/>
      <c r="BQ39" s="724"/>
      <c r="BR39" s="724"/>
      <c r="BS39" s="724"/>
      <c r="BT39" s="724"/>
      <c r="BU39" s="725"/>
      <c r="BV39" s="680">
        <v>1801</v>
      </c>
      <c r="BW39" s="681"/>
      <c r="BX39" s="681"/>
      <c r="BY39" s="681"/>
      <c r="BZ39" s="681"/>
      <c r="CA39" s="681"/>
      <c r="CB39" s="726"/>
      <c r="CD39" s="727" t="s">
        <v>340</v>
      </c>
      <c r="CE39" s="724"/>
      <c r="CF39" s="724"/>
      <c r="CG39" s="724"/>
      <c r="CH39" s="724"/>
      <c r="CI39" s="724"/>
      <c r="CJ39" s="724"/>
      <c r="CK39" s="724"/>
      <c r="CL39" s="724"/>
      <c r="CM39" s="724"/>
      <c r="CN39" s="724"/>
      <c r="CO39" s="724"/>
      <c r="CP39" s="724"/>
      <c r="CQ39" s="725"/>
      <c r="CR39" s="680">
        <v>1127510</v>
      </c>
      <c r="CS39" s="699"/>
      <c r="CT39" s="699"/>
      <c r="CU39" s="699"/>
      <c r="CV39" s="699"/>
      <c r="CW39" s="699"/>
      <c r="CX39" s="699"/>
      <c r="CY39" s="700"/>
      <c r="CZ39" s="683">
        <v>11.6</v>
      </c>
      <c r="DA39" s="701"/>
      <c r="DB39" s="701"/>
      <c r="DC39" s="702"/>
      <c r="DD39" s="686">
        <v>949975</v>
      </c>
      <c r="DE39" s="699"/>
      <c r="DF39" s="699"/>
      <c r="DG39" s="699"/>
      <c r="DH39" s="699"/>
      <c r="DI39" s="699"/>
      <c r="DJ39" s="699"/>
      <c r="DK39" s="700"/>
      <c r="DL39" s="686" t="s">
        <v>226</v>
      </c>
      <c r="DM39" s="699"/>
      <c r="DN39" s="699"/>
      <c r="DO39" s="699"/>
      <c r="DP39" s="699"/>
      <c r="DQ39" s="699"/>
      <c r="DR39" s="699"/>
      <c r="DS39" s="699"/>
      <c r="DT39" s="699"/>
      <c r="DU39" s="699"/>
      <c r="DV39" s="700"/>
      <c r="DW39" s="683" t="s">
        <v>226</v>
      </c>
      <c r="DX39" s="701"/>
      <c r="DY39" s="701"/>
      <c r="DZ39" s="701"/>
      <c r="EA39" s="701"/>
      <c r="EB39" s="701"/>
      <c r="EC39" s="719"/>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226</v>
      </c>
      <c r="S40" s="681"/>
      <c r="T40" s="681"/>
      <c r="U40" s="681"/>
      <c r="V40" s="681"/>
      <c r="W40" s="681"/>
      <c r="X40" s="681"/>
      <c r="Y40" s="682"/>
      <c r="Z40" s="713" t="s">
        <v>226</v>
      </c>
      <c r="AA40" s="713"/>
      <c r="AB40" s="713"/>
      <c r="AC40" s="713"/>
      <c r="AD40" s="714" t="s">
        <v>226</v>
      </c>
      <c r="AE40" s="714"/>
      <c r="AF40" s="714"/>
      <c r="AG40" s="714"/>
      <c r="AH40" s="714"/>
      <c r="AI40" s="714"/>
      <c r="AJ40" s="714"/>
      <c r="AK40" s="714"/>
      <c r="AL40" s="683" t="s">
        <v>226</v>
      </c>
      <c r="AM40" s="684"/>
      <c r="AN40" s="684"/>
      <c r="AO40" s="715"/>
      <c r="AQ40" s="720" t="s">
        <v>342</v>
      </c>
      <c r="AR40" s="721"/>
      <c r="AS40" s="721"/>
      <c r="AT40" s="721"/>
      <c r="AU40" s="721"/>
      <c r="AV40" s="721"/>
      <c r="AW40" s="721"/>
      <c r="AX40" s="721"/>
      <c r="AY40" s="722"/>
      <c r="AZ40" s="680" t="s">
        <v>226</v>
      </c>
      <c r="BA40" s="681"/>
      <c r="BB40" s="681"/>
      <c r="BC40" s="681"/>
      <c r="BD40" s="699"/>
      <c r="BE40" s="699"/>
      <c r="BF40" s="723"/>
      <c r="BG40" s="728" t="s">
        <v>343</v>
      </c>
      <c r="BH40" s="729"/>
      <c r="BI40" s="729"/>
      <c r="BJ40" s="729"/>
      <c r="BK40" s="729"/>
      <c r="BL40" s="236"/>
      <c r="BM40" s="724" t="s">
        <v>344</v>
      </c>
      <c r="BN40" s="724"/>
      <c r="BO40" s="724"/>
      <c r="BP40" s="724"/>
      <c r="BQ40" s="724"/>
      <c r="BR40" s="724"/>
      <c r="BS40" s="724"/>
      <c r="BT40" s="724"/>
      <c r="BU40" s="725"/>
      <c r="BV40" s="680">
        <v>64</v>
      </c>
      <c r="BW40" s="681"/>
      <c r="BX40" s="681"/>
      <c r="BY40" s="681"/>
      <c r="BZ40" s="681"/>
      <c r="CA40" s="681"/>
      <c r="CB40" s="726"/>
      <c r="CD40" s="727" t="s">
        <v>345</v>
      </c>
      <c r="CE40" s="724"/>
      <c r="CF40" s="724"/>
      <c r="CG40" s="724"/>
      <c r="CH40" s="724"/>
      <c r="CI40" s="724"/>
      <c r="CJ40" s="724"/>
      <c r="CK40" s="724"/>
      <c r="CL40" s="724"/>
      <c r="CM40" s="724"/>
      <c r="CN40" s="724"/>
      <c r="CO40" s="724"/>
      <c r="CP40" s="724"/>
      <c r="CQ40" s="725"/>
      <c r="CR40" s="680" t="s">
        <v>226</v>
      </c>
      <c r="CS40" s="681"/>
      <c r="CT40" s="681"/>
      <c r="CU40" s="681"/>
      <c r="CV40" s="681"/>
      <c r="CW40" s="681"/>
      <c r="CX40" s="681"/>
      <c r="CY40" s="682"/>
      <c r="CZ40" s="683" t="s">
        <v>226</v>
      </c>
      <c r="DA40" s="701"/>
      <c r="DB40" s="701"/>
      <c r="DC40" s="702"/>
      <c r="DD40" s="686" t="s">
        <v>226</v>
      </c>
      <c r="DE40" s="681"/>
      <c r="DF40" s="681"/>
      <c r="DG40" s="681"/>
      <c r="DH40" s="681"/>
      <c r="DI40" s="681"/>
      <c r="DJ40" s="681"/>
      <c r="DK40" s="682"/>
      <c r="DL40" s="686" t="s">
        <v>226</v>
      </c>
      <c r="DM40" s="681"/>
      <c r="DN40" s="681"/>
      <c r="DO40" s="681"/>
      <c r="DP40" s="681"/>
      <c r="DQ40" s="681"/>
      <c r="DR40" s="681"/>
      <c r="DS40" s="681"/>
      <c r="DT40" s="681"/>
      <c r="DU40" s="681"/>
      <c r="DV40" s="682"/>
      <c r="DW40" s="683" t="s">
        <v>136</v>
      </c>
      <c r="DX40" s="701"/>
      <c r="DY40" s="701"/>
      <c r="DZ40" s="701"/>
      <c r="EA40" s="701"/>
      <c r="EB40" s="701"/>
      <c r="EC40" s="719"/>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226</v>
      </c>
      <c r="S41" s="681"/>
      <c r="T41" s="681"/>
      <c r="U41" s="681"/>
      <c r="V41" s="681"/>
      <c r="W41" s="681"/>
      <c r="X41" s="681"/>
      <c r="Y41" s="682"/>
      <c r="Z41" s="713" t="s">
        <v>226</v>
      </c>
      <c r="AA41" s="713"/>
      <c r="AB41" s="713"/>
      <c r="AC41" s="713"/>
      <c r="AD41" s="714" t="s">
        <v>226</v>
      </c>
      <c r="AE41" s="714"/>
      <c r="AF41" s="714"/>
      <c r="AG41" s="714"/>
      <c r="AH41" s="714"/>
      <c r="AI41" s="714"/>
      <c r="AJ41" s="714"/>
      <c r="AK41" s="714"/>
      <c r="AL41" s="683" t="s">
        <v>226</v>
      </c>
      <c r="AM41" s="684"/>
      <c r="AN41" s="684"/>
      <c r="AO41" s="715"/>
      <c r="AQ41" s="720" t="s">
        <v>347</v>
      </c>
      <c r="AR41" s="721"/>
      <c r="AS41" s="721"/>
      <c r="AT41" s="721"/>
      <c r="AU41" s="721"/>
      <c r="AV41" s="721"/>
      <c r="AW41" s="721"/>
      <c r="AX41" s="721"/>
      <c r="AY41" s="722"/>
      <c r="AZ41" s="680">
        <v>179661</v>
      </c>
      <c r="BA41" s="681"/>
      <c r="BB41" s="681"/>
      <c r="BC41" s="681"/>
      <c r="BD41" s="699"/>
      <c r="BE41" s="699"/>
      <c r="BF41" s="723"/>
      <c r="BG41" s="728"/>
      <c r="BH41" s="729"/>
      <c r="BI41" s="729"/>
      <c r="BJ41" s="729"/>
      <c r="BK41" s="729"/>
      <c r="BL41" s="236"/>
      <c r="BM41" s="724" t="s">
        <v>348</v>
      </c>
      <c r="BN41" s="724"/>
      <c r="BO41" s="724"/>
      <c r="BP41" s="724"/>
      <c r="BQ41" s="724"/>
      <c r="BR41" s="724"/>
      <c r="BS41" s="724"/>
      <c r="BT41" s="724"/>
      <c r="BU41" s="725"/>
      <c r="BV41" s="680">
        <v>1</v>
      </c>
      <c r="BW41" s="681"/>
      <c r="BX41" s="681"/>
      <c r="BY41" s="681"/>
      <c r="BZ41" s="681"/>
      <c r="CA41" s="681"/>
      <c r="CB41" s="726"/>
      <c r="CD41" s="727" t="s">
        <v>349</v>
      </c>
      <c r="CE41" s="724"/>
      <c r="CF41" s="724"/>
      <c r="CG41" s="724"/>
      <c r="CH41" s="724"/>
      <c r="CI41" s="724"/>
      <c r="CJ41" s="724"/>
      <c r="CK41" s="724"/>
      <c r="CL41" s="724"/>
      <c r="CM41" s="724"/>
      <c r="CN41" s="724"/>
      <c r="CO41" s="724"/>
      <c r="CP41" s="724"/>
      <c r="CQ41" s="725"/>
      <c r="CR41" s="680" t="s">
        <v>226</v>
      </c>
      <c r="CS41" s="699"/>
      <c r="CT41" s="699"/>
      <c r="CU41" s="699"/>
      <c r="CV41" s="699"/>
      <c r="CW41" s="699"/>
      <c r="CX41" s="699"/>
      <c r="CY41" s="700"/>
      <c r="CZ41" s="683" t="s">
        <v>226</v>
      </c>
      <c r="DA41" s="701"/>
      <c r="DB41" s="701"/>
      <c r="DC41" s="702"/>
      <c r="DD41" s="686" t="s">
        <v>226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74285</v>
      </c>
      <c r="S42" s="681"/>
      <c r="T42" s="681"/>
      <c r="U42" s="681"/>
      <c r="V42" s="681"/>
      <c r="W42" s="681"/>
      <c r="X42" s="681"/>
      <c r="Y42" s="682"/>
      <c r="Z42" s="713">
        <v>0.7</v>
      </c>
      <c r="AA42" s="713"/>
      <c r="AB42" s="713"/>
      <c r="AC42" s="713"/>
      <c r="AD42" s="714" t="s">
        <v>226</v>
      </c>
      <c r="AE42" s="714"/>
      <c r="AF42" s="714"/>
      <c r="AG42" s="714"/>
      <c r="AH42" s="714"/>
      <c r="AI42" s="714"/>
      <c r="AJ42" s="714"/>
      <c r="AK42" s="714"/>
      <c r="AL42" s="683" t="s">
        <v>226</v>
      </c>
      <c r="AM42" s="684"/>
      <c r="AN42" s="684"/>
      <c r="AO42" s="715"/>
      <c r="AQ42" s="716" t="s">
        <v>351</v>
      </c>
      <c r="AR42" s="717"/>
      <c r="AS42" s="717"/>
      <c r="AT42" s="717"/>
      <c r="AU42" s="717"/>
      <c r="AV42" s="717"/>
      <c r="AW42" s="717"/>
      <c r="AX42" s="717"/>
      <c r="AY42" s="718"/>
      <c r="AZ42" s="664">
        <v>137942</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314</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1846240</v>
      </c>
      <c r="CS42" s="681"/>
      <c r="CT42" s="681"/>
      <c r="CU42" s="681"/>
      <c r="CV42" s="681"/>
      <c r="CW42" s="681"/>
      <c r="CX42" s="681"/>
      <c r="CY42" s="682"/>
      <c r="CZ42" s="683">
        <v>19</v>
      </c>
      <c r="DA42" s="684"/>
      <c r="DB42" s="684"/>
      <c r="DC42" s="685"/>
      <c r="DD42" s="686">
        <v>280148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9999902</v>
      </c>
      <c r="S43" s="703"/>
      <c r="T43" s="703"/>
      <c r="U43" s="703"/>
      <c r="V43" s="703"/>
      <c r="W43" s="703"/>
      <c r="X43" s="703"/>
      <c r="Y43" s="704"/>
      <c r="Z43" s="705">
        <v>100</v>
      </c>
      <c r="AA43" s="705"/>
      <c r="AB43" s="705"/>
      <c r="AC43" s="705"/>
      <c r="AD43" s="706">
        <v>3413086</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28755</v>
      </c>
      <c r="CS43" s="699"/>
      <c r="CT43" s="699"/>
      <c r="CU43" s="699"/>
      <c r="CV43" s="699"/>
      <c r="CW43" s="699"/>
      <c r="CX43" s="699"/>
      <c r="CY43" s="700"/>
      <c r="CZ43" s="683">
        <v>0.3</v>
      </c>
      <c r="DA43" s="701"/>
      <c r="DB43" s="701"/>
      <c r="DC43" s="702"/>
      <c r="DD43" s="686">
        <v>21946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1842286</v>
      </c>
      <c r="CS44" s="681"/>
      <c r="CT44" s="681"/>
      <c r="CU44" s="681"/>
      <c r="CV44" s="681"/>
      <c r="CW44" s="681"/>
      <c r="CX44" s="681"/>
      <c r="CY44" s="682"/>
      <c r="CZ44" s="683">
        <v>18.899999999999999</v>
      </c>
      <c r="DA44" s="684"/>
      <c r="DB44" s="684"/>
      <c r="DC44" s="685"/>
      <c r="DD44" s="686">
        <v>276194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1410831</v>
      </c>
      <c r="CS45" s="699"/>
      <c r="CT45" s="699"/>
      <c r="CU45" s="699"/>
      <c r="CV45" s="699"/>
      <c r="CW45" s="699"/>
      <c r="CX45" s="699"/>
      <c r="CY45" s="700"/>
      <c r="CZ45" s="683">
        <v>14.5</v>
      </c>
      <c r="DA45" s="701"/>
      <c r="DB45" s="701"/>
      <c r="DC45" s="702"/>
      <c r="DD45" s="686">
        <v>118547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418348</v>
      </c>
      <c r="CS46" s="681"/>
      <c r="CT46" s="681"/>
      <c r="CU46" s="681"/>
      <c r="CV46" s="681"/>
      <c r="CW46" s="681"/>
      <c r="CX46" s="681"/>
      <c r="CY46" s="682"/>
      <c r="CZ46" s="683">
        <v>4.3</v>
      </c>
      <c r="DA46" s="684"/>
      <c r="DB46" s="684"/>
      <c r="DC46" s="685"/>
      <c r="DD46" s="686">
        <v>151540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3954</v>
      </c>
      <c r="CS47" s="699"/>
      <c r="CT47" s="699"/>
      <c r="CU47" s="699"/>
      <c r="CV47" s="699"/>
      <c r="CW47" s="699"/>
      <c r="CX47" s="699"/>
      <c r="CY47" s="700"/>
      <c r="CZ47" s="683">
        <v>0</v>
      </c>
      <c r="DA47" s="701"/>
      <c r="DB47" s="701"/>
      <c r="DC47" s="702"/>
      <c r="DD47" s="686">
        <v>3954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226</v>
      </c>
      <c r="CS48" s="681"/>
      <c r="CT48" s="681"/>
      <c r="CU48" s="681"/>
      <c r="CV48" s="681"/>
      <c r="CW48" s="681"/>
      <c r="CX48" s="681"/>
      <c r="CY48" s="682"/>
      <c r="CZ48" s="683" t="s">
        <v>226</v>
      </c>
      <c r="DA48" s="684"/>
      <c r="DB48" s="684"/>
      <c r="DC48" s="685"/>
      <c r="DD48" s="686" t="s">
        <v>364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9741957</v>
      </c>
      <c r="CS49" s="665"/>
      <c r="CT49" s="665"/>
      <c r="CU49" s="665"/>
      <c r="CV49" s="665"/>
      <c r="CW49" s="665"/>
      <c r="CX49" s="665"/>
      <c r="CY49" s="666"/>
      <c r="CZ49" s="667">
        <v>100</v>
      </c>
      <c r="DA49" s="668"/>
      <c r="DB49" s="668"/>
      <c r="DC49" s="669"/>
      <c r="DD49" s="670">
        <v>4579813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lghcu8gmVK20UVTW8zwrN/VbGudTJghz+uNGavdFt6q0phiB48x0McESBMZgPQoG3LYiUiPFUMSZsssqJLrzw==" saltValue="+7AX9ARFlK2Fkvv1dkO0/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2"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9999</v>
      </c>
      <c r="R7" s="1200"/>
      <c r="S7" s="1200"/>
      <c r="T7" s="1200"/>
      <c r="U7" s="1200"/>
      <c r="V7" s="1200">
        <v>9742</v>
      </c>
      <c r="W7" s="1200"/>
      <c r="X7" s="1200"/>
      <c r="Y7" s="1200"/>
      <c r="Z7" s="1200"/>
      <c r="AA7" s="1200">
        <v>258</v>
      </c>
      <c r="AB7" s="1200"/>
      <c r="AC7" s="1200"/>
      <c r="AD7" s="1200"/>
      <c r="AE7" s="1201"/>
      <c r="AF7" s="1202">
        <v>91</v>
      </c>
      <c r="AG7" s="1203"/>
      <c r="AH7" s="1203"/>
      <c r="AI7" s="1203"/>
      <c r="AJ7" s="1204"/>
      <c r="AK7" s="1186"/>
      <c r="AL7" s="1187"/>
      <c r="AM7" s="1187"/>
      <c r="AN7" s="1187"/>
      <c r="AO7" s="1187"/>
      <c r="AP7" s="1187">
        <v>3031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587</v>
      </c>
      <c r="BT7" s="1191"/>
      <c r="BU7" s="1191"/>
      <c r="BV7" s="1191"/>
      <c r="BW7" s="1191"/>
      <c r="BX7" s="1191"/>
      <c r="BY7" s="1191"/>
      <c r="BZ7" s="1191"/>
      <c r="CA7" s="1191"/>
      <c r="CB7" s="1191"/>
      <c r="CC7" s="1191"/>
      <c r="CD7" s="1191"/>
      <c r="CE7" s="1191"/>
      <c r="CF7" s="1191"/>
      <c r="CG7" s="1192"/>
      <c r="CH7" s="1183">
        <v>-3</v>
      </c>
      <c r="CI7" s="1184"/>
      <c r="CJ7" s="1184"/>
      <c r="CK7" s="1184"/>
      <c r="CL7" s="1185"/>
      <c r="CM7" s="1183">
        <v>34</v>
      </c>
      <c r="CN7" s="1184"/>
      <c r="CO7" s="1184"/>
      <c r="CP7" s="1184"/>
      <c r="CQ7" s="1185"/>
      <c r="CR7" s="1183">
        <v>11</v>
      </c>
      <c r="CS7" s="1184"/>
      <c r="CT7" s="1184"/>
      <c r="CU7" s="1184"/>
      <c r="CV7" s="1185"/>
      <c r="CW7" s="1183">
        <v>10</v>
      </c>
      <c r="CX7" s="1184"/>
      <c r="CY7" s="1184"/>
      <c r="CZ7" s="1184"/>
      <c r="DA7" s="1185"/>
      <c r="DB7" s="1183" t="s">
        <v>590</v>
      </c>
      <c r="DC7" s="1184"/>
      <c r="DD7" s="1184"/>
      <c r="DE7" s="1184"/>
      <c r="DF7" s="1185"/>
      <c r="DG7" s="1183" t="s">
        <v>590</v>
      </c>
      <c r="DH7" s="1184"/>
      <c r="DI7" s="1184"/>
      <c r="DJ7" s="1184"/>
      <c r="DK7" s="1185"/>
      <c r="DL7" s="1183" t="s">
        <v>590</v>
      </c>
      <c r="DM7" s="1184"/>
      <c r="DN7" s="1184"/>
      <c r="DO7" s="1184"/>
      <c r="DP7" s="1185"/>
      <c r="DQ7" s="1183" t="s">
        <v>590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t="s">
        <v>590</v>
      </c>
      <c r="CI8" s="1085"/>
      <c r="CJ8" s="1085"/>
      <c r="CK8" s="1085"/>
      <c r="CL8" s="1086"/>
      <c r="CM8" s="1084" t="s">
        <v>590</v>
      </c>
      <c r="CN8" s="1085"/>
      <c r="CO8" s="1085"/>
      <c r="CP8" s="1085"/>
      <c r="CQ8" s="1086"/>
      <c r="CR8" s="1084" t="s">
        <v>590</v>
      </c>
      <c r="CS8" s="1085"/>
      <c r="CT8" s="1085"/>
      <c r="CU8" s="1085"/>
      <c r="CV8" s="1086"/>
      <c r="CW8" s="1084" t="s">
        <v>590</v>
      </c>
      <c r="CX8" s="1085"/>
      <c r="CY8" s="1085"/>
      <c r="CZ8" s="1085"/>
      <c r="DA8" s="1086"/>
      <c r="DB8" s="1084" t="s">
        <v>590</v>
      </c>
      <c r="DC8" s="1085"/>
      <c r="DD8" s="1085"/>
      <c r="DE8" s="1085"/>
      <c r="DF8" s="1086"/>
      <c r="DG8" s="1084" t="s">
        <v>590</v>
      </c>
      <c r="DH8" s="1085"/>
      <c r="DI8" s="1085"/>
      <c r="DJ8" s="1085"/>
      <c r="DK8" s="1086"/>
      <c r="DL8" s="1084" t="s">
        <v>590</v>
      </c>
      <c r="DM8" s="1085"/>
      <c r="DN8" s="1085"/>
      <c r="DO8" s="1085"/>
      <c r="DP8" s="1086"/>
      <c r="DQ8" s="1084" t="s">
        <v>590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589</v>
      </c>
      <c r="BT9" s="1110"/>
      <c r="BU9" s="1110"/>
      <c r="BV9" s="1110"/>
      <c r="BW9" s="1110"/>
      <c r="BX9" s="1110"/>
      <c r="BY9" s="1110"/>
      <c r="BZ9" s="1110"/>
      <c r="CA9" s="1110"/>
      <c r="CB9" s="1110"/>
      <c r="CC9" s="1110"/>
      <c r="CD9" s="1110"/>
      <c r="CE9" s="1110"/>
      <c r="CF9" s="1110"/>
      <c r="CG9" s="1111"/>
      <c r="CH9" s="1084" t="s">
        <v>590</v>
      </c>
      <c r="CI9" s="1085"/>
      <c r="CJ9" s="1085"/>
      <c r="CK9" s="1085"/>
      <c r="CL9" s="1086"/>
      <c r="CM9" s="1084" t="s">
        <v>590</v>
      </c>
      <c r="CN9" s="1085"/>
      <c r="CO9" s="1085"/>
      <c r="CP9" s="1085"/>
      <c r="CQ9" s="1086"/>
      <c r="CR9" s="1084" t="s">
        <v>590</v>
      </c>
      <c r="CS9" s="1085"/>
      <c r="CT9" s="1085"/>
      <c r="CU9" s="1085"/>
      <c r="CV9" s="1086"/>
      <c r="CW9" s="1084" t="s">
        <v>590</v>
      </c>
      <c r="CX9" s="1085"/>
      <c r="CY9" s="1085"/>
      <c r="CZ9" s="1085"/>
      <c r="DA9" s="1086"/>
      <c r="DB9" s="1084" t="s">
        <v>590</v>
      </c>
      <c r="DC9" s="1085"/>
      <c r="DD9" s="1085"/>
      <c r="DE9" s="1085"/>
      <c r="DF9" s="1086"/>
      <c r="DG9" s="1084" t="s">
        <v>590</v>
      </c>
      <c r="DH9" s="1085"/>
      <c r="DI9" s="1085"/>
      <c r="DJ9" s="1085"/>
      <c r="DK9" s="1086"/>
      <c r="DL9" s="1084" t="s">
        <v>590</v>
      </c>
      <c r="DM9" s="1085"/>
      <c r="DN9" s="1085"/>
      <c r="DO9" s="1085"/>
      <c r="DP9" s="1086"/>
      <c r="DQ9" s="1084" t="s">
        <v>590</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91</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919</v>
      </c>
      <c r="R28" s="1149"/>
      <c r="S28" s="1149"/>
      <c r="T28" s="1149"/>
      <c r="U28" s="1149"/>
      <c r="V28" s="1149">
        <v>895</v>
      </c>
      <c r="W28" s="1149"/>
      <c r="X28" s="1149"/>
      <c r="Y28" s="1149"/>
      <c r="Z28" s="1149"/>
      <c r="AA28" s="1149">
        <v>24</v>
      </c>
      <c r="AB28" s="1149"/>
      <c r="AC28" s="1149"/>
      <c r="AD28" s="1149"/>
      <c r="AE28" s="1150"/>
      <c r="AF28" s="1151">
        <v>24</v>
      </c>
      <c r="AG28" s="1149"/>
      <c r="AH28" s="1149"/>
      <c r="AI28" s="1149"/>
      <c r="AJ28" s="1152"/>
      <c r="AK28" s="1153">
        <v>180</v>
      </c>
      <c r="AL28" s="1141"/>
      <c r="AM28" s="1141"/>
      <c r="AN28" s="1141"/>
      <c r="AO28" s="1141"/>
      <c r="AP28" s="1141" t="s">
        <v>590</v>
      </c>
      <c r="AQ28" s="1141"/>
      <c r="AR28" s="1141"/>
      <c r="AS28" s="1141"/>
      <c r="AT28" s="1141"/>
      <c r="AU28" s="1141" t="s">
        <v>590</v>
      </c>
      <c r="AV28" s="1141"/>
      <c r="AW28" s="1141"/>
      <c r="AX28" s="1141"/>
      <c r="AY28" s="1141"/>
      <c r="AZ28" s="1142" t="s">
        <v>590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57</v>
      </c>
      <c r="R29" s="1139"/>
      <c r="S29" s="1139"/>
      <c r="T29" s="1139"/>
      <c r="U29" s="1139"/>
      <c r="V29" s="1139">
        <v>57</v>
      </c>
      <c r="W29" s="1139"/>
      <c r="X29" s="1139"/>
      <c r="Y29" s="1139"/>
      <c r="Z29" s="1139"/>
      <c r="AA29" s="1139">
        <v>0</v>
      </c>
      <c r="AB29" s="1139"/>
      <c r="AC29" s="1139"/>
      <c r="AD29" s="1139"/>
      <c r="AE29" s="1140"/>
      <c r="AF29" s="1114">
        <v>0</v>
      </c>
      <c r="AG29" s="1115"/>
      <c r="AH29" s="1115"/>
      <c r="AI29" s="1115"/>
      <c r="AJ29" s="1116"/>
      <c r="AK29" s="1075">
        <v>13</v>
      </c>
      <c r="AL29" s="1066"/>
      <c r="AM29" s="1066"/>
      <c r="AN29" s="1066"/>
      <c r="AO29" s="1066"/>
      <c r="AP29" s="1066" t="s">
        <v>590</v>
      </c>
      <c r="AQ29" s="1066"/>
      <c r="AR29" s="1066"/>
      <c r="AS29" s="1066"/>
      <c r="AT29" s="1066"/>
      <c r="AU29" s="1066" t="s">
        <v>590</v>
      </c>
      <c r="AV29" s="1066"/>
      <c r="AW29" s="1066"/>
      <c r="AX29" s="1066"/>
      <c r="AY29" s="1066"/>
      <c r="AZ29" s="1137" t="s">
        <v>590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248</v>
      </c>
      <c r="R30" s="1139"/>
      <c r="S30" s="1139"/>
      <c r="T30" s="1139"/>
      <c r="U30" s="1139"/>
      <c r="V30" s="1139">
        <v>183</v>
      </c>
      <c r="W30" s="1139"/>
      <c r="X30" s="1139"/>
      <c r="Y30" s="1139"/>
      <c r="Z30" s="1139"/>
      <c r="AA30" s="1139">
        <v>65</v>
      </c>
      <c r="AB30" s="1139"/>
      <c r="AC30" s="1139"/>
      <c r="AD30" s="1139"/>
      <c r="AE30" s="1140"/>
      <c r="AF30" s="1114">
        <v>359</v>
      </c>
      <c r="AG30" s="1115"/>
      <c r="AH30" s="1115"/>
      <c r="AI30" s="1115"/>
      <c r="AJ30" s="1116"/>
      <c r="AK30" s="1075">
        <v>105</v>
      </c>
      <c r="AL30" s="1066"/>
      <c r="AM30" s="1066"/>
      <c r="AN30" s="1066"/>
      <c r="AO30" s="1066"/>
      <c r="AP30" s="1066">
        <v>453</v>
      </c>
      <c r="AQ30" s="1066"/>
      <c r="AR30" s="1066"/>
      <c r="AS30" s="1066"/>
      <c r="AT30" s="1066"/>
      <c r="AU30" s="1066">
        <v>342</v>
      </c>
      <c r="AV30" s="1066"/>
      <c r="AW30" s="1066"/>
      <c r="AX30" s="1066"/>
      <c r="AY30" s="1066"/>
      <c r="AZ30" s="1137" t="s">
        <v>590</v>
      </c>
      <c r="BA30" s="1137"/>
      <c r="BB30" s="1137"/>
      <c r="BC30" s="1137"/>
      <c r="BD30" s="1137"/>
      <c r="BE30" s="1127" t="s">
        <v>406</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119</v>
      </c>
      <c r="R31" s="1139"/>
      <c r="S31" s="1139"/>
      <c r="T31" s="1139"/>
      <c r="U31" s="1139"/>
      <c r="V31" s="1139">
        <v>114</v>
      </c>
      <c r="W31" s="1139"/>
      <c r="X31" s="1139"/>
      <c r="Y31" s="1139"/>
      <c r="Z31" s="1139"/>
      <c r="AA31" s="1139">
        <v>5</v>
      </c>
      <c r="AB31" s="1139"/>
      <c r="AC31" s="1139"/>
      <c r="AD31" s="1139"/>
      <c r="AE31" s="1140"/>
      <c r="AF31" s="1114">
        <v>5</v>
      </c>
      <c r="AG31" s="1115"/>
      <c r="AH31" s="1115"/>
      <c r="AI31" s="1115"/>
      <c r="AJ31" s="1116"/>
      <c r="AK31" s="1075">
        <v>49</v>
      </c>
      <c r="AL31" s="1066"/>
      <c r="AM31" s="1066"/>
      <c r="AN31" s="1066"/>
      <c r="AO31" s="1066"/>
      <c r="AP31" s="1066">
        <v>32</v>
      </c>
      <c r="AQ31" s="1066"/>
      <c r="AR31" s="1066"/>
      <c r="AS31" s="1066"/>
      <c r="AT31" s="1066"/>
      <c r="AU31" s="1066">
        <v>0</v>
      </c>
      <c r="AV31" s="1066"/>
      <c r="AW31" s="1066"/>
      <c r="AX31" s="1066"/>
      <c r="AY31" s="1066"/>
      <c r="AZ31" s="1137" t="s">
        <v>590</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388</v>
      </c>
      <c r="AG63" s="1054"/>
      <c r="AH63" s="1054"/>
      <c r="AI63" s="1054"/>
      <c r="AJ63" s="1125"/>
      <c r="AK63" s="1126"/>
      <c r="AL63" s="1058"/>
      <c r="AM63" s="1058"/>
      <c r="AN63" s="1058"/>
      <c r="AO63" s="1058"/>
      <c r="AP63" s="1054">
        <v>485</v>
      </c>
      <c r="AQ63" s="1054"/>
      <c r="AR63" s="1054"/>
      <c r="AS63" s="1054"/>
      <c r="AT63" s="1054"/>
      <c r="AU63" s="1054">
        <v>342</v>
      </c>
      <c r="AV63" s="1054"/>
      <c r="AW63" s="1054"/>
      <c r="AX63" s="1054"/>
      <c r="AY63" s="1054"/>
      <c r="AZ63" s="1120"/>
      <c r="BA63" s="1120"/>
      <c r="BB63" s="1120"/>
      <c r="BC63" s="1120"/>
      <c r="BD63" s="1120"/>
      <c r="BE63" s="1055"/>
      <c r="BF63" s="1055"/>
      <c r="BG63" s="1055"/>
      <c r="BH63" s="1055"/>
      <c r="BI63" s="1056"/>
      <c r="BJ63" s="1121" t="s">
        <v>411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398</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591</v>
      </c>
      <c r="C68" s="1081"/>
      <c r="D68" s="1081"/>
      <c r="E68" s="1081"/>
      <c r="F68" s="1081"/>
      <c r="G68" s="1081"/>
      <c r="H68" s="1081"/>
      <c r="I68" s="1081"/>
      <c r="J68" s="1081"/>
      <c r="K68" s="1081"/>
      <c r="L68" s="1081"/>
      <c r="M68" s="1081"/>
      <c r="N68" s="1081"/>
      <c r="O68" s="1081"/>
      <c r="P68" s="1082"/>
      <c r="Q68" s="1083">
        <v>3519</v>
      </c>
      <c r="R68" s="1077"/>
      <c r="S68" s="1077"/>
      <c r="T68" s="1077"/>
      <c r="U68" s="1077"/>
      <c r="V68" s="1077">
        <v>3508</v>
      </c>
      <c r="W68" s="1077"/>
      <c r="X68" s="1077"/>
      <c r="Y68" s="1077"/>
      <c r="Z68" s="1077"/>
      <c r="AA68" s="1077">
        <v>12</v>
      </c>
      <c r="AB68" s="1077"/>
      <c r="AC68" s="1077"/>
      <c r="AD68" s="1077"/>
      <c r="AE68" s="1077"/>
      <c r="AF68" s="1077">
        <v>12</v>
      </c>
      <c r="AG68" s="1077"/>
      <c r="AH68" s="1077"/>
      <c r="AI68" s="1077"/>
      <c r="AJ68" s="1077"/>
      <c r="AK68" s="1077">
        <v>22</v>
      </c>
      <c r="AL68" s="1077"/>
      <c r="AM68" s="1077"/>
      <c r="AN68" s="1077"/>
      <c r="AO68" s="1077"/>
      <c r="AP68" s="1077">
        <v>96</v>
      </c>
      <c r="AQ68" s="1077"/>
      <c r="AR68" s="1077"/>
      <c r="AS68" s="1077"/>
      <c r="AT68" s="1077"/>
      <c r="AU68" s="1077">
        <v>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592</v>
      </c>
      <c r="C69" s="1070"/>
      <c r="D69" s="1070"/>
      <c r="E69" s="1070"/>
      <c r="F69" s="1070"/>
      <c r="G69" s="1070"/>
      <c r="H69" s="1070"/>
      <c r="I69" s="1070"/>
      <c r="J69" s="1070"/>
      <c r="K69" s="1070"/>
      <c r="L69" s="1070"/>
      <c r="M69" s="1070"/>
      <c r="N69" s="1070"/>
      <c r="O69" s="1070"/>
      <c r="P69" s="1071"/>
      <c r="Q69" s="1072">
        <v>7421</v>
      </c>
      <c r="R69" s="1066"/>
      <c r="S69" s="1066"/>
      <c r="T69" s="1066"/>
      <c r="U69" s="1066"/>
      <c r="V69" s="1066">
        <v>7040</v>
      </c>
      <c r="W69" s="1066"/>
      <c r="X69" s="1066"/>
      <c r="Y69" s="1066"/>
      <c r="Z69" s="1066"/>
      <c r="AA69" s="1066">
        <v>381</v>
      </c>
      <c r="AB69" s="1066"/>
      <c r="AC69" s="1066"/>
      <c r="AD69" s="1066"/>
      <c r="AE69" s="1066"/>
      <c r="AF69" s="1066">
        <v>381</v>
      </c>
      <c r="AG69" s="1066"/>
      <c r="AH69" s="1066"/>
      <c r="AI69" s="1066"/>
      <c r="AJ69" s="1066"/>
      <c r="AK69" s="1066">
        <v>4</v>
      </c>
      <c r="AL69" s="1066"/>
      <c r="AM69" s="1066"/>
      <c r="AN69" s="1066"/>
      <c r="AO69" s="1066"/>
      <c r="AP69" s="1066">
        <v>0</v>
      </c>
      <c r="AQ69" s="1066"/>
      <c r="AR69" s="1066"/>
      <c r="AS69" s="1066"/>
      <c r="AT69" s="1066"/>
      <c r="AU69" s="1066">
        <v>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593</v>
      </c>
      <c r="C70" s="1070"/>
      <c r="D70" s="1070"/>
      <c r="E70" s="1070"/>
      <c r="F70" s="1070"/>
      <c r="G70" s="1070"/>
      <c r="H70" s="1070"/>
      <c r="I70" s="1070"/>
      <c r="J70" s="1070"/>
      <c r="K70" s="1070"/>
      <c r="L70" s="1070"/>
      <c r="M70" s="1070"/>
      <c r="N70" s="1070"/>
      <c r="O70" s="1070"/>
      <c r="P70" s="1071"/>
      <c r="Q70" s="1072">
        <v>1833</v>
      </c>
      <c r="R70" s="1066"/>
      <c r="S70" s="1066"/>
      <c r="T70" s="1066"/>
      <c r="U70" s="1066"/>
      <c r="V70" s="1066">
        <v>1790</v>
      </c>
      <c r="W70" s="1066"/>
      <c r="X70" s="1066"/>
      <c r="Y70" s="1066"/>
      <c r="Z70" s="1066"/>
      <c r="AA70" s="1066">
        <v>43</v>
      </c>
      <c r="AB70" s="1066"/>
      <c r="AC70" s="1066"/>
      <c r="AD70" s="1066"/>
      <c r="AE70" s="1066"/>
      <c r="AF70" s="1066">
        <v>43</v>
      </c>
      <c r="AG70" s="1066"/>
      <c r="AH70" s="1066"/>
      <c r="AI70" s="1066"/>
      <c r="AJ70" s="1066"/>
      <c r="AK70" s="1066">
        <v>0</v>
      </c>
      <c r="AL70" s="1066"/>
      <c r="AM70" s="1066"/>
      <c r="AN70" s="1066"/>
      <c r="AO70" s="1066"/>
      <c r="AP70" s="1066">
        <v>1775</v>
      </c>
      <c r="AQ70" s="1066"/>
      <c r="AR70" s="1066"/>
      <c r="AS70" s="1066"/>
      <c r="AT70" s="1066"/>
      <c r="AU70" s="1066">
        <v>658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594</v>
      </c>
      <c r="C71" s="1070"/>
      <c r="D71" s="1070"/>
      <c r="E71" s="1070"/>
      <c r="F71" s="1070"/>
      <c r="G71" s="1070"/>
      <c r="H71" s="1070"/>
      <c r="I71" s="1070"/>
      <c r="J71" s="1070"/>
      <c r="K71" s="1070"/>
      <c r="L71" s="1070"/>
      <c r="M71" s="1070"/>
      <c r="N71" s="1070"/>
      <c r="O71" s="1070"/>
      <c r="P71" s="1071"/>
      <c r="Q71" s="1072">
        <v>311</v>
      </c>
      <c r="R71" s="1066"/>
      <c r="S71" s="1066"/>
      <c r="T71" s="1066"/>
      <c r="U71" s="1066"/>
      <c r="V71" s="1066">
        <v>270</v>
      </c>
      <c r="W71" s="1066"/>
      <c r="X71" s="1066"/>
      <c r="Y71" s="1066"/>
      <c r="Z71" s="1066"/>
      <c r="AA71" s="1066">
        <v>41</v>
      </c>
      <c r="AB71" s="1066"/>
      <c r="AC71" s="1066"/>
      <c r="AD71" s="1066"/>
      <c r="AE71" s="1066"/>
      <c r="AF71" s="1066">
        <v>41</v>
      </c>
      <c r="AG71" s="1066"/>
      <c r="AH71" s="1066"/>
      <c r="AI71" s="1066"/>
      <c r="AJ71" s="1066"/>
      <c r="AK71" s="1066">
        <v>0</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595</v>
      </c>
      <c r="C72" s="1070"/>
      <c r="D72" s="1070"/>
      <c r="E72" s="1070"/>
      <c r="F72" s="1070"/>
      <c r="G72" s="1070"/>
      <c r="H72" s="1070"/>
      <c r="I72" s="1070"/>
      <c r="J72" s="1070"/>
      <c r="K72" s="1070"/>
      <c r="L72" s="1070"/>
      <c r="M72" s="1070"/>
      <c r="N72" s="1070"/>
      <c r="O72" s="1070"/>
      <c r="P72" s="1071"/>
      <c r="Q72" s="1072">
        <v>147775</v>
      </c>
      <c r="R72" s="1066"/>
      <c r="S72" s="1066"/>
      <c r="T72" s="1066"/>
      <c r="U72" s="1066"/>
      <c r="V72" s="1066">
        <v>139656</v>
      </c>
      <c r="W72" s="1066"/>
      <c r="X72" s="1066"/>
      <c r="Y72" s="1066"/>
      <c r="Z72" s="1066"/>
      <c r="AA72" s="1066">
        <v>8119</v>
      </c>
      <c r="AB72" s="1066"/>
      <c r="AC72" s="1066"/>
      <c r="AD72" s="1066"/>
      <c r="AE72" s="1066"/>
      <c r="AF72" s="1066">
        <v>8119</v>
      </c>
      <c r="AG72" s="1066"/>
      <c r="AH72" s="1066"/>
      <c r="AI72" s="1066"/>
      <c r="AJ72" s="1066"/>
      <c r="AK72" s="1066">
        <v>1654</v>
      </c>
      <c r="AL72" s="1066"/>
      <c r="AM72" s="1066"/>
      <c r="AN72" s="1066"/>
      <c r="AO72" s="1066"/>
      <c r="AP72" s="1066">
        <v>0</v>
      </c>
      <c r="AQ72" s="1066"/>
      <c r="AR72" s="1066"/>
      <c r="AS72" s="1066"/>
      <c r="AT72" s="1066"/>
      <c r="AU72" s="1066">
        <v>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596</v>
      </c>
      <c r="C73" s="1070"/>
      <c r="D73" s="1070"/>
      <c r="E73" s="1070"/>
      <c r="F73" s="1070"/>
      <c r="G73" s="1070"/>
      <c r="H73" s="1070"/>
      <c r="I73" s="1070"/>
      <c r="J73" s="1070"/>
      <c r="K73" s="1070"/>
      <c r="L73" s="1070"/>
      <c r="M73" s="1070"/>
      <c r="N73" s="1070"/>
      <c r="O73" s="1070"/>
      <c r="P73" s="1071"/>
      <c r="Q73" s="1072">
        <v>1585</v>
      </c>
      <c r="R73" s="1066"/>
      <c r="S73" s="1066"/>
      <c r="T73" s="1066"/>
      <c r="U73" s="1066"/>
      <c r="V73" s="1066">
        <v>1538</v>
      </c>
      <c r="W73" s="1066"/>
      <c r="X73" s="1066"/>
      <c r="Y73" s="1066"/>
      <c r="Z73" s="1066"/>
      <c r="AA73" s="1066">
        <v>47</v>
      </c>
      <c r="AB73" s="1066"/>
      <c r="AC73" s="1066"/>
      <c r="AD73" s="1066"/>
      <c r="AE73" s="1066"/>
      <c r="AF73" s="1066">
        <v>47</v>
      </c>
      <c r="AG73" s="1066"/>
      <c r="AH73" s="1066"/>
      <c r="AI73" s="1066"/>
      <c r="AJ73" s="1066"/>
      <c r="AK73" s="1066">
        <v>33</v>
      </c>
      <c r="AL73" s="1066"/>
      <c r="AM73" s="1066"/>
      <c r="AN73" s="1066"/>
      <c r="AO73" s="1066"/>
      <c r="AP73" s="1066">
        <v>0</v>
      </c>
      <c r="AQ73" s="1066"/>
      <c r="AR73" s="1066"/>
      <c r="AS73" s="1066"/>
      <c r="AT73" s="1066"/>
      <c r="AU73" s="1066">
        <v>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597</v>
      </c>
      <c r="C74" s="1070"/>
      <c r="D74" s="1070"/>
      <c r="E74" s="1070"/>
      <c r="F74" s="1070"/>
      <c r="G74" s="1070"/>
      <c r="H74" s="1070"/>
      <c r="I74" s="1070"/>
      <c r="J74" s="1070"/>
      <c r="K74" s="1070"/>
      <c r="L74" s="1070"/>
      <c r="M74" s="1070"/>
      <c r="N74" s="1070"/>
      <c r="O74" s="1070"/>
      <c r="P74" s="1071"/>
      <c r="Q74" s="1072">
        <v>35599</v>
      </c>
      <c r="R74" s="1066"/>
      <c r="S74" s="1066"/>
      <c r="T74" s="1066"/>
      <c r="U74" s="1066"/>
      <c r="V74" s="1066">
        <v>34739</v>
      </c>
      <c r="W74" s="1066"/>
      <c r="X74" s="1066"/>
      <c r="Y74" s="1066"/>
      <c r="Z74" s="1066"/>
      <c r="AA74" s="1066">
        <v>860</v>
      </c>
      <c r="AB74" s="1066"/>
      <c r="AC74" s="1066"/>
      <c r="AD74" s="1066"/>
      <c r="AE74" s="1066"/>
      <c r="AF74" s="1066">
        <v>860</v>
      </c>
      <c r="AG74" s="1066"/>
      <c r="AH74" s="1066"/>
      <c r="AI74" s="1066"/>
      <c r="AJ74" s="1066"/>
      <c r="AK74" s="1066">
        <v>800</v>
      </c>
      <c r="AL74" s="1066"/>
      <c r="AM74" s="1066"/>
      <c r="AN74" s="1066"/>
      <c r="AO74" s="1066"/>
      <c r="AP74" s="1066">
        <v>0</v>
      </c>
      <c r="AQ74" s="1066"/>
      <c r="AR74" s="1066"/>
      <c r="AS74" s="1066"/>
      <c r="AT74" s="1066"/>
      <c r="AU74" s="1066">
        <v>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598</v>
      </c>
      <c r="C75" s="1070"/>
      <c r="D75" s="1070"/>
      <c r="E75" s="1070"/>
      <c r="F75" s="1070"/>
      <c r="G75" s="1070"/>
      <c r="H75" s="1070"/>
      <c r="I75" s="1070"/>
      <c r="J75" s="1070"/>
      <c r="K75" s="1070"/>
      <c r="L75" s="1070"/>
      <c r="M75" s="1070"/>
      <c r="N75" s="1070"/>
      <c r="O75" s="1070"/>
      <c r="P75" s="1071"/>
      <c r="Q75" s="1073">
        <v>158</v>
      </c>
      <c r="R75" s="1074"/>
      <c r="S75" s="1074"/>
      <c r="T75" s="1074"/>
      <c r="U75" s="1075"/>
      <c r="V75" s="1076">
        <v>149</v>
      </c>
      <c r="W75" s="1074"/>
      <c r="X75" s="1074"/>
      <c r="Y75" s="1074"/>
      <c r="Z75" s="1075"/>
      <c r="AA75" s="1076">
        <v>8</v>
      </c>
      <c r="AB75" s="1074"/>
      <c r="AC75" s="1074"/>
      <c r="AD75" s="1074"/>
      <c r="AE75" s="1075"/>
      <c r="AF75" s="1076">
        <v>8</v>
      </c>
      <c r="AG75" s="1074"/>
      <c r="AH75" s="1074"/>
      <c r="AI75" s="1074"/>
      <c r="AJ75" s="1075"/>
      <c r="AK75" s="1076">
        <v>0</v>
      </c>
      <c r="AL75" s="1074"/>
      <c r="AM75" s="1074"/>
      <c r="AN75" s="1074"/>
      <c r="AO75" s="1075"/>
      <c r="AP75" s="1076">
        <v>0</v>
      </c>
      <c r="AQ75" s="1074"/>
      <c r="AR75" s="1074"/>
      <c r="AS75" s="1074"/>
      <c r="AT75" s="1075"/>
      <c r="AU75" s="1076">
        <v>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599</v>
      </c>
      <c r="C76" s="1070"/>
      <c r="D76" s="1070"/>
      <c r="E76" s="1070"/>
      <c r="F76" s="1070"/>
      <c r="G76" s="1070"/>
      <c r="H76" s="1070"/>
      <c r="I76" s="1070"/>
      <c r="J76" s="1070"/>
      <c r="K76" s="1070"/>
      <c r="L76" s="1070"/>
      <c r="M76" s="1070"/>
      <c r="N76" s="1070"/>
      <c r="O76" s="1070"/>
      <c r="P76" s="1071"/>
      <c r="Q76" s="1073">
        <v>11</v>
      </c>
      <c r="R76" s="1074"/>
      <c r="S76" s="1074"/>
      <c r="T76" s="1074"/>
      <c r="U76" s="1075"/>
      <c r="V76" s="1076">
        <v>7</v>
      </c>
      <c r="W76" s="1074"/>
      <c r="X76" s="1074"/>
      <c r="Y76" s="1074"/>
      <c r="Z76" s="1075"/>
      <c r="AA76" s="1076">
        <v>4</v>
      </c>
      <c r="AB76" s="1074"/>
      <c r="AC76" s="1074"/>
      <c r="AD76" s="1074"/>
      <c r="AE76" s="1075"/>
      <c r="AF76" s="1076">
        <v>4</v>
      </c>
      <c r="AG76" s="1074"/>
      <c r="AH76" s="1074"/>
      <c r="AI76" s="1074"/>
      <c r="AJ76" s="1075"/>
      <c r="AK76" s="1076">
        <v>0</v>
      </c>
      <c r="AL76" s="1074"/>
      <c r="AM76" s="1074"/>
      <c r="AN76" s="1074"/>
      <c r="AO76" s="1075"/>
      <c r="AP76" s="1076">
        <v>0</v>
      </c>
      <c r="AQ76" s="1074"/>
      <c r="AR76" s="1074"/>
      <c r="AS76" s="1074"/>
      <c r="AT76" s="1075"/>
      <c r="AU76" s="1076">
        <v>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305</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305</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305</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332563</v>
      </c>
      <c r="AB110" s="982"/>
      <c r="AC110" s="982"/>
      <c r="AD110" s="982"/>
      <c r="AE110" s="983"/>
      <c r="AF110" s="984">
        <v>340390</v>
      </c>
      <c r="AG110" s="982"/>
      <c r="AH110" s="982"/>
      <c r="AI110" s="982"/>
      <c r="AJ110" s="983"/>
      <c r="AK110" s="984">
        <v>330097</v>
      </c>
      <c r="AL110" s="982"/>
      <c r="AM110" s="982"/>
      <c r="AN110" s="982"/>
      <c r="AO110" s="983"/>
      <c r="AP110" s="985">
        <v>15.6</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3231710</v>
      </c>
      <c r="BR110" s="929"/>
      <c r="BS110" s="929"/>
      <c r="BT110" s="929"/>
      <c r="BU110" s="929"/>
      <c r="BV110" s="929">
        <v>3095818</v>
      </c>
      <c r="BW110" s="929"/>
      <c r="BX110" s="929"/>
      <c r="BY110" s="929"/>
      <c r="BZ110" s="929"/>
      <c r="CA110" s="929">
        <v>3030913</v>
      </c>
      <c r="CB110" s="929"/>
      <c r="CC110" s="929"/>
      <c r="CD110" s="929"/>
      <c r="CE110" s="929"/>
      <c r="CF110" s="953">
        <v>143.5</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437</v>
      </c>
      <c r="DM110" s="929"/>
      <c r="DN110" s="929"/>
      <c r="DO110" s="929"/>
      <c r="DP110" s="929"/>
      <c r="DQ110" s="929" t="s">
        <v>438</v>
      </c>
      <c r="DR110" s="929"/>
      <c r="DS110" s="929"/>
      <c r="DT110" s="929"/>
      <c r="DU110" s="929"/>
      <c r="DV110" s="930" t="s">
        <v>439</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437</v>
      </c>
      <c r="AG111" s="1010"/>
      <c r="AH111" s="1010"/>
      <c r="AI111" s="1010"/>
      <c r="AJ111" s="1011"/>
      <c r="AK111" s="1012" t="s">
        <v>441</v>
      </c>
      <c r="AL111" s="1010"/>
      <c r="AM111" s="1010"/>
      <c r="AN111" s="1010"/>
      <c r="AO111" s="1011"/>
      <c r="AP111" s="1013" t="s">
        <v>439</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443</v>
      </c>
      <c r="BR111" s="901"/>
      <c r="BS111" s="901"/>
      <c r="BT111" s="901"/>
      <c r="BU111" s="901"/>
      <c r="BV111" s="901">
        <v>607916</v>
      </c>
      <c r="BW111" s="901"/>
      <c r="BX111" s="901"/>
      <c r="BY111" s="901"/>
      <c r="BZ111" s="901"/>
      <c r="CA111" s="901">
        <v>288195</v>
      </c>
      <c r="CB111" s="901"/>
      <c r="CC111" s="901"/>
      <c r="CD111" s="901"/>
      <c r="CE111" s="901"/>
      <c r="CF111" s="962">
        <v>13.6</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441</v>
      </c>
      <c r="DM111" s="901"/>
      <c r="DN111" s="901"/>
      <c r="DO111" s="901"/>
      <c r="DP111" s="901"/>
      <c r="DQ111" s="901" t="s">
        <v>438</v>
      </c>
      <c r="DR111" s="901"/>
      <c r="DS111" s="901"/>
      <c r="DT111" s="901"/>
      <c r="DU111" s="901"/>
      <c r="DV111" s="878" t="s">
        <v>439</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411</v>
      </c>
      <c r="AB112" s="864"/>
      <c r="AC112" s="864"/>
      <c r="AD112" s="864"/>
      <c r="AE112" s="865"/>
      <c r="AF112" s="866" t="s">
        <v>411</v>
      </c>
      <c r="AG112" s="864"/>
      <c r="AH112" s="864"/>
      <c r="AI112" s="864"/>
      <c r="AJ112" s="865"/>
      <c r="AK112" s="866" t="s">
        <v>411</v>
      </c>
      <c r="AL112" s="864"/>
      <c r="AM112" s="864"/>
      <c r="AN112" s="864"/>
      <c r="AO112" s="865"/>
      <c r="AP112" s="911" t="s">
        <v>438</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306897</v>
      </c>
      <c r="BR112" s="901"/>
      <c r="BS112" s="901"/>
      <c r="BT112" s="901"/>
      <c r="BU112" s="901"/>
      <c r="BV112" s="901">
        <v>283920</v>
      </c>
      <c r="BW112" s="901"/>
      <c r="BX112" s="901"/>
      <c r="BY112" s="901"/>
      <c r="BZ112" s="901"/>
      <c r="CA112" s="901">
        <v>342192</v>
      </c>
      <c r="CB112" s="901"/>
      <c r="CC112" s="901"/>
      <c r="CD112" s="901"/>
      <c r="CE112" s="901"/>
      <c r="CF112" s="962">
        <v>16.2</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411</v>
      </c>
      <c r="DH112" s="901"/>
      <c r="DI112" s="901"/>
      <c r="DJ112" s="901"/>
      <c r="DK112" s="901"/>
      <c r="DL112" s="901" t="s">
        <v>439</v>
      </c>
      <c r="DM112" s="901"/>
      <c r="DN112" s="901"/>
      <c r="DO112" s="901"/>
      <c r="DP112" s="901"/>
      <c r="DQ112" s="901" t="s">
        <v>439</v>
      </c>
      <c r="DR112" s="901"/>
      <c r="DS112" s="901"/>
      <c r="DT112" s="901"/>
      <c r="DU112" s="901"/>
      <c r="DV112" s="878" t="s">
        <v>443</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58902</v>
      </c>
      <c r="AB113" s="1010"/>
      <c r="AC113" s="1010"/>
      <c r="AD113" s="1010"/>
      <c r="AE113" s="1011"/>
      <c r="AF113" s="1012">
        <v>48166</v>
      </c>
      <c r="AG113" s="1010"/>
      <c r="AH113" s="1010"/>
      <c r="AI113" s="1010"/>
      <c r="AJ113" s="1011"/>
      <c r="AK113" s="1012">
        <v>58502</v>
      </c>
      <c r="AL113" s="1010"/>
      <c r="AM113" s="1010"/>
      <c r="AN113" s="1010"/>
      <c r="AO113" s="1011"/>
      <c r="AP113" s="1013">
        <v>2.8</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295166</v>
      </c>
      <c r="BR113" s="901"/>
      <c r="BS113" s="901"/>
      <c r="BT113" s="901"/>
      <c r="BU113" s="901"/>
      <c r="BV113" s="901">
        <v>554155</v>
      </c>
      <c r="BW113" s="901"/>
      <c r="BX113" s="901"/>
      <c r="BY113" s="901"/>
      <c r="BZ113" s="901"/>
      <c r="CA113" s="901">
        <v>662941</v>
      </c>
      <c r="CB113" s="901"/>
      <c r="CC113" s="901"/>
      <c r="CD113" s="901"/>
      <c r="CE113" s="901"/>
      <c r="CF113" s="962">
        <v>31.4</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411</v>
      </c>
      <c r="DH113" s="864"/>
      <c r="DI113" s="864"/>
      <c r="DJ113" s="864"/>
      <c r="DK113" s="865"/>
      <c r="DL113" s="866" t="s">
        <v>438</v>
      </c>
      <c r="DM113" s="864"/>
      <c r="DN113" s="864"/>
      <c r="DO113" s="864"/>
      <c r="DP113" s="865"/>
      <c r="DQ113" s="866" t="s">
        <v>411</v>
      </c>
      <c r="DR113" s="864"/>
      <c r="DS113" s="864"/>
      <c r="DT113" s="864"/>
      <c r="DU113" s="865"/>
      <c r="DV113" s="911" t="s">
        <v>438</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6149</v>
      </c>
      <c r="AB114" s="864"/>
      <c r="AC114" s="864"/>
      <c r="AD114" s="864"/>
      <c r="AE114" s="865"/>
      <c r="AF114" s="866">
        <v>20078</v>
      </c>
      <c r="AG114" s="864"/>
      <c r="AH114" s="864"/>
      <c r="AI114" s="864"/>
      <c r="AJ114" s="865"/>
      <c r="AK114" s="866">
        <v>23528</v>
      </c>
      <c r="AL114" s="864"/>
      <c r="AM114" s="864"/>
      <c r="AN114" s="864"/>
      <c r="AO114" s="865"/>
      <c r="AP114" s="911">
        <v>1.1000000000000001</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84487</v>
      </c>
      <c r="BR114" s="901"/>
      <c r="BS114" s="901"/>
      <c r="BT114" s="901"/>
      <c r="BU114" s="901"/>
      <c r="BV114" s="901">
        <v>55211</v>
      </c>
      <c r="BW114" s="901"/>
      <c r="BX114" s="901"/>
      <c r="BY114" s="901"/>
      <c r="BZ114" s="901"/>
      <c r="CA114" s="901">
        <v>48956</v>
      </c>
      <c r="CB114" s="901"/>
      <c r="CC114" s="901"/>
      <c r="CD114" s="901"/>
      <c r="CE114" s="901"/>
      <c r="CF114" s="962">
        <v>2.2999999999999998</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411</v>
      </c>
      <c r="DH114" s="864"/>
      <c r="DI114" s="864"/>
      <c r="DJ114" s="864"/>
      <c r="DK114" s="865"/>
      <c r="DL114" s="866" t="s">
        <v>411</v>
      </c>
      <c r="DM114" s="864"/>
      <c r="DN114" s="864"/>
      <c r="DO114" s="864"/>
      <c r="DP114" s="865"/>
      <c r="DQ114" s="866" t="s">
        <v>411</v>
      </c>
      <c r="DR114" s="864"/>
      <c r="DS114" s="864"/>
      <c r="DT114" s="864"/>
      <c r="DU114" s="865"/>
      <c r="DV114" s="911" t="s">
        <v>411</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438</v>
      </c>
      <c r="AB115" s="1010"/>
      <c r="AC115" s="1010"/>
      <c r="AD115" s="1010"/>
      <c r="AE115" s="1011"/>
      <c r="AF115" s="1012">
        <v>35332</v>
      </c>
      <c r="AG115" s="1010"/>
      <c r="AH115" s="1010"/>
      <c r="AI115" s="1010"/>
      <c r="AJ115" s="1011"/>
      <c r="AK115" s="1012">
        <v>35332</v>
      </c>
      <c r="AL115" s="1010"/>
      <c r="AM115" s="1010"/>
      <c r="AN115" s="1010"/>
      <c r="AO115" s="1011"/>
      <c r="AP115" s="1013">
        <v>1.7</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439</v>
      </c>
      <c r="BR115" s="901"/>
      <c r="BS115" s="901"/>
      <c r="BT115" s="901"/>
      <c r="BU115" s="901"/>
      <c r="BV115" s="901" t="s">
        <v>438</v>
      </c>
      <c r="BW115" s="901"/>
      <c r="BX115" s="901"/>
      <c r="BY115" s="901"/>
      <c r="BZ115" s="901"/>
      <c r="CA115" s="901" t="s">
        <v>441</v>
      </c>
      <c r="CB115" s="901"/>
      <c r="CC115" s="901"/>
      <c r="CD115" s="901"/>
      <c r="CE115" s="901"/>
      <c r="CF115" s="962" t="s">
        <v>438</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411</v>
      </c>
      <c r="DH115" s="864"/>
      <c r="DI115" s="864"/>
      <c r="DJ115" s="864"/>
      <c r="DK115" s="865"/>
      <c r="DL115" s="866" t="s">
        <v>438</v>
      </c>
      <c r="DM115" s="864"/>
      <c r="DN115" s="864"/>
      <c r="DO115" s="864"/>
      <c r="DP115" s="865"/>
      <c r="DQ115" s="866" t="s">
        <v>438</v>
      </c>
      <c r="DR115" s="864"/>
      <c r="DS115" s="864"/>
      <c r="DT115" s="864"/>
      <c r="DU115" s="865"/>
      <c r="DV115" s="911" t="s">
        <v>439</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411</v>
      </c>
      <c r="AB116" s="864"/>
      <c r="AC116" s="864"/>
      <c r="AD116" s="864"/>
      <c r="AE116" s="865"/>
      <c r="AF116" s="866" t="s">
        <v>441</v>
      </c>
      <c r="AG116" s="864"/>
      <c r="AH116" s="864"/>
      <c r="AI116" s="864"/>
      <c r="AJ116" s="865"/>
      <c r="AK116" s="866" t="s">
        <v>438</v>
      </c>
      <c r="AL116" s="864"/>
      <c r="AM116" s="864"/>
      <c r="AN116" s="864"/>
      <c r="AO116" s="865"/>
      <c r="AP116" s="911" t="s">
        <v>441</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411</v>
      </c>
      <c r="BW116" s="901"/>
      <c r="BX116" s="901"/>
      <c r="BY116" s="901"/>
      <c r="BZ116" s="901"/>
      <c r="CA116" s="901" t="s">
        <v>411</v>
      </c>
      <c r="CB116" s="901"/>
      <c r="CC116" s="901"/>
      <c r="CD116" s="901"/>
      <c r="CE116" s="901"/>
      <c r="CF116" s="962" t="s">
        <v>411</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441</v>
      </c>
      <c r="DH116" s="864"/>
      <c r="DI116" s="864"/>
      <c r="DJ116" s="864"/>
      <c r="DK116" s="865"/>
      <c r="DL116" s="866" t="s">
        <v>411</v>
      </c>
      <c r="DM116" s="864"/>
      <c r="DN116" s="864"/>
      <c r="DO116" s="864"/>
      <c r="DP116" s="865"/>
      <c r="DQ116" s="866" t="s">
        <v>439</v>
      </c>
      <c r="DR116" s="864"/>
      <c r="DS116" s="864"/>
      <c r="DT116" s="864"/>
      <c r="DU116" s="865"/>
      <c r="DV116" s="911" t="s">
        <v>411</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397614</v>
      </c>
      <c r="AB117" s="996"/>
      <c r="AC117" s="996"/>
      <c r="AD117" s="996"/>
      <c r="AE117" s="997"/>
      <c r="AF117" s="998">
        <v>443966</v>
      </c>
      <c r="AG117" s="996"/>
      <c r="AH117" s="996"/>
      <c r="AI117" s="996"/>
      <c r="AJ117" s="997"/>
      <c r="AK117" s="998">
        <v>447459</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392</v>
      </c>
      <c r="BR117" s="901"/>
      <c r="BS117" s="901"/>
      <c r="BT117" s="901"/>
      <c r="BU117" s="901"/>
      <c r="BV117" s="901" t="s">
        <v>463</v>
      </c>
      <c r="BW117" s="901"/>
      <c r="BX117" s="901"/>
      <c r="BY117" s="901"/>
      <c r="BZ117" s="901"/>
      <c r="CA117" s="901" t="s">
        <v>463</v>
      </c>
      <c r="CB117" s="901"/>
      <c r="CC117" s="901"/>
      <c r="CD117" s="901"/>
      <c r="CE117" s="901"/>
      <c r="CF117" s="962" t="s">
        <v>463</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465</v>
      </c>
      <c r="DH117" s="864"/>
      <c r="DI117" s="864"/>
      <c r="DJ117" s="864"/>
      <c r="DK117" s="865"/>
      <c r="DL117" s="866" t="s">
        <v>466</v>
      </c>
      <c r="DM117" s="864"/>
      <c r="DN117" s="864"/>
      <c r="DO117" s="864"/>
      <c r="DP117" s="865"/>
      <c r="DQ117" s="866" t="s">
        <v>467</v>
      </c>
      <c r="DR117" s="864"/>
      <c r="DS117" s="864"/>
      <c r="DT117" s="864"/>
      <c r="DU117" s="865"/>
      <c r="DV117" s="911" t="s">
        <v>468</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305</v>
      </c>
      <c r="AL118" s="989"/>
      <c r="AM118" s="989"/>
      <c r="AN118" s="989"/>
      <c r="AO118" s="990"/>
      <c r="AP118" s="992" t="s">
        <v>431</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466</v>
      </c>
      <c r="BR118" s="932"/>
      <c r="BS118" s="932"/>
      <c r="BT118" s="932"/>
      <c r="BU118" s="932"/>
      <c r="BV118" s="932" t="s">
        <v>470</v>
      </c>
      <c r="BW118" s="932"/>
      <c r="BX118" s="932"/>
      <c r="BY118" s="932"/>
      <c r="BZ118" s="932"/>
      <c r="CA118" s="932" t="s">
        <v>471</v>
      </c>
      <c r="CB118" s="932"/>
      <c r="CC118" s="932"/>
      <c r="CD118" s="932"/>
      <c r="CE118" s="932"/>
      <c r="CF118" s="962" t="s">
        <v>466</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465</v>
      </c>
      <c r="DH118" s="864"/>
      <c r="DI118" s="864"/>
      <c r="DJ118" s="864"/>
      <c r="DK118" s="865"/>
      <c r="DL118" s="866" t="s">
        <v>466</v>
      </c>
      <c r="DM118" s="864"/>
      <c r="DN118" s="864"/>
      <c r="DO118" s="864"/>
      <c r="DP118" s="865"/>
      <c r="DQ118" s="866" t="s">
        <v>473</v>
      </c>
      <c r="DR118" s="864"/>
      <c r="DS118" s="864"/>
      <c r="DT118" s="864"/>
      <c r="DU118" s="865"/>
      <c r="DV118" s="911" t="s">
        <v>467</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392</v>
      </c>
      <c r="AB119" s="982"/>
      <c r="AC119" s="982"/>
      <c r="AD119" s="982"/>
      <c r="AE119" s="983"/>
      <c r="AF119" s="984" t="s">
        <v>470</v>
      </c>
      <c r="AG119" s="982"/>
      <c r="AH119" s="982"/>
      <c r="AI119" s="982"/>
      <c r="AJ119" s="983"/>
      <c r="AK119" s="984" t="s">
        <v>470</v>
      </c>
      <c r="AL119" s="982"/>
      <c r="AM119" s="982"/>
      <c r="AN119" s="982"/>
      <c r="AO119" s="983"/>
      <c r="AP119" s="985" t="s">
        <v>474</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475</v>
      </c>
      <c r="BP119" s="965"/>
      <c r="BQ119" s="969">
        <v>3918260</v>
      </c>
      <c r="BR119" s="932"/>
      <c r="BS119" s="932"/>
      <c r="BT119" s="932"/>
      <c r="BU119" s="932"/>
      <c r="BV119" s="932">
        <v>4597020</v>
      </c>
      <c r="BW119" s="932"/>
      <c r="BX119" s="932"/>
      <c r="BY119" s="932"/>
      <c r="BZ119" s="932"/>
      <c r="CA119" s="932">
        <v>4373197</v>
      </c>
      <c r="CB119" s="932"/>
      <c r="CC119" s="932"/>
      <c r="CD119" s="932"/>
      <c r="CE119" s="932"/>
      <c r="CF119" s="830"/>
      <c r="CG119" s="831"/>
      <c r="CH119" s="831"/>
      <c r="CI119" s="831"/>
      <c r="CJ119" s="921"/>
      <c r="CK119" s="1019"/>
      <c r="CL119" s="907"/>
      <c r="CM119" s="925" t="s">
        <v>476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466</v>
      </c>
      <c r="DH119" s="847"/>
      <c r="DI119" s="847"/>
      <c r="DJ119" s="847"/>
      <c r="DK119" s="848"/>
      <c r="DL119" s="849">
        <v>607916</v>
      </c>
      <c r="DM119" s="847"/>
      <c r="DN119" s="847"/>
      <c r="DO119" s="847"/>
      <c r="DP119" s="848"/>
      <c r="DQ119" s="849">
        <v>288195</v>
      </c>
      <c r="DR119" s="847"/>
      <c r="DS119" s="847"/>
      <c r="DT119" s="847"/>
      <c r="DU119" s="848"/>
      <c r="DV119" s="935">
        <v>13.6</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466</v>
      </c>
      <c r="AB120" s="864"/>
      <c r="AC120" s="864"/>
      <c r="AD120" s="864"/>
      <c r="AE120" s="865"/>
      <c r="AF120" s="866" t="s">
        <v>392</v>
      </c>
      <c r="AG120" s="864"/>
      <c r="AH120" s="864"/>
      <c r="AI120" s="864"/>
      <c r="AJ120" s="865"/>
      <c r="AK120" s="866" t="s">
        <v>466</v>
      </c>
      <c r="AL120" s="864"/>
      <c r="AM120" s="864"/>
      <c r="AN120" s="864"/>
      <c r="AO120" s="865"/>
      <c r="AP120" s="911" t="s">
        <v>466</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2329934</v>
      </c>
      <c r="BR120" s="929"/>
      <c r="BS120" s="929"/>
      <c r="BT120" s="929"/>
      <c r="BU120" s="929"/>
      <c r="BV120" s="929">
        <v>2770630</v>
      </c>
      <c r="BW120" s="929"/>
      <c r="BX120" s="929"/>
      <c r="BY120" s="929"/>
      <c r="BZ120" s="929"/>
      <c r="CA120" s="929">
        <v>2683063</v>
      </c>
      <c r="CB120" s="929"/>
      <c r="CC120" s="929"/>
      <c r="CD120" s="929"/>
      <c r="CE120" s="929"/>
      <c r="CF120" s="953">
        <v>127.1</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v>306897</v>
      </c>
      <c r="DH120" s="929"/>
      <c r="DI120" s="929"/>
      <c r="DJ120" s="929"/>
      <c r="DK120" s="929"/>
      <c r="DL120" s="929">
        <v>283920</v>
      </c>
      <c r="DM120" s="929"/>
      <c r="DN120" s="929"/>
      <c r="DO120" s="929"/>
      <c r="DP120" s="929"/>
      <c r="DQ120" s="929">
        <v>342192</v>
      </c>
      <c r="DR120" s="929"/>
      <c r="DS120" s="929"/>
      <c r="DT120" s="929"/>
      <c r="DU120" s="929"/>
      <c r="DV120" s="930">
        <v>16.2</v>
      </c>
      <c r="DW120" s="930"/>
      <c r="DX120" s="930"/>
      <c r="DY120" s="930"/>
      <c r="DZ120" s="931"/>
    </row>
    <row r="121" spans="1:130" s="248" customFormat="1" ht="26.25" customHeight="1" x14ac:dyDescent="0.15">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470</v>
      </c>
      <c r="AB121" s="864"/>
      <c r="AC121" s="864"/>
      <c r="AD121" s="864"/>
      <c r="AE121" s="865"/>
      <c r="AF121" s="866" t="s">
        <v>392</v>
      </c>
      <c r="AG121" s="864"/>
      <c r="AH121" s="864"/>
      <c r="AI121" s="864"/>
      <c r="AJ121" s="865"/>
      <c r="AK121" s="866" t="s">
        <v>463</v>
      </c>
      <c r="AL121" s="864"/>
      <c r="AM121" s="864"/>
      <c r="AN121" s="864"/>
      <c r="AO121" s="865"/>
      <c r="AP121" s="911" t="s">
        <v>466</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59569</v>
      </c>
      <c r="BR121" s="901"/>
      <c r="BS121" s="901"/>
      <c r="BT121" s="901"/>
      <c r="BU121" s="901"/>
      <c r="BV121" s="901">
        <v>35972</v>
      </c>
      <c r="BW121" s="901"/>
      <c r="BX121" s="901"/>
      <c r="BY121" s="901"/>
      <c r="BZ121" s="901"/>
      <c r="CA121" s="901">
        <v>31627</v>
      </c>
      <c r="CB121" s="901"/>
      <c r="CC121" s="901"/>
      <c r="CD121" s="901"/>
      <c r="CE121" s="901"/>
      <c r="CF121" s="962">
        <v>1.5</v>
      </c>
      <c r="CG121" s="963"/>
      <c r="CH121" s="963"/>
      <c r="CI121" s="963"/>
      <c r="CJ121" s="963"/>
      <c r="CK121" s="956"/>
      <c r="CL121" s="942"/>
      <c r="CM121" s="942"/>
      <c r="CN121" s="942"/>
      <c r="CO121" s="943"/>
      <c r="CP121" s="922" t="s">
        <v>483</v>
      </c>
      <c r="CQ121" s="923"/>
      <c r="CR121" s="923"/>
      <c r="CS121" s="923"/>
      <c r="CT121" s="923"/>
      <c r="CU121" s="923"/>
      <c r="CV121" s="923"/>
      <c r="CW121" s="923"/>
      <c r="CX121" s="923"/>
      <c r="CY121" s="923"/>
      <c r="CZ121" s="923"/>
      <c r="DA121" s="923"/>
      <c r="DB121" s="923"/>
      <c r="DC121" s="923"/>
      <c r="DD121" s="923"/>
      <c r="DE121" s="923"/>
      <c r="DF121" s="924"/>
      <c r="DG121" s="900" t="s">
        <v>470</v>
      </c>
      <c r="DH121" s="901"/>
      <c r="DI121" s="901"/>
      <c r="DJ121" s="901"/>
      <c r="DK121" s="901"/>
      <c r="DL121" s="901" t="s">
        <v>392</v>
      </c>
      <c r="DM121" s="901"/>
      <c r="DN121" s="901"/>
      <c r="DO121" s="901"/>
      <c r="DP121" s="901"/>
      <c r="DQ121" s="901" t="s">
        <v>463</v>
      </c>
      <c r="DR121" s="901"/>
      <c r="DS121" s="901"/>
      <c r="DT121" s="901"/>
      <c r="DU121" s="901"/>
      <c r="DV121" s="878" t="s">
        <v>463</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473</v>
      </c>
      <c r="AB122" s="864"/>
      <c r="AC122" s="864"/>
      <c r="AD122" s="864"/>
      <c r="AE122" s="865"/>
      <c r="AF122" s="866" t="s">
        <v>471</v>
      </c>
      <c r="AG122" s="864"/>
      <c r="AH122" s="864"/>
      <c r="AI122" s="864"/>
      <c r="AJ122" s="865"/>
      <c r="AK122" s="866" t="s">
        <v>467</v>
      </c>
      <c r="AL122" s="864"/>
      <c r="AM122" s="864"/>
      <c r="AN122" s="864"/>
      <c r="AO122" s="865"/>
      <c r="AP122" s="911" t="s">
        <v>470</v>
      </c>
      <c r="AQ122" s="912"/>
      <c r="AR122" s="912"/>
      <c r="AS122" s="912"/>
      <c r="AT122" s="913"/>
      <c r="AU122" s="973"/>
      <c r="AV122" s="974"/>
      <c r="AW122" s="974"/>
      <c r="AX122" s="974"/>
      <c r="AY122" s="975"/>
      <c r="AZ122" s="966" t="s">
        <v>484</v>
      </c>
      <c r="BA122" s="967"/>
      <c r="BB122" s="967"/>
      <c r="BC122" s="967"/>
      <c r="BD122" s="967"/>
      <c r="BE122" s="967"/>
      <c r="BF122" s="967"/>
      <c r="BG122" s="967"/>
      <c r="BH122" s="967"/>
      <c r="BI122" s="967"/>
      <c r="BJ122" s="967"/>
      <c r="BK122" s="967"/>
      <c r="BL122" s="967"/>
      <c r="BM122" s="967"/>
      <c r="BN122" s="967"/>
      <c r="BO122" s="967"/>
      <c r="BP122" s="968"/>
      <c r="BQ122" s="969">
        <v>2047540</v>
      </c>
      <c r="BR122" s="932"/>
      <c r="BS122" s="932"/>
      <c r="BT122" s="932"/>
      <c r="BU122" s="932"/>
      <c r="BV122" s="932">
        <v>2191462</v>
      </c>
      <c r="BW122" s="932"/>
      <c r="BX122" s="932"/>
      <c r="BY122" s="932"/>
      <c r="BZ122" s="932"/>
      <c r="CA122" s="932">
        <v>2486745</v>
      </c>
      <c r="CB122" s="932"/>
      <c r="CC122" s="932"/>
      <c r="CD122" s="932"/>
      <c r="CE122" s="932"/>
      <c r="CF122" s="933">
        <v>117.8</v>
      </c>
      <c r="CG122" s="934"/>
      <c r="CH122" s="934"/>
      <c r="CI122" s="934"/>
      <c r="CJ122" s="934"/>
      <c r="CK122" s="956"/>
      <c r="CL122" s="942"/>
      <c r="CM122" s="942"/>
      <c r="CN122" s="942"/>
      <c r="CO122" s="943"/>
      <c r="CP122" s="922" t="s">
        <v>485</v>
      </c>
      <c r="CQ122" s="923"/>
      <c r="CR122" s="923"/>
      <c r="CS122" s="923"/>
      <c r="CT122" s="923"/>
      <c r="CU122" s="923"/>
      <c r="CV122" s="923"/>
      <c r="CW122" s="923"/>
      <c r="CX122" s="923"/>
      <c r="CY122" s="923"/>
      <c r="CZ122" s="923"/>
      <c r="DA122" s="923"/>
      <c r="DB122" s="923"/>
      <c r="DC122" s="923"/>
      <c r="DD122" s="923"/>
      <c r="DE122" s="923"/>
      <c r="DF122" s="924"/>
      <c r="DG122" s="900" t="s">
        <v>392</v>
      </c>
      <c r="DH122" s="901"/>
      <c r="DI122" s="901"/>
      <c r="DJ122" s="901"/>
      <c r="DK122" s="901"/>
      <c r="DL122" s="901" t="s">
        <v>463</v>
      </c>
      <c r="DM122" s="901"/>
      <c r="DN122" s="901"/>
      <c r="DO122" s="901"/>
      <c r="DP122" s="901"/>
      <c r="DQ122" s="901" t="s">
        <v>470</v>
      </c>
      <c r="DR122" s="901"/>
      <c r="DS122" s="901"/>
      <c r="DT122" s="901"/>
      <c r="DU122" s="901"/>
      <c r="DV122" s="878" t="s">
        <v>463</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463</v>
      </c>
      <c r="AB123" s="864"/>
      <c r="AC123" s="864"/>
      <c r="AD123" s="864"/>
      <c r="AE123" s="865"/>
      <c r="AF123" s="866" t="s">
        <v>392</v>
      </c>
      <c r="AG123" s="864"/>
      <c r="AH123" s="864"/>
      <c r="AI123" s="864"/>
      <c r="AJ123" s="865"/>
      <c r="AK123" s="866" t="s">
        <v>465</v>
      </c>
      <c r="AL123" s="864"/>
      <c r="AM123" s="864"/>
      <c r="AN123" s="864"/>
      <c r="AO123" s="865"/>
      <c r="AP123" s="911" t="s">
        <v>467</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486</v>
      </c>
      <c r="BP123" s="965"/>
      <c r="BQ123" s="919">
        <v>4437043</v>
      </c>
      <c r="BR123" s="920"/>
      <c r="BS123" s="920"/>
      <c r="BT123" s="920"/>
      <c r="BU123" s="920"/>
      <c r="BV123" s="920">
        <v>4998064</v>
      </c>
      <c r="BW123" s="920"/>
      <c r="BX123" s="920"/>
      <c r="BY123" s="920"/>
      <c r="BZ123" s="920"/>
      <c r="CA123" s="920">
        <v>5201435</v>
      </c>
      <c r="CB123" s="920"/>
      <c r="CC123" s="920"/>
      <c r="CD123" s="920"/>
      <c r="CE123" s="920"/>
      <c r="CF123" s="830"/>
      <c r="CG123" s="831"/>
      <c r="CH123" s="831"/>
      <c r="CI123" s="831"/>
      <c r="CJ123" s="921"/>
      <c r="CK123" s="956"/>
      <c r="CL123" s="942"/>
      <c r="CM123" s="942"/>
      <c r="CN123" s="942"/>
      <c r="CO123" s="943"/>
      <c r="CP123" s="922" t="s">
        <v>487</v>
      </c>
      <c r="CQ123" s="923"/>
      <c r="CR123" s="923"/>
      <c r="CS123" s="923"/>
      <c r="CT123" s="923"/>
      <c r="CU123" s="923"/>
      <c r="CV123" s="923"/>
      <c r="CW123" s="923"/>
      <c r="CX123" s="923"/>
      <c r="CY123" s="923"/>
      <c r="CZ123" s="923"/>
      <c r="DA123" s="923"/>
      <c r="DB123" s="923"/>
      <c r="DC123" s="923"/>
      <c r="DD123" s="923"/>
      <c r="DE123" s="923"/>
      <c r="DF123" s="924"/>
      <c r="DG123" s="863" t="s">
        <v>488</v>
      </c>
      <c r="DH123" s="864"/>
      <c r="DI123" s="864"/>
      <c r="DJ123" s="864"/>
      <c r="DK123" s="865"/>
      <c r="DL123" s="866" t="s">
        <v>463</v>
      </c>
      <c r="DM123" s="864"/>
      <c r="DN123" s="864"/>
      <c r="DO123" s="864"/>
      <c r="DP123" s="865"/>
      <c r="DQ123" s="866" t="s">
        <v>489</v>
      </c>
      <c r="DR123" s="864"/>
      <c r="DS123" s="864"/>
      <c r="DT123" s="864"/>
      <c r="DU123" s="865"/>
      <c r="DV123" s="911" t="s">
        <v>392</v>
      </c>
      <c r="DW123" s="912"/>
      <c r="DX123" s="912"/>
      <c r="DY123" s="912"/>
      <c r="DZ123" s="913"/>
    </row>
    <row r="124" spans="1:130" s="248" customFormat="1" ht="26.25" customHeight="1" thickBot="1" x14ac:dyDescent="0.2">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470</v>
      </c>
      <c r="AB124" s="864"/>
      <c r="AC124" s="864"/>
      <c r="AD124" s="864"/>
      <c r="AE124" s="865"/>
      <c r="AF124" s="866" t="s">
        <v>463</v>
      </c>
      <c r="AG124" s="864"/>
      <c r="AH124" s="864"/>
      <c r="AI124" s="864"/>
      <c r="AJ124" s="865"/>
      <c r="AK124" s="866" t="s">
        <v>465</v>
      </c>
      <c r="AL124" s="864"/>
      <c r="AM124" s="864"/>
      <c r="AN124" s="864"/>
      <c r="AO124" s="865"/>
      <c r="AP124" s="911" t="s">
        <v>465</v>
      </c>
      <c r="AQ124" s="912"/>
      <c r="AR124" s="912"/>
      <c r="AS124" s="912"/>
      <c r="AT124" s="913"/>
      <c r="AU124" s="914" t="s">
        <v>490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474</v>
      </c>
      <c r="BR124" s="918"/>
      <c r="BS124" s="918"/>
      <c r="BT124" s="918"/>
      <c r="BU124" s="918"/>
      <c r="BV124" s="918" t="s">
        <v>473</v>
      </c>
      <c r="BW124" s="918"/>
      <c r="BX124" s="918"/>
      <c r="BY124" s="918"/>
      <c r="BZ124" s="918"/>
      <c r="CA124" s="918" t="s">
        <v>474</v>
      </c>
      <c r="CB124" s="918"/>
      <c r="CC124" s="918"/>
      <c r="CD124" s="918"/>
      <c r="CE124" s="918"/>
      <c r="CF124" s="808"/>
      <c r="CG124" s="809"/>
      <c r="CH124" s="809"/>
      <c r="CI124" s="809"/>
      <c r="CJ124" s="949"/>
      <c r="CK124" s="957"/>
      <c r="CL124" s="957"/>
      <c r="CM124" s="957"/>
      <c r="CN124" s="957"/>
      <c r="CO124" s="958"/>
      <c r="CP124" s="922" t="s">
        <v>491</v>
      </c>
      <c r="CQ124" s="923"/>
      <c r="CR124" s="923"/>
      <c r="CS124" s="923"/>
      <c r="CT124" s="923"/>
      <c r="CU124" s="923"/>
      <c r="CV124" s="923"/>
      <c r="CW124" s="923"/>
      <c r="CX124" s="923"/>
      <c r="CY124" s="923"/>
      <c r="CZ124" s="923"/>
      <c r="DA124" s="923"/>
      <c r="DB124" s="923"/>
      <c r="DC124" s="923"/>
      <c r="DD124" s="923"/>
      <c r="DE124" s="923"/>
      <c r="DF124" s="924"/>
      <c r="DG124" s="846" t="s">
        <v>474</v>
      </c>
      <c r="DH124" s="847"/>
      <c r="DI124" s="847"/>
      <c r="DJ124" s="847"/>
      <c r="DK124" s="848"/>
      <c r="DL124" s="849" t="s">
        <v>474</v>
      </c>
      <c r="DM124" s="847"/>
      <c r="DN124" s="847"/>
      <c r="DO124" s="847"/>
      <c r="DP124" s="848"/>
      <c r="DQ124" s="849" t="s">
        <v>463</v>
      </c>
      <c r="DR124" s="847"/>
      <c r="DS124" s="847"/>
      <c r="DT124" s="847"/>
      <c r="DU124" s="848"/>
      <c r="DV124" s="935" t="s">
        <v>470</v>
      </c>
      <c r="DW124" s="936"/>
      <c r="DX124" s="936"/>
      <c r="DY124" s="936"/>
      <c r="DZ124" s="937"/>
    </row>
    <row r="125" spans="1:130" s="248" customFormat="1" ht="26.25" customHeight="1" x14ac:dyDescent="0.15">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392</v>
      </c>
      <c r="AB125" s="864"/>
      <c r="AC125" s="864"/>
      <c r="AD125" s="864"/>
      <c r="AE125" s="865"/>
      <c r="AF125" s="866" t="s">
        <v>463</v>
      </c>
      <c r="AG125" s="864"/>
      <c r="AH125" s="864"/>
      <c r="AI125" s="864"/>
      <c r="AJ125" s="865"/>
      <c r="AK125" s="866" t="s">
        <v>463</v>
      </c>
      <c r="AL125" s="864"/>
      <c r="AM125" s="864"/>
      <c r="AN125" s="864"/>
      <c r="AO125" s="865"/>
      <c r="AP125" s="911" t="s">
        <v>463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492</v>
      </c>
      <c r="CL125" s="939"/>
      <c r="CM125" s="939"/>
      <c r="CN125" s="939"/>
      <c r="CO125" s="940"/>
      <c r="CP125" s="947" t="s">
        <v>493</v>
      </c>
      <c r="CQ125" s="892"/>
      <c r="CR125" s="892"/>
      <c r="CS125" s="892"/>
      <c r="CT125" s="892"/>
      <c r="CU125" s="892"/>
      <c r="CV125" s="892"/>
      <c r="CW125" s="892"/>
      <c r="CX125" s="892"/>
      <c r="CY125" s="892"/>
      <c r="CZ125" s="892"/>
      <c r="DA125" s="892"/>
      <c r="DB125" s="892"/>
      <c r="DC125" s="892"/>
      <c r="DD125" s="892"/>
      <c r="DE125" s="892"/>
      <c r="DF125" s="893"/>
      <c r="DG125" s="948" t="s">
        <v>392</v>
      </c>
      <c r="DH125" s="929"/>
      <c r="DI125" s="929"/>
      <c r="DJ125" s="929"/>
      <c r="DK125" s="929"/>
      <c r="DL125" s="929" t="s">
        <v>488</v>
      </c>
      <c r="DM125" s="929"/>
      <c r="DN125" s="929"/>
      <c r="DO125" s="929"/>
      <c r="DP125" s="929"/>
      <c r="DQ125" s="929" t="s">
        <v>470</v>
      </c>
      <c r="DR125" s="929"/>
      <c r="DS125" s="929"/>
      <c r="DT125" s="929"/>
      <c r="DU125" s="929"/>
      <c r="DV125" s="930" t="s">
        <v>488</v>
      </c>
      <c r="DW125" s="930"/>
      <c r="DX125" s="930"/>
      <c r="DY125" s="930"/>
      <c r="DZ125" s="931"/>
    </row>
    <row r="126" spans="1:130" s="248" customFormat="1" ht="26.25" customHeight="1" thickBot="1" x14ac:dyDescent="0.2">
      <c r="A126" s="904"/>
      <c r="B126" s="905"/>
      <c r="C126" s="908" t="s">
        <v>476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466</v>
      </c>
      <c r="AB126" s="864"/>
      <c r="AC126" s="864"/>
      <c r="AD126" s="864"/>
      <c r="AE126" s="865"/>
      <c r="AF126" s="866">
        <v>35332</v>
      </c>
      <c r="AG126" s="864"/>
      <c r="AH126" s="864"/>
      <c r="AI126" s="864"/>
      <c r="AJ126" s="865"/>
      <c r="AK126" s="866">
        <v>35332</v>
      </c>
      <c r="AL126" s="864"/>
      <c r="AM126" s="864"/>
      <c r="AN126" s="864"/>
      <c r="AO126" s="865"/>
      <c r="AP126" s="911">
        <v>1.7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494</v>
      </c>
      <c r="CQ126" s="834"/>
      <c r="CR126" s="834"/>
      <c r="CS126" s="834"/>
      <c r="CT126" s="834"/>
      <c r="CU126" s="834"/>
      <c r="CV126" s="834"/>
      <c r="CW126" s="834"/>
      <c r="CX126" s="834"/>
      <c r="CY126" s="834"/>
      <c r="CZ126" s="834"/>
      <c r="DA126" s="834"/>
      <c r="DB126" s="834"/>
      <c r="DC126" s="834"/>
      <c r="DD126" s="834"/>
      <c r="DE126" s="834"/>
      <c r="DF126" s="835"/>
      <c r="DG126" s="900" t="s">
        <v>474</v>
      </c>
      <c r="DH126" s="901"/>
      <c r="DI126" s="901"/>
      <c r="DJ126" s="901"/>
      <c r="DK126" s="901"/>
      <c r="DL126" s="901" t="s">
        <v>392</v>
      </c>
      <c r="DM126" s="901"/>
      <c r="DN126" s="901"/>
      <c r="DO126" s="901"/>
      <c r="DP126" s="901"/>
      <c r="DQ126" s="901" t="s">
        <v>465</v>
      </c>
      <c r="DR126" s="901"/>
      <c r="DS126" s="901"/>
      <c r="DT126" s="901"/>
      <c r="DU126" s="901"/>
      <c r="DV126" s="878" t="s">
        <v>466</v>
      </c>
      <c r="DW126" s="878"/>
      <c r="DX126" s="878"/>
      <c r="DY126" s="878"/>
      <c r="DZ126" s="879"/>
    </row>
    <row r="127" spans="1:130" s="248" customFormat="1" ht="26.25" customHeight="1" x14ac:dyDescent="0.15">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470</v>
      </c>
      <c r="AB127" s="864"/>
      <c r="AC127" s="864"/>
      <c r="AD127" s="864"/>
      <c r="AE127" s="865"/>
      <c r="AF127" s="866" t="s">
        <v>463</v>
      </c>
      <c r="AG127" s="864"/>
      <c r="AH127" s="864"/>
      <c r="AI127" s="864"/>
      <c r="AJ127" s="865"/>
      <c r="AK127" s="866" t="s">
        <v>463</v>
      </c>
      <c r="AL127" s="864"/>
      <c r="AM127" s="864"/>
      <c r="AN127" s="864"/>
      <c r="AO127" s="865"/>
      <c r="AP127" s="911" t="s">
        <v>463</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470</v>
      </c>
      <c r="DH127" s="901"/>
      <c r="DI127" s="901"/>
      <c r="DJ127" s="901"/>
      <c r="DK127" s="901"/>
      <c r="DL127" s="901" t="s">
        <v>473</v>
      </c>
      <c r="DM127" s="901"/>
      <c r="DN127" s="901"/>
      <c r="DO127" s="901"/>
      <c r="DP127" s="901"/>
      <c r="DQ127" s="901" t="s">
        <v>467</v>
      </c>
      <c r="DR127" s="901"/>
      <c r="DS127" s="901"/>
      <c r="DT127" s="901"/>
      <c r="DU127" s="901"/>
      <c r="DV127" s="878" t="s">
        <v>392</v>
      </c>
      <c r="DW127" s="878"/>
      <c r="DX127" s="878"/>
      <c r="DY127" s="878"/>
      <c r="DZ127" s="879"/>
    </row>
    <row r="128" spans="1:130" s="248" customFormat="1" ht="26.25" customHeight="1" thickBot="1" x14ac:dyDescent="0.2">
      <c r="A128" s="880" t="s">
        <v>501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502</v>
      </c>
      <c r="X128" s="882"/>
      <c r="Y128" s="882"/>
      <c r="Z128" s="883"/>
      <c r="AA128" s="884" t="s">
        <v>488</v>
      </c>
      <c r="AB128" s="885"/>
      <c r="AC128" s="885"/>
      <c r="AD128" s="885"/>
      <c r="AE128" s="886"/>
      <c r="AF128" s="887">
        <v>35332</v>
      </c>
      <c r="AG128" s="885"/>
      <c r="AH128" s="885"/>
      <c r="AI128" s="885"/>
      <c r="AJ128" s="886"/>
      <c r="AK128" s="887">
        <v>41571</v>
      </c>
      <c r="AL128" s="885"/>
      <c r="AM128" s="885"/>
      <c r="AN128" s="885"/>
      <c r="AO128" s="886"/>
      <c r="AP128" s="888"/>
      <c r="AQ128" s="889"/>
      <c r="AR128" s="889"/>
      <c r="AS128" s="889"/>
      <c r="AT128" s="890"/>
      <c r="AU128" s="284"/>
      <c r="AV128" s="284"/>
      <c r="AW128" s="284"/>
      <c r="AX128" s="891" t="s">
        <v>503</v>
      </c>
      <c r="AY128" s="892"/>
      <c r="AZ128" s="892"/>
      <c r="BA128" s="892"/>
      <c r="BB128" s="892"/>
      <c r="BC128" s="892"/>
      <c r="BD128" s="892"/>
      <c r="BE128" s="893"/>
      <c r="BF128" s="870" t="s">
        <v>463</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504</v>
      </c>
      <c r="CQ128" s="812"/>
      <c r="CR128" s="812"/>
      <c r="CS128" s="812"/>
      <c r="CT128" s="812"/>
      <c r="CU128" s="812"/>
      <c r="CV128" s="812"/>
      <c r="CW128" s="812"/>
      <c r="CX128" s="812"/>
      <c r="CY128" s="812"/>
      <c r="CZ128" s="812"/>
      <c r="DA128" s="812"/>
      <c r="DB128" s="812"/>
      <c r="DC128" s="812"/>
      <c r="DD128" s="812"/>
      <c r="DE128" s="812"/>
      <c r="DF128" s="813"/>
      <c r="DG128" s="874" t="s">
        <v>473</v>
      </c>
      <c r="DH128" s="875"/>
      <c r="DI128" s="875"/>
      <c r="DJ128" s="875"/>
      <c r="DK128" s="875"/>
      <c r="DL128" s="875" t="s">
        <v>466</v>
      </c>
      <c r="DM128" s="875"/>
      <c r="DN128" s="875"/>
      <c r="DO128" s="875"/>
      <c r="DP128" s="875"/>
      <c r="DQ128" s="875" t="s">
        <v>392</v>
      </c>
      <c r="DR128" s="875"/>
      <c r="DS128" s="875"/>
      <c r="DT128" s="875"/>
      <c r="DU128" s="875"/>
      <c r="DV128" s="876" t="s">
        <v>489</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505</v>
      </c>
      <c r="X129" s="861"/>
      <c r="Y129" s="861"/>
      <c r="Z129" s="862"/>
      <c r="AA129" s="863">
        <v>2171765</v>
      </c>
      <c r="AB129" s="864"/>
      <c r="AC129" s="864"/>
      <c r="AD129" s="864"/>
      <c r="AE129" s="865"/>
      <c r="AF129" s="866">
        <v>2205622</v>
      </c>
      <c r="AG129" s="864"/>
      <c r="AH129" s="864"/>
      <c r="AI129" s="864"/>
      <c r="AJ129" s="865"/>
      <c r="AK129" s="866">
        <v>2339177</v>
      </c>
      <c r="AL129" s="864"/>
      <c r="AM129" s="864"/>
      <c r="AN129" s="864"/>
      <c r="AO129" s="865"/>
      <c r="AP129" s="867"/>
      <c r="AQ129" s="868"/>
      <c r="AR129" s="868"/>
      <c r="AS129" s="868"/>
      <c r="AT129" s="869"/>
      <c r="AU129" s="286"/>
      <c r="AV129" s="286"/>
      <c r="AW129" s="286"/>
      <c r="AX129" s="833" t="s">
        <v>506</v>
      </c>
      <c r="AY129" s="834"/>
      <c r="AZ129" s="834"/>
      <c r="BA129" s="834"/>
      <c r="BB129" s="834"/>
      <c r="BC129" s="834"/>
      <c r="BD129" s="834"/>
      <c r="BE129" s="835"/>
      <c r="BF129" s="853" t="s">
        <v>489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508</v>
      </c>
      <c r="X130" s="861"/>
      <c r="Y130" s="861"/>
      <c r="Z130" s="862"/>
      <c r="AA130" s="863">
        <v>228235</v>
      </c>
      <c r="AB130" s="864"/>
      <c r="AC130" s="864"/>
      <c r="AD130" s="864"/>
      <c r="AE130" s="865"/>
      <c r="AF130" s="866">
        <v>227243</v>
      </c>
      <c r="AG130" s="864"/>
      <c r="AH130" s="864"/>
      <c r="AI130" s="864"/>
      <c r="AJ130" s="865"/>
      <c r="AK130" s="866">
        <v>227593</v>
      </c>
      <c r="AL130" s="864"/>
      <c r="AM130" s="864"/>
      <c r="AN130" s="864"/>
      <c r="AO130" s="865"/>
      <c r="AP130" s="867"/>
      <c r="AQ130" s="868"/>
      <c r="AR130" s="868"/>
      <c r="AS130" s="868"/>
      <c r="AT130" s="869"/>
      <c r="AU130" s="286"/>
      <c r="AV130" s="286"/>
      <c r="AW130" s="286"/>
      <c r="AX130" s="833" t="s">
        <v>509</v>
      </c>
      <c r="AY130" s="834"/>
      <c r="AZ130" s="834"/>
      <c r="BA130" s="834"/>
      <c r="BB130" s="834"/>
      <c r="BC130" s="834"/>
      <c r="BD130" s="834"/>
      <c r="BE130" s="835"/>
      <c r="BF130" s="836">
        <v>8.6999999999999993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510</v>
      </c>
      <c r="X131" s="844"/>
      <c r="Y131" s="844"/>
      <c r="Z131" s="845"/>
      <c r="AA131" s="846">
        <v>1943530</v>
      </c>
      <c r="AB131" s="847"/>
      <c r="AC131" s="847"/>
      <c r="AD131" s="847"/>
      <c r="AE131" s="848"/>
      <c r="AF131" s="849">
        <v>1978379</v>
      </c>
      <c r="AG131" s="847"/>
      <c r="AH131" s="847"/>
      <c r="AI131" s="847"/>
      <c r="AJ131" s="848"/>
      <c r="AK131" s="849">
        <v>2111584</v>
      </c>
      <c r="AL131" s="847"/>
      <c r="AM131" s="847"/>
      <c r="AN131" s="847"/>
      <c r="AO131" s="848"/>
      <c r="AP131" s="850"/>
      <c r="AQ131" s="851"/>
      <c r="AR131" s="851"/>
      <c r="AS131" s="851"/>
      <c r="AT131" s="852"/>
      <c r="AU131" s="286"/>
      <c r="AV131" s="286"/>
      <c r="AW131" s="286"/>
      <c r="AX131" s="811" t="s">
        <v>511</v>
      </c>
      <c r="AY131" s="812"/>
      <c r="AZ131" s="812"/>
      <c r="BA131" s="812"/>
      <c r="BB131" s="812"/>
      <c r="BC131" s="812"/>
      <c r="BD131" s="812"/>
      <c r="BE131" s="813"/>
      <c r="BF131" s="814" t="s">
        <v>473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8.7150185489999998</v>
      </c>
      <c r="AB132" s="827"/>
      <c r="AC132" s="827"/>
      <c r="AD132" s="827"/>
      <c r="AE132" s="828"/>
      <c r="AF132" s="829">
        <v>9.1686678839999995</v>
      </c>
      <c r="AG132" s="827"/>
      <c r="AH132" s="827"/>
      <c r="AI132" s="827"/>
      <c r="AJ132" s="828"/>
      <c r="AK132" s="829">
        <v>8.443661251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7.7</v>
      </c>
      <c r="AB133" s="806"/>
      <c r="AC133" s="806"/>
      <c r="AD133" s="806"/>
      <c r="AE133" s="807"/>
      <c r="AF133" s="805">
        <v>8.8000000000000007</v>
      </c>
      <c r="AG133" s="806"/>
      <c r="AH133" s="806"/>
      <c r="AI133" s="806"/>
      <c r="AJ133" s="807"/>
      <c r="AK133" s="805">
        <v>8.6999999999999993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cN0Vr6tLQW1+WIxjqsarJkwz2mdszQ7XHRJpVMVP4vlzFa5nVToQQB22OmJkV90Rpaz/2cZyv6DfyJkuEx2CA==" saltValue="qZlv5/1s3i07BM1eIl0A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K34"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voTlZ1Dnqv3qUTqoJ/0x6ArEHlaz9VHL/+4nOTcKYVxBOvVgju1ENFSWO5hhz3eLXPJmA7KmCSF4iCu0Y1f0g==" saltValue="iX5JoPNTheFgep1ursh3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43"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sR6KJlXrBSHhq6CvzJ2L18GuG/u3fCQC1ZW/+ibqfxdDbuTT4vky9QTwbUBZy9jooSUlal3xSzlkbRDCabjwA==" saltValue="E3Q9FoaF/+TiT2xFlEvIZ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523</v>
      </c>
      <c r="AL9" s="1228"/>
      <c r="AM9" s="1228"/>
      <c r="AN9" s="1229"/>
      <c r="AO9" s="314">
        <v>1167029</v>
      </c>
      <c r="AP9" s="314">
        <v>188626</v>
      </c>
      <c r="AQ9" s="315">
        <v>133274</v>
      </c>
      <c r="AR9" s="316">
        <v>41.5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524</v>
      </c>
      <c r="AL10" s="1228"/>
      <c r="AM10" s="1228"/>
      <c r="AN10" s="1229"/>
      <c r="AO10" s="317">
        <v>150154</v>
      </c>
      <c r="AP10" s="317">
        <v>24269</v>
      </c>
      <c r="AQ10" s="318">
        <v>18858</v>
      </c>
      <c r="AR10" s="319">
        <v>28.7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525</v>
      </c>
      <c r="AL11" s="1228"/>
      <c r="AM11" s="1228"/>
      <c r="AN11" s="1229"/>
      <c r="AO11" s="317" t="s">
        <v>526</v>
      </c>
      <c r="AP11" s="317" t="s">
        <v>526</v>
      </c>
      <c r="AQ11" s="318">
        <v>1196</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527</v>
      </c>
      <c r="AL12" s="1228"/>
      <c r="AM12" s="1228"/>
      <c r="AN12" s="1229"/>
      <c r="AO12" s="317" t="s">
        <v>526</v>
      </c>
      <c r="AP12" s="317" t="s">
        <v>526</v>
      </c>
      <c r="AQ12" s="318" t="s">
        <v>526</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528</v>
      </c>
      <c r="AL13" s="1228"/>
      <c r="AM13" s="1228"/>
      <c r="AN13" s="1229"/>
      <c r="AO13" s="317" t="s">
        <v>526</v>
      </c>
      <c r="AP13" s="317" t="s">
        <v>526</v>
      </c>
      <c r="AQ13" s="318">
        <v>5360</v>
      </c>
      <c r="AR13" s="319" t="s">
        <v>526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529</v>
      </c>
      <c r="AL14" s="1228"/>
      <c r="AM14" s="1228"/>
      <c r="AN14" s="1229"/>
      <c r="AO14" s="317">
        <v>28755</v>
      </c>
      <c r="AP14" s="317">
        <v>4648</v>
      </c>
      <c r="AQ14" s="318">
        <v>2713</v>
      </c>
      <c r="AR14" s="319">
        <v>71.3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530</v>
      </c>
      <c r="AL15" s="1231"/>
      <c r="AM15" s="1231"/>
      <c r="AN15" s="1232"/>
      <c r="AO15" s="317">
        <v>-85620</v>
      </c>
      <c r="AP15" s="317">
        <v>-13839</v>
      </c>
      <c r="AQ15" s="318">
        <v>-11837</v>
      </c>
      <c r="AR15" s="319">
        <v>16.899999999999999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1260318</v>
      </c>
      <c r="AP16" s="317">
        <v>203704</v>
      </c>
      <c r="AQ16" s="318">
        <v>149564</v>
      </c>
      <c r="AR16" s="319">
        <v>36.200000000000003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535</v>
      </c>
      <c r="AL21" s="1234"/>
      <c r="AM21" s="1234"/>
      <c r="AN21" s="1235"/>
      <c r="AO21" s="330">
        <v>14.87</v>
      </c>
      <c r="AP21" s="331">
        <v>13.76</v>
      </c>
      <c r="AQ21" s="332">
        <v>1.1100000000000001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536</v>
      </c>
      <c r="AL22" s="1234"/>
      <c r="AM22" s="1234"/>
      <c r="AN22" s="1235"/>
      <c r="AO22" s="335">
        <v>95.7</v>
      </c>
      <c r="AP22" s="336">
        <v>95.5</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540</v>
      </c>
      <c r="AL32" s="1217"/>
      <c r="AM32" s="1217"/>
      <c r="AN32" s="1218"/>
      <c r="AO32" s="345">
        <v>330097</v>
      </c>
      <c r="AP32" s="345">
        <v>53353</v>
      </c>
      <c r="AQ32" s="346">
        <v>71500</v>
      </c>
      <c r="AR32" s="347">
        <v>-25.4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541</v>
      </c>
      <c r="AL33" s="1217"/>
      <c r="AM33" s="1217"/>
      <c r="AN33" s="1218"/>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542</v>
      </c>
      <c r="AL34" s="1217"/>
      <c r="AM34" s="1217"/>
      <c r="AN34" s="1218"/>
      <c r="AO34" s="345" t="s">
        <v>526</v>
      </c>
      <c r="AP34" s="345" t="s">
        <v>526</v>
      </c>
      <c r="AQ34" s="346">
        <v>1</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543</v>
      </c>
      <c r="AL35" s="1217"/>
      <c r="AM35" s="1217"/>
      <c r="AN35" s="1218"/>
      <c r="AO35" s="345">
        <v>58502</v>
      </c>
      <c r="AP35" s="345">
        <v>9456</v>
      </c>
      <c r="AQ35" s="346">
        <v>19534</v>
      </c>
      <c r="AR35" s="347">
        <v>-51.6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544</v>
      </c>
      <c r="AL36" s="1217"/>
      <c r="AM36" s="1217"/>
      <c r="AN36" s="1218"/>
      <c r="AO36" s="345">
        <v>23528</v>
      </c>
      <c r="AP36" s="345">
        <v>3803</v>
      </c>
      <c r="AQ36" s="346">
        <v>5450</v>
      </c>
      <c r="AR36" s="347">
        <v>-30.2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545</v>
      </c>
      <c r="AL37" s="1217"/>
      <c r="AM37" s="1217"/>
      <c r="AN37" s="1218"/>
      <c r="AO37" s="345">
        <v>35332</v>
      </c>
      <c r="AP37" s="345">
        <v>5711</v>
      </c>
      <c r="AQ37" s="346">
        <v>1039</v>
      </c>
      <c r="AR37" s="347">
        <v>449.7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546</v>
      </c>
      <c r="AL38" s="1214"/>
      <c r="AM38" s="1214"/>
      <c r="AN38" s="1215"/>
      <c r="AO38" s="348" t="s">
        <v>526</v>
      </c>
      <c r="AP38" s="348" t="s">
        <v>526</v>
      </c>
      <c r="AQ38" s="349">
        <v>9</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547</v>
      </c>
      <c r="AL39" s="1214"/>
      <c r="AM39" s="1214"/>
      <c r="AN39" s="1215"/>
      <c r="AO39" s="345">
        <v>-41571</v>
      </c>
      <c r="AP39" s="345">
        <v>-6719</v>
      </c>
      <c r="AQ39" s="346">
        <v>-2217</v>
      </c>
      <c r="AR39" s="347">
        <v>203.1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548</v>
      </c>
      <c r="AL40" s="1217"/>
      <c r="AM40" s="1217"/>
      <c r="AN40" s="1218"/>
      <c r="AO40" s="345">
        <v>-227593</v>
      </c>
      <c r="AP40" s="345">
        <v>-36786</v>
      </c>
      <c r="AQ40" s="346">
        <v>-63826</v>
      </c>
      <c r="AR40" s="347">
        <v>-42.4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178295</v>
      </c>
      <c r="AP41" s="345">
        <v>28818</v>
      </c>
      <c r="AQ41" s="346">
        <v>31490</v>
      </c>
      <c r="AR41" s="347">
        <v>-8.5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518</v>
      </c>
      <c r="AN49" s="1224" t="s">
        <v>552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1688731</v>
      </c>
      <c r="AN51" s="367">
        <v>284202</v>
      </c>
      <c r="AO51" s="368">
        <v>62.2</v>
      </c>
      <c r="AP51" s="369">
        <v>119882</v>
      </c>
      <c r="AQ51" s="370">
        <v>9.1</v>
      </c>
      <c r="AR51" s="371">
        <v>53.1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539952</v>
      </c>
      <c r="AN52" s="375">
        <v>90870</v>
      </c>
      <c r="AO52" s="376">
        <v>106.2</v>
      </c>
      <c r="AP52" s="377">
        <v>66481</v>
      </c>
      <c r="AQ52" s="378">
        <v>6</v>
      </c>
      <c r="AR52" s="379">
        <v>100.2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2431374</v>
      </c>
      <c r="AN53" s="367">
        <v>405297</v>
      </c>
      <c r="AO53" s="368">
        <v>42.6</v>
      </c>
      <c r="AP53" s="369">
        <v>116162</v>
      </c>
      <c r="AQ53" s="370">
        <v>-3.1</v>
      </c>
      <c r="AR53" s="371">
        <v>45.7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713263</v>
      </c>
      <c r="AN54" s="375">
        <v>118897</v>
      </c>
      <c r="AO54" s="376">
        <v>30.8</v>
      </c>
      <c r="AP54" s="377">
        <v>61562</v>
      </c>
      <c r="AQ54" s="378">
        <v>-7.4</v>
      </c>
      <c r="AR54" s="379">
        <v>38.200000000000003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1105558</v>
      </c>
      <c r="AN55" s="367">
        <v>182105</v>
      </c>
      <c r="AO55" s="368">
        <v>-55.1</v>
      </c>
      <c r="AP55" s="369">
        <v>121449</v>
      </c>
      <c r="AQ55" s="370">
        <v>4.5999999999999996</v>
      </c>
      <c r="AR55" s="371">
        <v>-59.7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175133</v>
      </c>
      <c r="AN56" s="375">
        <v>28847</v>
      </c>
      <c r="AO56" s="376">
        <v>-75.7</v>
      </c>
      <c r="AP56" s="377">
        <v>62922</v>
      </c>
      <c r="AQ56" s="378">
        <v>2.2000000000000002</v>
      </c>
      <c r="AR56" s="379">
        <v>-77.900000000000006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1134385</v>
      </c>
      <c r="AN57" s="367">
        <v>185782</v>
      </c>
      <c r="AO57" s="368">
        <v>2</v>
      </c>
      <c r="AP57" s="369">
        <v>145139</v>
      </c>
      <c r="AQ57" s="370">
        <v>19.5</v>
      </c>
      <c r="AR57" s="371">
        <v>-17.5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315940</v>
      </c>
      <c r="AN58" s="375">
        <v>51743</v>
      </c>
      <c r="AO58" s="376">
        <v>79.400000000000006</v>
      </c>
      <c r="AP58" s="377">
        <v>83762</v>
      </c>
      <c r="AQ58" s="378">
        <v>33.1</v>
      </c>
      <c r="AR58" s="379">
        <v>46.3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1842286</v>
      </c>
      <c r="AN59" s="367">
        <v>297767</v>
      </c>
      <c r="AO59" s="368">
        <v>60.3</v>
      </c>
      <c r="AP59" s="369">
        <v>125391</v>
      </c>
      <c r="AQ59" s="370">
        <v>-13.6</v>
      </c>
      <c r="AR59" s="371">
        <v>73.900000000000006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418348</v>
      </c>
      <c r="AN60" s="375">
        <v>67617</v>
      </c>
      <c r="AO60" s="376">
        <v>30.7</v>
      </c>
      <c r="AP60" s="377">
        <v>68516</v>
      </c>
      <c r="AQ60" s="378">
        <v>-18.2</v>
      </c>
      <c r="AR60" s="379">
        <v>48.9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1640467</v>
      </c>
      <c r="AN61" s="382">
        <v>271031</v>
      </c>
      <c r="AO61" s="383">
        <v>22.4</v>
      </c>
      <c r="AP61" s="384">
        <v>125605</v>
      </c>
      <c r="AQ61" s="385">
        <v>3.3</v>
      </c>
      <c r="AR61" s="371">
        <v>19.100000000000001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432527</v>
      </c>
      <c r="AN62" s="375">
        <v>71595</v>
      </c>
      <c r="AO62" s="376">
        <v>34.299999999999997</v>
      </c>
      <c r="AP62" s="377">
        <v>68649</v>
      </c>
      <c r="AQ62" s="378">
        <v>3.1</v>
      </c>
      <c r="AR62" s="379">
        <v>31.2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w3VQQ7vSQBGb33h60v4WsKRd1Zyt8z30DfVT0q/z+gz2cQaxFd0OBCAvA/lJVk07szaQk0PYm/f0T8ZsMCJHw==" saltValue="na6FBYSld8c20oMOtpoIO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6" zoomScale="86" zoomScaleNormal="86"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1" spans="125:125" ht="13.5" hidden="1" customHeight="1" x14ac:dyDescent="0.15">
      <c r="DU121" s="292"/>
    </row>
  </sheetData>
  <sheetProtection algorithmName="SHA-512" hashValue="IPN6wx4NPCkYXpQU+fc6GVAD3274vxsNWanS/pP5L0ym1MAyjsfjmY0HRYdQAmQzC7307tU+esJyH+k/BxOlSQ==" saltValue="69QwZvwkc8WmysZ2EEMB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77" zoomScaleNormal="77"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wyOk1ChUPv0Cka0dadpc9LjhqHH8hFV49MNpSmPxt8q7pQsiTlTBCJQTQjZ8cO+IPAcwHTQ5dMwjA8rAAgzw8w==" saltValue="cZmQknNS3VXGbkuOa0t+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29.91</v>
      </c>
      <c r="G47" s="12">
        <v>29.53</v>
      </c>
      <c r="H47" s="12">
        <v>31.99</v>
      </c>
      <c r="I47" s="12">
        <v>27.18</v>
      </c>
      <c r="J47" s="13">
        <v>32.44</v>
      </c>
    </row>
    <row r="48" spans="2:10" ht="57.75" customHeight="1" x14ac:dyDescent="0.15">
      <c r="B48" s="14"/>
      <c r="C48" s="1240" t="s">
        <v>4</v>
      </c>
      <c r="D48" s="1240"/>
      <c r="E48" s="1241"/>
      <c r="F48" s="15">
        <v>7.66</v>
      </c>
      <c r="G48" s="16">
        <v>9.4600000000000009</v>
      </c>
      <c r="H48" s="16">
        <v>8.7899999999999991</v>
      </c>
      <c r="I48" s="16">
        <v>6.14</v>
      </c>
      <c r="J48" s="17">
        <v>3.87</v>
      </c>
    </row>
    <row r="49" spans="2:10" ht="57.75" customHeight="1" thickBot="1" x14ac:dyDescent="0.2">
      <c r="B49" s="18"/>
      <c r="C49" s="1242" t="s">
        <v>5</v>
      </c>
      <c r="D49" s="1242"/>
      <c r="E49" s="1243"/>
      <c r="F49" s="19">
        <v>3.57</v>
      </c>
      <c r="G49" s="20">
        <v>2.25</v>
      </c>
      <c r="H49" s="20">
        <v>2.58</v>
      </c>
      <c r="I49" s="20" t="s">
        <v>573</v>
      </c>
      <c r="J49" s="21">
        <v>4.9000000000000004</v>
      </c>
    </row>
    <row r="50" spans="2:10" ht="13.5" customHeight="1" x14ac:dyDescent="0.15"/>
  </sheetData>
  <sheetProtection algorithmName="SHA-512" hashValue="uuNZnJfeQNtcaEWtJ96naeKKE5v4iYPhGce+bNp49ITqU37u1xN7EsWChrpMNGoTveMZHiaa7k1syIkrK7XrgQ==" saltValue="IUMmJT6M53lcYDGoI9gX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2022-09-07T01:25:57Z</cp:lastPrinted>
  <dcterms:created xsi:type="dcterms:W3CDTF">2022-02-02T07:47:44Z</dcterms:created>
  <dcterms:modified xsi:type="dcterms:W3CDTF">2022-09-09T02:44:02Z</dcterms:modified>
  <cp:category/>
</cp:coreProperties>
</file>