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filesv\PriItoman\総務部\13_財政課\11_財政係\A19_調査、事務研修等に関すること\01 調査\02_沖縄県市町村課\02 財政状況資料集\令和2年度決算分\20220905【ご依頼：916〆】令和２年度財政状況資料集の作成について（2回目・地方公会計関係）\03_市→県\"/>
    </mc:Choice>
  </mc:AlternateContent>
  <xr:revisionPtr revIDLastSave="0" documentId="13_ncr:1_{0FF2B86A-0DB1-4AE8-863C-5D41963DD1DF}" xr6:coauthVersionLast="36" xr6:coauthVersionMax="36" xr10:uidLastSave="{00000000-0000-0000-0000-000000000000}"/>
  <bookViews>
    <workbookView xWindow="0" yWindow="0" windowWidth="15360" windowHeight="7635"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c r="BY42" i="7"/>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G36" i="7"/>
  <c r="AM36" i="7"/>
  <c r="W36" i="7"/>
  <c r="E36" i="7"/>
  <c r="DG35" i="7"/>
  <c r="CQ35" i="7"/>
  <c r="CO35" i="7" s="1"/>
  <c r="BY35" i="7"/>
  <c r="BG35" i="7"/>
  <c r="AO35" i="7"/>
  <c r="W35" i="7"/>
  <c r="E35" i="7"/>
  <c r="DG34" i="7"/>
  <c r="CQ34" i="7"/>
  <c r="BY34" i="7"/>
  <c r="BG34" i="7"/>
  <c r="AO34" i="7"/>
  <c r="W34" i="7"/>
  <c r="E34" i="7"/>
  <c r="C34" i="7" s="1"/>
  <c r="C35" i="7" l="1"/>
  <c r="C36" i="7" s="1"/>
  <c r="U34" i="7"/>
  <c r="U35" i="7" s="1"/>
  <c r="U36" i="7" l="1"/>
  <c r="AM34" i="7" l="1"/>
  <c r="AM35" i="7" l="1"/>
  <c r="BE34" i="7"/>
  <c r="BE35" i="7" s="1"/>
  <c r="BE36"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<sst xmlns="http://schemas.openxmlformats.org/spreadsheetml/2006/main" count="1043" uniqueCount="565">
  <si>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</si>
  <si>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</si>
  <si>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</si>
  <si>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</si>
  <si>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</si>
  <si>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</si>
  <si>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</si>
  <si>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</si>
  <si>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</si>
  <si>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</si>
  <si>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</si>
  <si>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</si>
  <si>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</si>
  <si>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</si>
  <si>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</si>
  <si>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</si>
  <si>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</si>
  <si>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</si>
  <si>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大規模事業の地方債償還が終了した影響などにより、R1→33.3、R2→25.9と減少傾向にあるが、有形固定資産減価償却率はR1→55.3、R2→56.3と微増の状況である。一般的に施設更新など投資的事業の抑制によって、将来負担比率は改善し有形固定資産減価償却率が上昇するが、本市においては、沖縄振興特別推進交付金など高率補助を活用した更新が進められていることから、今後、将来負担比率の改善とともに有形固定資産減価償却率の上昇も抑制されていくと考えられる。
　今後も高率補助事業を活用し施設の老朽化対策に積極的に取り組んでいく。</t>
    <phoneticPr fontId="5"/>
  </si>
  <si>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</si>
  <si>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</si>
  <si>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</si>
  <si>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</si>
  <si>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</si>
  <si>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</si>
  <si>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</si>
  <si>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</si>
  <si>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</si>
  <si>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</si>
  <si>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</si>
  <si>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</si>
  <si>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</si>
  <si>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</si>
  <si>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</si>
  <si>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</si>
  <si>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</si>
  <si>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</si>
  <si>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</si>
  <si>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</si>
  <si>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</si>
  <si>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</si>
  <si>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</si>
  <si>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</si>
  <si>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</si>
  <si>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</si>
  <si>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</si>
  <si>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</si>
  <si>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</si>
  <si>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</si>
  <si>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</si>
  <si>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</si>
  <si>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</si>
  <si>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</si>
  <si>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</si>
  <si>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</si>
  <si>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</si>
  <si>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</si>
  <si>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</si>
  <si>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</si>
  <si>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</si>
  <si>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</si>
  <si>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</si>
  <si>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</si>
  <si>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</si>
  <si>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</si>
  <si>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</si>
  <si>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</si>
  <si>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</si>
  <si>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</si>
  <si>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</si>
  <si>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</si>
  <si>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</si>
  <si>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</si>
  <si>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</si>
  <si>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</si>
  <si>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</si>
  <si>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</si>
  <si>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</si>
  <si>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</si>
  <si>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</si>
  <si>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</si>
  <si>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</si>
  <si>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</si>
  <si>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</si>
  <si>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</si>
  <si>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</si>
  <si>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</si>
  <si>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</si>
  <si>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</si>
  <si>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</si>
  <si>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</si>
  <si>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</si>
  <si>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</si>
  <si>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</si>
  <si>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</si>
  <si>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</si>
  <si>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</si>
  <si>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</si>
  <si>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</si>
  <si>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</si>
  <si>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</si>
  <si>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</si>
  <si>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</si>
  <si>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</si>
  <si>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</si>
  <si>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</si>
  <si>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</si>
  <si>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</si>
  <si>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</si>
  <si>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</si>
  <si>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</si>
  <si>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</si>
  <si>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</si>
  <si>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</si>
  <si>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</si>
  <si>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</si>
  <si>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</si>
  <si>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</si>
  <si>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</si>
  <si>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</si>
  <si>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</si>
  <si>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</si>
  <si>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</si>
  <si>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</si>
  <si>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</si>
  <si>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</si>
  <si>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</si>
  <si>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</si>
  <si>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</si>
  <si>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</si>
  <si>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</si>
  <si>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</si>
  <si>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</si>
  <si>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</si>
  <si>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</si>
  <si>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</si>
  <si>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</si>
  <si>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</si>
  <si>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</si>
  <si>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</si>
  <si>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</si>
  <si>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</si>
  <si>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</si>
  <si>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</si>
  <si>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</si>
  <si>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</si>
  <si>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</si>
  <si>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沖縄県糸満市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</si>
  <si>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</si>
  <si>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</si>
  <si>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</si>
  <si>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</si>
  <si>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</si>
  <si>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</si>
  <si>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</si>
  <si>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</si>
  <si>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</si>
  <si>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</si>
  <si>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</si>
  <si>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</si>
  <si>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</si>
  <si>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</si>
  <si>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</si>
  <si>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</si>
  <si>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</si>
  <si>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</si>
  <si>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</si>
  <si>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</si>
  <si>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</si>
  <si>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</si>
  <si>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</si>
  <si>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</si>
  <si>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</si>
  <si>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</si>
  <si>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</si>
  <si>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</si>
  <si>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</si>
  <si>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</si>
  <si>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</si>
  <si>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</si>
  <si>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</si>
  <si>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</si>
  <si>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</si>
  <si>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</si>
  <si>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</si>
  <si>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</si>
  <si>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</si>
  <si>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</si>
  <si>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</si>
  <si>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</si>
  <si>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</si>
  <si>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</si>
  <si>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</si>
  <si>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</si>
  <si>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</si>
  <si>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</si>
  <si>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</si>
  <si>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</si>
  <si>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</si>
  <si>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</si>
  <si>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</si>
  <si>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</si>
  <si>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</si>
  <si>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</si>
  <si>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</si>
  <si>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</si>
  <si>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</si>
  <si>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</si>
  <si>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</si>
  <si>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</si>
  <si>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</si>
  <si>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</si>
  <si>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</si>
  <si>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</si>
  <si>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</si>
  <si>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</si>
  <si>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</si>
  <si>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</si>
  <si>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</si>
  <si>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</si>
  <si>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</si>
  <si>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</si>
  <si>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</si>
  <si>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</si>
  <si>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</si>
  <si>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</si>
  <si>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</si>
  <si>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</si>
  <si>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</si>
  <si>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</si>
  <si>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</si>
  <si>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</si>
  <si>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</si>
  <si>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</si>
  <si>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</si>
  <si>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</si>
  <si>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</si>
  <si>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</si>
  <si>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</si>
  <si>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</si>
  <si>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</si>
  <si>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</si>
  <si>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</si>
  <si>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</si>
  <si>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</si>
  <si>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</si>
  <si>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</si>
  <si>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</si>
  <si>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</si>
  <si>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</si>
  <si>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</si>
  <si>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</si>
  <si>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</si>
  <si>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</si>
  <si>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</si>
  <si>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</si>
  <si>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</si>
  <si>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</si>
  <si>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</si>
  <si>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</si>
  <si>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</si>
  <si>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</si>
  <si>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</si>
  <si>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</si>
  <si>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</si>
  <si>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</si>
  <si>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</si>
  <si>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</si>
  <si>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</si>
  <si>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</si>
  <si>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</si>
  <si>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</si>
  <si>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</si>
  <si>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</si>
  <si>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</si>
  <si>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</si>
  <si>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</si>
  <si>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</si>
  <si>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</si>
  <si>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</si>
  <si>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</si>
  <si>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</si>
  <si>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</si>
  <si>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</si>
  <si>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</si>
  <si>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</si>
  <si>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</si>
  <si>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</si>
  <si>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</si>
  <si>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</si>
  <si>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</si>
  <si>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</si>
  <si>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</si>
  <si>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</si>
  <si>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</si>
  <si>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</si>
  <si>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</si>
  <si>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</si>
  <si>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</si>
  <si>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</si>
  <si>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</si>
  <si>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沖縄県糸満市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</si>
  <si>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</si>
  <si>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</si>
  <si>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</si>
  <si>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</si>
  <si>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</si>
  <si>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</si>
  <si>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</si>
  <si>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</si>
  <si>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</si>
  <si>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</si>
  <si>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</si>
  <si>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</si>
  <si>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</si>
  <si>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</si>
  <si>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</si>
  <si>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</si>
  <si>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</si>
  <si>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</si>
  <si>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</si>
  <si>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</si>
  <si>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糸満市土地開発公社</t>
    <rPh sb="0" eb="3">
      <t>イトマンシ</t>
    </rPh>
    <rPh sb="3" eb="5">
      <t>トチ</t>
    </rPh>
    <rPh sb="5" eb="7">
      <t>カイハツ</t>
    </rPh>
    <rPh sb="7" eb="9">
      <t>コウシャ</t>
    </rPh>
    <phoneticPr fontId="2"/>
  </si>
  <si>
    <t>人材育成事業特別会計</t>
    <phoneticPr fontId="5"/>
  </si>
  <si>
    <t>-</t>
    <phoneticPr fontId="2"/>
  </si>
  <si>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</si>
  <si>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</si>
  <si>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</si>
  <si>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</si>
  <si>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</si>
  <si>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</si>
  <si>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</si>
  <si>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</si>
  <si>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</si>
  <si>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</si>
  <si>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</si>
  <si>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</si>
  <si>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</si>
  <si>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</si>
  <si>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</si>
  <si>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</si>
  <si>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</si>
  <si>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</si>
  <si>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</si>
  <si>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</si>
  <si>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</si>
  <si>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</si>
  <si>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糸満漁港ふれあい公園事業特別会計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</si>
  <si>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</si>
  <si>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</si>
  <si>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</si>
  <si>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</si>
  <si>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</si>
  <si>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</si>
  <si>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</si>
  <si>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</si>
  <si>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</si>
  <si>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20">
      <t>トクベツカイケイ</t>
    </rPh>
    <phoneticPr fontId="2"/>
  </si>
  <si>
    <t>南部広域行政組合（一般会計）</t>
    <rPh sb="0" eb="8">
      <t>ナンブコウイキギョウセイクミアイ</t>
    </rPh>
    <rPh sb="9" eb="11">
      <t>イッパン</t>
    </rPh>
    <rPh sb="11" eb="13">
      <t>カイケイ</t>
    </rPh>
    <phoneticPr fontId="2"/>
  </si>
  <si>
    <t>南部広域行政組合（公共用地先行取得事業特別会計）</t>
    <rPh sb="0" eb="8">
      <t>ナンブコウイキギョウセイクミアイ</t>
    </rPh>
    <rPh sb="9" eb="11">
      <t>コウキョウ</t>
    </rPh>
    <rPh sb="11" eb="13">
      <t>ヨウチ</t>
    </rPh>
    <rPh sb="13" eb="15">
      <t>センコウ</t>
    </rPh>
    <rPh sb="15" eb="17">
      <t>シュトク</t>
    </rPh>
    <rPh sb="17" eb="19">
      <t>ジギョウ</t>
    </rPh>
    <rPh sb="19" eb="21">
      <t>トクベツ</t>
    </rPh>
    <rPh sb="21" eb="23">
      <t>カイケイ</t>
    </rPh>
    <phoneticPr fontId="2"/>
  </si>
  <si>
    <t>南部広域行政組合（糸豊環境衛生事業特別会計）</t>
    <rPh sb="0" eb="2">
      <t>ナンブ</t>
    </rPh>
    <rPh sb="2" eb="8">
      <t>コウイキギョウセイクミアイ</t>
    </rPh>
    <rPh sb="9" eb="10">
      <t>イト</t>
    </rPh>
    <rPh sb="10" eb="11">
      <t>トヨ</t>
    </rPh>
    <rPh sb="11" eb="13">
      <t>カンキョウ</t>
    </rPh>
    <rPh sb="13" eb="15">
      <t>エイセイ</t>
    </rPh>
    <rPh sb="15" eb="21">
      <t>ジギョウトクベツカイケイ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</si>
  <si>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</si>
  <si>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</si>
  <si>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沖縄県市町村総合事務組合</t>
    <rPh sb="0" eb="3">
      <t>オキナワケン</t>
    </rPh>
    <rPh sb="3" eb="6">
      <t>シチョウソン</t>
    </rPh>
    <rPh sb="6" eb="8">
      <t>ソウゴウ</t>
    </rPh>
    <rPh sb="8" eb="12">
      <t>ジムクミアイ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</si>
  <si>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</si>
  <si>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</si>
  <si>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</si>
  <si>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</si>
  <si>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</si>
  <si>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</si>
  <si>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</si>
  <si>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</si>
  <si>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</si>
  <si>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</si>
  <si>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</si>
  <si>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</si>
  <si>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</si>
  <si>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</si>
  <si>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</si>
  <si>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</si>
  <si>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</si>
  <si>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</si>
  <si>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</si>
  <si>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</si>
  <si>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</si>
  <si>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</si>
  <si>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</si>
  <si>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</si>
  <si>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</si>
  <si>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</si>
  <si>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</si>
  <si>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</si>
  <si>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</si>
  <si>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</si>
  <si>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</si>
  <si>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</si>
  <si>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</si>
  <si>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</si>
  <si>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</si>
  <si>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</si>
  <si>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</si>
  <si>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</si>
  <si>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</si>
  <si>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</si>
  <si>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</si>
  <si>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</si>
  <si>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</si>
  <si>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</si>
  <si>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</si>
  <si>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</si>
  <si>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</si>
  <si>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</si>
  <si>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</si>
  <si>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</si>
  <si>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</si>
  <si>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</si>
  <si>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</si>
  <si>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</si>
  <si>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</si>
  <si>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</si>
  <si>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</si>
  <si>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</si>
  <si>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</si>
  <si>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</si>
  <si>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</si>
  <si>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</si>
  <si>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</si>
  <si>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</si>
  <si>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</si>
  <si>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</si>
  <si>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</si>
  <si>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</si>
  <si>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</si>
  <si>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</si>
  <si>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</si>
  <si>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</si>
  <si>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</si>
  <si>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</si>
  <si>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</si>
  <si>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</si>
  <si>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</si>
  <si>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</si>
  <si>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</si>
  <si>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</si>
  <si>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</si>
  <si>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</si>
  <si>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</si>
  <si>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</si>
  <si>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</si>
  <si>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</si>
  <si>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</si>
  <si>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</si>
  <si>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</si>
  <si>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</si>
  <si>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</si>
  <si>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</si>
  <si>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</si>
  <si>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</si>
  <si>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</si>
  <si>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</si>
  <si>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</si>
  <si>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</si>
  <si>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</si>
  <si>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</si>
  <si>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</si>
  <si>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</si>
  <si>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</si>
  <si>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</si>
  <si>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</si>
  <si>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</si>
  <si>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</si>
  <si>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</si>
  <si>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</si>
  <si>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</si>
  <si>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</si>
  <si>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</si>
  <si>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</si>
  <si>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</si>
  <si>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</si>
  <si>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</si>
  <si>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</si>
  <si>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</si>
  <si>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</si>
  <si>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</si>
  <si>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</si>
  <si>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</si>
  <si>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</si>
  <si>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</si>
  <si>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</si>
  <si>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</si>
  <si>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</si>
  <si>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</si>
  <si>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</si>
  <si>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</si>
  <si>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</si>
  <si>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4.76</t>
  </si>
  <si>
    <t>▲ 1.85</t>
  </si>
  <si>
    <t>▲ 2.61</t>
  </si>
  <si>
    <t>▲ 0.04</t>
  </si>
  <si>
    <t>会計</t>
    <rPh sb="0" eb="2">
      <t>カイケイ</t>
    </rPh>
    <phoneticPr fontId="5"/>
  </si>
  <si>
    <t>水道事業会計</t>
  </si>
  <si>
    <t>一般会計</t>
  </si>
  <si>
    <t>下水道事業会計</t>
  </si>
  <si>
    <t>介護保険特別会計</t>
  </si>
  <si>
    <t>国民健康保険事業特別会計</t>
  </si>
  <si>
    <t>▲ 8.81</t>
  </si>
  <si>
    <t>▲ 7.35</t>
  </si>
  <si>
    <t>土地区画整理事業特別会計</t>
  </si>
  <si>
    <t>人材育成事業特別会計</t>
  </si>
  <si>
    <t>農業集落排水事業特別会計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</si>
  <si>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</si>
  <si>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</si>
  <si>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</si>
  <si>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</si>
  <si>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</si>
  <si>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</si>
  <si>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</si>
  <si>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</si>
  <si>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</si>
  <si>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</si>
  <si>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</si>
  <si>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</si>
  <si>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</si>
  <si>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</si>
  <si>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</si>
  <si>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</si>
  <si>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</si>
  <si>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</si>
  <si>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</si>
  <si>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</si>
  <si>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</si>
  <si>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</si>
  <si>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</si>
  <si>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</si>
  <si>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</si>
  <si>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</si>
  <si>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</si>
  <si>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</si>
  <si>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</si>
  <si>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</si>
  <si>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</si>
  <si>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</si>
  <si>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</si>
  <si>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</si>
  <si>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</si>
  <si>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</si>
  <si>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</si>
  <si>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</si>
  <si>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</si>
  <si>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</si>
  <si>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</si>
  <si>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</si>
  <si>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</si>
  <si>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</si>
  <si>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</si>
  <si>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</si>
  <si>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</si>
  <si>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</si>
  <si>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人材育成基金</t>
  </si>
  <si>
    <t>公共施設整備基金</t>
    <rPh sb="0" eb="4">
      <t>コウキョウシセツ</t>
    </rPh>
    <rPh sb="4" eb="6">
      <t>セイビ</t>
    </rPh>
    <rPh sb="6" eb="8">
      <t>キキン</t>
    </rPh>
    <phoneticPr fontId="38"/>
  </si>
  <si>
    <t>市民会館建設基金</t>
  </si>
  <si>
    <t>ふるさと応援基金</t>
  </si>
  <si>
    <t>福祉振興基金</t>
  </si>
  <si>
    <t>基金残高合計</t>
    <rPh sb="0" eb="2">
      <t>キキン</t>
    </rPh>
    <rPh sb="2" eb="4">
      <t>ザンダカ</t>
    </rPh>
    <rPh sb="4" eb="6">
      <t>ゴウケイ</t>
    </rPh>
    <phoneticPr fontId="5"/>
  </si>
  <si>
    <t>　実質公債費比率も将来負担比率も、近年減少傾向が続いている。これは学校建設など大規模施設整備事業の償還が終了したことが主な要因として挙げられるが、観光文化交流拠点施設が令和４年度に完成見込であることや、市内教育施設やスポーツ観光交流拠点施設（屋内運動場）などの大規模施設整備を控えているため、高率補助事業を活用することで引き続き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</si>
</sst>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BD436E05-74D5-4D36-BC0E-ADBA7945DDA0}"/>
    <cellStyle name="標準 2 3" xfId="10" xr:uid="{F3B47D06-533B-47A0-933E-5B514E16FFA1}"/>
    <cellStyle name="標準 3" xfId="11" xr:uid="{EA6A20A3-51FE-47F8-9A4F-55D30350BDC1}"/>
    <cellStyle name="標準 4" xfId="20" xr:uid="{E1087B12-D5C4-4167-8E13-9913AAD04B9C}"/>
    <cellStyle name="標準 4_APAHO401600" xfId="16" xr:uid="{9DF892FA-110F-471F-978A-67724BB7BEAC}"/>
    <cellStyle name="標準 4_APAHO4019001" xfId="19" xr:uid="{7029518A-2E79-4772-BA1F-941EB0F87EA4}"/>
    <cellStyle name="標準 4_ZJ08_022012_青森市_2010" xfId="18" xr:uid="{3162891B-CD95-4AB7-B653-A0384E2F6D98}"/>
    <cellStyle name="標準 6" xfId="7" xr:uid="{7EEE3202-DD7E-46AA-9CDC-F70E28A80CDB}"/>
    <cellStyle name="標準 6_APAHO401000" xfId="9" xr:uid="{A214BB0C-541F-4B9B-A058-C7C8E188EDB9}"/>
    <cellStyle name="標準 6_APAHO401200_O-JJ1016-001-3_財政状況資料集(決算状況カード(各会計・関係団体))(Rev2)2" xfId="15" xr:uid="{6FAAF15C-04C1-407F-BF9F-538BF4B7D638}"/>
    <cellStyle name="標準 6_APAHO402200_O-JJ1016-001-3_財政状況資料集(決算状況カード(各会計・関係団体))(Rev2)2" xfId="12" xr:uid="{CB03C6C4-BE8F-444E-95C0-2016BDA6AD0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56F944F-899C-428A-B251-CC42D2A6D7E9}"/>
    <cellStyle name="標準_O-JJ0722-001-3_決算状況カード(各会計・関係団体)_O-JJ1016-001-3_財政状況資料集(決算状況カード(各会計・関係団体))(Rev2)2" xfId="14" xr:uid="{68EA38C9-84D1-4174-ADE5-DC0F9A00C844}"/>
    <cellStyle name="標準_O-JJ0722-001-8_連結実質赤字比率に係る赤字・黒字の構成分析" xfId="17" xr:uid="{F7E2ED40-D3C6-47FA-A647-0549909F1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E130-41B7-B22A-330C31A6113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79491</c:v>
                </c:pt>
                <c:pt idx="1">
                  <c:v>68025</c:v>
                </c:pt>
                <c:pt idx="2">
                  <c:v>46203</c:v>
                </c:pt>
                <c:pt idx="3">
                  <c:v>63782</c:v>
                </c:pt>
                <c:pt idx="4">
                  <c:v>73807</c:v>
                </c:pt>
              </c:numCache>
            </c:numRef>
          </c:val>
          <c:smooth val="0"/>
          <c:extLst>
            <c:ext xmlns:c16="http://schemas.microsoft.com/office/drawing/2014/chart" uri="{C3380CC4-5D6E-409C-BE32-E72D297353CC}">
              <c16:uniqueId val="{00000001-E130-41B7-B22A-330C31A611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2.54</c:v>
                </c:pt>
                <c:pt idx="1">
                  <c:v>3.48</c:v>
                </c:pt>
                <c:pt idx="2">
                  <c:v>4.08</c:v>
                </c:pt>
                <c:pt idx="3">
                  <c:v>3.94</c:v>
                </c:pt>
                <c:pt idx="4">
                  <c:v>3.81</c:v>
                </c:pt>
              </c:numCache>
            </c:numRef>
          </c:val>
          <c:extLst>
            <c:ext xmlns:c16="http://schemas.microsoft.com/office/drawing/2014/chart" uri="{C3380CC4-5D6E-409C-BE32-E72D297353CC}">
              <c16:uniqueId val="{00000000-A02F-4905-9DC9-0C0C7EC9131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7.16</c:v>
                </c:pt>
                <c:pt idx="1">
                  <c:v>6.01</c:v>
                </c:pt>
                <c:pt idx="2">
                  <c:v>5.2</c:v>
                </c:pt>
                <c:pt idx="3">
                  <c:v>9.59</c:v>
                </c:pt>
                <c:pt idx="4">
                  <c:v>12.87</c:v>
                </c:pt>
              </c:numCache>
            </c:numRef>
          </c:val>
          <c:extLst>
            <c:ext xmlns:c16="http://schemas.microsoft.com/office/drawing/2014/chart" uri="{C3380CC4-5D6E-409C-BE32-E72D297353CC}">
              <c16:uniqueId val="{00000001-A02F-4905-9DC9-0C0C7EC913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-4.76</c:v>
                </c:pt>
                <c:pt idx="1">
                  <c:v>-1.85</c:v>
                </c:pt>
                <c:pt idx="2">
                  <c:v>-2.61</c:v>
                </c:pt>
                <c:pt idx="3">
                  <c:v>0.71</c:v>
                </c:pt>
                <c:pt idx="4">
                  <c:v>-0.04</c:v>
                </c:pt>
              </c:numCache>
            </c:numRef>
          </c:val>
          <c:smooth val="0"/>
          <c:extLst>
            <c:ext xmlns:c16="http://schemas.microsoft.com/office/drawing/2014/chart" uri="{C3380CC4-5D6E-409C-BE32-E72D297353CC}">
              <c16:uniqueId val="{00000002-A02F-4905-9DC9-0C0C7EC913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0.43</c:v>
                </c:pt>
                <c:pt idx="2">
                  <c:v>#N/A</c:v>
                </c:pt>
                <c:pt idx="3">
                  <c:v>0.21</c:v>
                </c:pt>
                <c:pt idx="4">
                  <c:v>#N/A</c:v>
                </c:pt>
                <c:pt idx="5">
                  <c:v>0.09</c:v>
                </c:pt>
                <c:pt idx="6">
                  <c:v>#N/A</c:v>
                </c:pt>
                <c:pt idx="7">
                  <c:v>0.01</c:v>
                </c:pt>
                <c:pt idx="8">
                  <c:v>#N/A</c:v>
                </c:pt>
                <c:pt idx="9">
                  <c:v>0.02</c:v>
                </c:pt>
              </c:numCache>
            </c:numRef>
          </c:val>
          <c:extLst>
            <c:ext xmlns:c16="http://schemas.microsoft.com/office/drawing/2014/chart" uri="{C3380CC4-5D6E-409C-BE32-E72D297353CC}">
              <c16:uniqueId val="{00000000-B3D4-4DE1-95F6-71E68A1C57D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D4-4DE1-95F6-71E68A1C57D0}"/>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0.06</c:v>
                </c:pt>
                <c:pt idx="2">
                  <c:v>#N/A</c:v>
                </c:pt>
                <c:pt idx="3">
                  <c:v>7.0000000000000007E-2</c:v>
                </c:pt>
                <c:pt idx="4">
                  <c:v>#N/A</c:v>
                </c:pt>
                <c:pt idx="5">
                  <c:v>0.03</c:v>
                </c:pt>
                <c:pt idx="6">
                  <c:v>#N/A</c:v>
                </c:pt>
                <c:pt idx="7">
                  <c:v>0.02</c:v>
                </c:pt>
                <c:pt idx="8">
                  <c:v>#N/A</c:v>
                </c:pt>
                <c:pt idx="9">
                  <c:v>7.0000000000000007E-2</c:v>
                </c:pt>
              </c:numCache>
            </c:numRef>
          </c:val>
          <c:extLst>
            <c:ext xmlns:c16="http://schemas.microsoft.com/office/drawing/2014/chart" uri="{C3380CC4-5D6E-409C-BE32-E72D297353CC}">
              <c16:uniqueId val="{00000002-B3D4-4DE1-95F6-71E68A1C57D0}"/>
            </c:ext>
          </c:extLst>
        </c:ser>
        <c:ser>
          <c:idx val="3"/>
          <c:order val="3"/>
          <c:tx>
            <c:strRef>
              <c:f>[1]データシート!$A$30</c:f>
              <c:strCache>
                <c:ptCount val="1"/>
                <c:pt idx="0">
                  <c:v>人材育成事業特別会計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0.03</c:v>
                </c:pt>
                <c:pt idx="2">
                  <c:v>#N/A</c:v>
                </c:pt>
                <c:pt idx="3">
                  <c:v>7.0000000000000007E-2</c:v>
                </c:pt>
                <c:pt idx="4">
                  <c:v>#N/A</c:v>
                </c:pt>
                <c:pt idx="5">
                  <c:v>0.02</c:v>
                </c:pt>
                <c:pt idx="6">
                  <c:v>#N/A</c:v>
                </c:pt>
                <c:pt idx="7">
                  <c:v>0.04</c:v>
                </c:pt>
                <c:pt idx="8">
                  <c:v>#N/A</c:v>
                </c:pt>
                <c:pt idx="9">
                  <c:v>0.11</c:v>
                </c:pt>
              </c:numCache>
            </c:numRef>
          </c:val>
          <c:extLst>
            <c:ext xmlns:c16="http://schemas.microsoft.com/office/drawing/2014/chart" uri="{C3380CC4-5D6E-409C-BE32-E72D297353CC}">
              <c16:uniqueId val="{00000003-B3D4-4DE1-95F6-71E68A1C57D0}"/>
            </c:ext>
          </c:extLst>
        </c:ser>
        <c:ser>
          <c:idx val="4"/>
          <c:order val="4"/>
          <c:tx>
            <c:strRef>
              <c:f>[1]データシート!$A$31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0.56000000000000005</c:v>
                </c:pt>
                <c:pt idx="2">
                  <c:v>#N/A</c:v>
                </c:pt>
                <c:pt idx="3">
                  <c:v>0.25</c:v>
                </c:pt>
                <c:pt idx="4">
                  <c:v>#N/A</c:v>
                </c:pt>
                <c:pt idx="5">
                  <c:v>0.1</c:v>
                </c:pt>
                <c:pt idx="6">
                  <c:v>#N/A</c:v>
                </c:pt>
                <c:pt idx="7">
                  <c:v>0.08</c:v>
                </c:pt>
                <c:pt idx="8">
                  <c:v>#N/A</c:v>
                </c:pt>
                <c:pt idx="9">
                  <c:v>0.32</c:v>
                </c:pt>
              </c:numCache>
            </c:numRef>
          </c:val>
          <c:extLst>
            <c:ext xmlns:c16="http://schemas.microsoft.com/office/drawing/2014/chart" uri="{C3380CC4-5D6E-409C-BE32-E72D297353CC}">
              <c16:uniqueId val="{00000004-B3D4-4DE1-95F6-71E68A1C57D0}"/>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8.81</c:v>
                </c:pt>
                <c:pt idx="1">
                  <c:v>#N/A</c:v>
                </c:pt>
                <c:pt idx="2">
                  <c:v>7.35</c:v>
                </c:pt>
                <c:pt idx="3">
                  <c:v>#N/A</c:v>
                </c:pt>
                <c:pt idx="4">
                  <c:v>#N/A</c:v>
                </c:pt>
                <c:pt idx="5">
                  <c:v>1.94</c:v>
                </c:pt>
                <c:pt idx="6">
                  <c:v>#N/A</c:v>
                </c:pt>
                <c:pt idx="7">
                  <c:v>2.09</c:v>
                </c:pt>
                <c:pt idx="8">
                  <c:v>#N/A</c:v>
                </c:pt>
                <c:pt idx="9">
                  <c:v>0.48</c:v>
                </c:pt>
              </c:numCache>
            </c:numRef>
          </c:val>
          <c:extLst>
            <c:ext xmlns:c16="http://schemas.microsoft.com/office/drawing/2014/chart" uri="{C3380CC4-5D6E-409C-BE32-E72D297353CC}">
              <c16:uniqueId val="{00000005-B3D4-4DE1-95F6-71E68A1C57D0}"/>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0.36</c:v>
                </c:pt>
                <c:pt idx="2">
                  <c:v>#N/A</c:v>
                </c:pt>
                <c:pt idx="3">
                  <c:v>0.48</c:v>
                </c:pt>
                <c:pt idx="4">
                  <c:v>#N/A</c:v>
                </c:pt>
                <c:pt idx="5">
                  <c:v>0.1</c:v>
                </c:pt>
                <c:pt idx="6">
                  <c:v>#N/A</c:v>
                </c:pt>
                <c:pt idx="7">
                  <c:v>0.05</c:v>
                </c:pt>
                <c:pt idx="8">
                  <c:v>#N/A</c:v>
                </c:pt>
                <c:pt idx="9">
                  <c:v>0.52</c:v>
                </c:pt>
              </c:numCache>
            </c:numRef>
          </c:val>
          <c:extLst>
            <c:ext xmlns:c16="http://schemas.microsoft.com/office/drawing/2014/chart" uri="{C3380CC4-5D6E-409C-BE32-E72D297353CC}">
              <c16:uniqueId val="{00000006-B3D4-4DE1-95F6-71E68A1C57D0}"/>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0</c:v>
                </c:pt>
                <c:pt idx="1">
                  <c:v>0</c:v>
                </c:pt>
                <c:pt idx="2">
                  <c:v>0</c:v>
                </c:pt>
                <c:pt idx="3">
                  <c:v>0</c:v>
                </c:pt>
                <c:pt idx="4">
                  <c:v>0</c:v>
                </c:pt>
                <c:pt idx="5">
                  <c:v>0</c:v>
                </c:pt>
                <c:pt idx="6">
                  <c:v>#N/A</c:v>
                </c:pt>
                <c:pt idx="7">
                  <c:v>0.26</c:v>
                </c:pt>
                <c:pt idx="8">
                  <c:v>#N/A</c:v>
                </c:pt>
                <c:pt idx="9">
                  <c:v>0.68</c:v>
                </c:pt>
              </c:numCache>
            </c:numRef>
          </c:val>
          <c:extLst>
            <c:ext xmlns:c16="http://schemas.microsoft.com/office/drawing/2014/chart" uri="{C3380CC4-5D6E-409C-BE32-E72D297353CC}">
              <c16:uniqueId val="{00000007-B3D4-4DE1-95F6-71E68A1C57D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2.5</c:v>
                </c:pt>
                <c:pt idx="2">
                  <c:v>#N/A</c:v>
                </c:pt>
                <c:pt idx="3">
                  <c:v>3.39</c:v>
                </c:pt>
                <c:pt idx="4">
                  <c:v>#N/A</c:v>
                </c:pt>
                <c:pt idx="5">
                  <c:v>4.04</c:v>
                </c:pt>
                <c:pt idx="6">
                  <c:v>#N/A</c:v>
                </c:pt>
                <c:pt idx="7">
                  <c:v>3.88</c:v>
                </c:pt>
                <c:pt idx="8">
                  <c:v>#N/A</c:v>
                </c:pt>
                <c:pt idx="9">
                  <c:v>3.67</c:v>
                </c:pt>
              </c:numCache>
            </c:numRef>
          </c:val>
          <c:extLst>
            <c:ext xmlns:c16="http://schemas.microsoft.com/office/drawing/2014/chart" uri="{C3380CC4-5D6E-409C-BE32-E72D297353CC}">
              <c16:uniqueId val="{00000008-B3D4-4DE1-95F6-71E68A1C57D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19</c:v>
                </c:pt>
                <c:pt idx="2">
                  <c:v>#N/A</c:v>
                </c:pt>
                <c:pt idx="3">
                  <c:v>20.12</c:v>
                </c:pt>
                <c:pt idx="4">
                  <c:v>#N/A</c:v>
                </c:pt>
                <c:pt idx="5">
                  <c:v>10.35</c:v>
                </c:pt>
                <c:pt idx="6">
                  <c:v>#N/A</c:v>
                </c:pt>
                <c:pt idx="7">
                  <c:v>10.42</c:v>
                </c:pt>
                <c:pt idx="8">
                  <c:v>#N/A</c:v>
                </c:pt>
                <c:pt idx="9">
                  <c:v>10.64</c:v>
                </c:pt>
              </c:numCache>
            </c:numRef>
          </c:val>
          <c:extLst>
            <c:ext xmlns:c16="http://schemas.microsoft.com/office/drawing/2014/chart" uri="{C3380CC4-5D6E-409C-BE32-E72D297353CC}">
              <c16:uniqueId val="{00000009-B3D4-4DE1-95F6-71E68A1C57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1548</c:v>
                </c:pt>
                <c:pt idx="5">
                  <c:v>1473</c:v>
                </c:pt>
                <c:pt idx="8">
                  <c:v>1421</c:v>
                </c:pt>
                <c:pt idx="11">
                  <c:v>1369</c:v>
                </c:pt>
                <c:pt idx="14">
                  <c:v>1338</c:v>
                </c:pt>
              </c:numCache>
            </c:numRef>
          </c:val>
          <c:extLst>
            <c:ext xmlns:c16="http://schemas.microsoft.com/office/drawing/2014/chart" uri="{C3380CC4-5D6E-409C-BE32-E72D297353CC}">
              <c16:uniqueId val="{00000000-C4CE-4443-B097-6435E711DE3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C4CE-4443-B097-6435E711DE3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2-C4CE-4443-B097-6435E711DE3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65</c:v>
                </c:pt>
                <c:pt idx="3">
                  <c:v>72</c:v>
                </c:pt>
                <c:pt idx="6">
                  <c:v>67</c:v>
                </c:pt>
                <c:pt idx="9">
                  <c:v>78</c:v>
                </c:pt>
                <c:pt idx="12">
                  <c:v>97</c:v>
                </c:pt>
              </c:numCache>
            </c:numRef>
          </c:val>
          <c:extLst>
            <c:ext xmlns:c16="http://schemas.microsoft.com/office/drawing/2014/chart" uri="{C3380CC4-5D6E-409C-BE32-E72D297353CC}">
              <c16:uniqueId val="{00000003-C4CE-4443-B097-6435E711DE3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230</c:v>
                </c:pt>
                <c:pt idx="3">
                  <c:v>259</c:v>
                </c:pt>
                <c:pt idx="6">
                  <c:v>261</c:v>
                </c:pt>
                <c:pt idx="9">
                  <c:v>228</c:v>
                </c:pt>
                <c:pt idx="12">
                  <c:v>283</c:v>
                </c:pt>
              </c:numCache>
            </c:numRef>
          </c:val>
          <c:extLst>
            <c:ext xmlns:c16="http://schemas.microsoft.com/office/drawing/2014/chart" uri="{C3380CC4-5D6E-409C-BE32-E72D297353CC}">
              <c16:uniqueId val="{00000004-C4CE-4443-B097-6435E711DE3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CE-4443-B097-6435E711DE3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CE-4443-B097-6435E711DE3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2094</c:v>
                </c:pt>
                <c:pt idx="3">
                  <c:v>2037</c:v>
                </c:pt>
                <c:pt idx="6">
                  <c:v>1973</c:v>
                </c:pt>
                <c:pt idx="9">
                  <c:v>1947</c:v>
                </c:pt>
                <c:pt idx="12">
                  <c:v>1859</c:v>
                </c:pt>
              </c:numCache>
            </c:numRef>
          </c:val>
          <c:extLst>
            <c:ext xmlns:c16="http://schemas.microsoft.com/office/drawing/2014/chart" uri="{C3380CC4-5D6E-409C-BE32-E72D297353CC}">
              <c16:uniqueId val="{00000007-C4CE-4443-B097-6435E711DE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869</c:v>
                </c:pt>
                <c:pt idx="2">
                  <c:v>#N/A</c:v>
                </c:pt>
                <c:pt idx="3">
                  <c:v>#N/A</c:v>
                </c:pt>
                <c:pt idx="4">
                  <c:v>922</c:v>
                </c:pt>
                <c:pt idx="5">
                  <c:v>#N/A</c:v>
                </c:pt>
                <c:pt idx="6">
                  <c:v>#N/A</c:v>
                </c:pt>
                <c:pt idx="7">
                  <c:v>908</c:v>
                </c:pt>
                <c:pt idx="8">
                  <c:v>#N/A</c:v>
                </c:pt>
                <c:pt idx="9">
                  <c:v>#N/A</c:v>
                </c:pt>
                <c:pt idx="10">
                  <c:v>911</c:v>
                </c:pt>
                <c:pt idx="11">
                  <c:v>#N/A</c:v>
                </c:pt>
                <c:pt idx="12">
                  <c:v>#N/A</c:v>
                </c:pt>
                <c:pt idx="13">
                  <c:v>928</c:v>
                </c:pt>
                <c:pt idx="14">
                  <c:v>#N/A</c:v>
                </c:pt>
              </c:numCache>
            </c:numRef>
          </c:val>
          <c:smooth val="0"/>
          <c:extLst>
            <c:ext xmlns:c16="http://schemas.microsoft.com/office/drawing/2014/chart" uri="{C3380CC4-5D6E-409C-BE32-E72D297353CC}">
              <c16:uniqueId val="{00000008-C4CE-4443-B097-6435E711DE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14131</c:v>
                </c:pt>
                <c:pt idx="5">
                  <c:v>13759</c:v>
                </c:pt>
                <c:pt idx="8">
                  <c:v>13990</c:v>
                </c:pt>
                <c:pt idx="11">
                  <c:v>13723</c:v>
                </c:pt>
                <c:pt idx="14">
                  <c:v>13881</c:v>
                </c:pt>
              </c:numCache>
            </c:numRef>
          </c:val>
          <c:extLst>
            <c:ext xmlns:c16="http://schemas.microsoft.com/office/drawing/2014/chart" uri="{C3380CC4-5D6E-409C-BE32-E72D297353CC}">
              <c16:uniqueId val="{00000000-AF90-4471-9EAE-FF13A090F62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78</c:v>
                </c:pt>
                <c:pt idx="5">
                  <c:v>388</c:v>
                </c:pt>
                <c:pt idx="8">
                  <c:v>416</c:v>
                </c:pt>
                <c:pt idx="11">
                  <c:v>502</c:v>
                </c:pt>
                <c:pt idx="14">
                  <c:v>998</c:v>
                </c:pt>
              </c:numCache>
            </c:numRef>
          </c:val>
          <c:extLst>
            <c:ext xmlns:c16="http://schemas.microsoft.com/office/drawing/2014/chart" uri="{C3380CC4-5D6E-409C-BE32-E72D297353CC}">
              <c16:uniqueId val="{00000001-AF90-4471-9EAE-FF13A090F62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2582</c:v>
                </c:pt>
                <c:pt idx="5">
                  <c:v>2482</c:v>
                </c:pt>
                <c:pt idx="8">
                  <c:v>2283</c:v>
                </c:pt>
                <c:pt idx="11">
                  <c:v>4553</c:v>
                </c:pt>
                <c:pt idx="14">
                  <c:v>4888</c:v>
                </c:pt>
              </c:numCache>
            </c:numRef>
          </c:val>
          <c:extLst>
            <c:ext xmlns:c16="http://schemas.microsoft.com/office/drawing/2014/chart" uri="{C3380CC4-5D6E-409C-BE32-E72D297353CC}">
              <c16:uniqueId val="{00000002-AF90-4471-9EAE-FF13A090F62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90-4471-9EAE-FF13A090F62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90-4471-9EAE-FF13A090F62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90-4471-9EAE-FF13A090F62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1303</c:v>
                </c:pt>
                <c:pt idx="3">
                  <c:v>1028</c:v>
                </c:pt>
                <c:pt idx="6">
                  <c:v>919</c:v>
                </c:pt>
                <c:pt idx="9">
                  <c:v>699</c:v>
                </c:pt>
                <c:pt idx="12">
                  <c:v>525</c:v>
                </c:pt>
              </c:numCache>
            </c:numRef>
          </c:val>
          <c:extLst>
            <c:ext xmlns:c16="http://schemas.microsoft.com/office/drawing/2014/chart" uri="{C3380CC4-5D6E-409C-BE32-E72D297353CC}">
              <c16:uniqueId val="{00000006-AF90-4471-9EAE-FF13A090F62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992</c:v>
                </c:pt>
                <c:pt idx="3">
                  <c:v>1068</c:v>
                </c:pt>
                <c:pt idx="6">
                  <c:v>1038</c:v>
                </c:pt>
                <c:pt idx="9">
                  <c:v>1020</c:v>
                </c:pt>
                <c:pt idx="12">
                  <c:v>962</c:v>
                </c:pt>
              </c:numCache>
            </c:numRef>
          </c:val>
          <c:extLst>
            <c:ext xmlns:c16="http://schemas.microsoft.com/office/drawing/2014/chart" uri="{C3380CC4-5D6E-409C-BE32-E72D297353CC}">
              <c16:uniqueId val="{00000007-AF90-4471-9EAE-FF13A090F62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2291</c:v>
                </c:pt>
                <c:pt idx="3">
                  <c:v>2833</c:v>
                </c:pt>
                <c:pt idx="6">
                  <c:v>2462</c:v>
                </c:pt>
                <c:pt idx="9">
                  <c:v>2278</c:v>
                </c:pt>
                <c:pt idx="12">
                  <c:v>2347</c:v>
                </c:pt>
              </c:numCache>
            </c:numRef>
          </c:val>
          <c:extLst>
            <c:ext xmlns:c16="http://schemas.microsoft.com/office/drawing/2014/chart" uri="{C3380CC4-5D6E-409C-BE32-E72D297353CC}">
              <c16:uniqueId val="{00000008-AF90-4471-9EAE-FF13A090F62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164</c:v>
                </c:pt>
                <c:pt idx="3">
                  <c:v>137</c:v>
                </c:pt>
                <c:pt idx="6">
                  <c:v>110</c:v>
                </c:pt>
                <c:pt idx="9">
                  <c:v>82</c:v>
                </c:pt>
                <c:pt idx="12">
                  <c:v>55</c:v>
                </c:pt>
              </c:numCache>
            </c:numRef>
          </c:val>
          <c:extLst>
            <c:ext xmlns:c16="http://schemas.microsoft.com/office/drawing/2014/chart" uri="{C3380CC4-5D6E-409C-BE32-E72D297353CC}">
              <c16:uniqueId val="{00000009-AF90-4471-9EAE-FF13A090F62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19351</c:v>
                </c:pt>
                <c:pt idx="3">
                  <c:v>19027</c:v>
                </c:pt>
                <c:pt idx="6">
                  <c:v>18331</c:v>
                </c:pt>
                <c:pt idx="9">
                  <c:v>18417</c:v>
                </c:pt>
                <c:pt idx="12">
                  <c:v>18863</c:v>
                </c:pt>
              </c:numCache>
            </c:numRef>
          </c:val>
          <c:extLst>
            <c:ext xmlns:c16="http://schemas.microsoft.com/office/drawing/2014/chart" uri="{C3380CC4-5D6E-409C-BE32-E72D297353CC}">
              <c16:uniqueId val="{0000000A-AF90-4471-9EAE-FF13A090F6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7311</c:v>
                </c:pt>
                <c:pt idx="2">
                  <c:v>#N/A</c:v>
                </c:pt>
                <c:pt idx="3">
                  <c:v>#N/A</c:v>
                </c:pt>
                <c:pt idx="4">
                  <c:v>7464</c:v>
                </c:pt>
                <c:pt idx="5">
                  <c:v>#N/A</c:v>
                </c:pt>
                <c:pt idx="6">
                  <c:v>#N/A</c:v>
                </c:pt>
                <c:pt idx="7">
                  <c:v>6170</c:v>
                </c:pt>
                <c:pt idx="8">
                  <c:v>#N/A</c:v>
                </c:pt>
                <c:pt idx="9">
                  <c:v>#N/A</c:v>
                </c:pt>
                <c:pt idx="10">
                  <c:v>3718</c:v>
                </c:pt>
                <c:pt idx="11">
                  <c:v>#N/A</c:v>
                </c:pt>
                <c:pt idx="12">
                  <c:v>#N/A</c:v>
                </c:pt>
                <c:pt idx="13">
                  <c:v>2984</c:v>
                </c:pt>
                <c:pt idx="14">
                  <c:v>#N/A</c:v>
                </c:pt>
              </c:numCache>
            </c:numRef>
          </c:val>
          <c:smooth val="0"/>
          <c:extLst>
            <c:ext xmlns:c16="http://schemas.microsoft.com/office/drawing/2014/chart" uri="{C3380CC4-5D6E-409C-BE32-E72D297353CC}">
              <c16:uniqueId val="{0000000B-AF90-4471-9EAE-FF13A090F6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647</c:v>
                </c:pt>
                <c:pt idx="1">
                  <c:v>1200</c:v>
                </c:pt>
                <c:pt idx="2">
                  <c:v>1650</c:v>
                </c:pt>
              </c:numCache>
            </c:numRef>
          </c:val>
          <c:extLst>
            <c:ext xmlns:c16="http://schemas.microsoft.com/office/drawing/2014/chart" uri="{C3380CC4-5D6E-409C-BE32-E72D297353CC}">
              <c16:uniqueId val="{00000000-C00F-455C-B420-479EE3A0793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307</c:v>
                </c:pt>
                <c:pt idx="1">
                  <c:v>307</c:v>
                </c:pt>
                <c:pt idx="2">
                  <c:v>307</c:v>
                </c:pt>
              </c:numCache>
            </c:numRef>
          </c:val>
          <c:extLst>
            <c:ext xmlns:c16="http://schemas.microsoft.com/office/drawing/2014/chart" uri="{C3380CC4-5D6E-409C-BE32-E72D297353CC}">
              <c16:uniqueId val="{00000001-C00F-455C-B420-479EE3A0793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1302</c:v>
                </c:pt>
                <c:pt idx="1">
                  <c:v>3020</c:v>
                </c:pt>
                <c:pt idx="2">
                  <c:v>2904</c:v>
                </c:pt>
              </c:numCache>
            </c:numRef>
          </c:val>
          <c:extLst>
            <c:ext xmlns:c16="http://schemas.microsoft.com/office/drawing/2014/chart" uri="{C3380CC4-5D6E-409C-BE32-E72D297353CC}">
              <c16:uniqueId val="{00000002-C00F-455C-B420-479EE3A079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{063C5B58-C85A-48E3-AD61-4084E14AA439}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244-4397-AC0E-5D359D01E0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{56ABB665-25D0-47FE-8CBD-6DE0B5EA69E7}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44-4397-AC0E-5D359D01E0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{43A63DD6-552B-4C08-B761-6C652C6BAB70}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44-4397-AC0E-5D359D01E0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{4BE1B706-9A90-4F50-9361-970C7EBBA082}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44-4397-AC0E-5D359D01E0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{E2A0F597-C6A7-42DB-B829-E8493FB6A1F4}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44-4397-AC0E-5D359D01E02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{FB8200B1-80A9-4AC4-AD50-F4435CAB1F83}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244-4397-AC0E-5D359D01E02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{95240C4C-28BD-4A89-A0A2-5C56DAC05DC2}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244-4397-AC0E-5D359D01E02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{423E6DE5-6DA8-4F40-BD69-260092EECB5B}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244-4397-AC0E-5D359D01E02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{B13636B9-7EB7-438A-A64E-86B9B61A246A}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244-4397-AC0E-5D359D01E0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52</c:v>
                </c:pt>
                <c:pt idx="24">
                  <c:v>55.3</c:v>
                </c:pt>
                <c:pt idx="32">
                  <c:v>56.3</c:v>
                </c:pt>
              </c:numCache>
            </c:numRef>
          </c:xVal>
          <c:yVal>
            <c:numRef>
              <c:f>公会計指標分析・財政指標組合せ分析表!$BP$51:$DC$51</c:f>
              <c:numCache>
                <c:formatCode>#,##0.0;"▲ "#,##0.0</c:formatCode>
                <c:ptCount val="40"/>
                <c:pt idx="8">
                  <c:v>68.099999999999994</c:v>
                </c:pt>
                <c:pt idx="16">
                  <c:v>55.9</c:v>
                </c:pt>
                <c:pt idx="24">
                  <c:v>33.299999999999997</c:v>
                </c:pt>
                <c:pt idx="32">
                  <c:v>25.9</c:v>
                </c:pt>
              </c:numCache>
            </c:numRef>
          </c:yVal>
          <c:smooth val="0"/>
          <c:extLst>
            <c:ext xmlns:c16="http://schemas.microsoft.com/office/drawing/2014/chart" uri="{C3380CC4-5D6E-409C-BE32-E72D297353CC}">
              <c16:uniqueId val="{00000009-D244-4397-AC0E-5D359D01E0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{0EEC02B1-82B1-484E-9F60-68CBBA519C8A}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244-4397-AC0E-5D359D01E0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{D50F16B6-1B32-45F9-B6FA-CA0DDB0C6403}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44-4397-AC0E-5D359D01E0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{3DA0C48A-397C-4AA7-AD9E-7A40D0CE9DBB}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44-4397-AC0E-5D359D01E0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{782248FC-342A-4D58-B2B2-0C46ED7F942A}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44-4397-AC0E-5D359D01E0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{577DBA13-FE31-4CE5-B2C4-CF5F984F1C17}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44-4397-AC0E-5D359D01E0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{19834B3F-2ED3-400C-9FF7-3379C94023B7}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244-4397-AC0E-5D359D01E0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{FE77DD7E-2384-4D29-BB2B-86EE9080D1E3}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244-4397-AC0E-5D359D01E0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{126C8CE1-0E65-48C4-B898-C02759D2C0F4}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244-4397-AC0E-5D359D01E0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{D0C9C64D-CB96-4B8A-8654-0FA418023A52}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244-4397-AC0E-5D359D01E0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60.2</c:v>
                </c:pt>
                <c:pt idx="24">
                  <c:v>61.5</c:v>
                </c:pt>
                <c:pt idx="32">
                  <c:v>62.8</c:v>
                </c:pt>
              </c:numCache>
            </c:numRef>
          </c:xVal>
          <c:yVal>
            <c:numRef>
              <c:f>公会計指標分析・財政指標組合せ分析表!$BP$55:$DC$55</c:f>
              <c:numCache>
                <c:formatCode>#,##0.0;"▲ "#,##0.0</c:formatCode>
                <c:ptCount val="40"/>
                <c:pt idx="8">
                  <c:v>31.9</c:v>
                </c:pt>
                <c:pt idx="16">
                  <c:v>24.2</c:v>
                </c:pt>
                <c:pt idx="24">
                  <c:v>22.1</c:v>
                </c:pt>
                <c:pt idx="32">
                  <c:v>20.399999999999999</c:v>
                </c:pt>
              </c:numCache>
            </c:numRef>
          </c:yVal>
          <c:smooth val="0"/>
          <c:extLst>
            <c:ext xmlns:c16="http://schemas.microsoft.com/office/drawing/2014/chart" uri="{C3380CC4-5D6E-409C-BE32-E72D297353CC}">
              <c16:uniqueId val="{00000013-D244-4397-AC0E-5D359D01E02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{80D4C18F-A9EA-4F53-951E-B648152E067B}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B81-4EE1-AF4C-A0E6A64650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{B11C63CD-CDC1-4A9C-BA86-FEE7ACF410AC}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1-4EE1-AF4C-A0E6A64650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{957EA196-CED1-4B9F-84D1-F10AEBE78722}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1-4EE1-AF4C-A0E6A64650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{6A1C0B14-4E23-4612-B3C6-3031BDD2AB39}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1-4EE1-AF4C-A0E6A64650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{A295E299-BDC5-4A74-83BA-69ACCBF22E17}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1-4EE1-AF4C-A0E6A646506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{29FEB0BF-CAD0-4A47-9B12-515D3D7A506A}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B81-4EE1-AF4C-A0E6A646506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{4F7FC3AE-FC54-4DCC-9900-10117DC3B0A1}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B81-4EE1-AF4C-A0E6A646506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{93EBC5D3-9586-4327-A9A3-3907D87724A8}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B81-4EE1-AF4C-A0E6A646506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{87436358-5863-467F-B493-FBF41C561870}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B81-4EE1-AF4C-A0E6A64650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8.3000000000000007</c:v>
                </c:pt>
                <c:pt idx="16">
                  <c:v>8.3000000000000007</c:v>
                </c:pt>
                <c:pt idx="24">
                  <c:v>8.1999999999999993</c:v>
                </c:pt>
                <c:pt idx="32">
                  <c:v>8.1</c:v>
                </c:pt>
              </c:numCache>
            </c:numRef>
          </c:xVal>
          <c:yVal>
            <c:numRef>
              <c:f>公会計指標分析・財政指標組合せ分析表!$BP$73:$DC$73</c:f>
              <c:numCache>
                <c:formatCode>#,##0.0;"▲ "#,##0.0</c:formatCode>
                <c:ptCount val="40"/>
                <c:pt idx="0">
                  <c:v>69.099999999999994</c:v>
                </c:pt>
                <c:pt idx="8">
                  <c:v>68.099999999999994</c:v>
                </c:pt>
                <c:pt idx="16">
                  <c:v>55.9</c:v>
                </c:pt>
                <c:pt idx="24">
                  <c:v>33.299999999999997</c:v>
                </c:pt>
                <c:pt idx="32">
                  <c:v>25.9</c:v>
                </c:pt>
              </c:numCache>
            </c:numRef>
          </c:yVal>
          <c:smooth val="0"/>
          <c:extLst>
            <c:ext xmlns:c16="http://schemas.microsoft.com/office/drawing/2014/chart" uri="{C3380CC4-5D6E-409C-BE32-E72D297353CC}">
              <c16:uniqueId val="{00000009-9B81-4EE1-AF4C-A0E6A64650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{9C6532DD-EBD2-4B53-97B4-BC7147ACE9A4}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B81-4EE1-AF4C-A0E6A64650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{155EF16D-F444-4D9B-8419-B7F956F9A32A}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1-4EE1-AF4C-A0E6A64650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{E042E208-4C11-42CA-A926-302DEE8AD848}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1-4EE1-AF4C-A0E6A64650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{EED60F74-8D7C-491D-B494-5DCC7F674A92}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1-4EE1-AF4C-A0E6A64650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{89EA78B9-FAC6-4468-8C08-8B2F1FA1956B}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1-4EE1-AF4C-A0E6A64650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{6F029FB6-DC15-46D2-A42B-B0FAE1BE0F0A}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B81-4EE1-AF4C-A0E6A6465060}"/>
                </c:ext>
              </c:extLst>
            </c:dLbl>
            <c:dLbl>
              <c:idx val="16"/>
              <c:layout>
                <c:manualLayout>
                  <c:x val="-3.4502318643803015E-2"/>
                  <c:y val="-4.840085704089370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{0A76B51C-3BD7-458D-B8B7-10C7350594DC}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B81-4EE1-AF4C-A0E6A6465060}"/>
                </c:ext>
              </c:extLst>
            </c:dLbl>
            <c:dLbl>
              <c:idx val="24"/>
              <c:layout>
                <c:manualLayout>
                  <c:x val="-2.8766015700383205E-2"/>
                  <c:y val="-5.878199775739141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{ACEB0086-D9EB-491D-B89A-D34D52ED9E50}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B81-4EE1-AF4C-A0E6A6465060}"/>
                </c:ext>
              </c:extLst>
            </c:dLbl>
            <c:dLbl>
              <c:idx val="32"/>
              <c:layout>
                <c:manualLayout>
                  <c:x val="-3.1570342725075584E-2"/>
                  <c:y val="-8.006691522131206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{24FD443C-7653-411A-8C82-3BD5637F0426}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B81-4EE1-AF4C-A0E6A64650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B81-4EE1-AF4C-A0E6A646506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E9F10EF-513F-4441-9210-DA1D3A60EFCF}"/>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950F301-846D-4FF2-918B-8450D1154D8A}"/>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6B6B2F2-ADEA-4376-8EBA-F663F1168EC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C26A5B2-3E3A-4799-9285-48DB2AE67B1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4D1D2AA-C98A-4586-97E5-171616BB221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6D68AB4-425F-44BE-BDFC-67351CC860F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5C2F09F-D1AF-4599-80E7-E6BC384A3D1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CDCCA1D-098D-4BFD-BBE1-E5DE35E2BFB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CA13FD9-9CB9-4B10-BE82-36847F9CE72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31A222C7-07AF-4299-8F1D-7ECB2C028A7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E6D76C0-B026-4A9C-A4B5-37E790AF340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90F76AB-6EDD-40A6-950A-CAF1BB0AA8B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6D8A142-49D9-4BAB-B008-7B00FC1290C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C369D69-9399-4F35-84DA-2893AE3F6E8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C0C8075-8CB3-40C5-BDDF-C0C60B9F144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D9B5A2D-B0FB-4D12-9148-EEDA701141E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4C5F84D-1BF8-4490-B2F2-788284E383B5}"/>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2CEC551-38BA-4400-A3D0-D970247265D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D09FB89-A998-41AA-A028-B28687D126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E0F2A3C-A440-4A7B-B4F5-2C8B6A07B89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07075B7-4F63-449C-AD23-FC71389AFAAD}"/>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年度以降新規発行を抑制してきたことにより元利償還金は減少傾向にあり、それに伴う算入公債費等も減少傾向にあるため、実質公債費比率は前年度と同程度（</a:t>
          </a:r>
          <a:r>
            <a:rPr kumimoji="1" lang="en-US" altLang="ja-JP" sz="1100">
              <a:solidFill>
                <a:schemeClr val="tx1"/>
              </a:solidFill>
              <a:effectLst/>
              <a:latin typeface="+mn-lt"/>
              <a:ea typeface="+mn-ea"/>
              <a:cs typeface="+mn-cs"/>
            </a:rPr>
            <a:t>8.1%</a:t>
          </a:r>
          <a:r>
            <a:rPr kumimoji="1" lang="ja-JP" altLang="ja-JP" sz="1100">
              <a:solidFill>
                <a:schemeClr val="tx1"/>
              </a:solidFill>
              <a:effectLst/>
              <a:latin typeface="+mn-lt"/>
              <a:ea typeface="+mn-ea"/>
              <a:cs typeface="+mn-cs"/>
            </a:rPr>
            <a:t>）で推移している。しかし、今後は焼却施設の老朽化に伴う組合等が起こした地方債の元利償還金に対する負担金の増加や沖縄振興特別推進交付金事業に伴う地方債発行の増加が懸念されるため、地方債の償還に要する資金を計画的に積み立てる等、更なる改善に取り組む必要があ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E8F84C1-06E6-411A-9525-3E2F8F1CC48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7BE1A0A-608C-47A6-8290-0CA250D8036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E135AB5-8C47-48B1-9767-93316943121A}"/>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9CAFC86-EB87-4F4F-A230-F0E2BB28ED9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満期一括償還地方債について発行していないため、満期一括償還地方債に係る積立ルール（</a:t>
          </a:r>
          <a:r>
            <a:rPr kumimoji="1" lang="en-US" altLang="ja-JP" sz="1100">
              <a:solidFill>
                <a:srgbClr val="FF0000"/>
              </a:solidFill>
              <a:effectLst/>
              <a:latin typeface="+mn-lt"/>
              <a:ea typeface="+mn-ea"/>
              <a:cs typeface="+mn-cs"/>
            </a:rPr>
            <a:t>3.3%</a:t>
          </a:r>
          <a:r>
            <a:rPr kumimoji="1" lang="ja-JP" altLang="ja-JP" sz="1100">
              <a:solidFill>
                <a:srgbClr val="FF0000"/>
              </a:solidFill>
              <a:effectLst/>
              <a:latin typeface="+mn-lt"/>
              <a:ea typeface="+mn-ea"/>
              <a:cs typeface="+mn-cs"/>
            </a:rPr>
            <a:t>）に基づく積立てを行っていない。</a:t>
          </a:r>
          <a:endParaRPr lang="ja-JP" altLang="ja-JP" sz="10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FD6110B-2258-4E6F-8D8B-E9010CEAE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513C98FA-16D4-4097-BA17-4AFD715433C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EA97B849-333B-48EC-83C3-84937FEBF4D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354488D-5EA2-4F23-9EC2-B23AA808781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6567061-BDD0-4852-9FF2-AC718337F7FB}"/>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B2D6FEB-6C35-4309-9392-51F97049F39D}"/>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06DBDB9-D997-4E1D-948B-04C3C83B0A1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1B887B6-8548-4942-996E-58138787233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1E921FF-10EA-47A3-B542-B14D5F5A2B6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F579AB7-A46F-4C0E-AA35-83690B8B2DF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7DE5A63-C7CB-4532-8718-93713B4439C5}"/>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765A1FC-B9E8-4A6C-86FE-A85799CDB68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7DF1BD1-419B-45B6-BF85-0C3F63030EC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9D2126C-B25B-4911-9B1A-C1B30498DDCD}"/>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5F6A6F5-58A0-40CA-9987-BC4E67A43CF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21521F4-127B-4A4E-9258-D0329B7F09F6}"/>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393FF9-5400-41BE-822D-AEC1AB6A989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98D7633-217C-40A0-87AB-EE436139167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1F8DE992-8F11-4458-AF1C-DB142D237E0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81E9270-617E-44BA-A95F-C88048BAF78C}"/>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26DFEE9-01D7-4EC5-B016-AA6C9762A66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DDCE457-759E-44AB-BD06-8205AB7B500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公共施設整備基金の増により、充当可能財源等が増となった一方で、将来負担額が減少傾向であるため、将来負担比率は改善している。団塊の世代の退職による退職手当負担見込額の増傾向はピークを越えたが、今後は農業集落排水事業の工事費増に伴う公営企業債等繰入見込額の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A32C70D-77DF-4875-BCD0-6CD702E01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8EA46D8-080D-43DA-B967-D70E11E533C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BB47067-057E-422D-9846-71A09295A0D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123D7F3-3273-413C-9D08-867D0BE69233}"/>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F6CDF2F-803D-4E3C-9B5D-17B9E48F77A2}"/>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24BF4FA-DF6C-4862-A810-F2D8EF95D02D}"/>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0D0DD08-D5D1-4000-B2D2-A880693BB18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沖縄県糸満市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9874816-30DE-4C8F-BD59-3E3237A1550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24FC77A-D752-42F6-8D40-398AB0EE6C45}"/>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FBBCBFD-2EF2-485F-BDCA-6C4EABA1D8D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30E18D7-97FE-4217-8BB8-8F4EF0DFD21B}"/>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ふるさと応援基金が約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百万円を充当した一方で、約</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百万円積み立てたことにより増となった。</a:t>
          </a:r>
          <a:r>
            <a:rPr kumimoji="1" lang="ja-JP" altLang="ja-JP" sz="1100" b="0" i="0" baseline="0">
              <a:solidFill>
                <a:schemeClr val="dk1"/>
              </a:solidFill>
              <a:effectLst/>
              <a:latin typeface="+mn-lt"/>
              <a:ea typeface="+mn-ea"/>
              <a:cs typeface="+mn-cs"/>
            </a:rPr>
            <a:t>財政調整基金が決算剰余金として</a:t>
          </a:r>
          <a:r>
            <a:rPr kumimoji="1" lang="en-US" altLang="ja-JP" sz="1100" b="0" i="0" baseline="0">
              <a:solidFill>
                <a:schemeClr val="dk1"/>
              </a:solidFill>
              <a:effectLst/>
              <a:latin typeface="+mn-lt"/>
              <a:ea typeface="+mn-ea"/>
              <a:cs typeface="+mn-cs"/>
            </a:rPr>
            <a:t>450</a:t>
          </a:r>
          <a:r>
            <a:rPr kumimoji="1" lang="ja-JP" altLang="ja-JP" sz="1100" b="0" i="0" baseline="0">
              <a:solidFill>
                <a:schemeClr val="dk1"/>
              </a:solidFill>
              <a:effectLst/>
              <a:latin typeface="+mn-lt"/>
              <a:ea typeface="+mn-ea"/>
              <a:cs typeface="+mn-cs"/>
            </a:rPr>
            <a:t>百万円を積み立てたことにより増となった。</a:t>
          </a:r>
          <a:r>
            <a:rPr kumimoji="1" lang="ja-JP" altLang="ja-JP" sz="1100">
              <a:solidFill>
                <a:schemeClr val="dk1"/>
              </a:solidFill>
              <a:effectLst/>
              <a:latin typeface="+mn-lt"/>
              <a:ea typeface="+mn-ea"/>
              <a:cs typeface="+mn-cs"/>
            </a:rPr>
            <a:t>公共施設整備基金が公共施設整備費に</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百万円充当した</a:t>
          </a:r>
          <a:r>
            <a:rPr kumimoji="1" lang="ja-JP" altLang="en-US" sz="1100">
              <a:solidFill>
                <a:schemeClr val="dk1"/>
              </a:solidFill>
              <a:effectLst/>
              <a:latin typeface="+mn-lt"/>
              <a:ea typeface="+mn-ea"/>
              <a:cs typeface="+mn-cs"/>
            </a:rPr>
            <a:t>ため、減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３つの基金</a:t>
          </a:r>
          <a:r>
            <a:rPr kumimoji="1" lang="ja-JP" altLang="en-US" sz="1100">
              <a:solidFill>
                <a:schemeClr val="dk1"/>
              </a:solidFill>
              <a:effectLst/>
              <a:latin typeface="+mn-lt"/>
              <a:ea typeface="+mn-ea"/>
              <a:cs typeface="+mn-cs"/>
            </a:rPr>
            <a:t>の変動により、</a:t>
          </a:r>
          <a:r>
            <a:rPr kumimoji="1" lang="ja-JP" altLang="ja-JP" sz="1100">
              <a:solidFill>
                <a:schemeClr val="dk1"/>
              </a:solidFill>
              <a:effectLst/>
              <a:latin typeface="+mn-lt"/>
              <a:ea typeface="+mn-ea"/>
              <a:cs typeface="+mn-cs"/>
            </a:rPr>
            <a:t>基金全体として</a:t>
          </a:r>
          <a:r>
            <a:rPr kumimoji="1" lang="en-US" altLang="ja-JP" sz="1100">
              <a:solidFill>
                <a:schemeClr val="dk1"/>
              </a:solidFill>
              <a:effectLst/>
              <a:latin typeface="+mn-lt"/>
              <a:ea typeface="+mn-ea"/>
              <a:cs typeface="+mn-cs"/>
            </a:rPr>
            <a:t>335</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期的財政見通しの推計結果から計画的財政運営の必要性は明らかであり、将来に向けた財政健全化を推進するために、歳入の確保と歳出の圧縮に加え、基金運用の適正な管理計画を立てる必要がある。特に財政調整基金、減債基金及び公共施設整備基金については、無秩序な運用を控え、適切な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F58A247-254F-44DE-9745-FA4484B5B7D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97D0F10-562F-4A81-871F-0B05C04CA1F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2850CF8-3177-41E2-8ED3-49665106E39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tx1"/>
              </a:solidFill>
              <a:effectLst/>
              <a:latin typeface="+mn-lt"/>
              <a:ea typeface="+mn-ea"/>
              <a:cs typeface="+mn-cs"/>
            </a:rPr>
            <a:t>・人材育成基金　　：人材育成に寄与する事業の資金</a:t>
          </a:r>
          <a:endParaRPr lang="ja-JP" altLang="ja-JP" sz="1400">
            <a:solidFill>
              <a:schemeClr val="tx1"/>
            </a:solidFill>
            <a:effectLst/>
          </a:endParaRPr>
        </a:p>
        <a:p>
          <a:pPr eaLnBrk="1" fontAlgn="auto" latinLnBrk="0" hangingPunct="1"/>
          <a:r>
            <a:rPr kumimoji="1" lang="en-US" altLang="ja-JP"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・公共施設整備基金：下水道及びその他公共施設等の整備資金</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・市民会館建設基金：糸満市民会館の建設資金</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・ふるさと応援基金：夢のある個性豊かなふるさとづくりに資する事業の資金</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・福祉振興基金　　：地域における福祉活動の促進等を図る事業の推進資金</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tx1"/>
              </a:solidFill>
              <a:effectLst/>
              <a:latin typeface="+mn-lt"/>
              <a:ea typeface="+mn-ea"/>
              <a:cs typeface="+mn-cs"/>
            </a:rPr>
            <a:t>・人材育成基金　　：</a:t>
          </a:r>
          <a:r>
            <a:rPr kumimoji="0" lang="ja-JP" altLang="en-US" sz="1100" b="0" i="0" baseline="0">
              <a:solidFill>
                <a:schemeClr val="tx1"/>
              </a:solidFill>
              <a:effectLst/>
              <a:latin typeface="+mn-lt"/>
              <a:ea typeface="+mn-ea"/>
              <a:cs typeface="+mn-cs"/>
            </a:rPr>
            <a:t>令和元年度に</a:t>
          </a:r>
          <a:r>
            <a:rPr kumimoji="0" lang="en-US" altLang="ja-JP" sz="1100" b="0" i="0" baseline="0">
              <a:solidFill>
                <a:schemeClr val="tx1"/>
              </a:solidFill>
              <a:effectLst/>
              <a:latin typeface="+mn-lt"/>
              <a:ea typeface="+mn-ea"/>
              <a:cs typeface="+mn-cs"/>
            </a:rPr>
            <a:t>8,207</a:t>
          </a:r>
          <a:r>
            <a:rPr kumimoji="0" lang="ja-JP" altLang="en-US" sz="1100" b="0" i="0" baseline="0">
              <a:solidFill>
                <a:schemeClr val="tx1"/>
              </a:solidFill>
              <a:effectLst/>
              <a:latin typeface="+mn-lt"/>
              <a:ea typeface="+mn-ea"/>
              <a:cs typeface="+mn-cs"/>
            </a:rPr>
            <a:t>千円積み立てたことによる増加</a:t>
          </a:r>
          <a:endParaRPr lang="ja-JP" altLang="ja-JP" sz="1400">
            <a:solidFill>
              <a:schemeClr val="tx1"/>
            </a:solidFill>
            <a:effectLst/>
          </a:endParaRPr>
        </a:p>
        <a:p>
          <a:pPr eaLnBrk="1" fontAlgn="auto" latinLnBrk="0" hangingPunct="1"/>
          <a:r>
            <a:rPr kumimoji="1" lang="en-US" altLang="ja-JP"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・公共施設整備基金：公共施設整備費に</a:t>
          </a:r>
          <a:r>
            <a:rPr kumimoji="1" lang="en-US" altLang="ja-JP" sz="1100" b="0" i="0" baseline="0">
              <a:solidFill>
                <a:schemeClr val="tx1"/>
              </a:solidFill>
              <a:effectLst/>
              <a:latin typeface="+mn-lt"/>
              <a:ea typeface="+mn-ea"/>
              <a:cs typeface="+mn-cs"/>
            </a:rPr>
            <a:t>353</a:t>
          </a:r>
          <a:r>
            <a:rPr kumimoji="1" lang="ja-JP" altLang="ja-JP" sz="1100" b="0" i="0" baseline="0">
              <a:solidFill>
                <a:schemeClr val="tx1"/>
              </a:solidFill>
              <a:effectLst/>
              <a:latin typeface="+mn-lt"/>
              <a:ea typeface="+mn-ea"/>
              <a:cs typeface="+mn-cs"/>
            </a:rPr>
            <a:t>百万円を充当した</a:t>
          </a:r>
          <a:r>
            <a:rPr kumimoji="1" lang="ja-JP" altLang="en-US" sz="1100" b="0" i="0" baseline="0">
              <a:solidFill>
                <a:schemeClr val="tx1"/>
              </a:solidFill>
              <a:effectLst/>
              <a:latin typeface="+mn-lt"/>
              <a:ea typeface="+mn-ea"/>
              <a:cs typeface="+mn-cs"/>
            </a:rPr>
            <a:t>為、</a:t>
          </a:r>
          <a:r>
            <a:rPr kumimoji="1" lang="en-US" altLang="ja-JP" sz="1100" b="0" i="0" baseline="0">
              <a:solidFill>
                <a:schemeClr val="tx1"/>
              </a:solidFill>
              <a:effectLst/>
              <a:latin typeface="+mn-lt"/>
              <a:ea typeface="+mn-ea"/>
              <a:cs typeface="+mn-cs"/>
            </a:rPr>
            <a:t>353</a:t>
          </a:r>
          <a:r>
            <a:rPr kumimoji="1" lang="ja-JP" altLang="en-US" sz="1100" b="0" i="0" baseline="0">
              <a:solidFill>
                <a:schemeClr val="tx1"/>
              </a:solidFill>
              <a:effectLst/>
              <a:latin typeface="+mn-lt"/>
              <a:ea typeface="+mn-ea"/>
              <a:cs typeface="+mn-cs"/>
            </a:rPr>
            <a:t>百万円の減少</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・市民会館建設基金：増減なし</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・ふるさと応援基金：</a:t>
          </a:r>
          <a:r>
            <a:rPr lang="ja-JP" altLang="en-US" sz="1100">
              <a:solidFill>
                <a:schemeClr val="tx1"/>
              </a:solidFill>
              <a:effectLst/>
              <a:latin typeface="+mn-lt"/>
              <a:ea typeface="+mn-ea"/>
              <a:cs typeface="+mn-cs"/>
            </a:rPr>
            <a:t>平和の語り部育成事業、糸満市防災士養成事業</a:t>
          </a:r>
          <a:r>
            <a:rPr lang="ja-JP" altLang="ja-JP" sz="1100">
              <a:solidFill>
                <a:schemeClr val="tx1"/>
              </a:solidFill>
              <a:effectLst/>
              <a:latin typeface="+mn-lt"/>
              <a:ea typeface="+mn-ea"/>
              <a:cs typeface="+mn-cs"/>
            </a:rPr>
            <a:t>等の事業に約</a:t>
          </a:r>
          <a:r>
            <a:rPr lang="en-US" altLang="ja-JP" sz="1100">
              <a:solidFill>
                <a:schemeClr val="tx1"/>
              </a:solidFill>
              <a:effectLst/>
              <a:latin typeface="+mn-lt"/>
              <a:ea typeface="+mn-ea"/>
              <a:cs typeface="+mn-cs"/>
            </a:rPr>
            <a:t>89</a:t>
          </a:r>
          <a:r>
            <a:rPr lang="ja-JP" altLang="ja-JP" sz="1100">
              <a:solidFill>
                <a:schemeClr val="tx1"/>
              </a:solidFill>
              <a:effectLst/>
              <a:latin typeface="+mn-lt"/>
              <a:ea typeface="+mn-ea"/>
              <a:cs typeface="+mn-cs"/>
            </a:rPr>
            <a:t>百万円を充当した一方で、糸満市ふるさと応援寄附金を約</a:t>
          </a:r>
          <a:r>
            <a:rPr lang="en-US" altLang="ja-JP" sz="1100">
              <a:solidFill>
                <a:schemeClr val="tx1"/>
              </a:solidFill>
              <a:effectLst/>
              <a:latin typeface="+mn-lt"/>
              <a:ea typeface="+mn-ea"/>
              <a:cs typeface="+mn-cs"/>
            </a:rPr>
            <a:t>322</a:t>
          </a:r>
          <a:r>
            <a:rPr lang="ja-JP" altLang="ja-JP" sz="1100">
              <a:solidFill>
                <a:schemeClr val="tx1"/>
              </a:solidFill>
              <a:effectLst/>
              <a:latin typeface="+mn-lt"/>
              <a:ea typeface="+mn-ea"/>
              <a:cs typeface="+mn-cs"/>
            </a:rPr>
            <a:t>百万円積み立てたことにより増加</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・福祉振興基金　　：増減なし</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tx1"/>
              </a:solidFill>
              <a:effectLst/>
              <a:latin typeface="+mn-lt"/>
              <a:ea typeface="+mn-ea"/>
              <a:cs typeface="+mn-cs"/>
            </a:rPr>
            <a:t>・人材育成基金　　：近年の低利率推移から、当分の間、基金への積立ては行わず、寄附金、債権等の運用益を事業費として活用していく。</a:t>
          </a:r>
          <a:endParaRPr lang="ja-JP" altLang="ja-JP" sz="1400">
            <a:solidFill>
              <a:schemeClr val="tx1"/>
            </a:solidFill>
            <a:effectLst/>
          </a:endParaRPr>
        </a:p>
        <a:p>
          <a:pPr eaLnBrk="1" fontAlgn="auto" latinLnBrk="0" hangingPunct="1"/>
          <a:r>
            <a:rPr kumimoji="1" lang="en-US" altLang="ja-JP"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・公共施設整備基金：公共施設整備費として活用していく</a:t>
          </a:r>
          <a:endParaRPr lang="ja-JP" altLang="ja-JP" sz="1400">
            <a:solidFill>
              <a:srgbClr val="FF0000"/>
            </a:solidFill>
            <a:effectLst/>
          </a:endParaRPr>
        </a:p>
        <a:p>
          <a:pPr eaLnBrk="1" fontAlgn="auto" latinLnBrk="0" hangingPunct="1"/>
          <a:r>
            <a:rPr kumimoji="1" lang="ja-JP" altLang="ja-JP" sz="1100" b="0" i="0" baseline="0">
              <a:solidFill>
                <a:schemeClr val="tx1"/>
              </a:solidFill>
              <a:effectLst/>
              <a:latin typeface="+mn-lt"/>
              <a:ea typeface="+mn-ea"/>
              <a:cs typeface="+mn-cs"/>
            </a:rPr>
            <a:t> ・市民会館建設基金：</a:t>
          </a:r>
          <a:r>
            <a:rPr kumimoji="1" lang="ja-JP" altLang="en-US" sz="1100" b="0" i="0" baseline="0">
              <a:solidFill>
                <a:schemeClr val="tx1"/>
              </a:solidFill>
              <a:effectLst/>
              <a:latin typeface="+mn-lt"/>
              <a:ea typeface="+mn-ea"/>
              <a:cs typeface="+mn-cs"/>
            </a:rPr>
            <a:t>市民会館建設基金は、令和</a:t>
          </a:r>
          <a:r>
            <a:rPr kumimoji="1" lang="en-US" altLang="ja-JP" sz="1100" b="0" i="0" baseline="0">
              <a:solidFill>
                <a:schemeClr val="tx1"/>
              </a:solidFill>
              <a:effectLst/>
              <a:latin typeface="+mn-lt"/>
              <a:ea typeface="+mn-ea"/>
              <a:cs typeface="+mn-cs"/>
            </a:rPr>
            <a:t>4</a:t>
          </a:r>
          <a:r>
            <a:rPr kumimoji="1" lang="ja-JP" altLang="en-US" sz="1100" b="0" i="0" baseline="0">
              <a:solidFill>
                <a:schemeClr val="tx1"/>
              </a:solidFill>
              <a:effectLst/>
              <a:latin typeface="+mn-lt"/>
              <a:ea typeface="+mn-ea"/>
              <a:cs typeface="+mn-cs"/>
            </a:rPr>
            <a:t>年度で廃止し、同額を令和</a:t>
          </a:r>
          <a:r>
            <a:rPr kumimoji="1" lang="en-US" altLang="ja-JP" sz="1100" b="0" i="0" baseline="0">
              <a:solidFill>
                <a:schemeClr val="tx1"/>
              </a:solidFill>
              <a:effectLst/>
              <a:latin typeface="+mn-lt"/>
              <a:ea typeface="+mn-ea"/>
              <a:cs typeface="+mn-cs"/>
            </a:rPr>
            <a:t>4</a:t>
          </a:r>
          <a:r>
            <a:rPr kumimoji="1" lang="ja-JP" altLang="en-US" sz="1100" b="0" i="0" baseline="0">
              <a:solidFill>
                <a:schemeClr val="tx1"/>
              </a:solidFill>
              <a:effectLst/>
              <a:latin typeface="+mn-lt"/>
              <a:ea typeface="+mn-ea"/>
              <a:cs typeface="+mn-cs"/>
            </a:rPr>
            <a:t>年度に観光文化交流拠点施設基金として積み立てる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 ・ふるさと応援基金：毎年度、糸満市ふるさと応援寄附金を全額積み立て、寄附者の意向が反映されるような事業に充当する。また、糸満市ふるさと 応援寄附金に同調して増加する</a:t>
          </a: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ふるさと応援寄附制度推進事業費の一部に充てる。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・福祉振興基金　　：これまでの実績として、生活支援事業補助金、社会福祉大会補助金、健康福祉まつり補助金があり、今後も基金の趣旨に沿う事 業に補助金を交付していく。</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1C62A65-8390-4D9C-A32A-122F38A6199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5B57485-4C19-49BC-9F33-560ACAF43C4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9045BA9-D946-49E3-9C3F-F9BE8C0383E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決算剰余金のうち</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取崩額が無かったため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毎年度、歳入総額から歳出総額を差し引いた剰余金を想定しているが、財政状況の厳しい現状では当分の間、剰余金の発生は少ないものと見込んでおり、積立ては厳しいものと考えられ、極力現在の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A250E25-32B3-431B-8F2F-96A280A915E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700032A-BB8F-4606-9019-7475006D540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074F5AE-7F16-464B-8BFF-09353A3C02FA}"/>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毎年度、歳入総額から歳出総額を差し引いた剰余金を想定しているが、財政状況の厳しい現状では当分の間、剰余金の発生は少ないものと見込んでおり、積立ては厳しいものと考えられ、財政調整基金と同様に極力現在の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3141D23-4235-4F70-959E-C2314E7BF32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％であり、全国平均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より低いが、県内平均より高い水準となっている。</a:t>
          </a:r>
          <a:r>
            <a:rPr kumimoji="1" lang="ja-JP" altLang="en-US" sz="1100">
              <a:solidFill>
                <a:schemeClr val="dk1"/>
              </a:solidFill>
              <a:effectLst/>
              <a:latin typeface="+mn-lt"/>
              <a:ea typeface="+mn-ea"/>
              <a:cs typeface="+mn-cs"/>
            </a:rPr>
            <a:t>観光文化交流拠点施設が令和４年度に完成見込であることや、</a:t>
          </a:r>
          <a:r>
            <a:rPr kumimoji="1" lang="ja-JP" altLang="ja-JP" sz="1100">
              <a:solidFill>
                <a:schemeClr val="dk1"/>
              </a:solidFill>
              <a:effectLst/>
              <a:latin typeface="+mn-lt"/>
              <a:ea typeface="+mn-ea"/>
              <a:cs typeface="+mn-cs"/>
            </a:rPr>
            <a:t>市内教育施設や</a:t>
          </a:r>
          <a:r>
            <a:rPr kumimoji="1" lang="ja-JP" altLang="en-US" sz="1100">
              <a:solidFill>
                <a:schemeClr val="dk1"/>
              </a:solidFill>
              <a:effectLst/>
              <a:latin typeface="+mn-lt"/>
              <a:ea typeface="+mn-ea"/>
              <a:cs typeface="+mn-cs"/>
            </a:rPr>
            <a:t>スポーツ観光交流拠点施設（屋内運動場）</a:t>
          </a:r>
          <a:r>
            <a:rPr kumimoji="1" lang="ja-JP" altLang="ja-JP" sz="1100">
              <a:solidFill>
                <a:schemeClr val="dk1"/>
              </a:solidFill>
              <a:effectLst/>
              <a:latin typeface="+mn-lt"/>
              <a:ea typeface="+mn-ea"/>
              <a:cs typeface="+mn-cs"/>
            </a:rPr>
            <a:t>といった大規模施設の建設を控えていることから今後は上昇の抑制が見込まれる。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129648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157571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04175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126728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939972"/>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272</xdr:rowOff>
    </xdr:from>
    <xdr:to>
      <xdr:col>15</xdr:col>
      <xdr:colOff>136525</xdr:colOff>
      <xdr:row>30</xdr:row>
      <xdr:rowOff>24947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9152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22605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67599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県内平均より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大規模事業の地方債償還の終了などの影響により将来負担額が減少傾向にあ</a:t>
          </a:r>
          <a:r>
            <a:rPr kumimoji="1" lang="ja-JP" altLang="en-US" sz="1100">
              <a:solidFill>
                <a:schemeClr val="dk1"/>
              </a:solidFill>
              <a:effectLst/>
              <a:latin typeface="+mn-lt"/>
              <a:ea typeface="+mn-ea"/>
              <a:cs typeface="+mn-cs"/>
            </a:rPr>
            <a:t>り、充当可能財源も増加傾向にある。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、計画的に基金積立をし安定的財政運営に取り組んでいく。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130655</xdr:rowOff>
    </xdr:from>
    <xdr:to>
      <xdr:col>76</xdr:col>
      <xdr:colOff>73025</xdr:colOff>
      <xdr:row>30</xdr:row>
      <xdr:rowOff>60805</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58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153532</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57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31292</xdr:rowOff>
    </xdr:from>
    <xdr:to>
      <xdr:col>72</xdr:col>
      <xdr:colOff>123825</xdr:colOff>
      <xdr:row>30</xdr:row>
      <xdr:rowOff>132892</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59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10005</xdr:rowOff>
    </xdr:from>
    <xdr:to>
      <xdr:col>76</xdr:col>
      <xdr:colOff>22225</xdr:colOff>
      <xdr:row>30</xdr:row>
      <xdr:rowOff>82092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5925030"/>
          <a:ext cx="711200" cy="7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776</xdr:rowOff>
    </xdr:from>
    <xdr:to>
      <xdr:col>68</xdr:col>
      <xdr:colOff>123825</xdr:colOff>
      <xdr:row>31</xdr:row>
      <xdr:rowOff>102376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0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82092</xdr:rowOff>
    </xdr:from>
    <xdr:to>
      <xdr:col>72</xdr:col>
      <xdr:colOff>73025</xdr:colOff>
      <xdr:row>31</xdr:row>
      <xdr:rowOff>51576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5997117"/>
          <a:ext cx="762000" cy="14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85386</xdr:rowOff>
    </xdr:from>
    <xdr:to>
      <xdr:col>64</xdr:col>
      <xdr:colOff>123825</xdr:colOff>
      <xdr:row>31</xdr:row>
      <xdr:rowOff>15536</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136186</xdr:rowOff>
    </xdr:from>
    <xdr:to>
      <xdr:col>68</xdr:col>
      <xdr:colOff>73025</xdr:colOff>
      <xdr:row>31</xdr:row>
      <xdr:rowOff>51576</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051211"/>
          <a:ext cx="762000" cy="8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152435</xdr:rowOff>
    </xdr:from>
    <xdr:to>
      <xdr:col>60</xdr:col>
      <xdr:colOff>123825</xdr:colOff>
      <xdr:row>31</xdr:row>
      <xdr:rowOff>82585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0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136186</xdr:rowOff>
    </xdr:from>
    <xdr:to>
      <xdr:col>64</xdr:col>
      <xdr:colOff>73025</xdr:colOff>
      <xdr:row>31</xdr:row>
      <xdr:rowOff>31785</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98300" y="6051211"/>
          <a:ext cx="762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149419</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572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93503</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1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32063</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57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99112</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584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157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23767</xdr:rowOff>
    </xdr:from>
    <xdr:to>
      <xdr:col>15</xdr:col>
      <xdr:colOff>101600</xdr:colOff>
      <xdr:row>38</xdr:row>
      <xdr:rowOff>125367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896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74567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635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100571</xdr:rowOff>
    </xdr:from>
    <xdr:to>
      <xdr:col>55</xdr:col>
      <xdr:colOff>50800</xdr:colOff>
      <xdr:row>41</xdr:row>
      <xdr:rowOff>30721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78998</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13627</xdr:rowOff>
    </xdr:from>
    <xdr:to>
      <xdr:col>50</xdr:col>
      <xdr:colOff>165100</xdr:colOff>
      <xdr:row>40</xdr:row>
      <xdr:rowOff>115227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64427</xdr:rowOff>
    </xdr:from>
    <xdr:to>
      <xdr:col>55</xdr:col>
      <xdr:colOff>0</xdr:colOff>
      <xdr:row>40</xdr:row>
      <xdr:rowOff>151371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9639300" y="6922427"/>
          <a:ext cx="8382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10655</xdr:rowOff>
    </xdr:from>
    <xdr:to>
      <xdr:col>46</xdr:col>
      <xdr:colOff>38100</xdr:colOff>
      <xdr:row>40</xdr:row>
      <xdr:rowOff>112255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61455</xdr:rowOff>
    </xdr:from>
    <xdr:to>
      <xdr:col>50</xdr:col>
      <xdr:colOff>114300</xdr:colOff>
      <xdr:row>40</xdr:row>
      <xdr:rowOff>64427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691945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9665</xdr:rowOff>
    </xdr:from>
    <xdr:to>
      <xdr:col>41</xdr:col>
      <xdr:colOff>101600</xdr:colOff>
      <xdr:row>40</xdr:row>
      <xdr:rowOff>111265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60465</xdr:rowOff>
    </xdr:from>
    <xdr:to>
      <xdr:col>45</xdr:col>
      <xdr:colOff>177800</xdr:colOff>
      <xdr:row>40</xdr:row>
      <xdr:rowOff>61455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691846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131754</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66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128782</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66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102392</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696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138628</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166551</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25271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137160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2249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109401</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1955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168011</xdr:rowOff>
    </xdr:from>
    <xdr:to>
      <xdr:col>55</xdr:col>
      <xdr:colOff>50800</xdr:colOff>
      <xdr:row>64</xdr:row>
      <xdr:rowOff>98161</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82938</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167937</xdr:rowOff>
    </xdr:from>
    <xdr:to>
      <xdr:col>50</xdr:col>
      <xdr:colOff>165100</xdr:colOff>
      <xdr:row>64</xdr:row>
      <xdr:rowOff>98087</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47287</xdr:rowOff>
    </xdr:from>
    <xdr:to>
      <xdr:col>55</xdr:col>
      <xdr:colOff>0</xdr:colOff>
      <xdr:row>64</xdr:row>
      <xdr:rowOff>47361</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9639300" y="11020087"/>
          <a:ext cx="8382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167760</xdr:rowOff>
    </xdr:from>
    <xdr:to>
      <xdr:col>46</xdr:col>
      <xdr:colOff>38100</xdr:colOff>
      <xdr:row>64</xdr:row>
      <xdr:rowOff>97910</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47110</xdr:rowOff>
    </xdr:from>
    <xdr:to>
      <xdr:col>50</xdr:col>
      <xdr:colOff>114300</xdr:colOff>
      <xdr:row>64</xdr:row>
      <xdr:rowOff>47287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8750300" y="1101991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167563</xdr:rowOff>
    </xdr:from>
    <xdr:to>
      <xdr:col>41</xdr:col>
      <xdr:colOff>101600</xdr:colOff>
      <xdr:row>64</xdr:row>
      <xdr:rowOff>97713</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46913</xdr:rowOff>
    </xdr:from>
    <xdr:to>
      <xdr:col>45</xdr:col>
      <xdr:colOff>177800</xdr:colOff>
      <xdr:row>64</xdr:row>
      <xdr:rowOff>47110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861300" y="1101971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89214</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59411" y="1106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89037</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83111" y="1106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88840</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94111" y="110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154305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1808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121920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150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100964</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flipV="1">
          <a:off x="2019300" y="141503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167260</xdr:rowOff>
    </xdr:from>
    <xdr:to>
      <xdr:col>55</xdr:col>
      <xdr:colOff>0</xdr:colOff>
      <xdr:row>85</xdr:row>
      <xdr:rowOff>167639</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9639300" y="14740510"/>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115697</xdr:rowOff>
    </xdr:from>
    <xdr:to>
      <xdr:col>46</xdr:col>
      <xdr:colOff>38100</xdr:colOff>
      <xdr:row>86</xdr:row>
      <xdr:rowOff>45847</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6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166497</xdr:rowOff>
    </xdr:from>
    <xdr:to>
      <xdr:col>50</xdr:col>
      <xdr:colOff>114300</xdr:colOff>
      <xdr:row>85</xdr:row>
      <xdr:rowOff>167260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8750300" y="1473974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105029</xdr:rowOff>
    </xdr:from>
    <xdr:to>
      <xdr:col>41</xdr:col>
      <xdr:colOff>101600</xdr:colOff>
      <xdr:row>86</xdr:row>
      <xdr:rowOff>35179</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155829</xdr:rowOff>
    </xdr:from>
    <xdr:to>
      <xdr:col>45</xdr:col>
      <xdr:colOff>177800</xdr:colOff>
      <xdr:row>85</xdr:row>
      <xdr:rowOff>166497</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861300" y="1472907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37737</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36974</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7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26306</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5" name="【港湾・漁港】&#10;有形固定資産減価償却率最小値テキスト">
          <a:extLst>
            <a:ext uri="{FF2B5EF4-FFF2-40B4-BE49-F238E27FC236}">
              <a16:creationId xmlns:a16="http://schemas.microsoft.com/office/drawing/2014/main" id="{00000000-0008-0000-0100-000081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00000000-0008-0000-0100-000083010000}"/>
            </a:ext>
          </a:extLst>
        </xdr:cNvPr>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25416</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00000000-0008-0000-0100-000085010000}"/>
            </a:ext>
          </a:extLst>
        </xdr:cNvPr>
        <xdr:cNvSpPr txBox="1"/>
      </xdr:nvSpPr>
      <xdr:spPr>
        <a:xfrm>
          <a:off x="4673600" y="1751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39115</xdr:rowOff>
    </xdr:from>
    <xdr:to>
      <xdr:col>24</xdr:col>
      <xdr:colOff>114300</xdr:colOff>
      <xdr:row>107</xdr:row>
      <xdr:rowOff>140715</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4584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17542</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00000000-0008-0000-0100-000091010000}"/>
            </a:ext>
          </a:extLst>
        </xdr:cNvPr>
        <xdr:cNvSpPr txBox="1"/>
      </xdr:nvSpPr>
      <xdr:spPr>
        <a:xfrm>
          <a:off x="4673600"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164846</xdr:rowOff>
    </xdr:from>
    <xdr:to>
      <xdr:col>20</xdr:col>
      <xdr:colOff>38100</xdr:colOff>
      <xdr:row>107</xdr:row>
      <xdr:rowOff>94996</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3746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44196</xdr:rowOff>
    </xdr:from>
    <xdr:to>
      <xdr:col>24</xdr:col>
      <xdr:colOff>63500</xdr:colOff>
      <xdr:row>107</xdr:row>
      <xdr:rowOff>89915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3797300" y="183893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119126</xdr:rowOff>
    </xdr:from>
    <xdr:to>
      <xdr:col>15</xdr:col>
      <xdr:colOff>101600</xdr:colOff>
      <xdr:row>107</xdr:row>
      <xdr:rowOff>49276</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2857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169926</xdr:rowOff>
    </xdr:from>
    <xdr:to>
      <xdr:col>19</xdr:col>
      <xdr:colOff>177800</xdr:colOff>
      <xdr:row>107</xdr:row>
      <xdr:rowOff>44196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908300" y="18343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73406</xdr:rowOff>
    </xdr:from>
    <xdr:to>
      <xdr:col>10</xdr:col>
      <xdr:colOff>165100</xdr:colOff>
      <xdr:row>107</xdr:row>
      <xdr:rowOff>3556</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968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124206</xdr:rowOff>
    </xdr:from>
    <xdr:to>
      <xdr:col>15</xdr:col>
      <xdr:colOff>50800</xdr:colOff>
      <xdr:row>106</xdr:row>
      <xdr:rowOff>169926</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2019300" y="1829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77233</xdr:rowOff>
    </xdr:from>
    <xdr:ext cx="405111" cy="259045"/>
    <xdr:sp macro="" textlink="">
      <xdr:nvSpPr>
        <xdr:cNvPr id="408" name="n_1aveValue【港湾・漁港】&#10;有形固定資産減価償却率">
          <a:extLst>
            <a:ext uri="{FF2B5EF4-FFF2-40B4-BE49-F238E27FC236}">
              <a16:creationId xmlns:a16="http://schemas.microsoft.com/office/drawing/2014/main" id="{00000000-0008-0000-0100-000098010000}"/>
            </a:ext>
          </a:extLst>
        </xdr:cNvPr>
        <xdr:cNvSpPr txBox="1"/>
      </xdr:nvSpPr>
      <xdr:spPr>
        <a:xfrm>
          <a:off x="3582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09" name="n_2aveValue【港湾・漁港】&#10;有形固定資産減価償却率">
          <a:extLst>
            <a:ext uri="{FF2B5EF4-FFF2-40B4-BE49-F238E27FC236}">
              <a16:creationId xmlns:a16="http://schemas.microsoft.com/office/drawing/2014/main" id="{00000000-0008-0000-0100-000099010000}"/>
            </a:ext>
          </a:extLst>
        </xdr:cNvPr>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10" name="n_3aveValue【港湾・漁港】&#10;有形固定資産減価償却率">
          <a:extLst>
            <a:ext uri="{FF2B5EF4-FFF2-40B4-BE49-F238E27FC236}">
              <a16:creationId xmlns:a16="http://schemas.microsoft.com/office/drawing/2014/main" id="{00000000-0008-0000-0100-00009A010000}"/>
            </a:ext>
          </a:extLst>
        </xdr:cNvPr>
        <xdr:cNvSpPr txBox="1"/>
      </xdr:nvSpPr>
      <xdr:spPr>
        <a:xfrm>
          <a:off x="1816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159529</xdr:rowOff>
    </xdr:from>
    <xdr:ext cx="405111" cy="259045"/>
    <xdr:sp macro="" textlink="">
      <xdr:nvSpPr>
        <xdr:cNvPr id="411" name="n_4aveValue【港湾・漁港】&#10;有形固定資産減価償却率">
          <a:extLst>
            <a:ext uri="{FF2B5EF4-FFF2-40B4-BE49-F238E27FC236}">
              <a16:creationId xmlns:a16="http://schemas.microsoft.com/office/drawing/2014/main" id="{00000000-0008-0000-0100-00009B010000}"/>
            </a:ext>
          </a:extLst>
        </xdr:cNvPr>
        <xdr:cNvSpPr txBox="1"/>
      </xdr:nvSpPr>
      <xdr:spPr>
        <a:xfrm>
          <a:off x="927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86123</xdr:rowOff>
    </xdr:from>
    <xdr:ext cx="405111" cy="259045"/>
    <xdr:sp macro="" textlink="">
      <xdr:nvSpPr>
        <xdr:cNvPr id="412" name="n_1mainValue【港湾・漁港】&#10;有形固定資産減価償却率">
          <a:extLst>
            <a:ext uri="{FF2B5EF4-FFF2-40B4-BE49-F238E27FC236}">
              <a16:creationId xmlns:a16="http://schemas.microsoft.com/office/drawing/2014/main" id="{00000000-0008-0000-0100-00009C010000}"/>
            </a:ext>
          </a:extLst>
        </xdr:cNvPr>
        <xdr:cNvSpPr txBox="1"/>
      </xdr:nvSpPr>
      <xdr:spPr>
        <a:xfrm>
          <a:off x="35820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40403</xdr:rowOff>
    </xdr:from>
    <xdr:ext cx="405111" cy="259045"/>
    <xdr:sp macro="" textlink="">
      <xdr:nvSpPr>
        <xdr:cNvPr id="413" name="n_2mainValue【港湾・漁港】&#10;有形固定資産減価償却率">
          <a:extLst>
            <a:ext uri="{FF2B5EF4-FFF2-40B4-BE49-F238E27FC236}">
              <a16:creationId xmlns:a16="http://schemas.microsoft.com/office/drawing/2014/main" id="{00000000-0008-0000-0100-00009D010000}"/>
            </a:ext>
          </a:extLst>
        </xdr:cNvPr>
        <xdr:cNvSpPr txBox="1"/>
      </xdr:nvSpPr>
      <xdr:spPr>
        <a:xfrm>
          <a:off x="27057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166133</xdr:rowOff>
    </xdr:from>
    <xdr:ext cx="405111" cy="259045"/>
    <xdr:sp macro="" textlink="">
      <xdr:nvSpPr>
        <xdr:cNvPr id="414" name="n_3mainValue【港湾・漁港】&#10;有形固定資産減価償却率">
          <a:extLst>
            <a:ext uri="{FF2B5EF4-FFF2-40B4-BE49-F238E27FC236}">
              <a16:creationId xmlns:a16="http://schemas.microsoft.com/office/drawing/2014/main" id="{00000000-0008-0000-0100-00009E010000}"/>
            </a:ext>
          </a:extLst>
        </xdr:cNvPr>
        <xdr:cNvSpPr txBox="1"/>
      </xdr:nvSpPr>
      <xdr:spPr>
        <a:xfrm>
          <a:off x="18167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a:extLst>
            <a:ext uri="{FF2B5EF4-FFF2-40B4-BE49-F238E27FC236}">
              <a16:creationId xmlns:a16="http://schemas.microsoft.com/office/drawing/2014/main" id="{00000000-0008-0000-01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39" name="【港湾・漁港】&#10;一人当たり有形固定資産（償却資産）額最小値テキスト">
          <a:extLst>
            <a:ext uri="{FF2B5EF4-FFF2-40B4-BE49-F238E27FC236}">
              <a16:creationId xmlns:a16="http://schemas.microsoft.com/office/drawing/2014/main" id="{00000000-0008-0000-0100-0000B7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41" name="【港湾・漁港】&#10;一人当たり有形固定資産（償却資産）額最大値テキスト">
          <a:extLst>
            <a:ext uri="{FF2B5EF4-FFF2-40B4-BE49-F238E27FC236}">
              <a16:creationId xmlns:a16="http://schemas.microsoft.com/office/drawing/2014/main" id="{00000000-0008-0000-0100-0000B9010000}"/>
            </a:ext>
          </a:extLst>
        </xdr:cNvPr>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43" name="【港湾・漁港】&#10;一人当たり有形固定資産（償却資産）額平均値テキスト">
          <a:extLst>
            <a:ext uri="{FF2B5EF4-FFF2-40B4-BE49-F238E27FC236}">
              <a16:creationId xmlns:a16="http://schemas.microsoft.com/office/drawing/2014/main" id="{00000000-0008-0000-0100-0000BB010000}"/>
            </a:ext>
          </a:extLst>
        </xdr:cNvPr>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54490</xdr:rowOff>
    </xdr:from>
    <xdr:to>
      <xdr:col>55</xdr:col>
      <xdr:colOff>50800</xdr:colOff>
      <xdr:row>108</xdr:row>
      <xdr:rowOff>156090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0426700" y="185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140867</xdr:rowOff>
    </xdr:from>
    <xdr:ext cx="534377" cy="259045"/>
    <xdr:sp macro="" textlink="">
      <xdr:nvSpPr>
        <xdr:cNvPr id="455" name="【港湾・漁港】&#10;一人当たり有形固定資産（償却資産）額該当値テキスト">
          <a:extLst>
            <a:ext uri="{FF2B5EF4-FFF2-40B4-BE49-F238E27FC236}">
              <a16:creationId xmlns:a16="http://schemas.microsoft.com/office/drawing/2014/main" id="{00000000-0008-0000-0100-0000C7010000}"/>
            </a:ext>
          </a:extLst>
        </xdr:cNvPr>
        <xdr:cNvSpPr txBox="1"/>
      </xdr:nvSpPr>
      <xdr:spPr>
        <a:xfrm>
          <a:off x="10515600" y="184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54398</xdr:rowOff>
    </xdr:from>
    <xdr:to>
      <xdr:col>50</xdr:col>
      <xdr:colOff>165100</xdr:colOff>
      <xdr:row>108</xdr:row>
      <xdr:rowOff>155998</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9588500" y="18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105198</xdr:rowOff>
    </xdr:from>
    <xdr:to>
      <xdr:col>55</xdr:col>
      <xdr:colOff>0</xdr:colOff>
      <xdr:row>108</xdr:row>
      <xdr:rowOff>105290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9639300" y="1862179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54108</xdr:rowOff>
    </xdr:from>
    <xdr:to>
      <xdr:col>46</xdr:col>
      <xdr:colOff>38100</xdr:colOff>
      <xdr:row>108</xdr:row>
      <xdr:rowOff>155708</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8699500" y="185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104908</xdr:rowOff>
    </xdr:from>
    <xdr:to>
      <xdr:col>50</xdr:col>
      <xdr:colOff>114300</xdr:colOff>
      <xdr:row>108</xdr:row>
      <xdr:rowOff>105198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8750300" y="18621508"/>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53789</xdr:rowOff>
    </xdr:from>
    <xdr:to>
      <xdr:col>41</xdr:col>
      <xdr:colOff>101600</xdr:colOff>
      <xdr:row>108</xdr:row>
      <xdr:rowOff>155389</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7810500" y="18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104589</xdr:rowOff>
    </xdr:from>
    <xdr:to>
      <xdr:col>45</xdr:col>
      <xdr:colOff>177800</xdr:colOff>
      <xdr:row>108</xdr:row>
      <xdr:rowOff>104908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7861300" y="18621189"/>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62" name="n_1ave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63" name="n_2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64" name="n_3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65" name="n_4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147125</xdr:rowOff>
    </xdr:from>
    <xdr:ext cx="534377" cy="259045"/>
    <xdr:sp macro="" textlink="">
      <xdr:nvSpPr>
        <xdr:cNvPr id="466" name="n_1main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9359411" y="186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146835</xdr:rowOff>
    </xdr:from>
    <xdr:ext cx="534377" cy="259045"/>
    <xdr:sp macro="" textlink="">
      <xdr:nvSpPr>
        <xdr:cNvPr id="467" name="n_2main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8483111" y="186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146516</xdr:rowOff>
    </xdr:from>
    <xdr:ext cx="534377" cy="259045"/>
    <xdr:sp macro="" textlink="">
      <xdr:nvSpPr>
        <xdr:cNvPr id="468" name="n_3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7594111" y="186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95" name="【認定こども園・幼稚園・保育所】&#10;有形固定資産減価償却率最小値テキスト">
          <a:extLst>
            <a:ext uri="{FF2B5EF4-FFF2-40B4-BE49-F238E27FC236}">
              <a16:creationId xmlns:a16="http://schemas.microsoft.com/office/drawing/2014/main" id="{00000000-0008-0000-0100-0000EF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97" name="【認定こども園・幼稚園・保育所】&#10;有形固定資産減価償却率最大値テキスト">
          <a:extLst>
            <a:ext uri="{FF2B5EF4-FFF2-40B4-BE49-F238E27FC236}">
              <a16:creationId xmlns:a16="http://schemas.microsoft.com/office/drawing/2014/main" id="{00000000-0008-0000-0100-0000F1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99" name="【認定こども園・幼稚園・保育所】&#10;有形固定資産減価償却率平均値テキスト">
          <a:extLst>
            <a:ext uri="{FF2B5EF4-FFF2-40B4-BE49-F238E27FC236}">
              <a16:creationId xmlns:a16="http://schemas.microsoft.com/office/drawing/2014/main" id="{00000000-0008-0000-0100-0000F3010000}"/>
            </a:ext>
          </a:extLst>
        </xdr:cNvPr>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22151</xdr:rowOff>
    </xdr:from>
    <xdr:ext cx="405111" cy="259045"/>
    <xdr:sp macro="" textlink="">
      <xdr:nvSpPr>
        <xdr:cNvPr id="511" name="【認定こども園・幼稚園・保育所】&#10;有形固定資産減価償却率該当値テキスト">
          <a:extLst>
            <a:ext uri="{FF2B5EF4-FFF2-40B4-BE49-F238E27FC236}">
              <a16:creationId xmlns:a16="http://schemas.microsoft.com/office/drawing/2014/main" id="{00000000-0008-0000-0100-0000FF010000}"/>
            </a:ext>
          </a:extLst>
        </xdr:cNvPr>
        <xdr:cNvSpPr txBox="1"/>
      </xdr:nvSpPr>
      <xdr:spPr>
        <a:xfrm>
          <a:off x="16357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164193</xdr:rowOff>
    </xdr:from>
    <xdr:to>
      <xdr:col>81</xdr:col>
      <xdr:colOff>101600</xdr:colOff>
      <xdr:row>37</xdr:row>
      <xdr:rowOff>94343</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5430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43543</xdr:rowOff>
    </xdr:from>
    <xdr:to>
      <xdr:col>85</xdr:col>
      <xdr:colOff>127000</xdr:colOff>
      <xdr:row>37</xdr:row>
      <xdr:rowOff>50074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5481300" y="63871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90714</xdr:rowOff>
    </xdr:from>
    <xdr:to>
      <xdr:col>76</xdr:col>
      <xdr:colOff>165100</xdr:colOff>
      <xdr:row>38</xdr:row>
      <xdr:rowOff>20864</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4541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43543</xdr:rowOff>
    </xdr:from>
    <xdr:to>
      <xdr:col>81</xdr:col>
      <xdr:colOff>50800</xdr:colOff>
      <xdr:row>37</xdr:row>
      <xdr:rowOff>141514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4592300" y="638719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76019</xdr:rowOff>
    </xdr:from>
    <xdr:to>
      <xdr:col>72</xdr:col>
      <xdr:colOff>38100</xdr:colOff>
      <xdr:row>38</xdr:row>
      <xdr:rowOff>6169</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3652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37</xdr:row>
      <xdr:rowOff>141514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3703300" y="647046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18" name="n_1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519" name="n_2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520" name="n_3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21" name="n_4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110870</xdr:rowOff>
    </xdr:from>
    <xdr:ext cx="405111" cy="259045"/>
    <xdr:sp macro="" textlink="">
      <xdr:nvSpPr>
        <xdr:cNvPr id="522" name="n_1main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5266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37391</xdr:rowOff>
    </xdr:from>
    <xdr:ext cx="405111" cy="259045"/>
    <xdr:sp macro="" textlink="">
      <xdr:nvSpPr>
        <xdr:cNvPr id="523" name="n_2main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4389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22696</xdr:rowOff>
    </xdr:from>
    <xdr:ext cx="405111" cy="259045"/>
    <xdr:sp macro="" textlink="">
      <xdr:nvSpPr>
        <xdr:cNvPr id="524" name="n_3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3500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a:extLst>
            <a:ext uri="{FF2B5EF4-FFF2-40B4-BE49-F238E27FC236}">
              <a16:creationId xmlns:a16="http://schemas.microsoft.com/office/drawing/2014/main" id="{00000000-0008-0000-01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47" name="【認定こども園・幼稚園・保育所】&#10;一人当たり面積最小値テキスト">
          <a:extLst>
            <a:ext uri="{FF2B5EF4-FFF2-40B4-BE49-F238E27FC236}">
              <a16:creationId xmlns:a16="http://schemas.microsoft.com/office/drawing/2014/main" id="{00000000-0008-0000-0100-000023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49" name="【認定こども園・幼稚園・保育所】&#10;一人当たり面積最大値テキスト">
          <a:extLst>
            <a:ext uri="{FF2B5EF4-FFF2-40B4-BE49-F238E27FC236}">
              <a16:creationId xmlns:a16="http://schemas.microsoft.com/office/drawing/2014/main" id="{00000000-0008-0000-0100-000025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51" name="【認定こども園・幼稚園・保育所】&#10;一人当たり面積平均値テキスト">
          <a:extLst>
            <a:ext uri="{FF2B5EF4-FFF2-40B4-BE49-F238E27FC236}">
              <a16:creationId xmlns:a16="http://schemas.microsoft.com/office/drawing/2014/main" id="{00000000-0008-0000-0100-00002702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43688</xdr:rowOff>
    </xdr:from>
    <xdr:to>
      <xdr:col>116</xdr:col>
      <xdr:colOff>114300</xdr:colOff>
      <xdr:row>38</xdr:row>
      <xdr:rowOff>145288</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2110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66565</xdr:rowOff>
    </xdr:from>
    <xdr:ext cx="469744" cy="259045"/>
    <xdr:sp macro="" textlink="">
      <xdr:nvSpPr>
        <xdr:cNvPr id="563" name="【認定こども園・幼稚園・保育所】&#10;一人当たり面積該当値テキスト">
          <a:extLst>
            <a:ext uri="{FF2B5EF4-FFF2-40B4-BE49-F238E27FC236}">
              <a16:creationId xmlns:a16="http://schemas.microsoft.com/office/drawing/2014/main" id="{00000000-0008-0000-0100-000033020000}"/>
            </a:ext>
          </a:extLst>
        </xdr:cNvPr>
        <xdr:cNvSpPr txBox="1"/>
      </xdr:nvSpPr>
      <xdr:spPr>
        <a:xfrm>
          <a:off x="22199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137414</xdr:rowOff>
    </xdr:from>
    <xdr:to>
      <xdr:col>112</xdr:col>
      <xdr:colOff>38100</xdr:colOff>
      <xdr:row>38</xdr:row>
      <xdr:rowOff>67564</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1272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xdr:rowOff>
    </xdr:from>
    <xdr:to>
      <xdr:col>116</xdr:col>
      <xdr:colOff>63500</xdr:colOff>
      <xdr:row>38</xdr:row>
      <xdr:rowOff>94488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21323300" y="65318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114554</xdr:rowOff>
    </xdr:from>
    <xdr:to>
      <xdr:col>107</xdr:col>
      <xdr:colOff>101600</xdr:colOff>
      <xdr:row>38</xdr:row>
      <xdr:rowOff>44704</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038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165354</xdr:rowOff>
    </xdr:from>
    <xdr:to>
      <xdr:col>111</xdr:col>
      <xdr:colOff>177800</xdr:colOff>
      <xdr:row>38</xdr:row>
      <xdr:rowOff>16764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0434300" y="65090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9494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160782</xdr:rowOff>
    </xdr:from>
    <xdr:to>
      <xdr:col>107</xdr:col>
      <xdr:colOff>50800</xdr:colOff>
      <xdr:row>37</xdr:row>
      <xdr:rowOff>165354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9545300" y="650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70" name="n_1aveValue【認定こども園・幼稚園・保育所】&#10;一人当たり面積">
          <a:extLst>
            <a:ext uri="{FF2B5EF4-FFF2-40B4-BE49-F238E27FC236}">
              <a16:creationId xmlns:a16="http://schemas.microsoft.com/office/drawing/2014/main" id="{00000000-0008-0000-0100-00003A02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71" name="n_2aveValue【認定こども園・幼稚園・保育所】&#10;一人当たり面積">
          <a:extLst>
            <a:ext uri="{FF2B5EF4-FFF2-40B4-BE49-F238E27FC236}">
              <a16:creationId xmlns:a16="http://schemas.microsoft.com/office/drawing/2014/main" id="{00000000-0008-0000-0100-00003B02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72" name="n_3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73" name="n_4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84091</xdr:rowOff>
    </xdr:from>
    <xdr:ext cx="469744" cy="259045"/>
    <xdr:sp macro="" textlink="">
      <xdr:nvSpPr>
        <xdr:cNvPr id="574" name="n_1main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1075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61231</xdr:rowOff>
    </xdr:from>
    <xdr:ext cx="469744" cy="259045"/>
    <xdr:sp macro="" textlink="">
      <xdr:nvSpPr>
        <xdr:cNvPr id="575" name="n_2main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20199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576" name="n_3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00000000-0008-0000-0100-00005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00000000-0008-0000-0100-00005A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00000000-0008-0000-0100-00005C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00000000-0008-0000-0100-00005E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00000000-0008-0000-0100-00006A020000}"/>
            </a:ext>
          </a:extLst>
        </xdr:cNvPr>
        <xdr:cNvSpPr txBox="1"/>
      </xdr:nvSpPr>
      <xdr:spPr>
        <a:xfrm>
          <a:off x="16357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141605</xdr:rowOff>
    </xdr:from>
    <xdr:to>
      <xdr:col>81</xdr:col>
      <xdr:colOff>101600</xdr:colOff>
      <xdr:row>58</xdr:row>
      <xdr:rowOff>71755</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5430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58</xdr:row>
      <xdr:rowOff>22860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5481300" y="99650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20955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4592300" y="99441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141605</xdr:rowOff>
    </xdr:from>
    <xdr:to>
      <xdr:col>72</xdr:col>
      <xdr:colOff>38100</xdr:colOff>
      <xdr:row>58</xdr:row>
      <xdr:rowOff>71755</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3652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20955</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3703300" y="99441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100-000071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100-000072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100-000073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100-00007402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88282</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100-000075020000}"/>
            </a:ext>
          </a:extLst>
        </xdr:cNvPr>
        <xdr:cNvSpPr txBox="1"/>
      </xdr:nvSpPr>
      <xdr:spPr>
        <a:xfrm>
          <a:off x="15266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100-000076020000}"/>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88282</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100-000077020000}"/>
            </a:ext>
          </a:extLst>
        </xdr:cNvPr>
        <xdr:cNvSpPr txBox="1"/>
      </xdr:nvSpPr>
      <xdr:spPr>
        <a:xfrm>
          <a:off x="13500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00000000-0008-0000-0100-00008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56" name="【学校施設】&#10;一人当たり面積最小値テキスト">
          <a:extLst>
            <a:ext uri="{FF2B5EF4-FFF2-40B4-BE49-F238E27FC236}">
              <a16:creationId xmlns:a16="http://schemas.microsoft.com/office/drawing/2014/main" id="{00000000-0008-0000-0100-00009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58" name="【学校施設】&#10;一人当たり面積最大値テキスト">
          <a:extLst>
            <a:ext uri="{FF2B5EF4-FFF2-40B4-BE49-F238E27FC236}">
              <a16:creationId xmlns:a16="http://schemas.microsoft.com/office/drawing/2014/main" id="{00000000-0008-0000-0100-000092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60" name="【学校施設】&#10;一人当たり面積平均値テキスト">
          <a:extLst>
            <a:ext uri="{FF2B5EF4-FFF2-40B4-BE49-F238E27FC236}">
              <a16:creationId xmlns:a16="http://schemas.microsoft.com/office/drawing/2014/main" id="{00000000-0008-0000-0100-00009402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50927</xdr:rowOff>
    </xdr:from>
    <xdr:to>
      <xdr:col>116</xdr:col>
      <xdr:colOff>114300</xdr:colOff>
      <xdr:row>62</xdr:row>
      <xdr:rowOff>152527</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21107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73804</xdr:rowOff>
    </xdr:from>
    <xdr:ext cx="469744" cy="259045"/>
    <xdr:sp macro="" textlink="">
      <xdr:nvSpPr>
        <xdr:cNvPr id="672" name="【学校施設】&#10;一人当たり面積該当値テキスト">
          <a:extLst>
            <a:ext uri="{FF2B5EF4-FFF2-40B4-BE49-F238E27FC236}">
              <a16:creationId xmlns:a16="http://schemas.microsoft.com/office/drawing/2014/main" id="{00000000-0008-0000-0100-0000A0020000}"/>
            </a:ext>
          </a:extLst>
        </xdr:cNvPr>
        <xdr:cNvSpPr txBox="1"/>
      </xdr:nvSpPr>
      <xdr:spPr>
        <a:xfrm>
          <a:off x="22199600"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50927</xdr:rowOff>
    </xdr:from>
    <xdr:to>
      <xdr:col>112</xdr:col>
      <xdr:colOff>38100</xdr:colOff>
      <xdr:row>62</xdr:row>
      <xdr:rowOff>152527</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1272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101727</xdr:rowOff>
    </xdr:from>
    <xdr:to>
      <xdr:col>116</xdr:col>
      <xdr:colOff>63500</xdr:colOff>
      <xdr:row>62</xdr:row>
      <xdr:rowOff>101727</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1323300" y="107316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43688</xdr:rowOff>
    </xdr:from>
    <xdr:to>
      <xdr:col>107</xdr:col>
      <xdr:colOff>101600</xdr:colOff>
      <xdr:row>62</xdr:row>
      <xdr:rowOff>145288</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0383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94488</xdr:rowOff>
    </xdr:from>
    <xdr:to>
      <xdr:col>111</xdr:col>
      <xdr:colOff>177800</xdr:colOff>
      <xdr:row>62</xdr:row>
      <xdr:rowOff>101727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0434300" y="107243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9494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94488</xdr:rowOff>
    </xdr:from>
    <xdr:to>
      <xdr:col>107</xdr:col>
      <xdr:colOff>50800</xdr:colOff>
      <xdr:row>62</xdr:row>
      <xdr:rowOff>109728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19545300" y="1072438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79" name="n_1aveValue【学校施設】&#10;一人当たり面積">
          <a:extLst>
            <a:ext uri="{FF2B5EF4-FFF2-40B4-BE49-F238E27FC236}">
              <a16:creationId xmlns:a16="http://schemas.microsoft.com/office/drawing/2014/main" id="{00000000-0008-0000-0100-0000A7020000}"/>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80" name="n_2aveValue【学校施設】&#10;一人当たり面積">
          <a:extLst>
            <a:ext uri="{FF2B5EF4-FFF2-40B4-BE49-F238E27FC236}">
              <a16:creationId xmlns:a16="http://schemas.microsoft.com/office/drawing/2014/main" id="{00000000-0008-0000-0100-0000A8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81" name="n_3aveValue【学校施設】&#10;一人当たり面積">
          <a:extLst>
            <a:ext uri="{FF2B5EF4-FFF2-40B4-BE49-F238E27FC236}">
              <a16:creationId xmlns:a16="http://schemas.microsoft.com/office/drawing/2014/main" id="{00000000-0008-0000-0100-0000A9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82" name="n_4aveValue【学校施設】&#10;一人当たり面積">
          <a:extLst>
            <a:ext uri="{FF2B5EF4-FFF2-40B4-BE49-F238E27FC236}">
              <a16:creationId xmlns:a16="http://schemas.microsoft.com/office/drawing/2014/main" id="{00000000-0008-0000-0100-0000AA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169054</xdr:rowOff>
    </xdr:from>
    <xdr:ext cx="469744" cy="259045"/>
    <xdr:sp macro="" textlink="">
      <xdr:nvSpPr>
        <xdr:cNvPr id="683" name="n_1mainValue【学校施設】&#10;一人当たり面積">
          <a:extLst>
            <a:ext uri="{FF2B5EF4-FFF2-40B4-BE49-F238E27FC236}">
              <a16:creationId xmlns:a16="http://schemas.microsoft.com/office/drawing/2014/main" id="{00000000-0008-0000-0100-0000AB020000}"/>
            </a:ext>
          </a:extLst>
        </xdr:cNvPr>
        <xdr:cNvSpPr txBox="1"/>
      </xdr:nvSpPr>
      <xdr:spPr>
        <a:xfrm>
          <a:off x="210757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161815</xdr:rowOff>
    </xdr:from>
    <xdr:ext cx="469744" cy="259045"/>
    <xdr:sp macro="" textlink="">
      <xdr:nvSpPr>
        <xdr:cNvPr id="684" name="n_2mainValue【学校施設】&#10;一人当たり面積">
          <a:extLst>
            <a:ext uri="{FF2B5EF4-FFF2-40B4-BE49-F238E27FC236}">
              <a16:creationId xmlns:a16="http://schemas.microsoft.com/office/drawing/2014/main" id="{00000000-0008-0000-0100-0000AC020000}"/>
            </a:ext>
          </a:extLst>
        </xdr:cNvPr>
        <xdr:cNvSpPr txBox="1"/>
      </xdr:nvSpPr>
      <xdr:spPr>
        <a:xfrm>
          <a:off x="20199427" y="104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5605</xdr:rowOff>
    </xdr:from>
    <xdr:ext cx="469744" cy="259045"/>
    <xdr:sp macro="" textlink="">
      <xdr:nvSpPr>
        <xdr:cNvPr id="685" name="n_3mainValue【学校施設】&#10;一人当たり面積">
          <a:extLst>
            <a:ext uri="{FF2B5EF4-FFF2-40B4-BE49-F238E27FC236}">
              <a16:creationId xmlns:a16="http://schemas.microsoft.com/office/drawing/2014/main" id="{00000000-0008-0000-0100-0000AD020000}"/>
            </a:ext>
          </a:extLst>
        </xdr:cNvPr>
        <xdr:cNvSpPr txBox="1"/>
      </xdr:nvSpPr>
      <xdr:spPr>
        <a:xfrm>
          <a:off x="19310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a:extLst>
            <a:ext uri="{FF2B5EF4-FFF2-40B4-BE49-F238E27FC236}">
              <a16:creationId xmlns:a16="http://schemas.microsoft.com/office/drawing/2014/main" id="{00000000-0008-0000-0100-0000C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2" name="【児童館】&#10;有形固定資産減価償却率最小値テキスト">
          <a:extLst>
            <a:ext uri="{FF2B5EF4-FFF2-40B4-BE49-F238E27FC236}">
              <a16:creationId xmlns:a16="http://schemas.microsoft.com/office/drawing/2014/main" id="{00000000-0008-0000-0100-0000C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714" name="【児童館】&#10;有形固定資産減価償却率最大値テキスト">
          <a:extLst>
            <a:ext uri="{FF2B5EF4-FFF2-40B4-BE49-F238E27FC236}">
              <a16:creationId xmlns:a16="http://schemas.microsoft.com/office/drawing/2014/main" id="{00000000-0008-0000-0100-0000CA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716" name="【児童館】&#10;有形固定資産減価償却率平均値テキスト">
          <a:extLst>
            <a:ext uri="{FF2B5EF4-FFF2-40B4-BE49-F238E27FC236}">
              <a16:creationId xmlns:a16="http://schemas.microsoft.com/office/drawing/2014/main" id="{00000000-0008-0000-0100-0000CC020000}"/>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28" name="【児童館】&#10;有形固定資産減価償却率該当値テキスト">
          <a:extLst>
            <a:ext uri="{FF2B5EF4-FFF2-40B4-BE49-F238E27FC236}">
              <a16:creationId xmlns:a16="http://schemas.microsoft.com/office/drawing/2014/main" id="{00000000-0008-0000-0100-0000D8020000}"/>
            </a:ext>
          </a:extLst>
        </xdr:cNvPr>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80</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5481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4592300" y="13834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31387</xdr:rowOff>
    </xdr:from>
    <xdr:to>
      <xdr:col>72</xdr:col>
      <xdr:colOff>38100</xdr:colOff>
      <xdr:row>80</xdr:row>
      <xdr:rowOff>132987</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3652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82187</xdr:rowOff>
    </xdr:from>
    <xdr:to>
      <xdr:col>76</xdr:col>
      <xdr:colOff>114300</xdr:colOff>
      <xdr:row>80</xdr:row>
      <xdr:rowOff>118111</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3703300" y="137981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735" name="n_1aveValue【児童館】&#10;有形固定資産減価償却率">
          <a:extLst>
            <a:ext uri="{FF2B5EF4-FFF2-40B4-BE49-F238E27FC236}">
              <a16:creationId xmlns:a16="http://schemas.microsoft.com/office/drawing/2014/main" id="{00000000-0008-0000-0100-0000DF020000}"/>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736" name="n_2aveValue【児童館】&#10;有形固定資産減価償却率">
          <a:extLst>
            <a:ext uri="{FF2B5EF4-FFF2-40B4-BE49-F238E27FC236}">
              <a16:creationId xmlns:a16="http://schemas.microsoft.com/office/drawing/2014/main" id="{00000000-0008-0000-0100-0000E0020000}"/>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37" name="n_3aveValue【児童館】&#10;有形固定資産減価償却率">
          <a:extLst>
            <a:ext uri="{FF2B5EF4-FFF2-40B4-BE49-F238E27FC236}">
              <a16:creationId xmlns:a16="http://schemas.microsoft.com/office/drawing/2014/main" id="{00000000-0008-0000-0100-0000E1020000}"/>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738" name="n_4aveValue【児童館】&#10;有形固定資産減価償却率">
          <a:extLst>
            <a:ext uri="{FF2B5EF4-FFF2-40B4-BE49-F238E27FC236}">
              <a16:creationId xmlns:a16="http://schemas.microsoft.com/office/drawing/2014/main" id="{00000000-0008-0000-0100-0000E2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739" name="n_1mainValue【児童館】&#10;有形固定資産減価償却率">
          <a:extLst>
            <a:ext uri="{FF2B5EF4-FFF2-40B4-BE49-F238E27FC236}">
              <a16:creationId xmlns:a16="http://schemas.microsoft.com/office/drawing/2014/main" id="{00000000-0008-0000-0100-0000E3020000}"/>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740" name="n_2mainValue【児童館】&#10;有形固定資産減価償却率">
          <a:extLst>
            <a:ext uri="{FF2B5EF4-FFF2-40B4-BE49-F238E27FC236}">
              <a16:creationId xmlns:a16="http://schemas.microsoft.com/office/drawing/2014/main" id="{00000000-0008-0000-0100-0000E4020000}"/>
            </a:ext>
          </a:extLst>
        </xdr:cNvPr>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149514</xdr:rowOff>
    </xdr:from>
    <xdr:ext cx="405111" cy="259045"/>
    <xdr:sp macro="" textlink="">
      <xdr:nvSpPr>
        <xdr:cNvPr id="741" name="n_3mainValue【児童館】&#10;有形固定資産減価償却率">
          <a:extLst>
            <a:ext uri="{FF2B5EF4-FFF2-40B4-BE49-F238E27FC236}">
              <a16:creationId xmlns:a16="http://schemas.microsoft.com/office/drawing/2014/main" id="{00000000-0008-0000-0100-0000E5020000}"/>
            </a:ext>
          </a:extLst>
        </xdr:cNvPr>
        <xdr:cNvSpPr txBox="1"/>
      </xdr:nvSpPr>
      <xdr:spPr>
        <a:xfrm>
          <a:off x="13500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a:extLst>
            <a:ext uri="{FF2B5EF4-FFF2-40B4-BE49-F238E27FC236}">
              <a16:creationId xmlns:a16="http://schemas.microsoft.com/office/drawing/2014/main" id="{00000000-0008-0000-0100-0000F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66" name="【児童館】&#10;一人当たり面積最小値テキスト">
          <a:extLst>
            <a:ext uri="{FF2B5EF4-FFF2-40B4-BE49-F238E27FC236}">
              <a16:creationId xmlns:a16="http://schemas.microsoft.com/office/drawing/2014/main" id="{00000000-0008-0000-0100-0000FE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8" name="【児童館】&#10;一人当たり面積最大値テキスト">
          <a:extLst>
            <a:ext uri="{FF2B5EF4-FFF2-40B4-BE49-F238E27FC236}">
              <a16:creationId xmlns:a16="http://schemas.microsoft.com/office/drawing/2014/main" id="{00000000-0008-0000-0100-00000003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70" name="【児童館】&#10;一人当たり面積平均値テキスト">
          <a:extLst>
            <a:ext uri="{FF2B5EF4-FFF2-40B4-BE49-F238E27FC236}">
              <a16:creationId xmlns:a16="http://schemas.microsoft.com/office/drawing/2014/main" id="{00000000-0008-0000-0100-00000203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82" name="【児童館】&#10;一人当たり面積該当値テキスト">
          <a:extLst>
            <a:ext uri="{FF2B5EF4-FFF2-40B4-BE49-F238E27FC236}">
              <a16:creationId xmlns:a16="http://schemas.microsoft.com/office/drawing/2014/main" id="{00000000-0008-0000-0100-00000E030000}"/>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95250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21323300" y="1394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9" name="n_1aveValue【児童館】&#10;一人当たり面積">
          <a:extLst>
            <a:ext uri="{FF2B5EF4-FFF2-40B4-BE49-F238E27FC236}">
              <a16:creationId xmlns:a16="http://schemas.microsoft.com/office/drawing/2014/main" id="{00000000-0008-0000-0100-000015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90" name="n_2aveValue【児童館】&#10;一人当たり面積">
          <a:extLst>
            <a:ext uri="{FF2B5EF4-FFF2-40B4-BE49-F238E27FC236}">
              <a16:creationId xmlns:a16="http://schemas.microsoft.com/office/drawing/2014/main" id="{00000000-0008-0000-0100-00001603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1" name="n_3aveValue【児童館】&#10;一人当たり面積">
          <a:extLst>
            <a:ext uri="{FF2B5EF4-FFF2-40B4-BE49-F238E27FC236}">
              <a16:creationId xmlns:a16="http://schemas.microsoft.com/office/drawing/2014/main" id="{00000000-0008-0000-0100-000017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92" name="n_4aveValue【児童館】&#10;一人当たり面積">
          <a:extLst>
            <a:ext uri="{FF2B5EF4-FFF2-40B4-BE49-F238E27FC236}">
              <a16:creationId xmlns:a16="http://schemas.microsoft.com/office/drawing/2014/main" id="{00000000-0008-0000-0100-00001803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93" name="n_1mainValue【児童館】&#10;一人当たり面積">
          <a:extLst>
            <a:ext uri="{FF2B5EF4-FFF2-40B4-BE49-F238E27FC236}">
              <a16:creationId xmlns:a16="http://schemas.microsoft.com/office/drawing/2014/main" id="{00000000-0008-0000-0100-00001903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94" name="n_2mainValue【児童館】&#10;一人当たり面積">
          <a:extLst>
            <a:ext uri="{FF2B5EF4-FFF2-40B4-BE49-F238E27FC236}">
              <a16:creationId xmlns:a16="http://schemas.microsoft.com/office/drawing/2014/main" id="{00000000-0008-0000-0100-00001A03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95" name="n_3mainValue【児童館】&#10;一人当たり面積">
          <a:extLst>
            <a:ext uri="{FF2B5EF4-FFF2-40B4-BE49-F238E27FC236}">
              <a16:creationId xmlns:a16="http://schemas.microsoft.com/office/drawing/2014/main" id="{00000000-0008-0000-0100-00001B030000}"/>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類似団体と比較して特に有形固定資産減価償却率が高くなっている施設は港湾・漁港であり、特に低くなっている施設は、学校施設、児童館である。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港湾・漁港については、喜屋武漁港及び糸満漁港が整備から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近く経過しているが、いずれも定期的に修繕を行い使用している。学校施設については、兼城小学校の校舎建て替えにより有形固定資産減価償却率が低くなっている。児童館については、がじゅまる児童センターが平成</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年に建設され有形固定資産減価償却率が低くなっているが、今後維持管理費用の増加が見込まれる。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74567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855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129903</xdr:rowOff>
    </xdr:from>
    <xdr:to>
      <xdr:col>15</xdr:col>
      <xdr:colOff>101600</xdr:colOff>
      <xdr:row>37</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9253</xdr:rowOff>
    </xdr:from>
    <xdr:to>
      <xdr:col>19</xdr:col>
      <xdr:colOff>177800</xdr:colOff>
      <xdr:row>37</xdr:row>
      <xdr:rowOff>41910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529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98878</xdr:rowOff>
    </xdr:from>
    <xdr:to>
      <xdr:col>10</xdr:col>
      <xdr:colOff>165100</xdr:colOff>
      <xdr:row>37</xdr:row>
      <xdr:rowOff>29028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37</xdr:row>
      <xdr:rowOff>9253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2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45555</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30480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71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151130</xdr:rowOff>
    </xdr:from>
    <xdr:to>
      <xdr:col>46</xdr:col>
      <xdr:colOff>38100</xdr:colOff>
      <xdr:row>39</xdr:row>
      <xdr:rowOff>81280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30480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145415</xdr:rowOff>
    </xdr:from>
    <xdr:to>
      <xdr:col>41</xdr:col>
      <xdr:colOff>101600</xdr:colOff>
      <xdr:row>39</xdr:row>
      <xdr:rowOff>75565</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24765</xdr:rowOff>
    </xdr:from>
    <xdr:to>
      <xdr:col>45</xdr:col>
      <xdr:colOff>177800</xdr:colOff>
      <xdr:row>39</xdr:row>
      <xdr:rowOff>30480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711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97807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97807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92092</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144780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241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125730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233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142875</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2019300" y="10233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38752</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89626</xdr:rowOff>
    </xdr:from>
    <xdr:to>
      <xdr:col>55</xdr:col>
      <xdr:colOff>50800</xdr:colOff>
      <xdr:row>64</xdr:row>
      <xdr:rowOff>19776</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68053</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89626</xdr:rowOff>
    </xdr:from>
    <xdr:to>
      <xdr:col>50</xdr:col>
      <xdr:colOff>165100</xdr:colOff>
      <xdr:row>64</xdr:row>
      <xdr:rowOff>19776</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140426</xdr:rowOff>
    </xdr:from>
    <xdr:to>
      <xdr:col>55</xdr:col>
      <xdr:colOff>0</xdr:colOff>
      <xdr:row>63</xdr:row>
      <xdr:rowOff>140426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9639300" y="1094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87993</xdr:rowOff>
    </xdr:from>
    <xdr:to>
      <xdr:col>46</xdr:col>
      <xdr:colOff>38100</xdr:colOff>
      <xdr:row>64</xdr:row>
      <xdr:rowOff>18143</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138793</xdr:rowOff>
    </xdr:from>
    <xdr:to>
      <xdr:col>50</xdr:col>
      <xdr:colOff>114300</xdr:colOff>
      <xdr:row>63</xdr:row>
      <xdr:rowOff>140426</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8750300" y="109401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87993</xdr:rowOff>
    </xdr:from>
    <xdr:to>
      <xdr:col>41</xdr:col>
      <xdr:colOff>101600</xdr:colOff>
      <xdr:row>64</xdr:row>
      <xdr:rowOff>18143</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138793</xdr:rowOff>
    </xdr:from>
    <xdr:to>
      <xdr:col>45</xdr:col>
      <xdr:colOff>177800</xdr:colOff>
      <xdr:row>63</xdr:row>
      <xdr:rowOff>138793</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861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10903</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9270</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9270</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74168</xdr:rowOff>
    </xdr:from>
    <xdr:to>
      <xdr:col>24</xdr:col>
      <xdr:colOff>114300</xdr:colOff>
      <xdr:row>84</xdr:row>
      <xdr:rowOff>4318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52595</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xdr:rowOff>
    </xdr:from>
    <xdr:to>
      <xdr:col>20</xdr:col>
      <xdr:colOff>38100</xdr:colOff>
      <xdr:row>83</xdr:row>
      <xdr:rowOff>114046</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63246</xdr:rowOff>
    </xdr:from>
    <xdr:to>
      <xdr:col>24</xdr:col>
      <xdr:colOff>63500</xdr:colOff>
      <xdr:row>83</xdr:row>
      <xdr:rowOff>124968</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429359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122174</xdr:rowOff>
    </xdr:from>
    <xdr:to>
      <xdr:col>15</xdr:col>
      <xdr:colOff>101600</xdr:colOff>
      <xdr:row>83</xdr:row>
      <xdr:rowOff>52324</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xdr:rowOff>
    </xdr:from>
    <xdr:to>
      <xdr:col>19</xdr:col>
      <xdr:colOff>177800</xdr:colOff>
      <xdr:row>83</xdr:row>
      <xdr:rowOff>63246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42318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60452</xdr:rowOff>
    </xdr:from>
    <xdr:to>
      <xdr:col>10</xdr:col>
      <xdr:colOff>165100</xdr:colOff>
      <xdr:row>82</xdr:row>
      <xdr:rowOff>162052</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111252</xdr:rowOff>
    </xdr:from>
    <xdr:to>
      <xdr:col>15</xdr:col>
      <xdr:colOff>50800</xdr:colOff>
      <xdr:row>83</xdr:row>
      <xdr:rowOff>1524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41701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105173</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153179</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164464</xdr:rowOff>
    </xdr:from>
    <xdr:to>
      <xdr:col>41</xdr:col>
      <xdr:colOff>101600</xdr:colOff>
      <xdr:row>85</xdr:row>
      <xdr:rowOff>94614</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43814</xdr:rowOff>
    </xdr:from>
    <xdr:to>
      <xdr:col>45</xdr:col>
      <xdr:colOff>177800</xdr:colOff>
      <xdr:row>85</xdr:row>
      <xdr:rowOff>49530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861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85741</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a:extLst>
            <a:ext uri="{FF2B5EF4-FFF2-40B4-BE49-F238E27FC236}">
              <a16:creationId xmlns:a16="http://schemas.microsoft.com/office/drawing/2014/main" id="{00000000-0008-0000-0200-00008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394" name="【一般廃棄物処理施設】&#10;有形固定資産減価償却率最小値テキスト">
          <a:extLst>
            <a:ext uri="{FF2B5EF4-FFF2-40B4-BE49-F238E27FC236}">
              <a16:creationId xmlns:a16="http://schemas.microsoft.com/office/drawing/2014/main" id="{00000000-0008-0000-0200-00008A01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96" name="【一般廃棄物処理施設】&#10;有形固定資産減価償却率最大値テキスト">
          <a:extLst>
            <a:ext uri="{FF2B5EF4-FFF2-40B4-BE49-F238E27FC236}">
              <a16:creationId xmlns:a16="http://schemas.microsoft.com/office/drawing/2014/main" id="{00000000-0008-0000-0200-00008C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398" name="【一般廃棄物処理施設】&#10;有形固定資産減価償却率平均値テキスト">
          <a:extLst>
            <a:ext uri="{FF2B5EF4-FFF2-40B4-BE49-F238E27FC236}">
              <a16:creationId xmlns:a16="http://schemas.microsoft.com/office/drawing/2014/main" id="{00000000-0008-0000-0200-00008E01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130175</xdr:rowOff>
    </xdr:from>
    <xdr:to>
      <xdr:col>85</xdr:col>
      <xdr:colOff>177800</xdr:colOff>
      <xdr:row>40</xdr:row>
      <xdr:rowOff>60325</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6268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108602</xdr:rowOff>
    </xdr:from>
    <xdr:ext cx="405111" cy="259045"/>
    <xdr:sp macro="" textlink="">
      <xdr:nvSpPr>
        <xdr:cNvPr id="410" name="【一般廃棄物処理施設】&#10;有形固定資産減価償却率該当値テキスト">
          <a:extLst>
            <a:ext uri="{FF2B5EF4-FFF2-40B4-BE49-F238E27FC236}">
              <a16:creationId xmlns:a16="http://schemas.microsoft.com/office/drawing/2014/main" id="{00000000-0008-0000-0200-00009A010000}"/>
            </a:ext>
          </a:extLst>
        </xdr:cNvPr>
        <xdr:cNvSpPr txBox="1"/>
      </xdr:nvSpPr>
      <xdr:spPr>
        <a:xfrm>
          <a:off x="16357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146685</xdr:rowOff>
    </xdr:from>
    <xdr:to>
      <xdr:col>85</xdr:col>
      <xdr:colOff>127000</xdr:colOff>
      <xdr:row>40</xdr:row>
      <xdr:rowOff>9525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5481300" y="68332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146685</xdr:rowOff>
    </xdr:from>
    <xdr:to>
      <xdr:col>81</xdr:col>
      <xdr:colOff>50800</xdr:colOff>
      <xdr:row>39</xdr:row>
      <xdr:rowOff>150495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4592300" y="6833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150495</xdr:rowOff>
    </xdr:from>
    <xdr:to>
      <xdr:col>76</xdr:col>
      <xdr:colOff>114300</xdr:colOff>
      <xdr:row>39</xdr:row>
      <xdr:rowOff>160020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3703300" y="6837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17" name="n_1ave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8" name="n_2aveValue【一般廃棄物処理施設】&#10;有形固定資産減価償却率">
          <a:extLst>
            <a:ext uri="{FF2B5EF4-FFF2-40B4-BE49-F238E27FC236}">
              <a16:creationId xmlns:a16="http://schemas.microsoft.com/office/drawing/2014/main" id="{00000000-0008-0000-0200-0000A201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419" name="n_3aveValue【一般廃棄物処理施設】&#10;有形固定資産減価償却率">
          <a:extLst>
            <a:ext uri="{FF2B5EF4-FFF2-40B4-BE49-F238E27FC236}">
              <a16:creationId xmlns:a16="http://schemas.microsoft.com/office/drawing/2014/main" id="{00000000-0008-0000-0200-0000A3010000}"/>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20" name="n_4aveValue【一般廃棄物処理施設】&#10;有形固定資産減価償却率">
          <a:extLst>
            <a:ext uri="{FF2B5EF4-FFF2-40B4-BE49-F238E27FC236}">
              <a16:creationId xmlns:a16="http://schemas.microsoft.com/office/drawing/2014/main" id="{00000000-0008-0000-0200-0000A401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17162</xdr:rowOff>
    </xdr:from>
    <xdr:ext cx="405111" cy="259045"/>
    <xdr:sp macro="" textlink="">
      <xdr:nvSpPr>
        <xdr:cNvPr id="421" name="n_1main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52660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22" name="n_2mainValue【一般廃棄物処理施設】&#10;有形固定資産減価償却率">
          <a:extLst>
            <a:ext uri="{FF2B5EF4-FFF2-40B4-BE49-F238E27FC236}">
              <a16:creationId xmlns:a16="http://schemas.microsoft.com/office/drawing/2014/main" id="{00000000-0008-0000-0200-0000A6010000}"/>
            </a:ext>
          </a:extLst>
        </xdr:cNvPr>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423" name="n_3mainValue【一般廃棄物処理施設】&#10;有形固定資産減価償却率">
          <a:extLst>
            <a:ext uri="{FF2B5EF4-FFF2-40B4-BE49-F238E27FC236}">
              <a16:creationId xmlns:a16="http://schemas.microsoft.com/office/drawing/2014/main" id="{00000000-0008-0000-0200-0000A7010000}"/>
            </a:ext>
          </a:extLst>
        </xdr:cNvPr>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a:extLst>
            <a:ext uri="{FF2B5EF4-FFF2-40B4-BE49-F238E27FC236}">
              <a16:creationId xmlns:a16="http://schemas.microsoft.com/office/drawing/2014/main" id="{00000000-0008-0000-0200-0000B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44" name="【一般廃棄物処理施設】&#10;一人当たり有形固定資産（償却資産）額最小値テキスト">
          <a:extLst>
            <a:ext uri="{FF2B5EF4-FFF2-40B4-BE49-F238E27FC236}">
              <a16:creationId xmlns:a16="http://schemas.microsoft.com/office/drawing/2014/main" id="{00000000-0008-0000-0200-0000BC01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46" name="【一般廃棄物処理施設】&#10;一人当たり有形固定資産（償却資産）額最大値テキスト">
          <a:extLst>
            <a:ext uri="{FF2B5EF4-FFF2-40B4-BE49-F238E27FC236}">
              <a16:creationId xmlns:a16="http://schemas.microsoft.com/office/drawing/2014/main" id="{00000000-0008-0000-0200-0000BE01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448" name="【一般廃棄物処理施設】&#10;一人当たり有形固定資産（償却資産）額平均値テキスト">
          <a:extLst>
            <a:ext uri="{FF2B5EF4-FFF2-40B4-BE49-F238E27FC236}">
              <a16:creationId xmlns:a16="http://schemas.microsoft.com/office/drawing/2014/main" id="{00000000-0008-0000-0200-0000C001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90031</xdr:rowOff>
    </xdr:from>
    <xdr:to>
      <xdr:col>116</xdr:col>
      <xdr:colOff>114300</xdr:colOff>
      <xdr:row>36</xdr:row>
      <xdr:rowOff>20181</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22110700" y="60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112908</xdr:rowOff>
    </xdr:from>
    <xdr:ext cx="599010" cy="259045"/>
    <xdr:sp macro="" textlink="">
      <xdr:nvSpPr>
        <xdr:cNvPr id="460" name="【一般廃棄物処理施設】&#10;一人当たり有形固定資産（償却資産）額該当値テキスト">
          <a:extLst>
            <a:ext uri="{FF2B5EF4-FFF2-40B4-BE49-F238E27FC236}">
              <a16:creationId xmlns:a16="http://schemas.microsoft.com/office/drawing/2014/main" id="{00000000-0008-0000-0200-0000CC010000}"/>
            </a:ext>
          </a:extLst>
        </xdr:cNvPr>
        <xdr:cNvSpPr txBox="1"/>
      </xdr:nvSpPr>
      <xdr:spPr>
        <a:xfrm>
          <a:off x="22199600" y="594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100221</xdr:rowOff>
    </xdr:from>
    <xdr:to>
      <xdr:col>112</xdr:col>
      <xdr:colOff>38100</xdr:colOff>
      <xdr:row>36</xdr:row>
      <xdr:rowOff>30371</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21272500" y="61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140831</xdr:rowOff>
    </xdr:from>
    <xdr:to>
      <xdr:col>116</xdr:col>
      <xdr:colOff>63500</xdr:colOff>
      <xdr:row>35</xdr:row>
      <xdr:rowOff>151021</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21323300" y="6141581"/>
          <a:ext cx="8382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122749</xdr:rowOff>
    </xdr:from>
    <xdr:to>
      <xdr:col>107</xdr:col>
      <xdr:colOff>101600</xdr:colOff>
      <xdr:row>36</xdr:row>
      <xdr:rowOff>52899</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20383500" y="61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151021</xdr:rowOff>
    </xdr:from>
    <xdr:to>
      <xdr:col>111</xdr:col>
      <xdr:colOff>177800</xdr:colOff>
      <xdr:row>36</xdr:row>
      <xdr:rowOff>2099</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20434300" y="6151771"/>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146375</xdr:rowOff>
    </xdr:from>
    <xdr:to>
      <xdr:col>102</xdr:col>
      <xdr:colOff>165100</xdr:colOff>
      <xdr:row>36</xdr:row>
      <xdr:rowOff>76525</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9494500" y="61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2099</xdr:rowOff>
    </xdr:from>
    <xdr:to>
      <xdr:col>107</xdr:col>
      <xdr:colOff>50800</xdr:colOff>
      <xdr:row>36</xdr:row>
      <xdr:rowOff>25725</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9545300" y="6174299"/>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467" name="n_1ave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468" name="n_2ave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469" name="n_3ave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470" name="n_4aveValue【一般廃棄物処理施設】&#10;一人当たり有形固定資産（償却資産）額">
          <a:extLst>
            <a:ext uri="{FF2B5EF4-FFF2-40B4-BE49-F238E27FC236}">
              <a16:creationId xmlns:a16="http://schemas.microsoft.com/office/drawing/2014/main" id="{00000000-0008-0000-0200-0000D601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46898</xdr:rowOff>
    </xdr:from>
    <xdr:ext cx="599010" cy="259045"/>
    <xdr:sp macro="" textlink="">
      <xdr:nvSpPr>
        <xdr:cNvPr id="471" name="n_1mainValue【一般廃棄物処理施設】&#10;一人当たり有形固定資産（償却資産）額">
          <a:extLst>
            <a:ext uri="{FF2B5EF4-FFF2-40B4-BE49-F238E27FC236}">
              <a16:creationId xmlns:a16="http://schemas.microsoft.com/office/drawing/2014/main" id="{00000000-0008-0000-0200-0000D7010000}"/>
            </a:ext>
          </a:extLst>
        </xdr:cNvPr>
        <xdr:cNvSpPr txBox="1"/>
      </xdr:nvSpPr>
      <xdr:spPr>
        <a:xfrm>
          <a:off x="21011095" y="587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69426</xdr:rowOff>
    </xdr:from>
    <xdr:ext cx="599010" cy="259045"/>
    <xdr:sp macro="" textlink="">
      <xdr:nvSpPr>
        <xdr:cNvPr id="472" name="n_2mainValue【一般廃棄物処理施設】&#10;一人当たり有形固定資産（償却資産）額">
          <a:extLst>
            <a:ext uri="{FF2B5EF4-FFF2-40B4-BE49-F238E27FC236}">
              <a16:creationId xmlns:a16="http://schemas.microsoft.com/office/drawing/2014/main" id="{00000000-0008-0000-0200-0000D8010000}"/>
            </a:ext>
          </a:extLst>
        </xdr:cNvPr>
        <xdr:cNvSpPr txBox="1"/>
      </xdr:nvSpPr>
      <xdr:spPr>
        <a:xfrm>
          <a:off x="20134795" y="589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93052</xdr:rowOff>
    </xdr:from>
    <xdr:ext cx="599010" cy="259045"/>
    <xdr:sp macro="" textlink="">
      <xdr:nvSpPr>
        <xdr:cNvPr id="473" name="n_3mainValue【一般廃棄物処理施設】&#10;一人当たり有形固定資産（償却資産）額">
          <a:extLst>
            <a:ext uri="{FF2B5EF4-FFF2-40B4-BE49-F238E27FC236}">
              <a16:creationId xmlns:a16="http://schemas.microsoft.com/office/drawing/2014/main" id="{00000000-0008-0000-0200-0000D9010000}"/>
            </a:ext>
          </a:extLst>
        </xdr:cNvPr>
        <xdr:cNvSpPr txBox="1"/>
      </xdr:nvSpPr>
      <xdr:spPr>
        <a:xfrm>
          <a:off x="19245795" y="592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a:extLst>
            <a:ext uri="{FF2B5EF4-FFF2-40B4-BE49-F238E27FC236}">
              <a16:creationId xmlns:a16="http://schemas.microsoft.com/office/drawing/2014/main" id="{00000000-0008-0000-0200-00000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6" name="【消防施設】&#10;有形固定資産減価償却率最小値テキスト">
          <a:extLst>
            <a:ext uri="{FF2B5EF4-FFF2-40B4-BE49-F238E27FC236}">
              <a16:creationId xmlns:a16="http://schemas.microsoft.com/office/drawing/2014/main" id="{00000000-0008-0000-0200-00000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18" name="【消防施設】&#10;有形固定資産減価償却率最大値テキスト">
          <a:extLst>
            <a:ext uri="{FF2B5EF4-FFF2-40B4-BE49-F238E27FC236}">
              <a16:creationId xmlns:a16="http://schemas.microsoft.com/office/drawing/2014/main" id="{00000000-0008-0000-0200-000006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20" name="【消防施設】&#10;有形固定資産減価償却率平均値テキスト">
          <a:extLst>
            <a:ext uri="{FF2B5EF4-FFF2-40B4-BE49-F238E27FC236}">
              <a16:creationId xmlns:a16="http://schemas.microsoft.com/office/drawing/2014/main" id="{00000000-0008-0000-0200-000008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96719</xdr:rowOff>
    </xdr:from>
    <xdr:ext cx="405111" cy="259045"/>
    <xdr:sp macro="" textlink="">
      <xdr:nvSpPr>
        <xdr:cNvPr id="532" name="【消防施設】&#10;有形固定資産減価償却率該当値テキスト">
          <a:extLst>
            <a:ext uri="{FF2B5EF4-FFF2-40B4-BE49-F238E27FC236}">
              <a16:creationId xmlns:a16="http://schemas.microsoft.com/office/drawing/2014/main" id="{00000000-0008-0000-0200-000014020000}"/>
            </a:ext>
          </a:extLst>
        </xdr:cNvPr>
        <xdr:cNvSpPr txBox="1"/>
      </xdr:nvSpPr>
      <xdr:spPr>
        <a:xfrm>
          <a:off x="16357600" y="13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543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84</xdr:row>
      <xdr:rowOff>5443</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5481300" y="14012092"/>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5443</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4592300" y="143794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70576</xdr:rowOff>
    </xdr:from>
    <xdr:to>
      <xdr:col>72</xdr:col>
      <xdr:colOff>38100</xdr:colOff>
      <xdr:row>84</xdr:row>
      <xdr:rowOff>726</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3652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121376</xdr:rowOff>
    </xdr:from>
    <xdr:to>
      <xdr:col>76</xdr:col>
      <xdr:colOff>114300</xdr:colOff>
      <xdr:row>83</xdr:row>
      <xdr:rowOff>149134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3703300" y="143517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539" name="n_1aveValue【消防施設】&#10;有形固定資産減価償却率">
          <a:extLst>
            <a:ext uri="{FF2B5EF4-FFF2-40B4-BE49-F238E27FC236}">
              <a16:creationId xmlns:a16="http://schemas.microsoft.com/office/drawing/2014/main" id="{00000000-0008-0000-0200-00001B020000}"/>
            </a:ext>
          </a:extLst>
        </xdr:cNvPr>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540" name="n_2aveValue【消防施設】&#10;有形固定資産減価償却率">
          <a:extLst>
            <a:ext uri="{FF2B5EF4-FFF2-40B4-BE49-F238E27FC236}">
              <a16:creationId xmlns:a16="http://schemas.microsoft.com/office/drawing/2014/main" id="{00000000-0008-0000-0200-00001C020000}"/>
            </a:ext>
          </a:extLst>
        </xdr:cNvPr>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541" name="n_3aveValue【消防施設】&#10;有形固定資産減価償却率">
          <a:extLst>
            <a:ext uri="{FF2B5EF4-FFF2-40B4-BE49-F238E27FC236}">
              <a16:creationId xmlns:a16="http://schemas.microsoft.com/office/drawing/2014/main" id="{00000000-0008-0000-0200-00001D020000}"/>
            </a:ext>
          </a:extLst>
        </xdr:cNvPr>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42" name="n_4aveValue【消防施設】&#10;有形固定資産減価償却率">
          <a:extLst>
            <a:ext uri="{FF2B5EF4-FFF2-40B4-BE49-F238E27FC236}">
              <a16:creationId xmlns:a16="http://schemas.microsoft.com/office/drawing/2014/main" id="{00000000-0008-0000-0200-00001E02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543" name="n_1mainValue【消防施設】&#10;有形固定資産減価償却率">
          <a:extLst>
            <a:ext uri="{FF2B5EF4-FFF2-40B4-BE49-F238E27FC236}">
              <a16:creationId xmlns:a16="http://schemas.microsoft.com/office/drawing/2014/main" id="{00000000-0008-0000-0200-00001F020000}"/>
            </a:ext>
          </a:extLst>
        </xdr:cNvPr>
        <xdr:cNvSpPr txBox="1"/>
      </xdr:nvSpPr>
      <xdr:spPr>
        <a:xfrm>
          <a:off x="15266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544" name="n_2mainValue【消防施設】&#10;有形固定資産減価償却率">
          <a:extLst>
            <a:ext uri="{FF2B5EF4-FFF2-40B4-BE49-F238E27FC236}">
              <a16:creationId xmlns:a16="http://schemas.microsoft.com/office/drawing/2014/main" id="{00000000-0008-0000-0200-000020020000}"/>
            </a:ext>
          </a:extLst>
        </xdr:cNvPr>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163303</xdr:rowOff>
    </xdr:from>
    <xdr:ext cx="405111" cy="259045"/>
    <xdr:sp macro="" textlink="">
      <xdr:nvSpPr>
        <xdr:cNvPr id="545" name="n_3mainValue【消防施設】&#10;有形固定資産減価償却率">
          <a:extLst>
            <a:ext uri="{FF2B5EF4-FFF2-40B4-BE49-F238E27FC236}">
              <a16:creationId xmlns:a16="http://schemas.microsoft.com/office/drawing/2014/main" id="{00000000-0008-0000-0200-000021020000}"/>
            </a:ext>
          </a:extLst>
        </xdr:cNvPr>
        <xdr:cNvSpPr txBox="1"/>
      </xdr:nvSpPr>
      <xdr:spPr>
        <a:xfrm>
          <a:off x="13500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a:extLst>
            <a:ext uri="{FF2B5EF4-FFF2-40B4-BE49-F238E27FC236}">
              <a16:creationId xmlns:a16="http://schemas.microsoft.com/office/drawing/2014/main" id="{00000000-0008-0000-0200-00003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8" name="【消防施設】&#10;一人当たり面積最小値テキスト">
          <a:extLst>
            <a:ext uri="{FF2B5EF4-FFF2-40B4-BE49-F238E27FC236}">
              <a16:creationId xmlns:a16="http://schemas.microsoft.com/office/drawing/2014/main" id="{00000000-0008-0000-0200-000038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70" name="【消防施設】&#10;一人当たり面積最大値テキスト">
          <a:extLst>
            <a:ext uri="{FF2B5EF4-FFF2-40B4-BE49-F238E27FC236}">
              <a16:creationId xmlns:a16="http://schemas.microsoft.com/office/drawing/2014/main" id="{00000000-0008-0000-0200-00003A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572" name="【消防施設】&#10;一人当たり面積平均値テキスト">
          <a:extLst>
            <a:ext uri="{FF2B5EF4-FFF2-40B4-BE49-F238E27FC236}">
              <a16:creationId xmlns:a16="http://schemas.microsoft.com/office/drawing/2014/main" id="{00000000-0008-0000-0200-00003C020000}"/>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584" name="【消防施設】&#10;一人当たり面積該当値テキスト">
          <a:extLst>
            <a:ext uri="{FF2B5EF4-FFF2-40B4-BE49-F238E27FC236}">
              <a16:creationId xmlns:a16="http://schemas.microsoft.com/office/drawing/2014/main" id="{00000000-0008-0000-0200-00004802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49530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9545300" y="1461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591" name="n_1aveValue【消防施設】&#10;一人当たり面積">
          <a:extLst>
            <a:ext uri="{FF2B5EF4-FFF2-40B4-BE49-F238E27FC236}">
              <a16:creationId xmlns:a16="http://schemas.microsoft.com/office/drawing/2014/main" id="{00000000-0008-0000-0200-00004F02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592" name="n_2aveValue【消防施設】&#10;一人当たり面積">
          <a:extLst>
            <a:ext uri="{FF2B5EF4-FFF2-40B4-BE49-F238E27FC236}">
              <a16:creationId xmlns:a16="http://schemas.microsoft.com/office/drawing/2014/main" id="{00000000-0008-0000-0200-000050020000}"/>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593" name="n_3aveValue【消防施設】&#10;一人当たり面積">
          <a:extLst>
            <a:ext uri="{FF2B5EF4-FFF2-40B4-BE49-F238E27FC236}">
              <a16:creationId xmlns:a16="http://schemas.microsoft.com/office/drawing/2014/main" id="{00000000-0008-0000-0200-000051020000}"/>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594" name="n_4aveValue【消防施設】&#10;一人当たり面積">
          <a:extLst>
            <a:ext uri="{FF2B5EF4-FFF2-40B4-BE49-F238E27FC236}">
              <a16:creationId xmlns:a16="http://schemas.microsoft.com/office/drawing/2014/main" id="{00000000-0008-0000-0200-00005202000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595" name="n_1mainValue【消防施設】&#10;一人当たり面積">
          <a:extLst>
            <a:ext uri="{FF2B5EF4-FFF2-40B4-BE49-F238E27FC236}">
              <a16:creationId xmlns:a16="http://schemas.microsoft.com/office/drawing/2014/main" id="{00000000-0008-0000-0200-00005302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96" name="n_2mainValue【消防施設】&#10;一人当たり面積">
          <a:extLst>
            <a:ext uri="{FF2B5EF4-FFF2-40B4-BE49-F238E27FC236}">
              <a16:creationId xmlns:a16="http://schemas.microsoft.com/office/drawing/2014/main" id="{00000000-0008-0000-0200-000054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597" name="n_3mainValue【消防施設】&#10;一人当たり面積">
          <a:extLst>
            <a:ext uri="{FF2B5EF4-FFF2-40B4-BE49-F238E27FC236}">
              <a16:creationId xmlns:a16="http://schemas.microsoft.com/office/drawing/2014/main" id="{00000000-0008-0000-0200-000055020000}"/>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a:extLst>
            <a:ext uri="{FF2B5EF4-FFF2-40B4-BE49-F238E27FC236}">
              <a16:creationId xmlns:a16="http://schemas.microsoft.com/office/drawing/2014/main" id="{00000000-0008-0000-0200-00006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24" name="【庁舎】&#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26" name="【庁舎】&#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28" name="【庁舎】&#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164193</xdr:rowOff>
    </xdr:from>
    <xdr:to>
      <xdr:col>85</xdr:col>
      <xdr:colOff>177800</xdr:colOff>
      <xdr:row>103</xdr:row>
      <xdr:rowOff>94343</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62687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15620</xdr:rowOff>
    </xdr:from>
    <xdr:ext cx="405111" cy="259045"/>
    <xdr:sp macro="" textlink="">
      <xdr:nvSpPr>
        <xdr:cNvPr id="640" name="【庁舎】&#10;有形固定資産減価償却率該当値テキスト">
          <a:extLst>
            <a:ext uri="{FF2B5EF4-FFF2-40B4-BE49-F238E27FC236}">
              <a16:creationId xmlns:a16="http://schemas.microsoft.com/office/drawing/2014/main" id="{00000000-0008-0000-0200-000080020000}"/>
            </a:ext>
          </a:extLst>
        </xdr:cNvPr>
        <xdr:cNvSpPr txBox="1"/>
      </xdr:nvSpPr>
      <xdr:spPr>
        <a:xfrm>
          <a:off x="16357600" y="1750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43543</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5481300" y="176718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102144</xdr:rowOff>
    </xdr:from>
    <xdr:to>
      <xdr:col>76</xdr:col>
      <xdr:colOff>165100</xdr:colOff>
      <xdr:row>103</xdr:row>
      <xdr:rowOff>32294</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541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152944</xdr:rowOff>
    </xdr:from>
    <xdr:to>
      <xdr:col>81</xdr:col>
      <xdr:colOff>50800</xdr:colOff>
      <xdr:row>103</xdr:row>
      <xdr:rowOff>12519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592300" y="176408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102</xdr:row>
      <xdr:rowOff>152944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703300" y="176130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47" name="n_1aveValue【庁舎】&#10;有形固定資産減価償却率">
          <a:extLst>
            <a:ext uri="{FF2B5EF4-FFF2-40B4-BE49-F238E27FC236}">
              <a16:creationId xmlns:a16="http://schemas.microsoft.com/office/drawing/2014/main" id="{00000000-0008-0000-0200-00008702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648" name="n_2aveValue【庁舎】&#10;有形固定資産減価償却率">
          <a:extLst>
            <a:ext uri="{FF2B5EF4-FFF2-40B4-BE49-F238E27FC236}">
              <a16:creationId xmlns:a16="http://schemas.microsoft.com/office/drawing/2014/main" id="{00000000-0008-0000-0200-000088020000}"/>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649" name="n_3aveValue【庁舎】&#10;有形固定資産減価償却率">
          <a:extLst>
            <a:ext uri="{FF2B5EF4-FFF2-40B4-BE49-F238E27FC236}">
              <a16:creationId xmlns:a16="http://schemas.microsoft.com/office/drawing/2014/main" id="{00000000-0008-0000-0200-000089020000}"/>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650" name="n_4aveValue【庁舎】&#10;有形固定資産減価償却率">
          <a:extLst>
            <a:ext uri="{FF2B5EF4-FFF2-40B4-BE49-F238E27FC236}">
              <a16:creationId xmlns:a16="http://schemas.microsoft.com/office/drawing/2014/main" id="{00000000-0008-0000-0200-00008A02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651" name="n_1mainValue【庁舎】&#10;有形固定資産減価償却率">
          <a:extLst>
            <a:ext uri="{FF2B5EF4-FFF2-40B4-BE49-F238E27FC236}">
              <a16:creationId xmlns:a16="http://schemas.microsoft.com/office/drawing/2014/main" id="{00000000-0008-0000-0200-00008B020000}"/>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48821</xdr:rowOff>
    </xdr:from>
    <xdr:ext cx="405111" cy="259045"/>
    <xdr:sp macro="" textlink="">
      <xdr:nvSpPr>
        <xdr:cNvPr id="652" name="n_2mainValue【庁舎】&#10;有形固定資産減価償却率">
          <a:extLst>
            <a:ext uri="{FF2B5EF4-FFF2-40B4-BE49-F238E27FC236}">
              <a16:creationId xmlns:a16="http://schemas.microsoft.com/office/drawing/2014/main" id="{00000000-0008-0000-0200-00008C020000}"/>
            </a:ext>
          </a:extLst>
        </xdr:cNvPr>
        <xdr:cNvSpPr txBox="1"/>
      </xdr:nvSpPr>
      <xdr:spPr>
        <a:xfrm>
          <a:off x="14389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653" name="n_3mainValue【庁舎】&#10;有形固定資産減価償却率">
          <a:extLst>
            <a:ext uri="{FF2B5EF4-FFF2-40B4-BE49-F238E27FC236}">
              <a16:creationId xmlns:a16="http://schemas.microsoft.com/office/drawing/2014/main" id="{00000000-0008-0000-0200-00008D020000}"/>
            </a:ext>
          </a:extLst>
        </xdr:cNvPr>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00000000-0008-0000-0200-0000A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682" name="【庁舎】&#10;一人当たり面積最小値テキスト">
          <a:extLst>
            <a:ext uri="{FF2B5EF4-FFF2-40B4-BE49-F238E27FC236}">
              <a16:creationId xmlns:a16="http://schemas.microsoft.com/office/drawing/2014/main" id="{00000000-0008-0000-0200-0000AA02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684" name="【庁舎】&#10;一人当たり面積最大値テキスト">
          <a:extLst>
            <a:ext uri="{FF2B5EF4-FFF2-40B4-BE49-F238E27FC236}">
              <a16:creationId xmlns:a16="http://schemas.microsoft.com/office/drawing/2014/main" id="{00000000-0008-0000-0200-0000AC02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6" name="【庁舎】&#10;一人当たり面積平均値テキスト">
          <a:extLst>
            <a:ext uri="{FF2B5EF4-FFF2-40B4-BE49-F238E27FC236}">
              <a16:creationId xmlns:a16="http://schemas.microsoft.com/office/drawing/2014/main" id="{00000000-0008-0000-0200-0000AE02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698" name="【庁舎】&#10;一人当たり面積該当値テキスト">
          <a:extLst>
            <a:ext uri="{FF2B5EF4-FFF2-40B4-BE49-F238E27FC236}">
              <a16:creationId xmlns:a16="http://schemas.microsoft.com/office/drawing/2014/main" id="{00000000-0008-0000-0200-0000BA020000}"/>
            </a:ext>
          </a:extLst>
        </xdr:cNvPr>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53339</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1323300" y="1805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168275</xdr:rowOff>
    </xdr:from>
    <xdr:to>
      <xdr:col>107</xdr:col>
      <xdr:colOff>101600</xdr:colOff>
      <xdr:row>105</xdr:row>
      <xdr:rowOff>98425</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038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47625</xdr:rowOff>
    </xdr:from>
    <xdr:to>
      <xdr:col>111</xdr:col>
      <xdr:colOff>177800</xdr:colOff>
      <xdr:row>105</xdr:row>
      <xdr:rowOff>53339</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0434300" y="18049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165418</xdr:rowOff>
    </xdr:from>
    <xdr:to>
      <xdr:col>102</xdr:col>
      <xdr:colOff>165100</xdr:colOff>
      <xdr:row>105</xdr:row>
      <xdr:rowOff>95568</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9494500" y="179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44768</xdr:rowOff>
    </xdr:from>
    <xdr:to>
      <xdr:col>107</xdr:col>
      <xdr:colOff>50800</xdr:colOff>
      <xdr:row>105</xdr:row>
      <xdr:rowOff>47625</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9545300" y="1804701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05" name="n_1aveValue【庁舎】&#10;一人当たり面積">
          <a:extLst>
            <a:ext uri="{FF2B5EF4-FFF2-40B4-BE49-F238E27FC236}">
              <a16:creationId xmlns:a16="http://schemas.microsoft.com/office/drawing/2014/main" id="{00000000-0008-0000-0200-0000C102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706" name="n_2aveValue【庁舎】&#10;一人当たり面積">
          <a:extLst>
            <a:ext uri="{FF2B5EF4-FFF2-40B4-BE49-F238E27FC236}">
              <a16:creationId xmlns:a16="http://schemas.microsoft.com/office/drawing/2014/main" id="{00000000-0008-0000-0200-0000C202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07" name="n_3aveValue【庁舎】&#10;一人当たり面積">
          <a:extLst>
            <a:ext uri="{FF2B5EF4-FFF2-40B4-BE49-F238E27FC236}">
              <a16:creationId xmlns:a16="http://schemas.microsoft.com/office/drawing/2014/main" id="{00000000-0008-0000-0200-0000C302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708" name="n_4aveValue【庁舎】&#10;一人当たり面積">
          <a:extLst>
            <a:ext uri="{FF2B5EF4-FFF2-40B4-BE49-F238E27FC236}">
              <a16:creationId xmlns:a16="http://schemas.microsoft.com/office/drawing/2014/main" id="{00000000-0008-0000-0200-0000C4020000}"/>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709" name="n_1mainValue【庁舎】&#10;一人当たり面積">
          <a:extLst>
            <a:ext uri="{FF2B5EF4-FFF2-40B4-BE49-F238E27FC236}">
              <a16:creationId xmlns:a16="http://schemas.microsoft.com/office/drawing/2014/main" id="{00000000-0008-0000-0200-0000C5020000}"/>
            </a:ext>
          </a:extLst>
        </xdr:cNvPr>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710" name="n_2mainValue【庁舎】&#10;一人当たり面積">
          <a:extLst>
            <a:ext uri="{FF2B5EF4-FFF2-40B4-BE49-F238E27FC236}">
              <a16:creationId xmlns:a16="http://schemas.microsoft.com/office/drawing/2014/main" id="{00000000-0008-0000-0200-0000C6020000}"/>
            </a:ext>
          </a:extLst>
        </xdr:cNvPr>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112095</xdr:rowOff>
    </xdr:from>
    <xdr:ext cx="469744" cy="259045"/>
    <xdr:sp macro="" textlink="">
      <xdr:nvSpPr>
        <xdr:cNvPr id="711" name="n_3mainValue【庁舎】&#10;一人当たり面積">
          <a:extLst>
            <a:ext uri="{FF2B5EF4-FFF2-40B4-BE49-F238E27FC236}">
              <a16:creationId xmlns:a16="http://schemas.microsoft.com/office/drawing/2014/main" id="{00000000-0008-0000-0200-0000C7020000}"/>
            </a:ext>
          </a:extLst>
        </xdr:cNvPr>
        <xdr:cNvSpPr txBox="1"/>
      </xdr:nvSpPr>
      <xdr:spPr>
        <a:xfrm>
          <a:off x="19310427" y="177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類似団体と比較して特に有形固定資産減価償却率が高くなっている施設は一般廃棄物処理施設であり、特に低くなっている施設は、庁舎である。</a:t>
          </a:r>
          <a:r>
            <a:rPr kumimoji="1" lang="ja-JP" altLang="en-US" sz="1100" b="0" i="0" baseline="0">
              <a:solidFill>
                <a:schemeClr val="dk1"/>
              </a:solidFill>
              <a:effectLst/>
              <a:latin typeface="+mn-lt"/>
              <a:ea typeface="+mn-ea"/>
              <a:cs typeface="+mn-cs"/>
            </a:rPr>
            <a:t>また、消防施設において大規模な整備を行ったため、前年度比で大きく低くなっている。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一般廃棄物処理施設については、糸豊環境美化センターの老朽化が進んでいるものの、</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市町において</a:t>
          </a:r>
          <a:r>
            <a:rPr kumimoji="1" lang="en-US" altLang="ja-JP" sz="1100" b="0" i="0" baseline="0">
              <a:solidFill>
                <a:schemeClr val="dk1"/>
              </a:solidFill>
              <a:effectLst/>
              <a:latin typeface="+mn-lt"/>
              <a:ea typeface="+mn-ea"/>
              <a:cs typeface="+mn-cs"/>
            </a:rPr>
            <a:t>2034</a:t>
          </a:r>
          <a:r>
            <a:rPr kumimoji="1" lang="ja-JP" altLang="ja-JP" sz="1100" b="0" i="0" baseline="0">
              <a:solidFill>
                <a:schemeClr val="dk1"/>
              </a:solidFill>
              <a:effectLst/>
              <a:latin typeface="+mn-lt"/>
              <a:ea typeface="+mn-ea"/>
              <a:cs typeface="+mn-cs"/>
            </a:rPr>
            <a:t>年度供用開始に向け新炉の建設を予定しているため、低下することが見込まれる。庁舎については、平成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年に本庁舎を整備しており、電気・機械系の更新時期を迎えることから、公共施設等総合管理計画に基づき大規模修繕など計画的な維持管理に努める。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DA6431A-B49A-412C-98EE-301244C55DE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AF7A0DD-501E-4A0A-8C90-FED17A441E1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A75F04A-092D-4F03-8E52-E71D0EF623B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90AB283-15A0-4E8D-AF33-3A99844AF4C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5C32096-527A-4A39-B7D6-2EC7CB4E9CC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18356EC-4CEC-4247-AD7F-2801590100B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500A06B-5778-4D17-AB01-CC93A63F708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9661998-B54C-4105-8E7D-4A9938B9D50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44EC5F2-24FA-4623-9451-07E2A88A07A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C17D087-8539-49F5-A109-6E01279AA20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434A338-3FD2-44AE-866D-18F0D4B7381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7D18565-7DBC-45AE-963E-196B15FA6F4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ABDC26E-4D18-41AE-8099-7FC42CB6139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8447C06-C18D-4085-85E9-099FC16CF3D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BDAF8FF-5531-4E95-9DCF-ABCF28CD116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6D0A706-6FAF-4E17-9481-AA51EDBAFDF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C01B402-374F-4922-86C8-EB38D6C02C6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218AB2F-134B-43FD-AFBC-3B34D30CA22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1D95019-ADCA-4B66-9E3A-6D92F4559D2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2472FE8-06D6-4933-B538-6E5CC0202C5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B9E0F77-D59F-4FD8-8E25-F3F048939E0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A53DFED-B4FE-4142-BB49-3DD39DC544F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8E68EB6-6DC9-461D-9DC9-556A1C1EC53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84D4CED-3835-4DAF-8AFA-B86E5F18056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A863355-DD22-4078-9D80-1EBA4DD43A9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14B3E9F-BCD4-406B-8505-58640064D04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0545724-53DF-486C-843F-E6A6AB00434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9DC88D3-180A-434C-AA5A-E124174D6B3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FE52B4E-6724-443E-9A73-7D1AC233917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169C93E-D75B-407F-8E60-587B0B4CA1E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E305B27-39DC-418D-8028-CFF95405761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B5EB95E-CD08-4782-9161-7EA74844E80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8828CB4-4A9E-4E68-A529-91F0A25F1C8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18884D8-066D-40C7-883E-D324CFDDEE2A}"/>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C6E1420-FA75-4F33-B6FF-0B7C999562E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4D960ED-349D-4CC7-93D5-7B51B70BFE1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A6A6FFF-E7B4-4208-BDD9-579D1ABE465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4448D7E-FB6D-403A-8492-0A18E2D3A5C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09F7D22-4851-4D37-B6C8-9D491E9FD00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FB4AE80-3E09-4F50-9279-303715BAD99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329808E-3CFE-40A1-8F3C-D3E4CD4FF5E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3DDE98A-EA4A-4B37-8D63-8928C7AA0E1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C5BDD06-9DB5-43F5-9318-C5D3605A93E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74BC8A0-7C55-43CE-BD98-56698DE8E14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446F367-5545-46A6-B50B-CE61014CCD7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4C02168-C5A9-492F-AF22-12A3008FF72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6821715-ABC1-452F-A12F-3C9F025F5F5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特別徴収納税者の増及び新築家屋の増により地方税は増加傾向にあり、全国平均を</a:t>
          </a:r>
          <a:r>
            <a:rPr kumimoji="1" lang="en-US" altLang="ja-JP" sz="1100">
              <a:solidFill>
                <a:schemeClr val="tx1"/>
              </a:solidFill>
              <a:effectLst/>
              <a:latin typeface="+mn-lt"/>
              <a:ea typeface="+mn-ea"/>
              <a:cs typeface="+mn-cs"/>
            </a:rPr>
            <a:t>0.03</a:t>
          </a:r>
          <a:r>
            <a:rPr kumimoji="1" lang="ja-JP" altLang="ja-JP" sz="1100">
              <a:solidFill>
                <a:schemeClr val="tx1"/>
              </a:solidFill>
              <a:effectLst/>
              <a:latin typeface="+mn-lt"/>
              <a:ea typeface="+mn-ea"/>
              <a:cs typeface="+mn-cs"/>
            </a:rPr>
            <a:t>ポイント上回ったものの、歳出における扶助費の増加が続いており、依然として類似団体平均を下回ったまま推移している。今後も厳しい財政運営が見込まれるため行政経費のさらなる節減合理化を推し進め、財政の健全化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7E24FBE-8F39-4B44-A937-DF5B2F236D5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C9693EA-0F26-4434-B269-EE659635064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F50FB973-3823-45DC-8769-A74790D585A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F19BEF7-8696-49A1-BDE9-3B75885195C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C4719DC-4803-411F-ADDD-FBA0CB331D4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1993B68-65D6-4C94-9FEE-0B42F487A7F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750D876-0FFB-4B13-BE37-3B7386D6009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4526E3FE-7610-4863-B570-B27AC026C81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7045750-FE1F-4822-98F7-3C4E5BB9552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22CB7A5-D956-4FEF-9E52-5E9F50E9B70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6BBBA3F-E0DB-480D-BAFC-443684796CA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869C7EF-35F2-4897-B388-BC0A9160239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AF2E7D1-B7AC-4BEB-A140-8430D70F7D8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33D57C0-9474-4915-85B6-07D468B67F1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4FDE5-F42C-4B77-9654-5B89B75119A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1CD2ED36-83B6-4071-99B5-B897271C78EC}"/>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90A84C7B-E228-4B2D-8F76-0BA39E8D8C6D}"/>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BFB389BF-B250-4F39-AAA6-80EA050659A6}"/>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7774BFB1-5281-4D50-AB98-0FD976B02442}"/>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82686993-4AD1-499B-8117-56B302762B86}"/>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4E7FEEB3-F754-46B1-8B61-89B66E467717}"/>
            </a:ext>
          </a:extLst>
        </xdr:cNvPr>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A3D7A907-D81C-499D-8E3C-D1DDD0777D7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8D870C4D-591A-48AD-91BF-03293F8BFF26}"/>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82A080FE-24D6-48A9-B96C-81469ADAE139}"/>
            </a:ext>
          </a:extLst>
        </xdr:cNvPr>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B3DD5E79-E180-4163-89FF-3C0BE489F995}"/>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C513BC5E-08B6-4F2E-91E5-4915524BABB1}"/>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E9AB8180-33C6-4277-B61B-9607664933A0}"/>
            </a:ext>
          </a:extLst>
        </xdr:cNvPr>
        <xdr:cNvCxnSpPr/>
      </xdr:nvCxnSpPr>
      <xdr:spPr>
        <a:xfrm flipV="1">
          <a:off x="2336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F09ACD1F-8465-467D-8956-A4BCFF07B9BB}"/>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44A0E697-2EC8-404E-9EB2-A1780650157C}"/>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1B22E63C-8D9F-4980-AEBB-DCE37D5022C5}"/>
            </a:ext>
          </a:extLst>
        </xdr:cNvPr>
        <xdr:cNvCxnSpPr/>
      </xdr:nvCxnSpPr>
      <xdr:spPr>
        <a:xfrm flipV="1">
          <a:off x="1447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7129079D-5AD3-406B-AA9E-9FADA308F15A}"/>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BBED60A5-C02F-433A-905D-FC983228C2AB}"/>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82CE442B-8F71-44C1-8F77-6E6D3C48CD04}"/>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A21C0C81-3184-4161-9C97-4FFC89DFE1EC}"/>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4A0BAF2-2B73-4811-9D15-040352B025A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15FAC69-AC56-4849-B1D1-3DA6832ADC5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76CDC3E-42B6-4331-8320-E22DFB8AED6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8D5994B-0E0F-466A-85FE-53FD4DF86F1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3220B38-9A79-43DC-AC9D-3DB05F9E8BD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E29765CC-F9D2-4E19-8D7E-75434B567F01}"/>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28F4DB92-C3BE-4047-A21D-C4DD0907E87F}"/>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FBCDFC7-C99A-4C0F-A55A-24DCBC730367}"/>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28916762-7BA4-4BD4-ADA9-77C1822D0C32}"/>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50D0D3BB-706B-4901-96D9-808DF058B939}"/>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D81FE77D-F39C-4B48-A929-8629E03A6DD8}"/>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CA483E8E-DA58-4D00-B707-B0AAE157CF38}"/>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29D790-4EC5-42AD-8F8F-B05B73F76A47}"/>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A56117A5-25D0-4DC0-A8EC-06F863166836}"/>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E55265D1-9A97-47D1-830D-F5478F9552C3}"/>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04CAC75-C5F3-44CB-8345-3D08CB0B704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21A88C7-EA76-4939-9AD4-1E75F775DF8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748E590-18C4-4313-BEAE-2F3D879DE78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2422A9C-0299-4B79-843B-2EFEE6A3013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CEE105C-6A58-4894-A37D-9A6E0E9BBE1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ECD1CAB-A19E-4AC1-875B-8728B5B0979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DFA7113-B386-40C8-B139-FCC6ADB3C23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CDD90E9-1746-4E47-AEA2-AB18F847749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0FC9CFD-46F2-43B0-895F-2BBC2280A5B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DC8DCC7-7F7E-4C00-BABC-8314533461C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E1F1D26-14C1-4B6F-885D-F983A49D17D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CC3C2A4-89CB-4012-9F24-CDF1ABA448D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4820657-0125-43F6-B80D-37DCFE4AA1A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経常一般財源等においては、地方税や地方消費税</a:t>
          </a:r>
          <a:r>
            <a:rPr kumimoji="1" lang="ja-JP" altLang="en-US" sz="1100">
              <a:solidFill>
                <a:schemeClr val="tx1"/>
              </a:solidFill>
              <a:effectLst/>
              <a:latin typeface="+mn-lt"/>
              <a:ea typeface="+mn-ea"/>
              <a:cs typeface="+mn-cs"/>
            </a:rPr>
            <a:t>交付金</a:t>
          </a:r>
          <a:r>
            <a:rPr kumimoji="1" lang="ja-JP" altLang="ja-JP" sz="1100">
              <a:solidFill>
                <a:schemeClr val="tx1"/>
              </a:solidFill>
              <a:effectLst/>
              <a:latin typeface="+mn-lt"/>
              <a:ea typeface="+mn-ea"/>
              <a:cs typeface="+mn-cs"/>
            </a:rPr>
            <a:t>が増加したため、経常一般財源等全体でも増となった。</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、一般財源等充当経常経費は、</a:t>
          </a:r>
          <a:r>
            <a:rPr kumimoji="1" lang="ja-JP" altLang="en-US" sz="1100">
              <a:solidFill>
                <a:schemeClr val="tx1"/>
              </a:solidFill>
              <a:effectLst/>
              <a:latin typeface="+mn-lt"/>
              <a:ea typeface="+mn-ea"/>
              <a:cs typeface="+mn-cs"/>
            </a:rPr>
            <a:t>維持補修費、繰出金が増となったものの、人件費、扶助費、公債費、物件費</a:t>
          </a:r>
          <a:r>
            <a:rPr kumimoji="1" lang="ja-JP" altLang="ja-JP" sz="1100">
              <a:solidFill>
                <a:schemeClr val="tx1"/>
              </a:solidFill>
              <a:effectLst/>
              <a:latin typeface="+mn-lt"/>
              <a:ea typeface="+mn-ea"/>
              <a:cs typeface="+mn-cs"/>
            </a:rPr>
            <a:t>が減とな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、一般財源等充当経常経費全体でも</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となった。このため、経常収支比率としても、前年度から</a:t>
          </a: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ポイント減</a:t>
          </a:r>
          <a:r>
            <a:rPr kumimoji="1" lang="ja-JP" altLang="en-US" sz="1100">
              <a:solidFill>
                <a:schemeClr val="tx1"/>
              </a:solidFill>
              <a:effectLst/>
              <a:latin typeface="+mn-lt"/>
              <a:ea typeface="+mn-ea"/>
              <a:cs typeface="+mn-cs"/>
            </a:rPr>
            <a:t>となった。しかし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県平均と比べると高い状態にあり、</a:t>
          </a:r>
          <a:r>
            <a:rPr kumimoji="1" lang="ja-JP" altLang="ja-JP" sz="1100">
              <a:solidFill>
                <a:schemeClr val="tx1"/>
              </a:solidFill>
              <a:effectLst/>
              <a:latin typeface="+mn-lt"/>
              <a:ea typeface="+mn-ea"/>
              <a:cs typeface="+mn-cs"/>
            </a:rPr>
            <a:t>今後も引き続き行財政改革に取組み、経常的経費の削減と経常一般財源の増収に努めなければならない。</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F3CBEDD-94CB-4F09-A19C-BB731BBD643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4AFDF63-5DEE-43D3-BD26-32BF8554AAD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56025568-9352-47A6-BC4F-EFF0F2279E4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4C0A833-3BEC-4925-8D7B-804DE9CC365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AB3DBD6F-4700-43AE-8037-CA0281D4C0C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2EF003CB-C330-4DE3-828F-1BB801D5B25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CE82D69-6A70-4C5B-BC81-114F6487C72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DC9CB838-5EAE-4667-A4B9-E709CCDDA5B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00647C2-948E-4DD1-9A86-D51D61C0CA5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1E0CFDC2-3964-40A9-8E7D-E866D73F0834}"/>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65C0358E-C1F6-4F15-BBE2-6AD7AAE40CB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4A6A716-9464-4C27-AA82-D5B61734454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C7613EE-7CB7-4E75-A597-26FCBE5B17B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5ABDA05-0F75-480E-970D-C444299FBF2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19A80DE-263F-4092-B2C1-5234919E985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E92AE8A-6EC3-45C6-99D3-5EFE58104F5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149D8817-E81D-4941-8B18-C54F291F7EA2}"/>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1C6A3EEA-1DB2-4E90-9B70-A49C894F6F53}"/>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2549D05-16E6-436A-8931-9C424CA946C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E30F71F2-E45E-4DCF-8B7A-80F9A4D1905A}"/>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CEDEF7CC-174C-49B6-BD63-78FA7949A7B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159596</xdr:rowOff>
    </xdr:to>
    <xdr:cxnSp macro="">
      <xdr:nvCxnSpPr>
        <xdr:cNvPr id="132" name="直線コネクタ 131">
          <a:extLst>
            <a:ext uri="{FF2B5EF4-FFF2-40B4-BE49-F238E27FC236}">
              <a16:creationId xmlns:a16="http://schemas.microsoft.com/office/drawing/2014/main" id="{4CF8325A-71FA-4A46-BA41-2DA69C7D445B}"/>
            </a:ext>
          </a:extLst>
        </xdr:cNvPr>
        <xdr:cNvCxnSpPr/>
      </xdr:nvCxnSpPr>
      <xdr:spPr>
        <a:xfrm flipV="1">
          <a:off x="4114800" y="1044913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A8CF4950-1D01-45DA-9C5C-D6CBE87B5256}"/>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1A4813BC-366E-46A4-985A-7E3244F82256}"/>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68580</xdr:rowOff>
    </xdr:to>
    <xdr:cxnSp macro="">
      <xdr:nvCxnSpPr>
        <xdr:cNvPr id="135" name="直線コネクタ 134">
          <a:extLst>
            <a:ext uri="{FF2B5EF4-FFF2-40B4-BE49-F238E27FC236}">
              <a16:creationId xmlns:a16="http://schemas.microsoft.com/office/drawing/2014/main" id="{8AAB33F9-F4A0-407D-B72B-2D6101370CE7}"/>
            </a:ext>
          </a:extLst>
        </xdr:cNvPr>
        <xdr:cNvCxnSpPr/>
      </xdr:nvCxnSpPr>
      <xdr:spPr>
        <a:xfrm flipV="1">
          <a:off x="3225800" y="106180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1B577313-E1F9-47BB-990C-7986A0592B0C}"/>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D6DF4068-2805-4E3D-A45C-E05B8C5EDE06}"/>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62</xdr:row>
      <xdr:rowOff>68580</xdr:rowOff>
    </xdr:to>
    <xdr:cxnSp macro="">
      <xdr:nvCxnSpPr>
        <xdr:cNvPr id="138" name="直線コネクタ 137">
          <a:extLst>
            <a:ext uri="{FF2B5EF4-FFF2-40B4-BE49-F238E27FC236}">
              <a16:creationId xmlns:a16="http://schemas.microsoft.com/office/drawing/2014/main" id="{62145B49-F4E4-436D-8D67-5C3955776AB7}"/>
            </a:ext>
          </a:extLst>
        </xdr:cNvPr>
        <xdr:cNvCxnSpPr/>
      </xdr:nvCxnSpPr>
      <xdr:spPr>
        <a:xfrm>
          <a:off x="2336800" y="1039283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2C4935A8-5A9C-4D38-BFC9-BB9280DDE7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B138750D-9AE3-4920-B30A-B5982ABB64B7}"/>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71120</xdr:rowOff>
    </xdr:to>
    <xdr:cxnSp macro="">
      <xdr:nvCxnSpPr>
        <xdr:cNvPr id="141" name="直線コネクタ 140">
          <a:extLst>
            <a:ext uri="{FF2B5EF4-FFF2-40B4-BE49-F238E27FC236}">
              <a16:creationId xmlns:a16="http://schemas.microsoft.com/office/drawing/2014/main" id="{51F1B048-C046-4E4A-9741-F5F323765BEB}"/>
            </a:ext>
          </a:extLst>
        </xdr:cNvPr>
        <xdr:cNvCxnSpPr/>
      </xdr:nvCxnSpPr>
      <xdr:spPr>
        <a:xfrm flipV="1">
          <a:off x="1447800" y="103928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394DBEB4-F13D-4181-ACA9-3FF627E95AF6}"/>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7488AA71-8ABD-4055-8088-CF56B0D0B9E7}"/>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435C0380-E1E1-4CB7-AF39-961B553799F3}"/>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20699461-5470-43C8-B7CC-A32751426386}"/>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00AAE1D-B769-4B5E-833D-9706BBCA390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FDDD87F-8F90-4AF9-916B-4C7CE4296BE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1999FCB-DD8E-4A86-953A-085DEA5D6D4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C72F4DE-BCE2-4D28-8D5A-D443C6B3D70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9366E18-01F4-41AE-B6F8-CB3379240DB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a:extLst>
            <a:ext uri="{FF2B5EF4-FFF2-40B4-BE49-F238E27FC236}">
              <a16:creationId xmlns:a16="http://schemas.microsoft.com/office/drawing/2014/main" id="{2AAB26FD-0B7C-4311-BFBC-25758C16DB8A}"/>
            </a:ext>
          </a:extLst>
        </xdr:cNvPr>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a:extLst>
            <a:ext uri="{FF2B5EF4-FFF2-40B4-BE49-F238E27FC236}">
              <a16:creationId xmlns:a16="http://schemas.microsoft.com/office/drawing/2014/main" id="{D3B607D9-153D-4BF0-8D3A-435C013B0CEC}"/>
            </a:ext>
          </a:extLst>
        </xdr:cNvPr>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a:extLst>
            <a:ext uri="{FF2B5EF4-FFF2-40B4-BE49-F238E27FC236}">
              <a16:creationId xmlns:a16="http://schemas.microsoft.com/office/drawing/2014/main" id="{2D2395A5-FE32-4232-ACB1-E8C570F90DC6}"/>
            </a:ext>
          </a:extLst>
        </xdr:cNvPr>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a:extLst>
            <a:ext uri="{FF2B5EF4-FFF2-40B4-BE49-F238E27FC236}">
              <a16:creationId xmlns:a16="http://schemas.microsoft.com/office/drawing/2014/main" id="{4FCD07E8-22F7-48E5-93AB-0B1B64B24715}"/>
            </a:ext>
          </a:extLst>
        </xdr:cNvPr>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a:extLst>
            <a:ext uri="{FF2B5EF4-FFF2-40B4-BE49-F238E27FC236}">
              <a16:creationId xmlns:a16="http://schemas.microsoft.com/office/drawing/2014/main" id="{F169DF23-F521-44AF-8C91-B29F03470415}"/>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6" name="テキスト ボックス 155">
          <a:extLst>
            <a:ext uri="{FF2B5EF4-FFF2-40B4-BE49-F238E27FC236}">
              <a16:creationId xmlns:a16="http://schemas.microsoft.com/office/drawing/2014/main" id="{DBE08A93-5418-43CE-903B-008F5BBBDE41}"/>
            </a:ext>
          </a:extLst>
        </xdr:cNvPr>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a:extLst>
            <a:ext uri="{FF2B5EF4-FFF2-40B4-BE49-F238E27FC236}">
              <a16:creationId xmlns:a16="http://schemas.microsoft.com/office/drawing/2014/main" id="{49CB6722-B8B3-4043-AE7B-ADEF2340A25C}"/>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8" name="テキスト ボックス 157">
          <a:extLst>
            <a:ext uri="{FF2B5EF4-FFF2-40B4-BE49-F238E27FC236}">
              <a16:creationId xmlns:a16="http://schemas.microsoft.com/office/drawing/2014/main" id="{C0FA5C7B-B92C-4D43-BD48-ED8D8DC50058}"/>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a:extLst>
            <a:ext uri="{FF2B5EF4-FFF2-40B4-BE49-F238E27FC236}">
              <a16:creationId xmlns:a16="http://schemas.microsoft.com/office/drawing/2014/main" id="{8D936BCA-3DD6-49CC-BFA7-EB1E76DFF8D8}"/>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0" name="テキスト ボックス 159">
          <a:extLst>
            <a:ext uri="{FF2B5EF4-FFF2-40B4-BE49-F238E27FC236}">
              <a16:creationId xmlns:a16="http://schemas.microsoft.com/office/drawing/2014/main" id="{FBF0ED92-A7B0-43A7-889B-90C6662409D3}"/>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689E5F3-E8A8-49F1-9C5A-0D4FB77C2D5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1562347-4C9A-49A2-BAFD-7894428DE10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4F7F531-CEE4-48CF-B7F9-80888802145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35E7A26-7695-45E0-B31C-87401EF00B1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33F9999-02B4-4FE9-B070-3B884ED474D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7A55673-8A91-47FB-AB73-1125727FD45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1366FD1-C074-4AFE-A967-AAC027E7610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AA1085C-A673-470B-A2C9-5659A34D774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405391D-4DAA-45CF-9007-1C490E482BC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EB88D28-9F27-4F41-8703-9BC69D964DE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982D614-B80B-4D79-937B-2321CD34C78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8E2C9D29-32DE-47A0-A4D6-6C7DFA44FFF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289A864-9F71-49EC-8719-531864614FF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管理職手当の削減等、人件費の削減を続けており、全国平均・県平均を下回り推移している。今後とも、行政改革に取り組み、定員管理・給与の適正化、民営化や民間委託、指定管理制度等の導入により、経費削減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7F602F6-53A2-4E0C-A027-0C743FB8893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A991D62-460A-4A96-BFB2-BE517A5EA2A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4CC0A3E-35C8-46DF-8CB7-5D12657B69B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7C4CB887-4CFE-49BE-9538-88971C5D5B7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7E0A98AF-4FE9-477A-BDD8-79510B33A94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21FB9CCB-5B0A-46D0-A7CB-501E90CB8E7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7E0A6D52-1A22-4A58-A044-1138869A2ED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3E0F3AB5-1750-4699-A444-96F3AE88833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18628501-7582-45F0-B176-BA82C0F521E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14D8221-E0C5-418A-A0DE-8E657CEA7AE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606F3AB8-F5D5-45B0-B128-EA84039E414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618C1157-C237-4F6E-80CA-AE31E569537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5D1CD220-AFFA-4142-B6A8-22DD8929ACA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F4B4F5E-23EE-4EEF-8FC8-847AAC6A4C7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A0BBEB7-6752-472F-BFED-1630C5B2E85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BDA6C20D-C88F-4AF7-A49F-BA30CF798F3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D9BF4DE3-12B5-492B-B3AC-F5C0AEDAF785}"/>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D707B247-B176-44D4-A137-F307F8EABA45}"/>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E452320B-F6B5-4879-A38F-B6ACDE027C6E}"/>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105062A9-B3BF-4B89-ABDF-A697B8640807}"/>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72462A9C-AE99-49BF-A68D-A868C83730A9}"/>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169363</xdr:rowOff>
    </xdr:from>
    <xdr:to>
      <xdr:col>23</xdr:col>
      <xdr:colOff>133350</xdr:colOff>
      <xdr:row>82</xdr:row>
      <xdr:rowOff>97121</xdr:rowOff>
    </xdr:to>
    <xdr:cxnSp macro="">
      <xdr:nvCxnSpPr>
        <xdr:cNvPr id="195" name="直線コネクタ 194">
          <a:extLst>
            <a:ext uri="{FF2B5EF4-FFF2-40B4-BE49-F238E27FC236}">
              <a16:creationId xmlns:a16="http://schemas.microsoft.com/office/drawing/2014/main" id="{C1472E8D-FF8F-4EE5-B211-0649B1ED7BB5}"/>
            </a:ext>
          </a:extLst>
        </xdr:cNvPr>
        <xdr:cNvCxnSpPr/>
      </xdr:nvCxnSpPr>
      <xdr:spPr>
        <a:xfrm>
          <a:off x="4114800" y="13885363"/>
          <a:ext cx="838200" cy="2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235C299F-F5CF-4DB5-AFD2-DE32CC5FBA0B}"/>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59A04A28-51D2-4F27-86EF-09B685D36695}"/>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169363</xdr:rowOff>
    </xdr:from>
    <xdr:to>
      <xdr:col>19</xdr:col>
      <xdr:colOff>133350</xdr:colOff>
      <xdr:row>81</xdr:row>
      <xdr:rowOff>48332</xdr:rowOff>
    </xdr:to>
    <xdr:cxnSp macro="">
      <xdr:nvCxnSpPr>
        <xdr:cNvPr id="198" name="直線コネクタ 197">
          <a:extLst>
            <a:ext uri="{FF2B5EF4-FFF2-40B4-BE49-F238E27FC236}">
              <a16:creationId xmlns:a16="http://schemas.microsoft.com/office/drawing/2014/main" id="{E8796B8F-E13D-4697-95C8-4CFFD78125DA}"/>
            </a:ext>
          </a:extLst>
        </xdr:cNvPr>
        <xdr:cNvCxnSpPr/>
      </xdr:nvCxnSpPr>
      <xdr:spPr>
        <a:xfrm flipV="1">
          <a:off x="3225800" y="13885363"/>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80EDA3B6-A906-4022-A126-296591785969}"/>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C1DE11A3-E752-4A13-997C-C66E4886CD95}"/>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133342</xdr:rowOff>
    </xdr:from>
    <xdr:to>
      <xdr:col>15</xdr:col>
      <xdr:colOff>82550</xdr:colOff>
      <xdr:row>81</xdr:row>
      <xdr:rowOff>48332</xdr:rowOff>
    </xdr:to>
    <xdr:cxnSp macro="">
      <xdr:nvCxnSpPr>
        <xdr:cNvPr id="201" name="直線コネクタ 200">
          <a:extLst>
            <a:ext uri="{FF2B5EF4-FFF2-40B4-BE49-F238E27FC236}">
              <a16:creationId xmlns:a16="http://schemas.microsoft.com/office/drawing/2014/main" id="{233FBC6D-61A4-46BA-878B-B3CF5FBDD384}"/>
            </a:ext>
          </a:extLst>
        </xdr:cNvPr>
        <xdr:cNvCxnSpPr/>
      </xdr:nvCxnSpPr>
      <xdr:spPr>
        <a:xfrm>
          <a:off x="2336800" y="13849342"/>
          <a:ext cx="889000" cy="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9A42140C-4101-488C-98BE-B7D14C5F7873}"/>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6B9053C7-3FEF-4545-AA69-4AFD99E94DE8}"/>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130232</xdr:rowOff>
    </xdr:from>
    <xdr:to>
      <xdr:col>11</xdr:col>
      <xdr:colOff>31750</xdr:colOff>
      <xdr:row>80</xdr:row>
      <xdr:rowOff>133342</xdr:rowOff>
    </xdr:to>
    <xdr:cxnSp macro="">
      <xdr:nvCxnSpPr>
        <xdr:cNvPr id="204" name="直線コネクタ 203">
          <a:extLst>
            <a:ext uri="{FF2B5EF4-FFF2-40B4-BE49-F238E27FC236}">
              <a16:creationId xmlns:a16="http://schemas.microsoft.com/office/drawing/2014/main" id="{00FB88C9-51E7-40CE-8AB6-B9255D03155E}"/>
            </a:ext>
          </a:extLst>
        </xdr:cNvPr>
        <xdr:cNvCxnSpPr/>
      </xdr:nvCxnSpPr>
      <xdr:spPr>
        <a:xfrm>
          <a:off x="1447800" y="13846232"/>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CB5F54C9-E5A4-43CE-A155-9433B10A9BDF}"/>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10086430-4A04-4308-B5D2-322252A4CC92}"/>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FA03154F-3D6B-4FCE-8513-7A2CF0E0B15A}"/>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B6C208A8-4068-4F3F-89BF-CBE9EB219B7B}"/>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EC21E88-EA54-4DF5-9CA8-3F7ADCDCADE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60C13D8-1B05-4814-8327-D8A5127F688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EF7265A-A112-430D-B88E-EE2EB958613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2F29048-B644-4E50-944E-1A3D6AFA517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37DE0D3-AC13-4D20-9AC5-BA6E3D82547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46321</xdr:rowOff>
    </xdr:from>
    <xdr:to>
      <xdr:col>23</xdr:col>
      <xdr:colOff>184150</xdr:colOff>
      <xdr:row>82</xdr:row>
      <xdr:rowOff>147921</xdr:rowOff>
    </xdr:to>
    <xdr:sp macro="" textlink="">
      <xdr:nvSpPr>
        <xdr:cNvPr id="214" name="楕円 213">
          <a:extLst>
            <a:ext uri="{FF2B5EF4-FFF2-40B4-BE49-F238E27FC236}">
              <a16:creationId xmlns:a16="http://schemas.microsoft.com/office/drawing/2014/main" id="{16CF14FC-D1C7-45B3-9A08-B951A05D92D3}"/>
            </a:ext>
          </a:extLst>
        </xdr:cNvPr>
        <xdr:cNvSpPr/>
      </xdr:nvSpPr>
      <xdr:spPr>
        <a:xfrm>
          <a:off x="4902200" y="141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62848</xdr:rowOff>
    </xdr:from>
    <xdr:ext cx="762000" cy="259045"/>
    <xdr:sp macro="" textlink="">
      <xdr:nvSpPr>
        <xdr:cNvPr id="215" name="人件費・物件費等の状況該当値テキスト">
          <a:extLst>
            <a:ext uri="{FF2B5EF4-FFF2-40B4-BE49-F238E27FC236}">
              <a16:creationId xmlns:a16="http://schemas.microsoft.com/office/drawing/2014/main" id="{7194EDDC-A8E7-4AD5-B720-C0ED1E7E2886}"/>
            </a:ext>
          </a:extLst>
        </xdr:cNvPr>
        <xdr:cNvSpPr txBox="1"/>
      </xdr:nvSpPr>
      <xdr:spPr>
        <a:xfrm>
          <a:off x="5041900" y="1395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118563</xdr:rowOff>
    </xdr:from>
    <xdr:to>
      <xdr:col>19</xdr:col>
      <xdr:colOff>184150</xdr:colOff>
      <xdr:row>81</xdr:row>
      <xdr:rowOff>48713</xdr:rowOff>
    </xdr:to>
    <xdr:sp macro="" textlink="">
      <xdr:nvSpPr>
        <xdr:cNvPr id="216" name="楕円 215">
          <a:extLst>
            <a:ext uri="{FF2B5EF4-FFF2-40B4-BE49-F238E27FC236}">
              <a16:creationId xmlns:a16="http://schemas.microsoft.com/office/drawing/2014/main" id="{112934EE-11D4-4CEF-902E-D912B79FE75A}"/>
            </a:ext>
          </a:extLst>
        </xdr:cNvPr>
        <xdr:cNvSpPr/>
      </xdr:nvSpPr>
      <xdr:spPr>
        <a:xfrm>
          <a:off x="4064000" y="13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58890</xdr:rowOff>
    </xdr:from>
    <xdr:ext cx="736600" cy="259045"/>
    <xdr:sp macro="" textlink="">
      <xdr:nvSpPr>
        <xdr:cNvPr id="217" name="テキスト ボックス 216">
          <a:extLst>
            <a:ext uri="{FF2B5EF4-FFF2-40B4-BE49-F238E27FC236}">
              <a16:creationId xmlns:a16="http://schemas.microsoft.com/office/drawing/2014/main" id="{D19CD5B3-57AF-456F-A375-AFCCD1576AF7}"/>
            </a:ext>
          </a:extLst>
        </xdr:cNvPr>
        <xdr:cNvSpPr txBox="1"/>
      </xdr:nvSpPr>
      <xdr:spPr>
        <a:xfrm>
          <a:off x="3733800" y="13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168982</xdr:rowOff>
    </xdr:from>
    <xdr:to>
      <xdr:col>15</xdr:col>
      <xdr:colOff>133350</xdr:colOff>
      <xdr:row>81</xdr:row>
      <xdr:rowOff>99132</xdr:rowOff>
    </xdr:to>
    <xdr:sp macro="" textlink="">
      <xdr:nvSpPr>
        <xdr:cNvPr id="218" name="楕円 217">
          <a:extLst>
            <a:ext uri="{FF2B5EF4-FFF2-40B4-BE49-F238E27FC236}">
              <a16:creationId xmlns:a16="http://schemas.microsoft.com/office/drawing/2014/main" id="{17AA857F-B80D-426D-A9DC-B363FEDD7780}"/>
            </a:ext>
          </a:extLst>
        </xdr:cNvPr>
        <xdr:cNvSpPr/>
      </xdr:nvSpPr>
      <xdr:spPr>
        <a:xfrm>
          <a:off x="3175000" y="138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109309</xdr:rowOff>
    </xdr:from>
    <xdr:ext cx="762000" cy="259045"/>
    <xdr:sp macro="" textlink="">
      <xdr:nvSpPr>
        <xdr:cNvPr id="219" name="テキスト ボックス 218">
          <a:extLst>
            <a:ext uri="{FF2B5EF4-FFF2-40B4-BE49-F238E27FC236}">
              <a16:creationId xmlns:a16="http://schemas.microsoft.com/office/drawing/2014/main" id="{A310D04D-E66C-49CE-8B8F-DDC7C81D14FD}"/>
            </a:ext>
          </a:extLst>
        </xdr:cNvPr>
        <xdr:cNvSpPr txBox="1"/>
      </xdr:nvSpPr>
      <xdr:spPr>
        <a:xfrm>
          <a:off x="2844800" y="1365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82542</xdr:rowOff>
    </xdr:from>
    <xdr:to>
      <xdr:col>11</xdr:col>
      <xdr:colOff>82550</xdr:colOff>
      <xdr:row>81</xdr:row>
      <xdr:rowOff>12692</xdr:rowOff>
    </xdr:to>
    <xdr:sp macro="" textlink="">
      <xdr:nvSpPr>
        <xdr:cNvPr id="220" name="楕円 219">
          <a:extLst>
            <a:ext uri="{FF2B5EF4-FFF2-40B4-BE49-F238E27FC236}">
              <a16:creationId xmlns:a16="http://schemas.microsoft.com/office/drawing/2014/main" id="{52B6E75C-DA8A-435B-BA69-E3E26D7ED31B}"/>
            </a:ext>
          </a:extLst>
        </xdr:cNvPr>
        <xdr:cNvSpPr/>
      </xdr:nvSpPr>
      <xdr:spPr>
        <a:xfrm>
          <a:off x="2286000" y="137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22869</xdr:rowOff>
    </xdr:from>
    <xdr:ext cx="762000" cy="259045"/>
    <xdr:sp macro="" textlink="">
      <xdr:nvSpPr>
        <xdr:cNvPr id="221" name="テキスト ボックス 220">
          <a:extLst>
            <a:ext uri="{FF2B5EF4-FFF2-40B4-BE49-F238E27FC236}">
              <a16:creationId xmlns:a16="http://schemas.microsoft.com/office/drawing/2014/main" id="{2D3231C2-0FC4-4FDD-BC14-49D9C03F7495}"/>
            </a:ext>
          </a:extLst>
        </xdr:cNvPr>
        <xdr:cNvSpPr txBox="1"/>
      </xdr:nvSpPr>
      <xdr:spPr>
        <a:xfrm>
          <a:off x="1955800" y="1356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79432</xdr:rowOff>
    </xdr:from>
    <xdr:to>
      <xdr:col>7</xdr:col>
      <xdr:colOff>31750</xdr:colOff>
      <xdr:row>81</xdr:row>
      <xdr:rowOff>9582</xdr:rowOff>
    </xdr:to>
    <xdr:sp macro="" textlink="">
      <xdr:nvSpPr>
        <xdr:cNvPr id="222" name="楕円 221">
          <a:extLst>
            <a:ext uri="{FF2B5EF4-FFF2-40B4-BE49-F238E27FC236}">
              <a16:creationId xmlns:a16="http://schemas.microsoft.com/office/drawing/2014/main" id="{E228165E-418B-4B98-A281-7427C7B78994}"/>
            </a:ext>
          </a:extLst>
        </xdr:cNvPr>
        <xdr:cNvSpPr/>
      </xdr:nvSpPr>
      <xdr:spPr>
        <a:xfrm>
          <a:off x="1397000" y="137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19759</xdr:rowOff>
    </xdr:from>
    <xdr:ext cx="762000" cy="259045"/>
    <xdr:sp macro="" textlink="">
      <xdr:nvSpPr>
        <xdr:cNvPr id="223" name="テキスト ボックス 222">
          <a:extLst>
            <a:ext uri="{FF2B5EF4-FFF2-40B4-BE49-F238E27FC236}">
              <a16:creationId xmlns:a16="http://schemas.microsoft.com/office/drawing/2014/main" id="{33E0166D-4429-4B29-8AEB-58241E5059BB}"/>
            </a:ext>
          </a:extLst>
        </xdr:cNvPr>
        <xdr:cNvSpPr txBox="1"/>
      </xdr:nvSpPr>
      <xdr:spPr>
        <a:xfrm>
          <a:off x="1066800" y="1356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88BA0034-39CD-4CE6-B299-7B16E25C3B0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D94B2C21-4946-455D-A092-0900A0152A3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2EDBA0CF-A26C-460D-B954-331DBD2EB9B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50F02440-79FE-433C-9059-4C21AE39755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13963887-1C20-4B8E-A4BD-B8F073FD647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9D2E7F1-2178-45F8-BEDE-95B9F3E50C2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CCD22E9-9409-43F2-8289-B0CCAFE59F8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C60FBA1-C59C-4175-9F33-34A2F3965A4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37EDAD17-992C-4EC1-B439-82434BB7A79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E7916DA-A30E-4B85-BDB8-E1BC00E1368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1787DECB-0845-48B8-BFCA-B1B24EB008C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70B02389-304E-42DA-A0BE-A33EC3FD857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CE80D24-54FE-41A0-80E8-9503C9B0D7E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退職者と採用者の学歴、経験年数の構成等により類似団体・全国平均を下回っている。今後とも人件費の適正化に努める。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2F33693-487A-45F9-AB90-F18BD0C5549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DB2D31B-D3E8-452C-A4E6-1F55AA77CB4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9486C64D-346C-49C6-8913-AB6E3CFB389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22AF3774-D825-41A8-B429-7B53449E65A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815DF251-FFE7-4414-B355-9B6DB594A86F}"/>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3BE9083A-5454-469A-9243-06781FB7EF3C}"/>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97C7C0DA-BE74-47CD-84D8-A11192D6A0E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C10CE23D-FAF6-407D-932B-38112CB85C6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71095C4B-E66A-4A09-9D5D-09440A6D739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D719938-F6F1-4B70-8315-0ED0EE59B06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21209179-D49B-4930-9007-DEEAE89D596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73E57D20-92BA-4FAC-B963-EE4B27D853C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AD15824D-BE26-4321-86D4-E8FD5239485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6D0ED40B-350E-4E78-A32F-9281B1B0B80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17CFF995-2333-4E1B-BD93-25221566F6B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70128CD3-92AA-4453-8233-E14A7FF53F6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F86B5029-343F-4ACB-937E-1C1DDACB88A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6CD4DC3A-012F-4BB8-8B4F-F28A5F61B422}"/>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12B5FF8C-9250-4EFA-ACE2-1E1C2740BB61}"/>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D2109717-D580-4C63-8F37-735BCBF3CF43}"/>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E59E51E3-6BB8-4430-8F32-54D58574CE1F}"/>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46527A03-9866-4EA9-A883-62F15BF7DAFB}"/>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12700</xdr:rowOff>
    </xdr:to>
    <xdr:cxnSp macro="">
      <xdr:nvCxnSpPr>
        <xdr:cNvPr id="259" name="直線コネクタ 258">
          <a:extLst>
            <a:ext uri="{FF2B5EF4-FFF2-40B4-BE49-F238E27FC236}">
              <a16:creationId xmlns:a16="http://schemas.microsoft.com/office/drawing/2014/main" id="{99DE8819-5EC5-4630-AD7B-21C77969BE6D}"/>
            </a:ext>
          </a:extLst>
        </xdr:cNvPr>
        <xdr:cNvCxnSpPr/>
      </xdr:nvCxnSpPr>
      <xdr:spPr>
        <a:xfrm flipV="1">
          <a:off x="16179800" y="141741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a:extLst>
            <a:ext uri="{FF2B5EF4-FFF2-40B4-BE49-F238E27FC236}">
              <a16:creationId xmlns:a16="http://schemas.microsoft.com/office/drawing/2014/main" id="{B899B900-41FA-465C-9A47-6D71022D3325}"/>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14718D07-5B04-42C4-87D5-43FE5ADC6BB2}"/>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47171</xdr:rowOff>
    </xdr:to>
    <xdr:cxnSp macro="">
      <xdr:nvCxnSpPr>
        <xdr:cNvPr id="262" name="直線コネクタ 261">
          <a:extLst>
            <a:ext uri="{FF2B5EF4-FFF2-40B4-BE49-F238E27FC236}">
              <a16:creationId xmlns:a16="http://schemas.microsoft.com/office/drawing/2014/main" id="{34F85E95-5EE1-4245-B5BC-AD290C60DDED}"/>
            </a:ext>
          </a:extLst>
        </xdr:cNvPr>
        <xdr:cNvCxnSpPr/>
      </xdr:nvCxnSpPr>
      <xdr:spPr>
        <a:xfrm flipV="1">
          <a:off x="15290800" y="142430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72907AF0-2484-4DA6-9068-A19F171DD261}"/>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B87B2D2F-5AEC-4C5E-B6A2-3F616B670D5F}"/>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5" name="直線コネクタ 264">
          <a:extLst>
            <a:ext uri="{FF2B5EF4-FFF2-40B4-BE49-F238E27FC236}">
              <a16:creationId xmlns:a16="http://schemas.microsoft.com/office/drawing/2014/main" id="{E1A1A703-C49C-4149-8759-95D2B0BAF528}"/>
            </a:ext>
          </a:extLst>
        </xdr:cNvPr>
        <xdr:cNvCxnSpPr/>
      </xdr:nvCxnSpPr>
      <xdr:spPr>
        <a:xfrm flipV="1">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83539FEE-1A06-4852-83F2-9169C898FEAB}"/>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8998CB0A-D1D8-4D60-AD56-C140195667C4}"/>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30843</xdr:rowOff>
    </xdr:to>
    <xdr:cxnSp macro="">
      <xdr:nvCxnSpPr>
        <xdr:cNvPr id="268" name="直線コネクタ 267">
          <a:extLst>
            <a:ext uri="{FF2B5EF4-FFF2-40B4-BE49-F238E27FC236}">
              <a16:creationId xmlns:a16="http://schemas.microsoft.com/office/drawing/2014/main" id="{8B8C5295-ADBB-457C-AAF6-2896ED0551D6}"/>
            </a:ext>
          </a:extLst>
        </xdr:cNvPr>
        <xdr:cNvCxnSpPr/>
      </xdr:nvCxnSpPr>
      <xdr:spPr>
        <a:xfrm flipV="1">
          <a:off x="13512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82AC7ACD-8B3F-4010-89B4-ED41398BE2DD}"/>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A54F6256-3902-4389-B7EC-29055CA11D54}"/>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47231F06-65E6-4D9F-BE66-DE75B6DF41FB}"/>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B0397BB7-38C5-426C-BDD2-35A694D9F75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28D1074-564E-4384-833D-3BB4630023F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F72FFE1-83FA-4E6A-9852-1CB0BA2B19F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6EC3ABA-7AF6-4C04-ADC5-FD3FF4493BF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A5C7754-ADA4-4CEC-8F7F-69FBD73D5B5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456C087-914E-4DA6-9EFC-600F2EBEA47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a:extLst>
            <a:ext uri="{FF2B5EF4-FFF2-40B4-BE49-F238E27FC236}">
              <a16:creationId xmlns:a16="http://schemas.microsoft.com/office/drawing/2014/main" id="{F8B8472A-4366-4714-8C78-855FD490DEBF}"/>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a:extLst>
            <a:ext uri="{FF2B5EF4-FFF2-40B4-BE49-F238E27FC236}">
              <a16:creationId xmlns:a16="http://schemas.microsoft.com/office/drawing/2014/main" id="{EA5A0549-B722-4BFE-A87D-319AA683967C}"/>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a:extLst>
            <a:ext uri="{FF2B5EF4-FFF2-40B4-BE49-F238E27FC236}">
              <a16:creationId xmlns:a16="http://schemas.microsoft.com/office/drawing/2014/main" id="{F79C9D3A-E7FD-4928-BACC-E82127E6550B}"/>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a:extLst>
            <a:ext uri="{FF2B5EF4-FFF2-40B4-BE49-F238E27FC236}">
              <a16:creationId xmlns:a16="http://schemas.microsoft.com/office/drawing/2014/main" id="{1BA4D903-D10D-426D-99EB-D9E5F34D578D}"/>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2" name="楕円 281">
          <a:extLst>
            <a:ext uri="{FF2B5EF4-FFF2-40B4-BE49-F238E27FC236}">
              <a16:creationId xmlns:a16="http://schemas.microsoft.com/office/drawing/2014/main" id="{2A2FA7B9-996C-43E1-8424-735D0311A51E}"/>
            </a:ext>
          </a:extLst>
        </xdr:cNvPr>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3" name="テキスト ボックス 282">
          <a:extLst>
            <a:ext uri="{FF2B5EF4-FFF2-40B4-BE49-F238E27FC236}">
              <a16:creationId xmlns:a16="http://schemas.microsoft.com/office/drawing/2014/main" id="{2C0D74D1-90B5-4546-8FDD-FBC8C75D514F}"/>
            </a:ext>
          </a:extLst>
        </xdr:cNvPr>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4" name="楕円 283">
          <a:extLst>
            <a:ext uri="{FF2B5EF4-FFF2-40B4-BE49-F238E27FC236}">
              <a16:creationId xmlns:a16="http://schemas.microsoft.com/office/drawing/2014/main" id="{5A4C9571-6F5D-4512-A120-C446546E5AEB}"/>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5" name="テキスト ボックス 284">
          <a:extLst>
            <a:ext uri="{FF2B5EF4-FFF2-40B4-BE49-F238E27FC236}">
              <a16:creationId xmlns:a16="http://schemas.microsoft.com/office/drawing/2014/main" id="{5624FE8C-07C0-4EDD-834C-CF275252F226}"/>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a:extLst>
            <a:ext uri="{FF2B5EF4-FFF2-40B4-BE49-F238E27FC236}">
              <a16:creationId xmlns:a16="http://schemas.microsoft.com/office/drawing/2014/main" id="{B0A6EE37-D696-46DE-B778-DCB571445A37}"/>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a:extLst>
            <a:ext uri="{FF2B5EF4-FFF2-40B4-BE49-F238E27FC236}">
              <a16:creationId xmlns:a16="http://schemas.microsoft.com/office/drawing/2014/main" id="{F36214BE-E1A5-4781-AE57-2069E056150B}"/>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5F99ABB7-D82D-4565-9DA1-A8224A88072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D5C7CA95-EBBF-451A-A2D3-2A4244F0F8C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A1313645-EF12-41A3-BE3B-71D5E504B0B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7BA396EB-2314-4949-BABE-44650F7CC5E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E2E06F47-5EA3-4EBE-AA6A-056F1FD5483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AF6B198-6339-41EF-8AD0-8BDECF2FD4D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2E2E6104-5CB0-4DC3-A9A8-CD0FF4D70E8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AB7A025-D640-4514-873D-C033931C8D7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C2C0F685-67A1-45AD-8C25-462FF844FD1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EF32CC36-99AB-4386-A399-45FEE61D39C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CF02F23D-A359-42A5-8DE3-F81CAFE7EC1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8F66C907-04DF-40D6-99E7-70923720DE0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4D99502A-DFBA-48D8-82D7-210875C9914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次糸満市行政改革大綱・実行プランにより、保育士や現業職員等の退職不補充、保育所や給食センターの民間委託等を推進した結果、全国平均・沖縄県平均を下回る数値を示している。今後も職員の定数管理及び適正化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6C338996-F164-4A34-B7F6-CE49F759D02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32B2A8CA-03E8-4811-B431-70EF1D4FC16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F1DB9D47-E886-4E23-AB62-1C93D09BC5C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2906E19A-BA7E-47D5-BB16-EF4CA1C3F40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1F9FAC57-AA05-4085-AF6A-4BDAA66CC91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93A5EB70-7CD8-405F-891E-FD17D27C288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43DC8476-357D-46B9-804A-BB967A3E6D8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F9A4C0B0-BA0C-4DA4-BC05-26E48A6FF4E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7EA4FDF-9EFC-44AC-A908-C45DA90FE65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5BB237EF-7F13-4246-878B-E1DD332FAE9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CFF663C3-4443-4F68-ABBB-B7DA8661759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33AEA6C2-C197-4129-9A50-E3863E01604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8878A87D-89DE-47E0-9679-DA2C0D0CADF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121F9437-250E-4F5D-B210-9DE43A10577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8C36D6DD-0ACC-4A5E-B4A4-DC673FB2C56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1769A67B-8814-42E4-B794-333913F0302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4D5F96CD-A2E4-4974-807B-74AE10F43418}"/>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F54A4139-3F38-429A-8927-73F5D38F5C58}"/>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6300CD5E-4C57-4601-9523-5CEE243C3EAB}"/>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FC6E79D-73D4-44D1-B9B5-0AE0AD418089}"/>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7D90D5F2-265F-430B-AAF2-B9E8DD38975E}"/>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26881</xdr:rowOff>
    </xdr:from>
    <xdr:to>
      <xdr:col>81</xdr:col>
      <xdr:colOff>44450</xdr:colOff>
      <xdr:row>61</xdr:row>
      <xdr:rowOff>26881</xdr:rowOff>
    </xdr:to>
    <xdr:cxnSp macro="">
      <xdr:nvCxnSpPr>
        <xdr:cNvPr id="322" name="直線コネクタ 321">
          <a:extLst>
            <a:ext uri="{FF2B5EF4-FFF2-40B4-BE49-F238E27FC236}">
              <a16:creationId xmlns:a16="http://schemas.microsoft.com/office/drawing/2014/main" id="{CA27772F-39AC-4877-ABBF-445DF8C3F9C9}"/>
            </a:ext>
          </a:extLst>
        </xdr:cNvPr>
        <xdr:cNvCxnSpPr/>
      </xdr:nvCxnSpPr>
      <xdr:spPr>
        <a:xfrm>
          <a:off x="16179800" y="10485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a:extLst>
            <a:ext uri="{FF2B5EF4-FFF2-40B4-BE49-F238E27FC236}">
              <a16:creationId xmlns:a16="http://schemas.microsoft.com/office/drawing/2014/main" id="{468F6F62-B05D-4D1C-BA84-2F868F4E87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DB3960C7-0B86-42C9-83CA-F89DF6EDD40B}"/>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26881</xdr:rowOff>
    </xdr:from>
    <xdr:to>
      <xdr:col>77</xdr:col>
      <xdr:colOff>44450</xdr:colOff>
      <xdr:row>61</xdr:row>
      <xdr:rowOff>42969</xdr:rowOff>
    </xdr:to>
    <xdr:cxnSp macro="">
      <xdr:nvCxnSpPr>
        <xdr:cNvPr id="325" name="直線コネクタ 324">
          <a:extLst>
            <a:ext uri="{FF2B5EF4-FFF2-40B4-BE49-F238E27FC236}">
              <a16:creationId xmlns:a16="http://schemas.microsoft.com/office/drawing/2014/main" id="{02D9AA28-9339-49DB-A0C3-18C5FB3C57AF}"/>
            </a:ext>
          </a:extLst>
        </xdr:cNvPr>
        <xdr:cNvCxnSpPr/>
      </xdr:nvCxnSpPr>
      <xdr:spPr>
        <a:xfrm flipV="1">
          <a:off x="15290800" y="104853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4D626A81-83C1-46F0-855A-F16103E79ECB}"/>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a:extLst>
            <a:ext uri="{FF2B5EF4-FFF2-40B4-BE49-F238E27FC236}">
              <a16:creationId xmlns:a16="http://schemas.microsoft.com/office/drawing/2014/main" id="{31586A8D-C3B6-4033-91F5-F5D0FEC6EEE6}"/>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46990</xdr:rowOff>
    </xdr:to>
    <xdr:cxnSp macro="">
      <xdr:nvCxnSpPr>
        <xdr:cNvPr id="328" name="直線コネクタ 327">
          <a:extLst>
            <a:ext uri="{FF2B5EF4-FFF2-40B4-BE49-F238E27FC236}">
              <a16:creationId xmlns:a16="http://schemas.microsoft.com/office/drawing/2014/main" id="{CDE9481F-1DC0-4609-A622-2FAF141601A1}"/>
            </a:ext>
          </a:extLst>
        </xdr:cNvPr>
        <xdr:cNvCxnSpPr/>
      </xdr:nvCxnSpPr>
      <xdr:spPr>
        <a:xfrm flipV="1">
          <a:off x="14401800" y="105014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31DE6D23-5CB4-4DAC-8169-B03FBB73D738}"/>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0" name="テキスト ボックス 329">
          <a:extLst>
            <a:ext uri="{FF2B5EF4-FFF2-40B4-BE49-F238E27FC236}">
              <a16:creationId xmlns:a16="http://schemas.microsoft.com/office/drawing/2014/main" id="{68174ADF-122B-4036-B016-005A3DB6F4D7}"/>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46990</xdr:rowOff>
    </xdr:to>
    <xdr:cxnSp macro="">
      <xdr:nvCxnSpPr>
        <xdr:cNvPr id="331" name="直線コネクタ 330">
          <a:extLst>
            <a:ext uri="{FF2B5EF4-FFF2-40B4-BE49-F238E27FC236}">
              <a16:creationId xmlns:a16="http://schemas.microsoft.com/office/drawing/2014/main" id="{15A05FB1-3BF7-4A59-8B38-12CE834FCEDA}"/>
            </a:ext>
          </a:extLst>
        </xdr:cNvPr>
        <xdr:cNvCxnSpPr/>
      </xdr:nvCxnSpPr>
      <xdr:spPr>
        <a:xfrm>
          <a:off x="13512800" y="105014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1E23680E-228E-4F1A-B67F-94CFBFA9E2AD}"/>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3" name="テキスト ボックス 332">
          <a:extLst>
            <a:ext uri="{FF2B5EF4-FFF2-40B4-BE49-F238E27FC236}">
              <a16:creationId xmlns:a16="http://schemas.microsoft.com/office/drawing/2014/main" id="{6C26F799-2A49-44F7-9E4E-AF6977B840BC}"/>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A08DE0FB-7A77-427A-9621-B6957AEF1B07}"/>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5" name="テキスト ボックス 334">
          <a:extLst>
            <a:ext uri="{FF2B5EF4-FFF2-40B4-BE49-F238E27FC236}">
              <a16:creationId xmlns:a16="http://schemas.microsoft.com/office/drawing/2014/main" id="{E01C0A17-36E0-459B-838C-6BFB51153FFD}"/>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3390B0E-1B22-44F4-B8A2-391797D4F99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D39E8A7-0037-432F-ACCA-29C5431BCCF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F25E07D-6123-4296-9951-C31BF749855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E9619B6-58E1-4406-8BED-B7C9FB7023A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3384512-7122-425F-9E6B-CB20E067A0E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41" name="楕円 340">
          <a:extLst>
            <a:ext uri="{FF2B5EF4-FFF2-40B4-BE49-F238E27FC236}">
              <a16:creationId xmlns:a16="http://schemas.microsoft.com/office/drawing/2014/main" id="{46716DAD-D16E-4781-AA01-AB499CE82D02}"/>
            </a:ext>
          </a:extLst>
        </xdr:cNvPr>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119608</xdr:rowOff>
    </xdr:from>
    <xdr:ext cx="762000" cy="259045"/>
    <xdr:sp macro="" textlink="">
      <xdr:nvSpPr>
        <xdr:cNvPr id="342" name="定員管理の状況該当値テキスト">
          <a:extLst>
            <a:ext uri="{FF2B5EF4-FFF2-40B4-BE49-F238E27FC236}">
              <a16:creationId xmlns:a16="http://schemas.microsoft.com/office/drawing/2014/main" id="{0C2D2B85-89AB-4E34-AD2C-93C17DA47371}"/>
            </a:ext>
          </a:extLst>
        </xdr:cNvPr>
        <xdr:cNvSpPr txBox="1"/>
      </xdr:nvSpPr>
      <xdr:spPr>
        <a:xfrm>
          <a:off x="17106900" y="1040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147531</xdr:rowOff>
    </xdr:from>
    <xdr:to>
      <xdr:col>77</xdr:col>
      <xdr:colOff>95250</xdr:colOff>
      <xdr:row>61</xdr:row>
      <xdr:rowOff>77681</xdr:rowOff>
    </xdr:to>
    <xdr:sp macro="" textlink="">
      <xdr:nvSpPr>
        <xdr:cNvPr id="343" name="楕円 342">
          <a:extLst>
            <a:ext uri="{FF2B5EF4-FFF2-40B4-BE49-F238E27FC236}">
              <a16:creationId xmlns:a16="http://schemas.microsoft.com/office/drawing/2014/main" id="{E3DC856A-B413-447A-B5A6-958A3DE79404}"/>
            </a:ext>
          </a:extLst>
        </xdr:cNvPr>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62458</xdr:rowOff>
    </xdr:from>
    <xdr:ext cx="736600" cy="259045"/>
    <xdr:sp macro="" textlink="">
      <xdr:nvSpPr>
        <xdr:cNvPr id="344" name="テキスト ボックス 343">
          <a:extLst>
            <a:ext uri="{FF2B5EF4-FFF2-40B4-BE49-F238E27FC236}">
              <a16:creationId xmlns:a16="http://schemas.microsoft.com/office/drawing/2014/main" id="{A52A39B8-3AA6-4C3F-B899-4AE2302D80D2}"/>
            </a:ext>
          </a:extLst>
        </xdr:cNvPr>
        <xdr:cNvSpPr txBox="1"/>
      </xdr:nvSpPr>
      <xdr:spPr>
        <a:xfrm>
          <a:off x="15798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163619</xdr:rowOff>
    </xdr:from>
    <xdr:to>
      <xdr:col>73</xdr:col>
      <xdr:colOff>44450</xdr:colOff>
      <xdr:row>61</xdr:row>
      <xdr:rowOff>93769</xdr:rowOff>
    </xdr:to>
    <xdr:sp macro="" textlink="">
      <xdr:nvSpPr>
        <xdr:cNvPr id="345" name="楕円 344">
          <a:extLst>
            <a:ext uri="{FF2B5EF4-FFF2-40B4-BE49-F238E27FC236}">
              <a16:creationId xmlns:a16="http://schemas.microsoft.com/office/drawing/2014/main" id="{FD71D8E7-5B7C-40BD-90A2-2C72783B024A}"/>
            </a:ext>
          </a:extLst>
        </xdr:cNvPr>
        <xdr:cNvSpPr/>
      </xdr:nvSpPr>
      <xdr:spPr>
        <a:xfrm>
          <a:off x="15240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78546</xdr:rowOff>
    </xdr:from>
    <xdr:ext cx="762000" cy="259045"/>
    <xdr:sp macro="" textlink="">
      <xdr:nvSpPr>
        <xdr:cNvPr id="346" name="テキスト ボックス 345">
          <a:extLst>
            <a:ext uri="{FF2B5EF4-FFF2-40B4-BE49-F238E27FC236}">
              <a16:creationId xmlns:a16="http://schemas.microsoft.com/office/drawing/2014/main" id="{1F6B8EFB-F72C-44C1-97A8-33561A978BDF}"/>
            </a:ext>
          </a:extLst>
        </xdr:cNvPr>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a:extLst>
            <a:ext uri="{FF2B5EF4-FFF2-40B4-BE49-F238E27FC236}">
              <a16:creationId xmlns:a16="http://schemas.microsoft.com/office/drawing/2014/main" id="{31ACE5E6-B016-4ECD-8E79-E53E3F16E029}"/>
            </a:ext>
          </a:extLst>
        </xdr:cNvPr>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8" name="テキスト ボックス 347">
          <a:extLst>
            <a:ext uri="{FF2B5EF4-FFF2-40B4-BE49-F238E27FC236}">
              <a16:creationId xmlns:a16="http://schemas.microsoft.com/office/drawing/2014/main" id="{4C6388A8-2E3D-4670-BD6F-8F6ACE5BCF07}"/>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49" name="楕円 348">
          <a:extLst>
            <a:ext uri="{FF2B5EF4-FFF2-40B4-BE49-F238E27FC236}">
              <a16:creationId xmlns:a16="http://schemas.microsoft.com/office/drawing/2014/main" id="{3C62EAB6-021F-40CA-91B7-4CAF0995FD89}"/>
            </a:ext>
          </a:extLst>
        </xdr:cNvPr>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78546</xdr:rowOff>
    </xdr:from>
    <xdr:ext cx="762000" cy="259045"/>
    <xdr:sp macro="" textlink="">
      <xdr:nvSpPr>
        <xdr:cNvPr id="350" name="テキスト ボックス 349">
          <a:extLst>
            <a:ext uri="{FF2B5EF4-FFF2-40B4-BE49-F238E27FC236}">
              <a16:creationId xmlns:a16="http://schemas.microsoft.com/office/drawing/2014/main" id="{88B5E105-346C-4054-B567-5B1A36050F07}"/>
            </a:ext>
          </a:extLst>
        </xdr:cNvPr>
        <xdr:cNvSpPr txBox="1"/>
      </xdr:nvSpPr>
      <xdr:spPr>
        <a:xfrm>
          <a:off x="13131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BEF7BFDF-D991-4F9F-B5F6-8270E2ACA4B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59E58383-5777-4B92-944C-6A80BE7F5A8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A649E106-4DF8-4F1C-8DB3-F3ECA489E8A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C7494AB4-2A8C-4DC5-A888-71BA7ED4F19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DFF28B50-D136-456B-81E2-5DAB006E8D9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791844F-C7EE-476F-8D06-C5C145C3850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B1F5B941-4A64-4F8D-B74C-159E0ECE14B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6D5513D3-90C0-4B2D-A400-B8764CA4428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C24D16EF-6F3A-4245-8130-F7011988E5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3007129-E12E-461D-8AC5-7B2A6C6B9FD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8AEA3DD7-A2D1-4EDC-B935-EE492C1BFB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A50D7AE6-EB4D-46B8-AA4B-F75C7CF7BD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8CC5A80D-A272-438A-B13A-75CB2C3F342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年度以降、投資的事業の抑制により地方債の新規発行額が減少しており、徐々に改善しているが、類似団体平均・全国平均・沖縄県平均を上回ったまま推移している。今後は、老朽化した学校施設の大規模改修等が控えているため、建設事業費の適正化や高率補助事業の活用を推進し、地方債発行の抑制に取り組む必要があ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999E4675-7D26-4325-BD40-C438DEE38ED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9CC57967-676F-4107-B3FE-667A88D72F4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98CBAFC-4859-4F81-B2FB-E5A4B005E5E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777F7BD5-6481-440E-9A75-3B532F81371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D0AE45BE-DF25-4E41-832A-43572CA6F53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4D37F974-034D-4D31-883F-0F0C4242D9A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DDD41608-C7B7-4F1B-AE41-FC1B55F6FEB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207954C9-1A1C-40CF-8646-A8B47B0A0B8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D168397E-892F-4B0F-A18D-11EEA2E2127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9BF0B1F1-8EE3-4A9C-8127-8E1CAB7E983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245F8BF-6308-400A-BF9B-03B59199ADF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145445D4-30F1-4620-A67B-765C5CACF33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7F0D8EF4-4EFC-449C-8139-8DC08685B7F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C82997D2-F6D2-4F4F-AD60-B8DC4BFDDB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D7DE8CFD-26B6-4A3F-9573-11C58773DC07}"/>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FECCD348-6BFC-4B12-A226-6DC0077C9F02}"/>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F917A8F-3480-4780-BCED-89A91695D443}"/>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7A4A304-825B-47CE-A962-5C8A53364F55}"/>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741680A3-B717-4AB8-894D-327EF8E4FA79}"/>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41487</xdr:rowOff>
    </xdr:to>
    <xdr:cxnSp macro="">
      <xdr:nvCxnSpPr>
        <xdr:cNvPr id="383" name="直線コネクタ 382">
          <a:extLst>
            <a:ext uri="{FF2B5EF4-FFF2-40B4-BE49-F238E27FC236}">
              <a16:creationId xmlns:a16="http://schemas.microsoft.com/office/drawing/2014/main" id="{F8CAE1DF-7BE0-488C-9766-4ADFCACC4C3D}"/>
            </a:ext>
          </a:extLst>
        </xdr:cNvPr>
        <xdr:cNvCxnSpPr/>
      </xdr:nvCxnSpPr>
      <xdr:spPr>
        <a:xfrm flipV="1">
          <a:off x="16179800" y="72343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C93D57FF-2921-43A7-8653-11BB2A35AA29}"/>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AE36A88C-3DEE-4C74-ABEB-3B9F30E3027E}"/>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49530</xdr:rowOff>
    </xdr:to>
    <xdr:cxnSp macro="">
      <xdr:nvCxnSpPr>
        <xdr:cNvPr id="386" name="直線コネクタ 385">
          <a:extLst>
            <a:ext uri="{FF2B5EF4-FFF2-40B4-BE49-F238E27FC236}">
              <a16:creationId xmlns:a16="http://schemas.microsoft.com/office/drawing/2014/main" id="{C808596B-4CF0-48C3-9CC3-13AE6C4B4FFE}"/>
            </a:ext>
          </a:extLst>
        </xdr:cNvPr>
        <xdr:cNvCxnSpPr/>
      </xdr:nvCxnSpPr>
      <xdr:spPr>
        <a:xfrm flipV="1">
          <a:off x="15290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AD15EFF2-5071-41FB-B197-92A296981A65}"/>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a:extLst>
            <a:ext uri="{FF2B5EF4-FFF2-40B4-BE49-F238E27FC236}">
              <a16:creationId xmlns:a16="http://schemas.microsoft.com/office/drawing/2014/main" id="{F982F210-9347-4EDD-A61E-7D660E7C7CAF}"/>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49530</xdr:rowOff>
    </xdr:to>
    <xdr:cxnSp macro="">
      <xdr:nvCxnSpPr>
        <xdr:cNvPr id="389" name="直線コネクタ 388">
          <a:extLst>
            <a:ext uri="{FF2B5EF4-FFF2-40B4-BE49-F238E27FC236}">
              <a16:creationId xmlns:a16="http://schemas.microsoft.com/office/drawing/2014/main" id="{4E4FF146-E2C6-4427-8D4E-36F7FF8E6F33}"/>
            </a:ext>
          </a:extLst>
        </xdr:cNvPr>
        <xdr:cNvCxnSpPr/>
      </xdr:nvCxnSpPr>
      <xdr:spPr>
        <a:xfrm>
          <a:off x="14401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148EDCAC-D776-45DD-98DB-EA8CD1F37A5D}"/>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34B63E33-49FC-4164-955C-E59ADAA0D0D3}"/>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73660</xdr:rowOff>
    </xdr:to>
    <xdr:cxnSp macro="">
      <xdr:nvCxnSpPr>
        <xdr:cNvPr id="392" name="直線コネクタ 391">
          <a:extLst>
            <a:ext uri="{FF2B5EF4-FFF2-40B4-BE49-F238E27FC236}">
              <a16:creationId xmlns:a16="http://schemas.microsoft.com/office/drawing/2014/main" id="{E0EE68E6-06F5-4043-8968-D2CAD700FD41}"/>
            </a:ext>
          </a:extLst>
        </xdr:cNvPr>
        <xdr:cNvCxnSpPr/>
      </xdr:nvCxnSpPr>
      <xdr:spPr>
        <a:xfrm flipV="1">
          <a:off x="13512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C42ED6AB-9676-46E6-A526-9261F7B8BE2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a:extLst>
            <a:ext uri="{FF2B5EF4-FFF2-40B4-BE49-F238E27FC236}">
              <a16:creationId xmlns:a16="http://schemas.microsoft.com/office/drawing/2014/main" id="{3FC7ED83-0A62-4BB0-962B-B5930D8B7E3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269D8BD6-0305-4535-A6C3-2097791645F9}"/>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D36D1A63-06E5-4C8F-A992-C1FBC180C98A}"/>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A30CB1C-9D46-4046-87F9-2ED30A3F26D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4168BE2-F4C9-4B80-B35B-11A083D7C2C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9CED12F-2221-48CB-B56C-FB597804F64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B43AF01-F91D-4BCA-BAB5-7810278DEDD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A8BB87F-A0C7-410F-8AC3-CEBF7346C8E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2" name="楕円 401">
          <a:extLst>
            <a:ext uri="{FF2B5EF4-FFF2-40B4-BE49-F238E27FC236}">
              <a16:creationId xmlns:a16="http://schemas.microsoft.com/office/drawing/2014/main" id="{0444AE16-A269-4B90-A213-9912C47B2FAF}"/>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3" name="公債費負担の状況該当値テキスト">
          <a:extLst>
            <a:ext uri="{FF2B5EF4-FFF2-40B4-BE49-F238E27FC236}">
              <a16:creationId xmlns:a16="http://schemas.microsoft.com/office/drawing/2014/main" id="{507B2CEA-1849-487D-B4D5-1FE4E8FE91DA}"/>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4" name="楕円 403">
          <a:extLst>
            <a:ext uri="{FF2B5EF4-FFF2-40B4-BE49-F238E27FC236}">
              <a16:creationId xmlns:a16="http://schemas.microsoft.com/office/drawing/2014/main" id="{B5B037B8-7BCC-40E2-B285-77481205DE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5" name="テキスト ボックス 404">
          <a:extLst>
            <a:ext uri="{FF2B5EF4-FFF2-40B4-BE49-F238E27FC236}">
              <a16:creationId xmlns:a16="http://schemas.microsoft.com/office/drawing/2014/main" id="{67CD3DE0-EABC-47DD-8F65-55F534AB7D62}"/>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6" name="楕円 405">
          <a:extLst>
            <a:ext uri="{FF2B5EF4-FFF2-40B4-BE49-F238E27FC236}">
              <a16:creationId xmlns:a16="http://schemas.microsoft.com/office/drawing/2014/main" id="{49E588B9-5038-4510-88F0-47A62EF0DF6E}"/>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7" name="テキスト ボックス 406">
          <a:extLst>
            <a:ext uri="{FF2B5EF4-FFF2-40B4-BE49-F238E27FC236}">
              <a16:creationId xmlns:a16="http://schemas.microsoft.com/office/drawing/2014/main" id="{CFC0A132-8E36-4241-8C6A-C3C29707376B}"/>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8" name="楕円 407">
          <a:extLst>
            <a:ext uri="{FF2B5EF4-FFF2-40B4-BE49-F238E27FC236}">
              <a16:creationId xmlns:a16="http://schemas.microsoft.com/office/drawing/2014/main" id="{E62AA458-E0B4-4381-B38C-83E3DA17CB61}"/>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D3F10776-32D1-4C7F-AE16-A2B7C6A41C8F}"/>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10" name="楕円 409">
          <a:extLst>
            <a:ext uri="{FF2B5EF4-FFF2-40B4-BE49-F238E27FC236}">
              <a16:creationId xmlns:a16="http://schemas.microsoft.com/office/drawing/2014/main" id="{63568DDF-4A1C-466A-8604-6DEB652589AF}"/>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1" name="テキスト ボックス 410">
          <a:extLst>
            <a:ext uri="{FF2B5EF4-FFF2-40B4-BE49-F238E27FC236}">
              <a16:creationId xmlns:a16="http://schemas.microsoft.com/office/drawing/2014/main" id="{A51EF075-2B8E-44AA-B7B5-55C39372BE52}"/>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E17DB271-0B54-4C37-B7C8-37D8E19E4F4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C3056AA7-500F-4605-A6B3-99F1731287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2F3563C9-877F-46A4-9230-D291ED3E894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D0FB0572-7E09-4BC1-ACAC-624A3FB2765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6356F40A-0AB5-4910-AC79-9ED0E609DE0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101EC755-1593-4E60-8EAA-34EA4ED06B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4C319DF9-E03B-41BC-B7FF-9FD195F2F2B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F7982AC1-CF35-46EB-8A32-4FBA0875ADC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5620683-DCF0-40CF-A4F3-EAA76024645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5736957C-1EE6-4491-8643-D3F67C3A539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1755ACA6-A3F4-492C-BD98-A46BC75D4E5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4F51CE80-3DD2-47D6-B50E-67DCEA36232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A2DD3A12-7CF1-43A8-8FF9-CE129832D18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大規模事業の地方債償還が終了した影響などにより、将来負担比率は徐々に改善しているが、依然として類似団体平均・全国平均を上回っている。そのため、今後控えている大規模な長期事業計画の整理縮小を図るなど、行財政改革に取り組み、人件費や公債費等の義務的経費の削減に取り組む必要があ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D9B86578-0A70-4216-9295-A04A80DB766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81D82198-5954-491E-817D-D83F5EA2AB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7B8B64FE-194E-4BE4-AD0A-9069047B015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BFB46791-C1F3-4976-B2F5-64C8127DB43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8EE8166F-B8F2-43C5-ACCA-C6DCEE3D7F1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50BB1B8A-EC93-41CE-B528-3901112FD99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9AAEBDD3-F3C7-4720-9CF5-3C19914BD0E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D3E9ADA1-ED14-422F-87A8-10AC13A068C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9181737F-6D51-4901-833E-7B1A7E180BB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8C1E39F6-D213-4974-A8BB-300D678321F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890242EC-A8C8-49F3-B435-E4803A0F23D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BB20FF1E-1236-4EFB-ABAC-9E88C73C357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4361A9B4-F56C-4B38-B28A-5BCFDBCC566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C669973D-770A-4BDB-93EE-3D0E566C3C0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EBED8701-41FA-46D6-8BC2-B968616A985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C6BBCFF2-00AE-44D2-8955-564E976C904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3D637D5-113E-42C6-A072-3DE1DA78274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68353B-0BE8-4620-924E-141EFB4E619C}"/>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F237AEF3-BA64-4AB0-BD47-79BC8D10CAC6}"/>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E7443022-909B-49EF-B335-8803C6A32262}"/>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FB1294EC-9BF9-448A-8CFC-AE98F5B711A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A73D903C-4BF3-48E5-A0BA-C9046612781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39068</xdr:rowOff>
    </xdr:from>
    <xdr:to>
      <xdr:col>81</xdr:col>
      <xdr:colOff>44450</xdr:colOff>
      <xdr:row>15</xdr:row>
      <xdr:rowOff>124097</xdr:rowOff>
    </xdr:to>
    <xdr:cxnSp macro="">
      <xdr:nvCxnSpPr>
        <xdr:cNvPr id="447" name="直線コネクタ 446">
          <a:extLst>
            <a:ext uri="{FF2B5EF4-FFF2-40B4-BE49-F238E27FC236}">
              <a16:creationId xmlns:a16="http://schemas.microsoft.com/office/drawing/2014/main" id="{FC411D3A-B2BB-4DDA-B44B-D7676CEFA5CC}"/>
            </a:ext>
          </a:extLst>
        </xdr:cNvPr>
        <xdr:cNvCxnSpPr/>
      </xdr:nvCxnSpPr>
      <xdr:spPr>
        <a:xfrm flipV="1">
          <a:off x="16179800" y="2610818"/>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a:extLst>
            <a:ext uri="{FF2B5EF4-FFF2-40B4-BE49-F238E27FC236}">
              <a16:creationId xmlns:a16="http://schemas.microsoft.com/office/drawing/2014/main" id="{625A5107-317D-400B-8AE9-20DD861E8BC4}"/>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D0BE5F6D-8100-4A80-B61A-52647F121E8B}"/>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124097</xdr:rowOff>
    </xdr:from>
    <xdr:to>
      <xdr:col>77</xdr:col>
      <xdr:colOff>44450</xdr:colOff>
      <xdr:row>17</xdr:row>
      <xdr:rowOff>40882</xdr:rowOff>
    </xdr:to>
    <xdr:cxnSp macro="">
      <xdr:nvCxnSpPr>
        <xdr:cNvPr id="450" name="直線コネクタ 449">
          <a:extLst>
            <a:ext uri="{FF2B5EF4-FFF2-40B4-BE49-F238E27FC236}">
              <a16:creationId xmlns:a16="http://schemas.microsoft.com/office/drawing/2014/main" id="{2D98851B-6F1C-481A-B21A-895CDE30C35E}"/>
            </a:ext>
          </a:extLst>
        </xdr:cNvPr>
        <xdr:cNvCxnSpPr/>
      </xdr:nvCxnSpPr>
      <xdr:spPr>
        <a:xfrm flipV="1">
          <a:off x="15290800" y="2695847"/>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4BEC80D6-45EF-413F-94F9-08D6BC8BB22C}"/>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7B387692-79A1-40B2-9094-1B6F317CA2A5}"/>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40882</xdr:rowOff>
    </xdr:from>
    <xdr:to>
      <xdr:col>72</xdr:col>
      <xdr:colOff>203200</xdr:colOff>
      <xdr:row>18</xdr:row>
      <xdr:rowOff>9616</xdr:rowOff>
    </xdr:to>
    <xdr:cxnSp macro="">
      <xdr:nvCxnSpPr>
        <xdr:cNvPr id="453" name="直線コネクタ 452">
          <a:extLst>
            <a:ext uri="{FF2B5EF4-FFF2-40B4-BE49-F238E27FC236}">
              <a16:creationId xmlns:a16="http://schemas.microsoft.com/office/drawing/2014/main" id="{16000976-CB32-4E5C-BBA0-BECD797EF4DB}"/>
            </a:ext>
          </a:extLst>
        </xdr:cNvPr>
        <xdr:cNvCxnSpPr/>
      </xdr:nvCxnSpPr>
      <xdr:spPr>
        <a:xfrm flipV="1">
          <a:off x="14401800" y="2955532"/>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a:extLst>
            <a:ext uri="{FF2B5EF4-FFF2-40B4-BE49-F238E27FC236}">
              <a16:creationId xmlns:a16="http://schemas.microsoft.com/office/drawing/2014/main" id="{C2F23F4E-B23B-41A0-ACF4-4852901EF4FB}"/>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a:extLst>
            <a:ext uri="{FF2B5EF4-FFF2-40B4-BE49-F238E27FC236}">
              <a16:creationId xmlns:a16="http://schemas.microsoft.com/office/drawing/2014/main" id="{68A20F5E-3547-44DE-A205-A877BB946596}"/>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9616</xdr:rowOff>
    </xdr:from>
    <xdr:to>
      <xdr:col>68</xdr:col>
      <xdr:colOff>152400</xdr:colOff>
      <xdr:row>18</xdr:row>
      <xdr:rowOff>21106</xdr:rowOff>
    </xdr:to>
    <xdr:cxnSp macro="">
      <xdr:nvCxnSpPr>
        <xdr:cNvPr id="456" name="直線コネクタ 455">
          <a:extLst>
            <a:ext uri="{FF2B5EF4-FFF2-40B4-BE49-F238E27FC236}">
              <a16:creationId xmlns:a16="http://schemas.microsoft.com/office/drawing/2014/main" id="{C7B0BB6F-B515-4172-97E2-28FA05814E27}"/>
            </a:ext>
          </a:extLst>
        </xdr:cNvPr>
        <xdr:cNvCxnSpPr/>
      </xdr:nvCxnSpPr>
      <xdr:spPr>
        <a:xfrm flipV="1">
          <a:off x="13512800" y="309571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a:extLst>
            <a:ext uri="{FF2B5EF4-FFF2-40B4-BE49-F238E27FC236}">
              <a16:creationId xmlns:a16="http://schemas.microsoft.com/office/drawing/2014/main" id="{D955DA33-CBB8-4DBC-A667-287B4B9D7DC3}"/>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a:extLst>
            <a:ext uri="{FF2B5EF4-FFF2-40B4-BE49-F238E27FC236}">
              <a16:creationId xmlns:a16="http://schemas.microsoft.com/office/drawing/2014/main" id="{B8694598-D8D8-4A23-8933-15DB538B2B11}"/>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a:extLst>
            <a:ext uri="{FF2B5EF4-FFF2-40B4-BE49-F238E27FC236}">
              <a16:creationId xmlns:a16="http://schemas.microsoft.com/office/drawing/2014/main" id="{DAAE706F-A2C5-4FE9-97FE-317462BA25AB}"/>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a:extLst>
            <a:ext uri="{FF2B5EF4-FFF2-40B4-BE49-F238E27FC236}">
              <a16:creationId xmlns:a16="http://schemas.microsoft.com/office/drawing/2014/main" id="{DB18BF84-8ED5-4A8D-949F-CACFF4375358}"/>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7524319-979E-491F-900C-11F838E17FC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02EF902-FE8F-4F0E-BD26-F58B0378B8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71FB98D-F71A-42B6-99DD-FC68657D40E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A1E17A90-6402-4F2A-BB2A-F8E438C17A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A467B31-9341-4FAB-9F76-D60F0D872B8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159718</xdr:rowOff>
    </xdr:from>
    <xdr:to>
      <xdr:col>81</xdr:col>
      <xdr:colOff>95250</xdr:colOff>
      <xdr:row>15</xdr:row>
      <xdr:rowOff>89868</xdr:rowOff>
    </xdr:to>
    <xdr:sp macro="" textlink="">
      <xdr:nvSpPr>
        <xdr:cNvPr id="466" name="楕円 465">
          <a:extLst>
            <a:ext uri="{FF2B5EF4-FFF2-40B4-BE49-F238E27FC236}">
              <a16:creationId xmlns:a16="http://schemas.microsoft.com/office/drawing/2014/main" id="{612637D9-FC1D-4E8C-BEBA-7CE6688594DF}"/>
            </a:ext>
          </a:extLst>
        </xdr:cNvPr>
        <xdr:cNvSpPr/>
      </xdr:nvSpPr>
      <xdr:spPr>
        <a:xfrm>
          <a:off x="169672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131795</xdr:rowOff>
    </xdr:from>
    <xdr:ext cx="762000" cy="259045"/>
    <xdr:sp macro="" textlink="">
      <xdr:nvSpPr>
        <xdr:cNvPr id="467" name="将来負担の状況該当値テキスト">
          <a:extLst>
            <a:ext uri="{FF2B5EF4-FFF2-40B4-BE49-F238E27FC236}">
              <a16:creationId xmlns:a16="http://schemas.microsoft.com/office/drawing/2014/main" id="{ED0986E6-D0CE-4C65-8A2B-6D3B87D6C079}"/>
            </a:ext>
          </a:extLst>
        </xdr:cNvPr>
        <xdr:cNvSpPr txBox="1"/>
      </xdr:nvSpPr>
      <xdr:spPr>
        <a:xfrm>
          <a:off x="17106900" y="25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73297</xdr:rowOff>
    </xdr:from>
    <xdr:to>
      <xdr:col>77</xdr:col>
      <xdr:colOff>95250</xdr:colOff>
      <xdr:row>16</xdr:row>
      <xdr:rowOff>3447</xdr:rowOff>
    </xdr:to>
    <xdr:sp macro="" textlink="">
      <xdr:nvSpPr>
        <xdr:cNvPr id="468" name="楕円 467">
          <a:extLst>
            <a:ext uri="{FF2B5EF4-FFF2-40B4-BE49-F238E27FC236}">
              <a16:creationId xmlns:a16="http://schemas.microsoft.com/office/drawing/2014/main" id="{5D1BDB0E-6AF5-47B5-B46C-34A085A5E982}"/>
            </a:ext>
          </a:extLst>
        </xdr:cNvPr>
        <xdr:cNvSpPr/>
      </xdr:nvSpPr>
      <xdr:spPr>
        <a:xfrm>
          <a:off x="16129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159674</xdr:rowOff>
    </xdr:from>
    <xdr:ext cx="736600" cy="259045"/>
    <xdr:sp macro="" textlink="">
      <xdr:nvSpPr>
        <xdr:cNvPr id="469" name="テキスト ボックス 468">
          <a:extLst>
            <a:ext uri="{FF2B5EF4-FFF2-40B4-BE49-F238E27FC236}">
              <a16:creationId xmlns:a16="http://schemas.microsoft.com/office/drawing/2014/main" id="{8C79AE00-75D5-44DE-8749-5E81D75AF55C}"/>
            </a:ext>
          </a:extLst>
        </xdr:cNvPr>
        <xdr:cNvSpPr txBox="1"/>
      </xdr:nvSpPr>
      <xdr:spPr>
        <a:xfrm>
          <a:off x="15798800" y="273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161532</xdr:rowOff>
    </xdr:from>
    <xdr:to>
      <xdr:col>73</xdr:col>
      <xdr:colOff>44450</xdr:colOff>
      <xdr:row>17</xdr:row>
      <xdr:rowOff>91682</xdr:rowOff>
    </xdr:to>
    <xdr:sp macro="" textlink="">
      <xdr:nvSpPr>
        <xdr:cNvPr id="470" name="楕円 469">
          <a:extLst>
            <a:ext uri="{FF2B5EF4-FFF2-40B4-BE49-F238E27FC236}">
              <a16:creationId xmlns:a16="http://schemas.microsoft.com/office/drawing/2014/main" id="{5FB50899-553F-4A07-A1F6-72BB198CC808}"/>
            </a:ext>
          </a:extLst>
        </xdr:cNvPr>
        <xdr:cNvSpPr/>
      </xdr:nvSpPr>
      <xdr:spPr>
        <a:xfrm>
          <a:off x="152400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76459</xdr:rowOff>
    </xdr:from>
    <xdr:ext cx="762000" cy="259045"/>
    <xdr:sp macro="" textlink="">
      <xdr:nvSpPr>
        <xdr:cNvPr id="471" name="テキスト ボックス 470">
          <a:extLst>
            <a:ext uri="{FF2B5EF4-FFF2-40B4-BE49-F238E27FC236}">
              <a16:creationId xmlns:a16="http://schemas.microsoft.com/office/drawing/2014/main" id="{EF6F4BB3-50D4-4B40-8DCA-3BF1BCFD39C9}"/>
            </a:ext>
          </a:extLst>
        </xdr:cNvPr>
        <xdr:cNvSpPr txBox="1"/>
      </xdr:nvSpPr>
      <xdr:spPr>
        <a:xfrm>
          <a:off x="14909800" y="29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130266</xdr:rowOff>
    </xdr:from>
    <xdr:to>
      <xdr:col>68</xdr:col>
      <xdr:colOff>203200</xdr:colOff>
      <xdr:row>18</xdr:row>
      <xdr:rowOff>60416</xdr:rowOff>
    </xdr:to>
    <xdr:sp macro="" textlink="">
      <xdr:nvSpPr>
        <xdr:cNvPr id="472" name="楕円 471">
          <a:extLst>
            <a:ext uri="{FF2B5EF4-FFF2-40B4-BE49-F238E27FC236}">
              <a16:creationId xmlns:a16="http://schemas.microsoft.com/office/drawing/2014/main" id="{67004C7A-57F9-44A8-85DA-4BA2AE6B7296}"/>
            </a:ext>
          </a:extLst>
        </xdr:cNvPr>
        <xdr:cNvSpPr/>
      </xdr:nvSpPr>
      <xdr:spPr>
        <a:xfrm>
          <a:off x="14351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45193</xdr:rowOff>
    </xdr:from>
    <xdr:ext cx="762000" cy="259045"/>
    <xdr:sp macro="" textlink="">
      <xdr:nvSpPr>
        <xdr:cNvPr id="473" name="テキスト ボックス 472">
          <a:extLst>
            <a:ext uri="{FF2B5EF4-FFF2-40B4-BE49-F238E27FC236}">
              <a16:creationId xmlns:a16="http://schemas.microsoft.com/office/drawing/2014/main" id="{51D5196D-F508-4350-B4FE-EB0004449820}"/>
            </a:ext>
          </a:extLst>
        </xdr:cNvPr>
        <xdr:cNvSpPr txBox="1"/>
      </xdr:nvSpPr>
      <xdr:spPr>
        <a:xfrm>
          <a:off x="14020800" y="31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141756</xdr:rowOff>
    </xdr:from>
    <xdr:to>
      <xdr:col>64</xdr:col>
      <xdr:colOff>152400</xdr:colOff>
      <xdr:row>18</xdr:row>
      <xdr:rowOff>71906</xdr:rowOff>
    </xdr:to>
    <xdr:sp macro="" textlink="">
      <xdr:nvSpPr>
        <xdr:cNvPr id="474" name="楕円 473">
          <a:extLst>
            <a:ext uri="{FF2B5EF4-FFF2-40B4-BE49-F238E27FC236}">
              <a16:creationId xmlns:a16="http://schemas.microsoft.com/office/drawing/2014/main" id="{A6E05A8D-9630-4C3A-B703-2B9119EBEE2D}"/>
            </a:ext>
          </a:extLst>
        </xdr:cNvPr>
        <xdr:cNvSpPr/>
      </xdr:nvSpPr>
      <xdr:spPr>
        <a:xfrm>
          <a:off x="13462000" y="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56683</xdr:rowOff>
    </xdr:from>
    <xdr:ext cx="762000" cy="259045"/>
    <xdr:sp macro="" textlink="">
      <xdr:nvSpPr>
        <xdr:cNvPr id="475" name="テキスト ボックス 474">
          <a:extLst>
            <a:ext uri="{FF2B5EF4-FFF2-40B4-BE49-F238E27FC236}">
              <a16:creationId xmlns:a16="http://schemas.microsoft.com/office/drawing/2014/main" id="{7C2404CF-390A-42E0-B797-79A0DF742A53}"/>
            </a:ext>
          </a:extLst>
        </xdr:cNvPr>
        <xdr:cNvSpPr txBox="1"/>
      </xdr:nvSpPr>
      <xdr:spPr>
        <a:xfrm>
          <a:off x="13131800" y="3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AF5E10E-223E-491E-8472-5CEEDB4B346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6ECC256-B85E-44BE-919C-EC922AD9544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ABFFE63-F1ED-4708-8205-60FA06C770B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934791E-5523-4442-A58D-D5A91451E7A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5BDBD84-5946-447B-850E-49E34451E741}"/>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FC0ECA4-BBD3-4B39-A341-18BE14A30DC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4644B7F-F2D0-443D-BC78-531F835227E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9FFACE3-A59F-4A71-834C-3C656CB8B52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5B1EF66-9DC3-40BF-85C6-D36DC681466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C540787-6FB9-423F-BB4E-09A467AB9345}"/>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4A4D148-B485-4DA7-9578-B93B1900097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E334EE1-EA4F-49C3-8A9E-776F61B18FCD}"/>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53E30BB-6631-4BE6-871A-255342A8081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A7792C8-0D7D-47B9-B388-6FB67EF0DB9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7DC35AC-0B9B-42CC-9DC4-91F29088066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074C65F-1859-4425-88A1-DA9CB4AEEF9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D9A98B9-57E8-44EE-B158-2FB8D653217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66788F0F-A3AD-4A69-965B-D8A7079C083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D1CA23E-85FA-48FD-8200-C03D4091065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8747ABF-F474-4D4A-A7F7-64585BA8548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9AA935FB-12CF-4076-96D0-B98E3A2F560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3625D86-98ED-4012-B21E-006FAA96AA8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A9C2A05-BEC0-4A2E-BD43-D92AE50EA06E}"/>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8721DE37-9892-4AA6-A40F-8250B50E27B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5391B23-4045-47E9-A345-9B075B05FC5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519489B-6D9C-4047-B851-C5958B639E0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9337A9F-925F-4E84-A699-91B0EF07575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841E7FCF-DAF7-405A-864E-2A3E80F40B3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BF99AAC-264B-4099-8893-30E2027018D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788E7FE-468B-4D82-B2EA-125118D7361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65F0545-9A50-47D5-9A2D-6B310751B5AF}"/>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373D9025-983B-4A01-898E-B5CF068C768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360CA32-DBC3-4564-8132-2A45F08BDBA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B1F690A-3ABC-4A6F-8B41-6E2866221FD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F6480DA-9C4F-44BB-8F4A-1011BD087F9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56BFE18-6253-4E8A-9F20-3D3D0C72E62D}"/>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C32F1B3-C6B1-4FEF-B939-C7CC760F960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262A506-AE90-4B36-9223-EEFCC64F527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A40BADD-F708-44F1-AFF2-5D0CE3D1F88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66ADDF7-0962-4421-91B4-235A273F1A7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36CB520-4F01-4304-9543-D617467C847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2454C1E-653B-41BD-A503-BE629085E4A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82477291-68EC-4E5D-A317-541D8DEBC1E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団塊の世代の退職による退職手当負担金の増傾向が落ち着いたため、県平均・全国平均を下回っている。今後も継続し管理職手当削減等による人件費の圧縮を図っていく。</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9FF76CAA-0034-4AEE-95ED-9A5B4900F4D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71907B1-C3D9-4FA2-AC32-AFC4D7B8DD2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0105A22-9BEA-4701-B74C-D5C47B8BDEC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9CD0D951-0E4A-4585-BDB0-C39A0CAC72B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9294B660-D078-4BB9-8F95-EAB9711EFF7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58E9E3CA-D411-4672-A784-1FC452D0D71B}"/>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33AC32A-98C3-4187-85DE-EEE7CB4E884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9EEE3AE4-6221-47BA-B1C7-FEA13258940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56A72A6B-A201-40E5-9FE8-FE26302B8E31}"/>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C93D760-E88B-45BC-A734-79D9B290FD6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2B40C033-4AF3-48C2-A72C-5CA58627F1EA}"/>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A34BDF3D-6E7C-4C15-B0AA-CCDF4F489F6B}"/>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F5D7D600-A643-4647-8618-4A3694615EAF}"/>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2A318015-33AD-4A90-867F-FD537F534E8B}"/>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CC9D4AED-4709-49F1-BF08-8505FC12DD3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AB133C3F-C514-4CDE-92F8-32B8DFE6CA3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A609C4EB-E516-4F6B-B736-D3D695C0B09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6CB395D6-B3C1-4DC4-B434-353C0059FDEB}"/>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9EA4CC13-55C1-4F58-8968-481544BBED44}"/>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CB7E7E7B-597B-4C9B-8B9B-43F8F32EC7E5}"/>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D4080F88-0578-454B-8105-DB95378B77B8}"/>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AA421ADD-DD2E-47D6-8CCC-C1DB919E496B}"/>
            </a:ext>
          </a:extLst>
        </xdr:cNvPr>
        <xdr:cNvCxnSpPr/>
      </xdr:nvCxnSpPr>
      <xdr:spPr>
        <a:xfrm flipV="1">
          <a:off x="3987800" y="619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4E8DF60F-F352-4E67-B92E-2D572109D252}"/>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AD38422-5798-40EF-AB05-B58FA7CE2756}"/>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B2398B9A-4E6A-40FA-9033-8F6306658B03}"/>
            </a:ext>
          </a:extLst>
        </xdr:cNvPr>
        <xdr:cNvCxnSpPr/>
      </xdr:nvCxnSpPr>
      <xdr:spPr>
        <a:xfrm flipV="1">
          <a:off x="3098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6101AA4-D5FE-4C41-A81C-DCB5DE9A8886}"/>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91E7034F-9719-4BD7-912D-84B2C1ED9B2B}"/>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C10213D2-77A3-48E7-85A8-9FAE479DB311}"/>
            </a:ext>
          </a:extLst>
        </xdr:cNvPr>
        <xdr:cNvCxnSpPr/>
      </xdr:nvCxnSpPr>
      <xdr:spPr>
        <a:xfrm>
          <a:off x="2209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1F077895-8E88-4F75-8CAD-A4DF6840ACED}"/>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4739C748-8FB5-4242-B327-64D041C761F3}"/>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CDA12D85-5CF9-4241-84C9-2509E0F1539A}"/>
            </a:ext>
          </a:extLst>
        </xdr:cNvPr>
        <xdr:cNvCxnSpPr/>
      </xdr:nvCxnSpPr>
      <xdr:spPr>
        <a:xfrm flipV="1">
          <a:off x="1320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7CB686DD-BC21-4F38-94DB-EB5CCED0FE09}"/>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F82E6759-C6B0-40D3-9171-722624169336}"/>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E0BED1E1-6C91-47BC-84B1-3F721812B5D1}"/>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A0E27C07-1D84-457D-AEC9-53B12D174A94}"/>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B99B8476-5BA3-4D97-9CA8-3F0674B86FF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43B24036-05BE-4BEB-9978-00A443079FC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5BA34CDA-F2DA-43E4-B9F3-C0264D30120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40402484-FECF-4E0E-95E6-CCB859605B21}"/>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907D8EAE-FE06-46CB-A8D9-2F4E6ED744A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F0C9976-D63C-4B04-879D-2A59D7852E7A}"/>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CB736072-800C-4A9D-8F9E-91F99DCF1596}"/>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18B2A21C-722A-450C-BF93-0BC03BBC350D}"/>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20BE7A49-2B12-42C2-BC67-2A7223D7E704}"/>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FBCD4622-3D7F-46B8-9E0B-32E06DFCD345}"/>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31FA21B7-B841-4EC7-B473-3E18F83DB5F8}"/>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9B5429C3-731B-4788-A685-83F492776EED}"/>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F8D41AE9-B113-4329-9E01-DB45F01B56D4}"/>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21E914C-8BBB-4956-A98F-7029DF54EF84}"/>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6F86ABA3-6883-4C87-B9A0-EED334D14AE3}"/>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9C64C4A8-A776-4A50-85A5-3755B79BF4A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8643A8A8-289D-4D53-9E4A-68C2AEA4A3D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A60039CF-95B2-44B7-812E-2A2E80002B8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F700BABD-BFEF-46F4-BCE8-78B3B95DE9B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FB9C65A9-D7BD-47B9-A3D1-C869958257E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91A1E1F4-4F34-4AF3-BAB6-29A8359EE762}"/>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5E9A093-3056-4DEC-B94C-5E175C68046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EA0D29EE-5CAD-4544-898A-EC0554D77DEC}"/>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C156D896-5BCC-428D-8AB4-62FC6AD657B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51EB80F4-19CF-4BB7-80D0-823DEBE8A05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B781D680-D8BC-4E47-B5DD-A791B581596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中央図書館窓口業務を新たに委託したこと等の影響により前年度より</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ポイント悪化している。</a:t>
          </a:r>
          <a:r>
            <a:rPr kumimoji="1" lang="ja-JP" altLang="ja-JP" sz="1100">
              <a:solidFill>
                <a:schemeClr val="tx1"/>
              </a:solidFill>
              <a:effectLst/>
              <a:latin typeface="+mn-lt"/>
              <a:ea typeface="+mn-ea"/>
              <a:cs typeface="+mn-cs"/>
            </a:rPr>
            <a:t>物件費が類似団体、全国及び沖縄県平均を下回っている主な要因として、ごみ処理業務を一部事務組合で行っていることがあげられる。今後とも事務事業の廃止や削減により物件費の抑制に努める。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397624E-F023-4227-9FD6-D10E272D650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2729EFB4-9792-4B7D-B12A-E20661782F5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B44BB590-CA21-4DA3-A34C-A7E3722D487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1A1CCA45-1D21-4637-8D52-7AB8E16FC305}"/>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496CDE30-BDE1-4142-906A-557C19751801}"/>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66556705-7B6C-4115-886F-78D05A61499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B0CB3F42-C7A0-4C8E-96B6-D9168D5F35F1}"/>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BAB6DCD8-A7E1-431A-8D22-6192AED631C6}"/>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234786DE-D407-46AE-9DCA-92838916D931}"/>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1DB447C0-2D7A-4301-8834-85169F2211A2}"/>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D8A1AB91-2184-4FA5-A350-5EB35EB4189E}"/>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206C88FC-C892-48E2-974F-FFE26A2E125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2C628925-214C-4467-AEB9-44EC8AE59D51}"/>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6FCC76CE-FC5E-48F2-864E-8C7FA642F81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70336B1B-9C74-4B00-91DC-846DCD4D7616}"/>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65516FB-D229-4324-A17B-0927E87E89AF}"/>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4E820627-3860-49ED-A771-8B8F7CE4F152}"/>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858532D0-7FB5-4555-9B7B-D1C2CAAC6F92}"/>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A4578524-047B-4A2E-B071-0B6CF11DCACF}"/>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14</xdr:row>
      <xdr:rowOff>44704</xdr:rowOff>
    </xdr:to>
    <xdr:cxnSp macro="">
      <xdr:nvCxnSpPr>
        <xdr:cNvPr id="125" name="直線コネクタ 124">
          <a:extLst>
            <a:ext uri="{FF2B5EF4-FFF2-40B4-BE49-F238E27FC236}">
              <a16:creationId xmlns:a16="http://schemas.microsoft.com/office/drawing/2014/main" id="{2A14D5D2-BE78-47C1-8F48-821E59E4879C}"/>
            </a:ext>
          </a:extLst>
        </xdr:cNvPr>
        <xdr:cNvCxnSpPr/>
      </xdr:nvCxnSpPr>
      <xdr:spPr>
        <a:xfrm>
          <a:off x="15671800" y="24084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B51F3744-8CBF-4218-BC52-FE74631381C3}"/>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7329220-6EAF-4DB4-B3B2-4CD9A1021C5A}"/>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99568</xdr:rowOff>
    </xdr:to>
    <xdr:cxnSp macro="">
      <xdr:nvCxnSpPr>
        <xdr:cNvPr id="128" name="直線コネクタ 127">
          <a:extLst>
            <a:ext uri="{FF2B5EF4-FFF2-40B4-BE49-F238E27FC236}">
              <a16:creationId xmlns:a16="http://schemas.microsoft.com/office/drawing/2014/main" id="{60E44B29-4092-4C04-B303-2046A256D2C8}"/>
            </a:ext>
          </a:extLst>
        </xdr:cNvPr>
        <xdr:cNvCxnSpPr/>
      </xdr:nvCxnSpPr>
      <xdr:spPr>
        <a:xfrm flipV="1">
          <a:off x="14782800" y="24084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D22D15D8-9297-4E97-A13A-41BE9BA8DB97}"/>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A265000B-396B-43D1-9E8E-FFB160293F7E}"/>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53848</xdr:rowOff>
    </xdr:from>
    <xdr:to>
      <xdr:col>73</xdr:col>
      <xdr:colOff>180975</xdr:colOff>
      <xdr:row>14</xdr:row>
      <xdr:rowOff>99568</xdr:rowOff>
    </xdr:to>
    <xdr:cxnSp macro="">
      <xdr:nvCxnSpPr>
        <xdr:cNvPr id="131" name="直線コネクタ 130">
          <a:extLst>
            <a:ext uri="{FF2B5EF4-FFF2-40B4-BE49-F238E27FC236}">
              <a16:creationId xmlns:a16="http://schemas.microsoft.com/office/drawing/2014/main" id="{7E894F42-FD1A-4C57-B655-D5A481F7E505}"/>
            </a:ext>
          </a:extLst>
        </xdr:cNvPr>
        <xdr:cNvCxnSpPr/>
      </xdr:nvCxnSpPr>
      <xdr:spPr>
        <a:xfrm>
          <a:off x="13893800" y="2454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7766C3FB-4EC2-4553-830F-1EF7A568EEE9}"/>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F2068BCD-4D64-409A-9E76-C01D72D27ED3}"/>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53848</xdr:rowOff>
    </xdr:to>
    <xdr:cxnSp macro="">
      <xdr:nvCxnSpPr>
        <xdr:cNvPr id="134" name="直線コネクタ 133">
          <a:extLst>
            <a:ext uri="{FF2B5EF4-FFF2-40B4-BE49-F238E27FC236}">
              <a16:creationId xmlns:a16="http://schemas.microsoft.com/office/drawing/2014/main" id="{ABF8B23F-DC8C-4CC0-AF9E-3668AAA8A2DA}"/>
            </a:ext>
          </a:extLst>
        </xdr:cNvPr>
        <xdr:cNvCxnSpPr/>
      </xdr:nvCxnSpPr>
      <xdr:spPr>
        <a:xfrm>
          <a:off x="13004800" y="2426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90C5C64D-48A0-4520-B798-9BCB07500DEE}"/>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729986A0-57CB-482C-B3C0-525330BE4425}"/>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EF8D94F2-7A34-445F-B495-8B4FCD16B13A}"/>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1379FD3C-05FA-413E-8688-3BA10038C9FD}"/>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8C676127-19D5-4C46-A151-4F4C1B8E4D2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220F8063-8AEC-41E0-B556-78AFCC231C5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12AC21F-56A4-4FD5-AB5A-4205E87C545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811EF99-6D38-4485-A4E7-D3D849BC63D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EB23F3FB-712C-4A0C-9A05-665D78D141F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a:extLst>
            <a:ext uri="{FF2B5EF4-FFF2-40B4-BE49-F238E27FC236}">
              <a16:creationId xmlns:a16="http://schemas.microsoft.com/office/drawing/2014/main" id="{8A0E747B-42E8-46E0-8FBA-24449A1D12C7}"/>
            </a:ext>
          </a:extLst>
        </xdr:cNvPr>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a:extLst>
            <a:ext uri="{FF2B5EF4-FFF2-40B4-BE49-F238E27FC236}">
              <a16:creationId xmlns:a16="http://schemas.microsoft.com/office/drawing/2014/main" id="{3EA159FA-106A-4ADF-B3BE-51F7ED0E9C88}"/>
            </a:ext>
          </a:extLst>
        </xdr:cNvPr>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6" name="楕円 145">
          <a:extLst>
            <a:ext uri="{FF2B5EF4-FFF2-40B4-BE49-F238E27FC236}">
              <a16:creationId xmlns:a16="http://schemas.microsoft.com/office/drawing/2014/main" id="{F078863C-95FD-4DD6-9D84-188E6B22AF1E}"/>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7" name="テキスト ボックス 146">
          <a:extLst>
            <a:ext uri="{FF2B5EF4-FFF2-40B4-BE49-F238E27FC236}">
              <a16:creationId xmlns:a16="http://schemas.microsoft.com/office/drawing/2014/main" id="{C877D770-5B4A-467A-97A8-E2D1F1D0F58F}"/>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48768</xdr:rowOff>
    </xdr:from>
    <xdr:to>
      <xdr:col>74</xdr:col>
      <xdr:colOff>31750</xdr:colOff>
      <xdr:row>14</xdr:row>
      <xdr:rowOff>150368</xdr:rowOff>
    </xdr:to>
    <xdr:sp macro="" textlink="">
      <xdr:nvSpPr>
        <xdr:cNvPr id="148" name="楕円 147">
          <a:extLst>
            <a:ext uri="{FF2B5EF4-FFF2-40B4-BE49-F238E27FC236}">
              <a16:creationId xmlns:a16="http://schemas.microsoft.com/office/drawing/2014/main" id="{3643C45E-C9C4-42F7-94BE-0C5A96C2793E}"/>
            </a:ext>
          </a:extLst>
        </xdr:cNvPr>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160545</xdr:rowOff>
    </xdr:from>
    <xdr:ext cx="762000" cy="259045"/>
    <xdr:sp macro="" textlink="">
      <xdr:nvSpPr>
        <xdr:cNvPr id="149" name="テキスト ボックス 148">
          <a:extLst>
            <a:ext uri="{FF2B5EF4-FFF2-40B4-BE49-F238E27FC236}">
              <a16:creationId xmlns:a16="http://schemas.microsoft.com/office/drawing/2014/main" id="{9CD35D2D-1DAD-4483-9D77-0AA86053E0A3}"/>
            </a:ext>
          </a:extLst>
        </xdr:cNvPr>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xdr:rowOff>
    </xdr:from>
    <xdr:to>
      <xdr:col>69</xdr:col>
      <xdr:colOff>142875</xdr:colOff>
      <xdr:row>14</xdr:row>
      <xdr:rowOff>104648</xdr:rowOff>
    </xdr:to>
    <xdr:sp macro="" textlink="">
      <xdr:nvSpPr>
        <xdr:cNvPr id="150" name="楕円 149">
          <a:extLst>
            <a:ext uri="{FF2B5EF4-FFF2-40B4-BE49-F238E27FC236}">
              <a16:creationId xmlns:a16="http://schemas.microsoft.com/office/drawing/2014/main" id="{21D5134D-AFB5-456E-8BFD-426A5557E5F4}"/>
            </a:ext>
          </a:extLst>
        </xdr:cNvPr>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114825</xdr:rowOff>
    </xdr:from>
    <xdr:ext cx="762000" cy="259045"/>
    <xdr:sp macro="" textlink="">
      <xdr:nvSpPr>
        <xdr:cNvPr id="151" name="テキスト ボックス 150">
          <a:extLst>
            <a:ext uri="{FF2B5EF4-FFF2-40B4-BE49-F238E27FC236}">
              <a16:creationId xmlns:a16="http://schemas.microsoft.com/office/drawing/2014/main" id="{0CA76485-F287-4CBB-83FF-F2D0DE768762}"/>
            </a:ext>
          </a:extLst>
        </xdr:cNvPr>
        <xdr:cNvSpPr txBox="1"/>
      </xdr:nvSpPr>
      <xdr:spPr>
        <a:xfrm>
          <a:off x="13512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9F3A9A89-3403-4485-8561-0023FF6A6DF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B75710A2-2E82-4AB2-B56F-FBF1A25A9ECD}"/>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2EF8DD0D-9CC3-4659-8CD6-17D5CE7E18FA}"/>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C1ACC44B-6B56-4902-9F9B-ABFFAD9A996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D3FAB6D1-EE84-4BC6-BDAD-B7E3DF5FCFA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2C0EFB99-FEE1-4B20-AB36-40672E0DC7F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A32CA0E4-92E2-4B12-A5A0-934B03A7803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E4660F36-69E7-433B-97F3-84F1979EDAC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A9AF0BD0-5695-4584-BF8C-D6DEC24422E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807A4EEE-B42E-4F67-AA94-13A8B0A22D5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B25A1871-07E8-4335-AA3E-FBD6E2F4883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493A00BF-EC03-48D4-B2A8-8376EB53EAD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DB6CFEE3-3001-4794-9BEC-6687B61BECC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前年より</a:t>
          </a:r>
          <a:r>
            <a:rPr kumimoji="1" lang="en-US" altLang="ja-JP" sz="1100">
              <a:solidFill>
                <a:schemeClr val="tx1"/>
              </a:solidFill>
              <a:effectLst/>
              <a:latin typeface="+mn-lt"/>
              <a:ea typeface="+mn-ea"/>
              <a:cs typeface="+mn-cs"/>
            </a:rPr>
            <a:t>1.8</a:t>
          </a:r>
          <a:r>
            <a:rPr kumimoji="1" lang="ja-JP" altLang="en-US" sz="1100">
              <a:solidFill>
                <a:schemeClr val="tx1"/>
              </a:solidFill>
              <a:effectLst/>
              <a:latin typeface="+mn-lt"/>
              <a:ea typeface="+mn-ea"/>
              <a:cs typeface="+mn-cs"/>
            </a:rPr>
            <a:t>ポイント改善しているが、</a:t>
          </a:r>
          <a:r>
            <a:rPr kumimoji="1" lang="ja-JP" altLang="ja-JP" sz="1100">
              <a:solidFill>
                <a:schemeClr val="tx1"/>
              </a:solidFill>
              <a:effectLst/>
              <a:latin typeface="+mn-lt"/>
              <a:ea typeface="+mn-ea"/>
              <a:cs typeface="+mn-cs"/>
            </a:rPr>
            <a:t>障害者福祉サービス費、生活保護費、児童福祉費等の増化が著しく、類似団体・沖縄県平均を上回る高い水準で推移している。この傾向は今後も続いていく見通しであるため、資格審査等のさらなる適正化や保育施設の配置見直しを進めていくことで、財政を圧迫する上昇傾向に歯止めをかけるよう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C25602B2-BDB7-4AEC-99DB-478BD27798D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FF0E449B-D0AE-484E-B00F-C5662FAF96C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413E7177-7B00-4810-A5F6-696F661A8A0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35C7432D-B16F-495F-AC70-EE9104685A16}"/>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F2D9F3D3-1647-466F-AE20-A5B86F2E72C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2ED80ABC-E5C6-4F4B-B4B2-741AB78758B2}"/>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42F6E82C-01A0-49C2-9BFC-B508B89FA918}"/>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2F92E4D0-5BEB-4978-A481-9F97B5D6BC75}"/>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3D7F7FB9-A81B-471E-94A8-F4D08B0560D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48408C57-0C47-4738-A054-F1D90F8887FF}"/>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68A658F1-0083-448B-8A71-D593DC50ACF5}"/>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2800574E-4904-4477-8D57-758FCCA9271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773EDAD7-77B1-4480-BB45-EFB49100DB41}"/>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321DF661-D228-48A9-B4E1-3A6B64137F7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44A37653-C937-41A1-BCD4-F45B027E49F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72A223C7-FA89-484B-9CA3-970E83EFB8C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161290</xdr:rowOff>
    </xdr:from>
    <xdr:to>
      <xdr:col>24</xdr:col>
      <xdr:colOff>25400</xdr:colOff>
      <xdr:row>59</xdr:row>
      <xdr:rowOff>168910</xdr:rowOff>
    </xdr:to>
    <xdr:cxnSp macro="">
      <xdr:nvCxnSpPr>
        <xdr:cNvPr id="181" name="直線コネクタ 180">
          <a:extLst>
            <a:ext uri="{FF2B5EF4-FFF2-40B4-BE49-F238E27FC236}">
              <a16:creationId xmlns:a16="http://schemas.microsoft.com/office/drawing/2014/main" id="{276A1B85-BAFB-4FE7-82E0-8FCC9E2A648F}"/>
            </a:ext>
          </a:extLst>
        </xdr:cNvPr>
        <xdr:cNvCxnSpPr/>
      </xdr:nvCxnSpPr>
      <xdr:spPr>
        <a:xfrm flipV="1">
          <a:off x="4826000" y="924814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140987</xdr:rowOff>
    </xdr:from>
    <xdr:ext cx="762000" cy="259045"/>
    <xdr:sp macro="" textlink="">
      <xdr:nvSpPr>
        <xdr:cNvPr id="182" name="扶助費最小値テキスト">
          <a:extLst>
            <a:ext uri="{FF2B5EF4-FFF2-40B4-BE49-F238E27FC236}">
              <a16:creationId xmlns:a16="http://schemas.microsoft.com/office/drawing/2014/main" id="{E27D5262-A352-4102-9952-7ABA363217EF}"/>
            </a:ext>
          </a:extLst>
        </xdr:cNvPr>
        <xdr:cNvSpPr txBox="1"/>
      </xdr:nvSpPr>
      <xdr:spPr>
        <a:xfrm>
          <a:off x="4914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168910</xdr:rowOff>
    </xdr:from>
    <xdr:to>
      <xdr:col>24</xdr:col>
      <xdr:colOff>114300</xdr:colOff>
      <xdr:row>59</xdr:row>
      <xdr:rowOff>168910</xdr:rowOff>
    </xdr:to>
    <xdr:cxnSp macro="">
      <xdr:nvCxnSpPr>
        <xdr:cNvPr id="183" name="直線コネクタ 182">
          <a:extLst>
            <a:ext uri="{FF2B5EF4-FFF2-40B4-BE49-F238E27FC236}">
              <a16:creationId xmlns:a16="http://schemas.microsoft.com/office/drawing/2014/main" id="{EFF7A9FC-41BF-4040-B85F-456E4651BBB5}"/>
            </a:ext>
          </a:extLst>
        </xdr:cNvPr>
        <xdr:cNvCxnSpPr/>
      </xdr:nvCxnSpPr>
      <xdr:spPr>
        <a:xfrm>
          <a:off x="4737100" y="102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76217</xdr:rowOff>
    </xdr:from>
    <xdr:ext cx="762000" cy="259045"/>
    <xdr:sp macro="" textlink="">
      <xdr:nvSpPr>
        <xdr:cNvPr id="184" name="扶助費最大値テキスト">
          <a:extLst>
            <a:ext uri="{FF2B5EF4-FFF2-40B4-BE49-F238E27FC236}">
              <a16:creationId xmlns:a16="http://schemas.microsoft.com/office/drawing/2014/main" id="{F965C280-978A-4034-8D86-8EDB372369F1}"/>
            </a:ext>
          </a:extLst>
        </xdr:cNvPr>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161290</xdr:rowOff>
    </xdr:from>
    <xdr:to>
      <xdr:col>24</xdr:col>
      <xdr:colOff>114300</xdr:colOff>
      <xdr:row>53</xdr:row>
      <xdr:rowOff>161290</xdr:rowOff>
    </xdr:to>
    <xdr:cxnSp macro="">
      <xdr:nvCxnSpPr>
        <xdr:cNvPr id="185" name="直線コネクタ 184">
          <a:extLst>
            <a:ext uri="{FF2B5EF4-FFF2-40B4-BE49-F238E27FC236}">
              <a16:creationId xmlns:a16="http://schemas.microsoft.com/office/drawing/2014/main" id="{232F30EF-24AF-4AD3-9FE4-72067D883F79}"/>
            </a:ext>
          </a:extLst>
        </xdr:cNvPr>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168910</xdr:rowOff>
    </xdr:from>
    <xdr:to>
      <xdr:col>24</xdr:col>
      <xdr:colOff>25400</xdr:colOff>
      <xdr:row>60</xdr:row>
      <xdr:rowOff>134620</xdr:rowOff>
    </xdr:to>
    <xdr:cxnSp macro="">
      <xdr:nvCxnSpPr>
        <xdr:cNvPr id="186" name="直線コネクタ 185">
          <a:extLst>
            <a:ext uri="{FF2B5EF4-FFF2-40B4-BE49-F238E27FC236}">
              <a16:creationId xmlns:a16="http://schemas.microsoft.com/office/drawing/2014/main" id="{153A5043-27FA-47AB-8BC3-80312C9536EB}"/>
            </a:ext>
          </a:extLst>
        </xdr:cNvPr>
        <xdr:cNvCxnSpPr/>
      </xdr:nvCxnSpPr>
      <xdr:spPr>
        <a:xfrm flipV="1">
          <a:off x="3987800" y="1028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1287</xdr:rowOff>
    </xdr:from>
    <xdr:ext cx="762000" cy="259045"/>
    <xdr:sp macro="" textlink="">
      <xdr:nvSpPr>
        <xdr:cNvPr id="187" name="扶助費平均値テキスト">
          <a:extLst>
            <a:ext uri="{FF2B5EF4-FFF2-40B4-BE49-F238E27FC236}">
              <a16:creationId xmlns:a16="http://schemas.microsoft.com/office/drawing/2014/main" id="{8A31E36A-009E-44E2-8230-09C3C69F489D}"/>
            </a:ext>
          </a:extLst>
        </xdr:cNvPr>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8" name="フローチャート: 判断 187">
          <a:extLst>
            <a:ext uri="{FF2B5EF4-FFF2-40B4-BE49-F238E27FC236}">
              <a16:creationId xmlns:a16="http://schemas.microsoft.com/office/drawing/2014/main" id="{B9ACCCA8-C732-4F08-BC17-C0E81CAFC815}"/>
            </a:ext>
          </a:extLst>
        </xdr:cNvPr>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60</xdr:row>
      <xdr:rowOff>134620</xdr:rowOff>
    </xdr:to>
    <xdr:cxnSp macro="">
      <xdr:nvCxnSpPr>
        <xdr:cNvPr id="189" name="直線コネクタ 188">
          <a:extLst>
            <a:ext uri="{FF2B5EF4-FFF2-40B4-BE49-F238E27FC236}">
              <a16:creationId xmlns:a16="http://schemas.microsoft.com/office/drawing/2014/main" id="{51BE5FA0-06D1-47F0-87F3-82796549153E}"/>
            </a:ext>
          </a:extLst>
        </xdr:cNvPr>
        <xdr:cNvCxnSpPr/>
      </xdr:nvCxnSpPr>
      <xdr:spPr>
        <a:xfrm>
          <a:off x="3098800" y="1027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30480</xdr:rowOff>
    </xdr:from>
    <xdr:to>
      <xdr:col>20</xdr:col>
      <xdr:colOff>38100</xdr:colOff>
      <xdr:row>56</xdr:row>
      <xdr:rowOff>132080</xdr:rowOff>
    </xdr:to>
    <xdr:sp macro="" textlink="">
      <xdr:nvSpPr>
        <xdr:cNvPr id="190" name="フローチャート: 判断 189">
          <a:extLst>
            <a:ext uri="{FF2B5EF4-FFF2-40B4-BE49-F238E27FC236}">
              <a16:creationId xmlns:a16="http://schemas.microsoft.com/office/drawing/2014/main" id="{205E6977-65E7-4FF0-84E2-394578349BAF}"/>
            </a:ext>
          </a:extLst>
        </xdr:cNvPr>
        <xdr:cNvSpPr/>
      </xdr:nvSpPr>
      <xdr:spPr>
        <a:xfrm>
          <a:off x="3937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191" name="テキスト ボックス 190">
          <a:extLst>
            <a:ext uri="{FF2B5EF4-FFF2-40B4-BE49-F238E27FC236}">
              <a16:creationId xmlns:a16="http://schemas.microsoft.com/office/drawing/2014/main" id="{90DB8DEF-C4A2-4ED7-B4A2-198F59C7F48E}"/>
            </a:ext>
          </a:extLst>
        </xdr:cNvPr>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161290</xdr:rowOff>
    </xdr:to>
    <xdr:cxnSp macro="">
      <xdr:nvCxnSpPr>
        <xdr:cNvPr id="192" name="直線コネクタ 191">
          <a:extLst>
            <a:ext uri="{FF2B5EF4-FFF2-40B4-BE49-F238E27FC236}">
              <a16:creationId xmlns:a16="http://schemas.microsoft.com/office/drawing/2014/main" id="{817C73A3-F0FC-4CCF-BD5B-56A7E55D0B2F}"/>
            </a:ext>
          </a:extLst>
        </xdr:cNvPr>
        <xdr:cNvCxnSpPr/>
      </xdr:nvCxnSpPr>
      <xdr:spPr>
        <a:xfrm>
          <a:off x="2209800" y="10147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163830</xdr:rowOff>
    </xdr:from>
    <xdr:to>
      <xdr:col>15</xdr:col>
      <xdr:colOff>149225</xdr:colOff>
      <xdr:row>56</xdr:row>
      <xdr:rowOff>93980</xdr:rowOff>
    </xdr:to>
    <xdr:sp macro="" textlink="">
      <xdr:nvSpPr>
        <xdr:cNvPr id="193" name="フローチャート: 判断 192">
          <a:extLst>
            <a:ext uri="{FF2B5EF4-FFF2-40B4-BE49-F238E27FC236}">
              <a16:creationId xmlns:a16="http://schemas.microsoft.com/office/drawing/2014/main" id="{FCF91435-3878-4385-8B34-2E806FA22A7F}"/>
            </a:ext>
          </a:extLst>
        </xdr:cNvPr>
        <xdr:cNvSpPr/>
      </xdr:nvSpPr>
      <xdr:spPr>
        <a:xfrm>
          <a:off x="3048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104157</xdr:rowOff>
    </xdr:from>
    <xdr:ext cx="762000" cy="259045"/>
    <xdr:sp macro="" textlink="">
      <xdr:nvSpPr>
        <xdr:cNvPr id="194" name="テキスト ボックス 193">
          <a:extLst>
            <a:ext uri="{FF2B5EF4-FFF2-40B4-BE49-F238E27FC236}">
              <a16:creationId xmlns:a16="http://schemas.microsoft.com/office/drawing/2014/main" id="{999D199B-CFEE-4811-94D3-CE869CB65967}"/>
            </a:ext>
          </a:extLst>
        </xdr:cNvPr>
        <xdr:cNvSpPr txBox="1"/>
      </xdr:nvSpPr>
      <xdr:spPr>
        <a:xfrm>
          <a:off x="2717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31750</xdr:rowOff>
    </xdr:to>
    <xdr:cxnSp macro="">
      <xdr:nvCxnSpPr>
        <xdr:cNvPr id="195" name="直線コネクタ 194">
          <a:extLst>
            <a:ext uri="{FF2B5EF4-FFF2-40B4-BE49-F238E27FC236}">
              <a16:creationId xmlns:a16="http://schemas.microsoft.com/office/drawing/2014/main" id="{ECBFF197-2EA7-43B3-BCF3-80974B184213}"/>
            </a:ext>
          </a:extLst>
        </xdr:cNvPr>
        <xdr:cNvCxnSpPr/>
      </xdr:nvCxnSpPr>
      <xdr:spPr>
        <a:xfrm>
          <a:off x="1320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3ADEA657-DB88-4458-A337-48F62758FD9E}"/>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32B78C78-ADB0-4032-93DB-94918620D6F1}"/>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8" name="フローチャート: 判断 197">
          <a:extLst>
            <a:ext uri="{FF2B5EF4-FFF2-40B4-BE49-F238E27FC236}">
              <a16:creationId xmlns:a16="http://schemas.microsoft.com/office/drawing/2014/main" id="{8B2D21E4-44F3-48FA-9A24-CA0057594C8C}"/>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9" name="テキスト ボックス 198">
          <a:extLst>
            <a:ext uri="{FF2B5EF4-FFF2-40B4-BE49-F238E27FC236}">
              <a16:creationId xmlns:a16="http://schemas.microsoft.com/office/drawing/2014/main" id="{DDC34630-1A59-4D87-B560-62CCC5072BAA}"/>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2BEB4093-042F-44B5-9F93-C7E707E4309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BB2C0B5-15D3-40F9-9169-A9CE4F5238B3}"/>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DD405AAE-E716-4867-BF49-8D79790D5B2B}"/>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FAD67B6B-2F13-4E35-B192-0F459006579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C377DC89-EEAA-433A-9B0E-6BFDDE652B5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118110</xdr:rowOff>
    </xdr:from>
    <xdr:to>
      <xdr:col>24</xdr:col>
      <xdr:colOff>76200</xdr:colOff>
      <xdr:row>60</xdr:row>
      <xdr:rowOff>48260</xdr:rowOff>
    </xdr:to>
    <xdr:sp macro="" textlink="">
      <xdr:nvSpPr>
        <xdr:cNvPr id="205" name="楕円 204">
          <a:extLst>
            <a:ext uri="{FF2B5EF4-FFF2-40B4-BE49-F238E27FC236}">
              <a16:creationId xmlns:a16="http://schemas.microsoft.com/office/drawing/2014/main" id="{F808882F-537F-4D17-B390-9B0A260D6950}"/>
            </a:ext>
          </a:extLst>
        </xdr:cNvPr>
        <xdr:cNvSpPr/>
      </xdr:nvSpPr>
      <xdr:spPr>
        <a:xfrm>
          <a:off x="4775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26687</xdr:rowOff>
    </xdr:from>
    <xdr:ext cx="762000" cy="259045"/>
    <xdr:sp macro="" textlink="">
      <xdr:nvSpPr>
        <xdr:cNvPr id="206" name="扶助費該当値テキスト">
          <a:extLst>
            <a:ext uri="{FF2B5EF4-FFF2-40B4-BE49-F238E27FC236}">
              <a16:creationId xmlns:a16="http://schemas.microsoft.com/office/drawing/2014/main" id="{1B98545D-9C4F-43B3-AB2D-6AFB324D20C4}"/>
            </a:ext>
          </a:extLst>
        </xdr:cNvPr>
        <xdr:cNvSpPr txBox="1"/>
      </xdr:nvSpPr>
      <xdr:spPr>
        <a:xfrm>
          <a:off x="4914900" y="101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83820</xdr:rowOff>
    </xdr:from>
    <xdr:to>
      <xdr:col>20</xdr:col>
      <xdr:colOff>38100</xdr:colOff>
      <xdr:row>61</xdr:row>
      <xdr:rowOff>13970</xdr:rowOff>
    </xdr:to>
    <xdr:sp macro="" textlink="">
      <xdr:nvSpPr>
        <xdr:cNvPr id="207" name="楕円 206">
          <a:extLst>
            <a:ext uri="{FF2B5EF4-FFF2-40B4-BE49-F238E27FC236}">
              <a16:creationId xmlns:a16="http://schemas.microsoft.com/office/drawing/2014/main" id="{7116F14F-7201-4A9F-ABD1-2214D12A5B04}"/>
            </a:ext>
          </a:extLst>
        </xdr:cNvPr>
        <xdr:cNvSpPr/>
      </xdr:nvSpPr>
      <xdr:spPr>
        <a:xfrm>
          <a:off x="3937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170197</xdr:rowOff>
    </xdr:from>
    <xdr:ext cx="736600" cy="259045"/>
    <xdr:sp macro="" textlink="">
      <xdr:nvSpPr>
        <xdr:cNvPr id="208" name="テキスト ボックス 207">
          <a:extLst>
            <a:ext uri="{FF2B5EF4-FFF2-40B4-BE49-F238E27FC236}">
              <a16:creationId xmlns:a16="http://schemas.microsoft.com/office/drawing/2014/main" id="{A3C16BE3-FA20-4112-BDC2-7518687D11C0}"/>
            </a:ext>
          </a:extLst>
        </xdr:cNvPr>
        <xdr:cNvSpPr txBox="1"/>
      </xdr:nvSpPr>
      <xdr:spPr>
        <a:xfrm>
          <a:off x="3606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09" name="楕円 208">
          <a:extLst>
            <a:ext uri="{FF2B5EF4-FFF2-40B4-BE49-F238E27FC236}">
              <a16:creationId xmlns:a16="http://schemas.microsoft.com/office/drawing/2014/main" id="{33FCBCD9-5B53-4D50-9DCA-CBDC2464C5BD}"/>
            </a:ext>
          </a:extLst>
        </xdr:cNvPr>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0" name="テキスト ボックス 209">
          <a:extLst>
            <a:ext uri="{FF2B5EF4-FFF2-40B4-BE49-F238E27FC236}">
              <a16:creationId xmlns:a16="http://schemas.microsoft.com/office/drawing/2014/main" id="{FDF1D535-7158-4400-9563-2C91D706B500}"/>
            </a:ext>
          </a:extLst>
        </xdr:cNvPr>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a:extLst>
            <a:ext uri="{FF2B5EF4-FFF2-40B4-BE49-F238E27FC236}">
              <a16:creationId xmlns:a16="http://schemas.microsoft.com/office/drawing/2014/main" id="{26339FF0-2BB5-4FB1-94B7-6993DAE0740B}"/>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302452C6-ABDA-4A92-8D98-1DD00B54EC35}"/>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a:extLst>
            <a:ext uri="{FF2B5EF4-FFF2-40B4-BE49-F238E27FC236}">
              <a16:creationId xmlns:a16="http://schemas.microsoft.com/office/drawing/2014/main" id="{0F1778BB-5DC5-4EE9-B204-5B699688A35C}"/>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7F694277-8675-40F1-A7DA-E407DCFBCB4F}"/>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F1FCF276-2AB4-4C79-A3DF-DCE19D25D6A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40D4C746-FA2F-462D-8BE3-170CF7BC6B1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1E724AC4-85FD-469D-AE50-B993D201CED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DB76D409-32E3-4739-B174-D5E36C0E2A9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A739FD36-0074-4105-BB84-22B4966AAA2C}"/>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CA07807E-85DA-447A-8E2E-1E7BFC02B10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A083F913-3F7A-4365-A0B0-72A1C50719A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F276C0D1-A5BA-4020-BD79-C26CF27C45A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E2F55FB6-7695-46D0-83A6-07B64CE9EAD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D95EF728-D299-4943-A517-287D59EAA7E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F57D4F99-FA97-4DC3-9517-D41416E8E0F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その他に係る経常収支比率は、介護保険特別会計への繰出金</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前年度よりも増加している</a:t>
          </a:r>
          <a:r>
            <a:rPr kumimoji="1" lang="ja-JP" altLang="en-US" sz="1100">
              <a:solidFill>
                <a:schemeClr val="tx1"/>
              </a:solidFill>
              <a:effectLst/>
              <a:latin typeface="+mn-lt"/>
              <a:ea typeface="+mn-ea"/>
              <a:cs typeface="+mn-cs"/>
            </a:rPr>
            <a:t>影響等により、</a:t>
          </a:r>
          <a:r>
            <a:rPr kumimoji="1" lang="ja-JP" altLang="ja-JP" sz="1100">
              <a:solidFill>
                <a:schemeClr val="tx1"/>
              </a:solidFill>
              <a:effectLst/>
              <a:latin typeface="+mn-lt"/>
              <a:ea typeface="+mn-ea"/>
              <a:cs typeface="+mn-cs"/>
            </a:rPr>
            <a:t>前年度から</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し、類似団体平均・全国平均を</a:t>
          </a:r>
          <a:r>
            <a:rPr kumimoji="1" lang="ja-JP" altLang="en-US" sz="1100">
              <a:solidFill>
                <a:schemeClr val="tx1"/>
              </a:solidFill>
              <a:effectLst/>
              <a:latin typeface="+mn-lt"/>
              <a:ea typeface="+mn-ea"/>
              <a:cs typeface="+mn-cs"/>
            </a:rPr>
            <a:t>上</a:t>
          </a:r>
          <a:r>
            <a:rPr kumimoji="1" lang="ja-JP" altLang="ja-JP" sz="1100">
              <a:solidFill>
                <a:schemeClr val="tx1"/>
              </a:solidFill>
              <a:effectLst/>
              <a:latin typeface="+mn-lt"/>
              <a:ea typeface="+mn-ea"/>
              <a:cs typeface="+mn-cs"/>
            </a:rPr>
            <a:t>回っている状況にある。今後も高齢化による、後期高齢者医療特別会計、介護保険特別会計の給付費の増加が見込まれる。また、農業集落排水特別会計の施設整備費等の増も見込まれる。そのため、給付費の適正化、使用料や保険料の見直しやさらなる徴収強化等に取り組み、独立採算の原則に沿った財政運営を目指す。</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96A9AF7A-DA1A-49F5-A657-8B50BFCC6FD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5EC2E681-A0E2-4D8C-BBBE-976748D6D44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99E823E6-D3DC-40A5-97A5-F599E4874CE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B968EFD9-32A9-4860-B880-19C531564CB8}"/>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AEA720EC-71FA-4C5F-A51E-28D8D222E9CB}"/>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194ADCA9-D15B-4D8C-9111-7532A4FEC66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B0EE1086-0BAA-4328-9570-7F2BE046DEAC}"/>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2CF0B71-6F59-4422-9457-CCB490CF7CF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FA6C2631-614A-4CEB-8097-39A01A5EE9F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A8E6DB5D-391B-43E3-8C3B-ACE6B057AFF6}"/>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3EEDC644-D830-4C2C-A354-EDC3AB17E20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4165C321-AF67-4D4E-AC1C-D432F5D273D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FC1F927C-1FED-4823-B517-9A32F8CEC767}"/>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AC7D0BE3-AF05-4B3F-A70D-116E54AE4A4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B898D963-D0D8-40F6-A3D2-CC63613FEB0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32BAB333-C47A-4832-9B60-3DA7692FA6FD}"/>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875AD070-21C8-42AA-9EAB-A70426A70936}"/>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508446D0-42A4-420C-97D0-B9A4116A6FC1}"/>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5A850D12-5F53-4BF1-8F9D-A956F0A03614}"/>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5" name="その他最大値テキスト">
          <a:extLst>
            <a:ext uri="{FF2B5EF4-FFF2-40B4-BE49-F238E27FC236}">
              <a16:creationId xmlns:a16="http://schemas.microsoft.com/office/drawing/2014/main" id="{6FF404DF-BD82-4B23-A3BE-7014CCA96455}"/>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6" name="直線コネクタ 245">
          <a:extLst>
            <a:ext uri="{FF2B5EF4-FFF2-40B4-BE49-F238E27FC236}">
              <a16:creationId xmlns:a16="http://schemas.microsoft.com/office/drawing/2014/main" id="{08CDB45D-1525-46C6-8BDC-7096C9FD7C9C}"/>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63500</xdr:rowOff>
    </xdr:to>
    <xdr:cxnSp macro="">
      <xdr:nvCxnSpPr>
        <xdr:cNvPr id="247" name="直線コネクタ 246">
          <a:extLst>
            <a:ext uri="{FF2B5EF4-FFF2-40B4-BE49-F238E27FC236}">
              <a16:creationId xmlns:a16="http://schemas.microsoft.com/office/drawing/2014/main" id="{C9923714-FAD3-4DDC-AC41-5CA24A1FD563}"/>
            </a:ext>
          </a:extLst>
        </xdr:cNvPr>
        <xdr:cNvCxnSpPr/>
      </xdr:nvCxnSpPr>
      <xdr:spPr>
        <a:xfrm>
          <a:off x="15671800" y="9944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48" name="その他平均値テキスト">
          <a:extLst>
            <a:ext uri="{FF2B5EF4-FFF2-40B4-BE49-F238E27FC236}">
              <a16:creationId xmlns:a16="http://schemas.microsoft.com/office/drawing/2014/main" id="{7D018426-65BC-4407-9A6A-DF5153FB8B9B}"/>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49" name="フローチャート: 判断 248">
          <a:extLst>
            <a:ext uri="{FF2B5EF4-FFF2-40B4-BE49-F238E27FC236}">
              <a16:creationId xmlns:a16="http://schemas.microsoft.com/office/drawing/2014/main" id="{9276D685-183F-4236-B465-8B26614EAFB7}"/>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59</xdr:row>
      <xdr:rowOff>146050</xdr:rowOff>
    </xdr:to>
    <xdr:cxnSp macro="">
      <xdr:nvCxnSpPr>
        <xdr:cNvPr id="250" name="直線コネクタ 249">
          <a:extLst>
            <a:ext uri="{FF2B5EF4-FFF2-40B4-BE49-F238E27FC236}">
              <a16:creationId xmlns:a16="http://schemas.microsoft.com/office/drawing/2014/main" id="{61FE7850-752A-4E3A-95B1-582E4C1C3E1D}"/>
            </a:ext>
          </a:extLst>
        </xdr:cNvPr>
        <xdr:cNvCxnSpPr/>
      </xdr:nvCxnSpPr>
      <xdr:spPr>
        <a:xfrm flipV="1">
          <a:off x="14782800" y="99441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B47424B0-8517-4DC2-A02F-ED15A9999E2C}"/>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a:extLst>
            <a:ext uri="{FF2B5EF4-FFF2-40B4-BE49-F238E27FC236}">
              <a16:creationId xmlns:a16="http://schemas.microsoft.com/office/drawing/2014/main" id="{E3AE54F3-AF94-40C1-BCB2-1D416F0E5A19}"/>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146050</xdr:rowOff>
    </xdr:to>
    <xdr:cxnSp macro="">
      <xdr:nvCxnSpPr>
        <xdr:cNvPr id="253" name="直線コネクタ 252">
          <a:extLst>
            <a:ext uri="{FF2B5EF4-FFF2-40B4-BE49-F238E27FC236}">
              <a16:creationId xmlns:a16="http://schemas.microsoft.com/office/drawing/2014/main" id="{1885EF63-4D9E-4164-966B-A2E8743BA6A7}"/>
            </a:ext>
          </a:extLst>
        </xdr:cNvPr>
        <xdr:cNvCxnSpPr/>
      </xdr:nvCxnSpPr>
      <xdr:spPr>
        <a:xfrm>
          <a:off x="13893800" y="10160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4" name="フローチャート: 判断 253">
          <a:extLst>
            <a:ext uri="{FF2B5EF4-FFF2-40B4-BE49-F238E27FC236}">
              <a16:creationId xmlns:a16="http://schemas.microsoft.com/office/drawing/2014/main" id="{6378DA00-95D5-4454-B86D-6F689A4E7A49}"/>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5" name="テキスト ボックス 254">
          <a:extLst>
            <a:ext uri="{FF2B5EF4-FFF2-40B4-BE49-F238E27FC236}">
              <a16:creationId xmlns:a16="http://schemas.microsoft.com/office/drawing/2014/main" id="{3560469D-4826-41FF-85BB-971109837B2D}"/>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133350</xdr:rowOff>
    </xdr:to>
    <xdr:cxnSp macro="">
      <xdr:nvCxnSpPr>
        <xdr:cNvPr id="256" name="直線コネクタ 255">
          <a:extLst>
            <a:ext uri="{FF2B5EF4-FFF2-40B4-BE49-F238E27FC236}">
              <a16:creationId xmlns:a16="http://schemas.microsoft.com/office/drawing/2014/main" id="{10411AEE-CBE6-4A89-B754-E805988951EC}"/>
            </a:ext>
          </a:extLst>
        </xdr:cNvPr>
        <xdr:cNvCxnSpPr/>
      </xdr:nvCxnSpPr>
      <xdr:spPr>
        <a:xfrm flipV="1">
          <a:off x="13004800" y="1016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7" name="フローチャート: 判断 256">
          <a:extLst>
            <a:ext uri="{FF2B5EF4-FFF2-40B4-BE49-F238E27FC236}">
              <a16:creationId xmlns:a16="http://schemas.microsoft.com/office/drawing/2014/main" id="{D789B8BA-3CEE-469C-9FF8-CC560E07F098}"/>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8" name="テキスト ボックス 257">
          <a:extLst>
            <a:ext uri="{FF2B5EF4-FFF2-40B4-BE49-F238E27FC236}">
              <a16:creationId xmlns:a16="http://schemas.microsoft.com/office/drawing/2014/main" id="{15F54751-B548-4B4F-A9D6-D65A8ADA112B}"/>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D1B01316-F472-48AC-94A2-559E98672DFC}"/>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31FCB118-F2FE-48D1-A654-EEC76E4C820F}"/>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BCDB9A20-F446-4A4E-BB79-A655268885D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2361AE3F-5B97-4A3F-B682-F41C3D0F291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DA8A832E-9212-4485-8C2D-6A8A5B54D31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14B24680-6CCA-4078-9679-DE7D10C0FE2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339BC9F2-559E-4AFF-8D82-C1D29BFD662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6" name="楕円 265">
          <a:extLst>
            <a:ext uri="{FF2B5EF4-FFF2-40B4-BE49-F238E27FC236}">
              <a16:creationId xmlns:a16="http://schemas.microsoft.com/office/drawing/2014/main" id="{6A8C1F21-F99C-4AAC-BE67-D9C609BA0192}"/>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7" name="その他該当値テキスト">
          <a:extLst>
            <a:ext uri="{FF2B5EF4-FFF2-40B4-BE49-F238E27FC236}">
              <a16:creationId xmlns:a16="http://schemas.microsoft.com/office/drawing/2014/main" id="{82D224DE-C106-4FF2-94F0-F75DC6BB405B}"/>
            </a:ext>
          </a:extLst>
        </xdr:cNvPr>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68" name="楕円 267">
          <a:extLst>
            <a:ext uri="{FF2B5EF4-FFF2-40B4-BE49-F238E27FC236}">
              <a16:creationId xmlns:a16="http://schemas.microsoft.com/office/drawing/2014/main" id="{6ABB80D7-DB80-439D-BCCF-7F4DABAA68FF}"/>
            </a:ext>
          </a:extLst>
        </xdr:cNvPr>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69" name="テキスト ボックス 268">
          <a:extLst>
            <a:ext uri="{FF2B5EF4-FFF2-40B4-BE49-F238E27FC236}">
              <a16:creationId xmlns:a16="http://schemas.microsoft.com/office/drawing/2014/main" id="{F7C69E20-1B86-424D-B2F8-D9C4AF577DD4}"/>
            </a:ext>
          </a:extLst>
        </xdr:cNvPr>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0" name="楕円 269">
          <a:extLst>
            <a:ext uri="{FF2B5EF4-FFF2-40B4-BE49-F238E27FC236}">
              <a16:creationId xmlns:a16="http://schemas.microsoft.com/office/drawing/2014/main" id="{8F40ACBA-4E8C-4872-9B3E-3ED0EB386142}"/>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1" name="テキスト ボックス 270">
          <a:extLst>
            <a:ext uri="{FF2B5EF4-FFF2-40B4-BE49-F238E27FC236}">
              <a16:creationId xmlns:a16="http://schemas.microsoft.com/office/drawing/2014/main" id="{3C65BFED-A75F-47CD-93D2-37497D1AE0B5}"/>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2" name="楕円 271">
          <a:extLst>
            <a:ext uri="{FF2B5EF4-FFF2-40B4-BE49-F238E27FC236}">
              <a16:creationId xmlns:a16="http://schemas.microsoft.com/office/drawing/2014/main" id="{217B0F9F-C8F3-4824-BCC9-E4E1D66997D1}"/>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3" name="テキスト ボックス 272">
          <a:extLst>
            <a:ext uri="{FF2B5EF4-FFF2-40B4-BE49-F238E27FC236}">
              <a16:creationId xmlns:a16="http://schemas.microsoft.com/office/drawing/2014/main" id="{D9609120-6E6F-4735-B451-69F99D06E7B1}"/>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82550</xdr:rowOff>
    </xdr:from>
    <xdr:to>
      <xdr:col>65</xdr:col>
      <xdr:colOff>53975</xdr:colOff>
      <xdr:row>60</xdr:row>
      <xdr:rowOff>12700</xdr:rowOff>
    </xdr:to>
    <xdr:sp macro="" textlink="">
      <xdr:nvSpPr>
        <xdr:cNvPr id="274" name="楕円 273">
          <a:extLst>
            <a:ext uri="{FF2B5EF4-FFF2-40B4-BE49-F238E27FC236}">
              <a16:creationId xmlns:a16="http://schemas.microsoft.com/office/drawing/2014/main" id="{1226265C-B993-441A-A373-88D2C575B70C}"/>
            </a:ext>
          </a:extLst>
        </xdr:cNvPr>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168927</xdr:rowOff>
    </xdr:from>
    <xdr:ext cx="762000" cy="259045"/>
    <xdr:sp macro="" textlink="">
      <xdr:nvSpPr>
        <xdr:cNvPr id="275" name="テキスト ボックス 274">
          <a:extLst>
            <a:ext uri="{FF2B5EF4-FFF2-40B4-BE49-F238E27FC236}">
              <a16:creationId xmlns:a16="http://schemas.microsoft.com/office/drawing/2014/main" id="{2C8492A5-AF79-4FF7-AE2A-75F86A15EE32}"/>
            </a:ext>
          </a:extLst>
        </xdr:cNvPr>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9FC014BC-88B3-4B6E-AA87-36074E584394}"/>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C6509D15-F289-4F3A-92CB-2F7F3453977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DC49C055-41B0-45B7-ABF5-C114935A0903}"/>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8242C7B-E917-4693-9859-2E2FCA953D7E}"/>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69CFF366-2FF3-451D-9A44-CD7BB9B69C2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F28B897B-B7D1-4780-A9EB-551FED5541B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56CF9471-ACEA-423A-A98C-2F26FE82C96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9233E4C3-670F-4651-BCDD-925C03FE961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A5E7CD23-AE4B-44A1-936E-6ABA793D6C4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3111CF5F-AC09-4920-B371-05D053BB386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3B22A76E-8D4A-495D-8209-FA78AD9B3444}"/>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補助費等その他に係る経常収支比率が類似団体平均・全国平均を下回っているものの、前年度から</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悪化している。今後も、下水道事業会計への繰出金の増加、施設の老朽化に伴う修繕・更新費用の増加による糸満市豊見城市清掃施設組合負担金の増加が見込まれるため、補助費全体としても数年は徐々に上昇する見通しである。今後とも補助金の見直しや廃止に取り組み、適正化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FB62912C-E3F2-4AED-9EA9-B960EDFDD33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2A99C585-2F95-4AD8-81FF-132E3DBC5ED6}"/>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7C80B410-87AE-4872-AD03-CB89E3FA80D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3EBD7A7A-3050-42C8-8164-84C18EC320E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98BCE002-6F19-4CD1-954A-A91334922479}"/>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4E2A2750-BF7C-4CCE-81DF-4F135801C8B8}"/>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AE12AFF4-DE18-46FD-AB71-B367F08654E4}"/>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C3096E57-88BB-416C-BF50-26B8541868E2}"/>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E92EE404-46B9-4CBC-A08A-B342C302C4D7}"/>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AECDF758-37C2-4777-B2D9-A0456CB2E72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4264B6D2-2739-484B-A01D-6EBDB1228085}"/>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F2CE52E8-5A24-4887-8172-847DCE9436D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F0648C6F-1177-4CB2-BA91-D18E9A75954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0" name="直線コネクタ 299">
          <a:extLst>
            <a:ext uri="{FF2B5EF4-FFF2-40B4-BE49-F238E27FC236}">
              <a16:creationId xmlns:a16="http://schemas.microsoft.com/office/drawing/2014/main" id="{18E26F59-4F80-4FF7-93C1-09B544317E6F}"/>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1" name="補助費等最小値テキスト">
          <a:extLst>
            <a:ext uri="{FF2B5EF4-FFF2-40B4-BE49-F238E27FC236}">
              <a16:creationId xmlns:a16="http://schemas.microsoft.com/office/drawing/2014/main" id="{4CA1D9AA-4053-41C7-B034-FA45CDF52894}"/>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2" name="直線コネクタ 301">
          <a:extLst>
            <a:ext uri="{FF2B5EF4-FFF2-40B4-BE49-F238E27FC236}">
              <a16:creationId xmlns:a16="http://schemas.microsoft.com/office/drawing/2014/main" id="{CA95B47D-9CF2-4B3C-A0A8-D78D6DF318BE}"/>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3" name="補助費等最大値テキスト">
          <a:extLst>
            <a:ext uri="{FF2B5EF4-FFF2-40B4-BE49-F238E27FC236}">
              <a16:creationId xmlns:a16="http://schemas.microsoft.com/office/drawing/2014/main" id="{6B62A069-CF1F-4581-99A2-44101BA74EA7}"/>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4" name="直線コネクタ 303">
          <a:extLst>
            <a:ext uri="{FF2B5EF4-FFF2-40B4-BE49-F238E27FC236}">
              <a16:creationId xmlns:a16="http://schemas.microsoft.com/office/drawing/2014/main" id="{6E20E8CB-CF91-4ECB-B84E-B113BEA99492}"/>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120142</xdr:rowOff>
    </xdr:to>
    <xdr:cxnSp macro="">
      <xdr:nvCxnSpPr>
        <xdr:cNvPr id="305" name="直線コネクタ 304">
          <a:extLst>
            <a:ext uri="{FF2B5EF4-FFF2-40B4-BE49-F238E27FC236}">
              <a16:creationId xmlns:a16="http://schemas.microsoft.com/office/drawing/2014/main" id="{1A17B1F7-40D3-4AFE-938C-0BC324529FD3}"/>
            </a:ext>
          </a:extLst>
        </xdr:cNvPr>
        <xdr:cNvCxnSpPr/>
      </xdr:nvCxnSpPr>
      <xdr:spPr>
        <a:xfrm>
          <a:off x="15671800" y="6093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6" name="補助費等平均値テキスト">
          <a:extLst>
            <a:ext uri="{FF2B5EF4-FFF2-40B4-BE49-F238E27FC236}">
              <a16:creationId xmlns:a16="http://schemas.microsoft.com/office/drawing/2014/main" id="{896C9688-82C4-40BF-A517-F0A98EC2162C}"/>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7" name="フローチャート: 判断 306">
          <a:extLst>
            <a:ext uri="{FF2B5EF4-FFF2-40B4-BE49-F238E27FC236}">
              <a16:creationId xmlns:a16="http://schemas.microsoft.com/office/drawing/2014/main" id="{8478370A-E61E-4579-B4E5-86DBE7FFD5E7}"/>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92710</xdr:rowOff>
    </xdr:to>
    <xdr:cxnSp macro="">
      <xdr:nvCxnSpPr>
        <xdr:cNvPr id="308" name="直線コネクタ 307">
          <a:extLst>
            <a:ext uri="{FF2B5EF4-FFF2-40B4-BE49-F238E27FC236}">
              <a16:creationId xmlns:a16="http://schemas.microsoft.com/office/drawing/2014/main" id="{D65EF28B-6184-4CE7-8704-92CE34770F7D}"/>
            </a:ext>
          </a:extLst>
        </xdr:cNvPr>
        <xdr:cNvCxnSpPr/>
      </xdr:nvCxnSpPr>
      <xdr:spPr>
        <a:xfrm>
          <a:off x="14782800" y="60065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9" name="フローチャート: 判断 308">
          <a:extLst>
            <a:ext uri="{FF2B5EF4-FFF2-40B4-BE49-F238E27FC236}">
              <a16:creationId xmlns:a16="http://schemas.microsoft.com/office/drawing/2014/main" id="{A04477E5-4F77-4337-9FB8-F953DFECED28}"/>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0" name="テキスト ボックス 309">
          <a:extLst>
            <a:ext uri="{FF2B5EF4-FFF2-40B4-BE49-F238E27FC236}">
              <a16:creationId xmlns:a16="http://schemas.microsoft.com/office/drawing/2014/main" id="{DA89BD0D-1A14-44D9-BFA4-3FC0506290A3}"/>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5842</xdr:rowOff>
    </xdr:to>
    <xdr:cxnSp macro="">
      <xdr:nvCxnSpPr>
        <xdr:cNvPr id="311" name="直線コネクタ 310">
          <a:extLst>
            <a:ext uri="{FF2B5EF4-FFF2-40B4-BE49-F238E27FC236}">
              <a16:creationId xmlns:a16="http://schemas.microsoft.com/office/drawing/2014/main" id="{6411336F-910E-47D2-9755-41C957E67698}"/>
            </a:ext>
          </a:extLst>
        </xdr:cNvPr>
        <xdr:cNvCxnSpPr/>
      </xdr:nvCxnSpPr>
      <xdr:spPr>
        <a:xfrm>
          <a:off x="13893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2" name="フローチャート: 判断 311">
          <a:extLst>
            <a:ext uri="{FF2B5EF4-FFF2-40B4-BE49-F238E27FC236}">
              <a16:creationId xmlns:a16="http://schemas.microsoft.com/office/drawing/2014/main" id="{A88478F0-EBAC-4C6C-937B-FDCF66F585DC}"/>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B54A409-71D6-4C9F-81B4-91B813F0138F}"/>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5842</xdr:rowOff>
    </xdr:to>
    <xdr:cxnSp macro="">
      <xdr:nvCxnSpPr>
        <xdr:cNvPr id="314" name="直線コネクタ 313">
          <a:extLst>
            <a:ext uri="{FF2B5EF4-FFF2-40B4-BE49-F238E27FC236}">
              <a16:creationId xmlns:a16="http://schemas.microsoft.com/office/drawing/2014/main" id="{9E2CF22D-8A55-46BF-A740-221B9A26CDFC}"/>
            </a:ext>
          </a:extLst>
        </xdr:cNvPr>
        <xdr:cNvCxnSpPr/>
      </xdr:nvCxnSpPr>
      <xdr:spPr>
        <a:xfrm>
          <a:off x="13004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5" name="フローチャート: 判断 314">
          <a:extLst>
            <a:ext uri="{FF2B5EF4-FFF2-40B4-BE49-F238E27FC236}">
              <a16:creationId xmlns:a16="http://schemas.microsoft.com/office/drawing/2014/main" id="{E03BD7BB-085D-4035-95D8-6AFBF722F23E}"/>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6" name="テキスト ボックス 315">
          <a:extLst>
            <a:ext uri="{FF2B5EF4-FFF2-40B4-BE49-F238E27FC236}">
              <a16:creationId xmlns:a16="http://schemas.microsoft.com/office/drawing/2014/main" id="{F158ED8B-F306-44D7-A02D-1D0F1D234501}"/>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C526CC7B-E59F-4F2F-9A2B-5DEC34DC46BB}"/>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a:extLst>
            <a:ext uri="{FF2B5EF4-FFF2-40B4-BE49-F238E27FC236}">
              <a16:creationId xmlns:a16="http://schemas.microsoft.com/office/drawing/2014/main" id="{413B2F6B-E6C0-4DEA-BD64-6A003E222F43}"/>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E8F5ABD-29C4-4E3A-B69F-B0813F585C7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B32A359-4682-4368-9C45-E3E2F3FB2EED}"/>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C8724C11-AAC9-480B-BC48-7C396B31AB5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847189D8-8DE6-418E-82C3-0DDFAE8B13D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86B4B054-3799-4397-A033-7BCCDC60472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4" name="楕円 323">
          <a:extLst>
            <a:ext uri="{FF2B5EF4-FFF2-40B4-BE49-F238E27FC236}">
              <a16:creationId xmlns:a16="http://schemas.microsoft.com/office/drawing/2014/main" id="{2634C8E5-5C42-4231-BB3F-BB2472CBD45B}"/>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5" name="補助費等該当値テキスト">
          <a:extLst>
            <a:ext uri="{FF2B5EF4-FFF2-40B4-BE49-F238E27FC236}">
              <a16:creationId xmlns:a16="http://schemas.microsoft.com/office/drawing/2014/main" id="{E4AFA546-912A-4191-9789-0E6EF418168A}"/>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6" name="楕円 325">
          <a:extLst>
            <a:ext uri="{FF2B5EF4-FFF2-40B4-BE49-F238E27FC236}">
              <a16:creationId xmlns:a16="http://schemas.microsoft.com/office/drawing/2014/main" id="{826A6F0C-81F9-4D70-A8D7-139C9FE5CA84}"/>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7" name="テキスト ボックス 326">
          <a:extLst>
            <a:ext uri="{FF2B5EF4-FFF2-40B4-BE49-F238E27FC236}">
              <a16:creationId xmlns:a16="http://schemas.microsoft.com/office/drawing/2014/main" id="{24DB1C1F-C2DA-444C-9A28-649945E7B278}"/>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8" name="楕円 327">
          <a:extLst>
            <a:ext uri="{FF2B5EF4-FFF2-40B4-BE49-F238E27FC236}">
              <a16:creationId xmlns:a16="http://schemas.microsoft.com/office/drawing/2014/main" id="{DC3EEAC8-F9E9-4CBC-B836-0CCAB01D4C55}"/>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9" name="テキスト ボックス 328">
          <a:extLst>
            <a:ext uri="{FF2B5EF4-FFF2-40B4-BE49-F238E27FC236}">
              <a16:creationId xmlns:a16="http://schemas.microsoft.com/office/drawing/2014/main" id="{41B4DD14-4820-43C8-AE4B-BDD5027C0791}"/>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0" name="楕円 329">
          <a:extLst>
            <a:ext uri="{FF2B5EF4-FFF2-40B4-BE49-F238E27FC236}">
              <a16:creationId xmlns:a16="http://schemas.microsoft.com/office/drawing/2014/main" id="{8B165B10-8AD7-4D85-A796-FE1B54CD6D72}"/>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1" name="テキスト ボックス 330">
          <a:extLst>
            <a:ext uri="{FF2B5EF4-FFF2-40B4-BE49-F238E27FC236}">
              <a16:creationId xmlns:a16="http://schemas.microsoft.com/office/drawing/2014/main" id="{84D62C0F-3CAE-429D-BBE7-6C61AD683AA4}"/>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2" name="楕円 331">
          <a:extLst>
            <a:ext uri="{FF2B5EF4-FFF2-40B4-BE49-F238E27FC236}">
              <a16:creationId xmlns:a16="http://schemas.microsoft.com/office/drawing/2014/main" id="{3A64B7CC-5283-4786-9414-325C27261ABC}"/>
            </a:ext>
          </a:extLst>
        </xdr:cNvPr>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3" name="テキスト ボックス 332">
          <a:extLst>
            <a:ext uri="{FF2B5EF4-FFF2-40B4-BE49-F238E27FC236}">
              <a16:creationId xmlns:a16="http://schemas.microsoft.com/office/drawing/2014/main" id="{2F46B93E-275F-4AF2-86AE-32061484C56C}"/>
            </a:ext>
          </a:extLst>
        </xdr:cNvPr>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477B400-397D-4EF3-AF75-C589A5978BA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65D0733B-7089-47A3-BA56-9C7E6A8595F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99572C2A-6276-4B3D-AA61-6539478485D1}"/>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FC54996C-13D4-4C9C-A6D2-B58A0C4AFC2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C96A8608-7A7E-4CBD-864F-850948358C8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16213734-3F13-426D-B849-4E483834F02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671E2B41-061A-461E-98FF-8AA834EAE572}"/>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144379AE-A042-49C5-B7B3-9FAD44C4FB9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C68658D-DF5C-4F24-AFD3-890F540E775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67C119A6-4814-4F40-B102-B2DBE3A54A2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5A6826E2-672E-45F9-A708-B24B58ACF7E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大規模事業の地方債償還が終了した影響により減少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高率国庫補助事業などの活用に引き続き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B107B609-CB54-4437-A3C4-B1B8F0E624C7}"/>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BFF2F5B6-5D5F-4A6A-8743-424905E8FA3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9C9530B7-679B-4B9D-A2CF-B05CB1D82A3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6D9963D2-27FC-43B8-A02A-43FBE25BAD86}"/>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DD484901-AB20-4721-822B-B5AB6E3B3FAE}"/>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9CF340A-7F8E-4C9B-B361-FA73D698071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C7D35886-D7DB-4E94-BDD7-8FD58427056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3C203C15-2665-4A8E-9ED0-8AAD8E581D97}"/>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BE4622D-3CD9-4D5D-9437-76D5D837ED0A}"/>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313B967B-E72C-48E1-85F9-E69DE391D1BF}"/>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20EE1FA6-B0FB-4BE9-9BE5-3E61EA393BCE}"/>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7FF705FA-619D-4200-B13C-32D5C297037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F25F2F2E-C41F-4D48-9C27-E90E87571DE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58" name="直線コネクタ 357">
          <a:extLst>
            <a:ext uri="{FF2B5EF4-FFF2-40B4-BE49-F238E27FC236}">
              <a16:creationId xmlns:a16="http://schemas.microsoft.com/office/drawing/2014/main" id="{7A6E331A-9CCD-4804-B461-A693F4B3F571}"/>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59" name="公債費最小値テキスト">
          <a:extLst>
            <a:ext uri="{FF2B5EF4-FFF2-40B4-BE49-F238E27FC236}">
              <a16:creationId xmlns:a16="http://schemas.microsoft.com/office/drawing/2014/main" id="{2A5F25B7-3BED-4186-9B77-A0E1FEE224C5}"/>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0" name="直線コネクタ 359">
          <a:extLst>
            <a:ext uri="{FF2B5EF4-FFF2-40B4-BE49-F238E27FC236}">
              <a16:creationId xmlns:a16="http://schemas.microsoft.com/office/drawing/2014/main" id="{B6222E07-3348-4474-8575-87E7811DC808}"/>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1" name="公債費最大値テキスト">
          <a:extLst>
            <a:ext uri="{FF2B5EF4-FFF2-40B4-BE49-F238E27FC236}">
              <a16:creationId xmlns:a16="http://schemas.microsoft.com/office/drawing/2014/main" id="{4181C06B-37D9-40C8-B388-CBC475584D3B}"/>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2" name="直線コネクタ 361">
          <a:extLst>
            <a:ext uri="{FF2B5EF4-FFF2-40B4-BE49-F238E27FC236}">
              <a16:creationId xmlns:a16="http://schemas.microsoft.com/office/drawing/2014/main" id="{7A5791F5-2DE7-48F9-B811-E83375337412}"/>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63" name="直線コネクタ 362">
          <a:extLst>
            <a:ext uri="{FF2B5EF4-FFF2-40B4-BE49-F238E27FC236}">
              <a16:creationId xmlns:a16="http://schemas.microsoft.com/office/drawing/2014/main" id="{8D0C9E9F-BB2D-452F-98E7-1615B291D77F}"/>
            </a:ext>
          </a:extLst>
        </xdr:cNvPr>
        <xdr:cNvCxnSpPr/>
      </xdr:nvCxnSpPr>
      <xdr:spPr>
        <a:xfrm flipV="1">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4" name="公債費平均値テキスト">
          <a:extLst>
            <a:ext uri="{FF2B5EF4-FFF2-40B4-BE49-F238E27FC236}">
              <a16:creationId xmlns:a16="http://schemas.microsoft.com/office/drawing/2014/main" id="{CDFC4332-C497-4DD0-B058-C7B04CDE3CAB}"/>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5" name="フローチャート: 判断 364">
          <a:extLst>
            <a:ext uri="{FF2B5EF4-FFF2-40B4-BE49-F238E27FC236}">
              <a16:creationId xmlns:a16="http://schemas.microsoft.com/office/drawing/2014/main" id="{AA259C33-51EF-4829-8BA2-9C4167C5098A}"/>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101854</xdr:rowOff>
    </xdr:to>
    <xdr:cxnSp macro="">
      <xdr:nvCxnSpPr>
        <xdr:cNvPr id="366" name="直線コネクタ 365">
          <a:extLst>
            <a:ext uri="{FF2B5EF4-FFF2-40B4-BE49-F238E27FC236}">
              <a16:creationId xmlns:a16="http://schemas.microsoft.com/office/drawing/2014/main" id="{4E80E7F7-63CD-4F60-AD03-E8AC55411A62}"/>
            </a:ext>
          </a:extLst>
        </xdr:cNvPr>
        <xdr:cNvCxnSpPr/>
      </xdr:nvCxnSpPr>
      <xdr:spPr>
        <a:xfrm flipV="1">
          <a:off x="3098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7" name="フローチャート: 判断 366">
          <a:extLst>
            <a:ext uri="{FF2B5EF4-FFF2-40B4-BE49-F238E27FC236}">
              <a16:creationId xmlns:a16="http://schemas.microsoft.com/office/drawing/2014/main" id="{A1C0CDCA-1BF3-4814-AFC2-F32A3920312B}"/>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68" name="テキスト ボックス 367">
          <a:extLst>
            <a:ext uri="{FF2B5EF4-FFF2-40B4-BE49-F238E27FC236}">
              <a16:creationId xmlns:a16="http://schemas.microsoft.com/office/drawing/2014/main" id="{96759C25-3AA7-4D77-B150-9AC5FAD29678}"/>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120142</xdr:rowOff>
    </xdr:to>
    <xdr:cxnSp macro="">
      <xdr:nvCxnSpPr>
        <xdr:cNvPr id="369" name="直線コネクタ 368">
          <a:extLst>
            <a:ext uri="{FF2B5EF4-FFF2-40B4-BE49-F238E27FC236}">
              <a16:creationId xmlns:a16="http://schemas.microsoft.com/office/drawing/2014/main" id="{21EF8C06-B901-4036-8931-DC75F0B3E802}"/>
            </a:ext>
          </a:extLst>
        </xdr:cNvPr>
        <xdr:cNvCxnSpPr/>
      </xdr:nvCxnSpPr>
      <xdr:spPr>
        <a:xfrm flipV="1">
          <a:off x="2209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0" name="フローチャート: 判断 369">
          <a:extLst>
            <a:ext uri="{FF2B5EF4-FFF2-40B4-BE49-F238E27FC236}">
              <a16:creationId xmlns:a16="http://schemas.microsoft.com/office/drawing/2014/main" id="{CEBB30B7-D74D-4BA4-9F8C-B3CF546F82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1F66A356-7B70-4E41-B9DA-8109DD73C4CD}"/>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165863</xdr:rowOff>
    </xdr:to>
    <xdr:cxnSp macro="">
      <xdr:nvCxnSpPr>
        <xdr:cNvPr id="372" name="直線コネクタ 371">
          <a:extLst>
            <a:ext uri="{FF2B5EF4-FFF2-40B4-BE49-F238E27FC236}">
              <a16:creationId xmlns:a16="http://schemas.microsoft.com/office/drawing/2014/main" id="{FC1BA750-28B6-4863-AE4F-2040C5EAB93F}"/>
            </a:ext>
          </a:extLst>
        </xdr:cNvPr>
        <xdr:cNvCxnSpPr/>
      </xdr:nvCxnSpPr>
      <xdr:spPr>
        <a:xfrm flipV="1">
          <a:off x="1320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7496C6A-085F-48E3-B88B-DE2320014B8E}"/>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CB99C44C-70B5-4B59-A4E5-AB9E56B593D2}"/>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5" name="フローチャート: 判断 374">
          <a:extLst>
            <a:ext uri="{FF2B5EF4-FFF2-40B4-BE49-F238E27FC236}">
              <a16:creationId xmlns:a16="http://schemas.microsoft.com/office/drawing/2014/main" id="{35660020-7CCF-46D8-ACF2-95C0C6EE5141}"/>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6" name="テキスト ボックス 375">
          <a:extLst>
            <a:ext uri="{FF2B5EF4-FFF2-40B4-BE49-F238E27FC236}">
              <a16:creationId xmlns:a16="http://schemas.microsoft.com/office/drawing/2014/main" id="{99B23F5A-A8A1-42BD-87C4-988E22D7CC28}"/>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224EE0E2-F263-4692-90BE-595B5509B7C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D2489581-B635-456C-B185-E19199B3584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E2166F73-836D-49BA-89E7-9D5219A3095E}"/>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55AAB51-A65A-492A-8133-79389F2EC28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CAAD04B6-BDE8-467F-A45A-5A74E481D43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2" name="楕円 381">
          <a:extLst>
            <a:ext uri="{FF2B5EF4-FFF2-40B4-BE49-F238E27FC236}">
              <a16:creationId xmlns:a16="http://schemas.microsoft.com/office/drawing/2014/main" id="{8C3B8868-0A52-43B6-854A-CEA1BFFC0D0E}"/>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3" name="公債費該当値テキスト">
          <a:extLst>
            <a:ext uri="{FF2B5EF4-FFF2-40B4-BE49-F238E27FC236}">
              <a16:creationId xmlns:a16="http://schemas.microsoft.com/office/drawing/2014/main" id="{5BC78FE8-7CEB-4ECD-AEA4-A29F5AB6F9A7}"/>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4" name="楕円 383">
          <a:extLst>
            <a:ext uri="{FF2B5EF4-FFF2-40B4-BE49-F238E27FC236}">
              <a16:creationId xmlns:a16="http://schemas.microsoft.com/office/drawing/2014/main" id="{E77B972C-8F06-4151-8CB8-77A5F895F0D2}"/>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5" name="テキスト ボックス 384">
          <a:extLst>
            <a:ext uri="{FF2B5EF4-FFF2-40B4-BE49-F238E27FC236}">
              <a16:creationId xmlns:a16="http://schemas.microsoft.com/office/drawing/2014/main" id="{7BBDB6A9-37BE-44B9-A2A2-480CA4478DF7}"/>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6" name="楕円 385">
          <a:extLst>
            <a:ext uri="{FF2B5EF4-FFF2-40B4-BE49-F238E27FC236}">
              <a16:creationId xmlns:a16="http://schemas.microsoft.com/office/drawing/2014/main" id="{7CC20E47-5170-49DF-9941-7DD938AC2FB3}"/>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7" name="テキスト ボックス 386">
          <a:extLst>
            <a:ext uri="{FF2B5EF4-FFF2-40B4-BE49-F238E27FC236}">
              <a16:creationId xmlns:a16="http://schemas.microsoft.com/office/drawing/2014/main" id="{42DB61DC-5CF1-4D4A-85E6-58C4F08F83A9}"/>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8" name="楕円 387">
          <a:extLst>
            <a:ext uri="{FF2B5EF4-FFF2-40B4-BE49-F238E27FC236}">
              <a16:creationId xmlns:a16="http://schemas.microsoft.com/office/drawing/2014/main" id="{CD763E15-4028-4FCA-B865-7B4EF0019AE1}"/>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9" name="テキスト ボックス 388">
          <a:extLst>
            <a:ext uri="{FF2B5EF4-FFF2-40B4-BE49-F238E27FC236}">
              <a16:creationId xmlns:a16="http://schemas.microsoft.com/office/drawing/2014/main" id="{F4CA6E38-C080-4ADB-A3F9-34887730887D}"/>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0" name="楕円 389">
          <a:extLst>
            <a:ext uri="{FF2B5EF4-FFF2-40B4-BE49-F238E27FC236}">
              <a16:creationId xmlns:a16="http://schemas.microsoft.com/office/drawing/2014/main" id="{54BD00CF-29E1-4474-A87E-14BFB6EE425C}"/>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1" name="テキスト ボックス 390">
          <a:extLst>
            <a:ext uri="{FF2B5EF4-FFF2-40B4-BE49-F238E27FC236}">
              <a16:creationId xmlns:a16="http://schemas.microsoft.com/office/drawing/2014/main" id="{8B6C649D-58E0-4F26-9B08-05AA0801CDFD}"/>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4D1E09ED-30F1-4985-9920-C51B5CD5088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C1BFA488-6F00-47AD-B17A-7840739C232D}"/>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A91EA9AB-AB90-4027-B30A-762C4D83F74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1322BE9-D48E-4996-B048-6A436C03D0C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4CA64331-AF51-4977-A338-A6137BFE8B7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B5E48F9B-7318-4EA8-9AD0-DD700E5F0EE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4F3F8E25-607C-4916-A85F-9A4BB7179CE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7DC48720-7D28-4D0F-B2C2-D680B644CDB1}"/>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EE3A76A0-931B-42C1-933E-429D2857749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51DB65CF-D516-4785-90FA-F33AC08FE80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FB46BB9D-A1CF-4287-875A-CD765AD0081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人件費、扶助費の改善により、前年より</a:t>
          </a:r>
          <a:r>
            <a:rPr kumimoji="1" lang="en-US" altLang="ja-JP" sz="1100">
              <a:solidFill>
                <a:schemeClr val="tx1"/>
              </a:solidFill>
              <a:effectLst/>
              <a:latin typeface="+mn-lt"/>
              <a:ea typeface="+mn-ea"/>
              <a:cs typeface="+mn-cs"/>
            </a:rPr>
            <a:t>1.3</a:t>
          </a:r>
          <a:r>
            <a:rPr kumimoji="1" lang="ja-JP" altLang="en-US" sz="1100">
              <a:solidFill>
                <a:schemeClr val="tx1"/>
              </a:solidFill>
              <a:effectLst/>
              <a:latin typeface="+mn-lt"/>
              <a:ea typeface="+mn-ea"/>
              <a:cs typeface="+mn-cs"/>
            </a:rPr>
            <a:t>ポイント改善している。しかし、</a:t>
          </a:r>
          <a:r>
            <a:rPr kumimoji="1" lang="ja-JP" altLang="ja-JP" sz="1100">
              <a:solidFill>
                <a:schemeClr val="tx1"/>
              </a:solidFill>
              <a:effectLst/>
              <a:latin typeface="+mn-lt"/>
              <a:ea typeface="+mn-ea"/>
              <a:cs typeface="+mn-cs"/>
            </a:rPr>
            <a:t>扶助費は社会保障関係費</a:t>
          </a:r>
          <a:r>
            <a:rPr kumimoji="1" lang="ja-JP" altLang="en-US" sz="1100">
              <a:solidFill>
                <a:schemeClr val="tx1"/>
              </a:solidFill>
              <a:effectLst/>
              <a:latin typeface="+mn-lt"/>
              <a:ea typeface="+mn-ea"/>
              <a:cs typeface="+mn-cs"/>
            </a:rPr>
            <a:t>の増加、補助費等は、下水道事業会計への繰出金の増加、糸満市豊見城市清掃施設組合負担金の増加</a:t>
          </a:r>
          <a:r>
            <a:rPr kumimoji="1" lang="ja-JP" altLang="ja-JP" sz="1100">
              <a:solidFill>
                <a:schemeClr val="tx1"/>
              </a:solidFill>
              <a:effectLst/>
              <a:latin typeface="+mn-lt"/>
              <a:ea typeface="+mn-ea"/>
              <a:cs typeface="+mn-cs"/>
            </a:rPr>
            <a:t>により今後も増加が見込まれる。したがって、一般財源等充当経常経費は</a:t>
          </a:r>
          <a:r>
            <a:rPr kumimoji="1" lang="ja-JP" altLang="en-US" sz="1100">
              <a:solidFill>
                <a:schemeClr val="tx1"/>
              </a:solidFill>
              <a:effectLst/>
              <a:latin typeface="+mn-lt"/>
              <a:ea typeface="+mn-ea"/>
              <a:cs typeface="+mn-cs"/>
            </a:rPr>
            <a:t>傾向</a:t>
          </a:r>
          <a:r>
            <a:rPr kumimoji="1" lang="ja-JP" altLang="ja-JP" sz="1100">
              <a:solidFill>
                <a:schemeClr val="tx1"/>
              </a:solidFill>
              <a:effectLst/>
              <a:latin typeface="+mn-lt"/>
              <a:ea typeface="+mn-ea"/>
              <a:cs typeface="+mn-cs"/>
            </a:rPr>
            <a:t>として増加</a:t>
          </a:r>
          <a:r>
            <a:rPr kumimoji="1" lang="ja-JP" altLang="en-US" sz="1100">
              <a:solidFill>
                <a:schemeClr val="tx1"/>
              </a:solidFill>
              <a:effectLst/>
              <a:latin typeface="+mn-lt"/>
              <a:ea typeface="+mn-ea"/>
              <a:cs typeface="+mn-cs"/>
            </a:rPr>
            <a:t>が見込まれる</a:t>
          </a:r>
          <a:r>
            <a:rPr kumimoji="1" lang="ja-JP" altLang="ja-JP" sz="1100">
              <a:solidFill>
                <a:schemeClr val="tx1"/>
              </a:solidFill>
              <a:effectLst/>
              <a:latin typeface="+mn-lt"/>
              <a:ea typeface="+mn-ea"/>
              <a:cs typeface="+mn-cs"/>
            </a:rPr>
            <a:t>ため、今後も引き続き行財政改革に取組み、経常的経費の削減と経常一般財源の増収に努めなければならない。</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2AB3379-0E18-470A-A315-A6D4B58C6AD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C0507341-E82B-42BC-A02D-B04C3563774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BCCA8806-9880-4C9C-808B-405393577A5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898EBF47-52C4-41D0-A929-4307F6D641D9}"/>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C4FAD0F7-0FEF-47CC-B332-B2948CDA204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64EFFA97-1FB0-4D30-ADAC-8392C8ECCF2F}"/>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CAA182C7-9F59-44BE-9383-6B3687B8B4D2}"/>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BDFBA15C-8BE8-446E-A3B2-1687E291C264}"/>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ED14794D-B9F3-4328-84D6-751C52B97A19}"/>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D4D71A43-3B6C-4DD0-A794-05C9D3D7B4E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9C7A9D9F-B133-4566-9EE5-9C1ADF44ECF6}"/>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B191ACA9-271C-4C2D-A029-D1976FB48BA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38385CA9-6A8A-4BB8-AB0A-E9B909FCBD9C}"/>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357A0202-1C24-4982-8D56-5101CEF4D555}"/>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7" name="直線コネクタ 416">
          <a:extLst>
            <a:ext uri="{FF2B5EF4-FFF2-40B4-BE49-F238E27FC236}">
              <a16:creationId xmlns:a16="http://schemas.microsoft.com/office/drawing/2014/main" id="{127B6183-023B-46B1-AAFE-D33BF56D32B4}"/>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18" name="公債費以外最小値テキスト">
          <a:extLst>
            <a:ext uri="{FF2B5EF4-FFF2-40B4-BE49-F238E27FC236}">
              <a16:creationId xmlns:a16="http://schemas.microsoft.com/office/drawing/2014/main" id="{D68DE88D-6DA3-4724-B57D-E6CDF389B9E8}"/>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19" name="直線コネクタ 418">
          <a:extLst>
            <a:ext uri="{FF2B5EF4-FFF2-40B4-BE49-F238E27FC236}">
              <a16:creationId xmlns:a16="http://schemas.microsoft.com/office/drawing/2014/main" id="{E9F8542D-5722-4E68-8BC6-86F376A5BB6E}"/>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0" name="公債費以外最大値テキスト">
          <a:extLst>
            <a:ext uri="{FF2B5EF4-FFF2-40B4-BE49-F238E27FC236}">
              <a16:creationId xmlns:a16="http://schemas.microsoft.com/office/drawing/2014/main" id="{2115136F-AD44-46D9-B241-AF0BC768164A}"/>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1" name="直線コネクタ 420">
          <a:extLst>
            <a:ext uri="{FF2B5EF4-FFF2-40B4-BE49-F238E27FC236}">
              <a16:creationId xmlns:a16="http://schemas.microsoft.com/office/drawing/2014/main" id="{548C6D54-20FF-4EBC-858C-FA025D958B29}"/>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21844</xdr:rowOff>
    </xdr:to>
    <xdr:cxnSp macro="">
      <xdr:nvCxnSpPr>
        <xdr:cNvPr id="422" name="直線コネクタ 421">
          <a:extLst>
            <a:ext uri="{FF2B5EF4-FFF2-40B4-BE49-F238E27FC236}">
              <a16:creationId xmlns:a16="http://schemas.microsoft.com/office/drawing/2014/main" id="{F72A6C40-B8B4-4955-810D-878DED1ACC9A}"/>
            </a:ext>
          </a:extLst>
        </xdr:cNvPr>
        <xdr:cNvCxnSpPr/>
      </xdr:nvCxnSpPr>
      <xdr:spPr>
        <a:xfrm flipV="1">
          <a:off x="15671800" y="133355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3" name="公債費以外平均値テキスト">
          <a:extLst>
            <a:ext uri="{FF2B5EF4-FFF2-40B4-BE49-F238E27FC236}">
              <a16:creationId xmlns:a16="http://schemas.microsoft.com/office/drawing/2014/main" id="{BAFF757B-9DB5-497D-A454-3DA73DE361FE}"/>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4" name="フローチャート: 判断 423">
          <a:extLst>
            <a:ext uri="{FF2B5EF4-FFF2-40B4-BE49-F238E27FC236}">
              <a16:creationId xmlns:a16="http://schemas.microsoft.com/office/drawing/2014/main" id="{4462E88D-4682-48CF-98E4-51E07F83F945}"/>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40132</xdr:rowOff>
    </xdr:to>
    <xdr:cxnSp macro="">
      <xdr:nvCxnSpPr>
        <xdr:cNvPr id="425" name="直線コネクタ 424">
          <a:extLst>
            <a:ext uri="{FF2B5EF4-FFF2-40B4-BE49-F238E27FC236}">
              <a16:creationId xmlns:a16="http://schemas.microsoft.com/office/drawing/2014/main" id="{AC1D2B9F-6503-464F-B686-3E89124CA053}"/>
            </a:ext>
          </a:extLst>
        </xdr:cNvPr>
        <xdr:cNvCxnSpPr/>
      </xdr:nvCxnSpPr>
      <xdr:spPr>
        <a:xfrm flipV="1">
          <a:off x="14782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6" name="フローチャート: 判断 425">
          <a:extLst>
            <a:ext uri="{FF2B5EF4-FFF2-40B4-BE49-F238E27FC236}">
              <a16:creationId xmlns:a16="http://schemas.microsoft.com/office/drawing/2014/main" id="{2BE34380-E933-4A74-903D-8E46DF50050B}"/>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7" name="テキスト ボックス 426">
          <a:extLst>
            <a:ext uri="{FF2B5EF4-FFF2-40B4-BE49-F238E27FC236}">
              <a16:creationId xmlns:a16="http://schemas.microsoft.com/office/drawing/2014/main" id="{39240279-1BAA-4EF6-8388-1E786B581A13}"/>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78</xdr:row>
      <xdr:rowOff>40132</xdr:rowOff>
    </xdr:to>
    <xdr:cxnSp macro="">
      <xdr:nvCxnSpPr>
        <xdr:cNvPr id="428" name="直線コネクタ 427">
          <a:extLst>
            <a:ext uri="{FF2B5EF4-FFF2-40B4-BE49-F238E27FC236}">
              <a16:creationId xmlns:a16="http://schemas.microsoft.com/office/drawing/2014/main" id="{4BD84487-D6E7-4A4A-BCDA-9336947C83B2}"/>
            </a:ext>
          </a:extLst>
        </xdr:cNvPr>
        <xdr:cNvCxnSpPr/>
      </xdr:nvCxnSpPr>
      <xdr:spPr>
        <a:xfrm>
          <a:off x="13893800" y="132212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29" name="フローチャート: 判断 428">
          <a:extLst>
            <a:ext uri="{FF2B5EF4-FFF2-40B4-BE49-F238E27FC236}">
              <a16:creationId xmlns:a16="http://schemas.microsoft.com/office/drawing/2014/main" id="{49EC3A09-6052-4001-AC6E-4F3DABAC651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0" name="テキスト ボックス 429">
          <a:extLst>
            <a:ext uri="{FF2B5EF4-FFF2-40B4-BE49-F238E27FC236}">
              <a16:creationId xmlns:a16="http://schemas.microsoft.com/office/drawing/2014/main" id="{AF9F1E8B-0C13-4C45-9A34-9D3395BB1789}"/>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51563</xdr:rowOff>
    </xdr:to>
    <xdr:cxnSp macro="">
      <xdr:nvCxnSpPr>
        <xdr:cNvPr id="431" name="直線コネクタ 430">
          <a:extLst>
            <a:ext uri="{FF2B5EF4-FFF2-40B4-BE49-F238E27FC236}">
              <a16:creationId xmlns:a16="http://schemas.microsoft.com/office/drawing/2014/main" id="{2F633A50-6A18-4E11-9202-800DB900B947}"/>
            </a:ext>
          </a:extLst>
        </xdr:cNvPr>
        <xdr:cNvCxnSpPr/>
      </xdr:nvCxnSpPr>
      <xdr:spPr>
        <a:xfrm flipV="1">
          <a:off x="13004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2" name="フローチャート: 判断 431">
          <a:extLst>
            <a:ext uri="{FF2B5EF4-FFF2-40B4-BE49-F238E27FC236}">
              <a16:creationId xmlns:a16="http://schemas.microsoft.com/office/drawing/2014/main" id="{0F593FC6-5118-498B-9D5B-306A53DC5AAD}"/>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3" name="テキスト ボックス 432">
          <a:extLst>
            <a:ext uri="{FF2B5EF4-FFF2-40B4-BE49-F238E27FC236}">
              <a16:creationId xmlns:a16="http://schemas.microsoft.com/office/drawing/2014/main" id="{7C6BAA2A-4A1E-4E98-9FE9-6422363B575A}"/>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4" name="フローチャート: 判断 433">
          <a:extLst>
            <a:ext uri="{FF2B5EF4-FFF2-40B4-BE49-F238E27FC236}">
              <a16:creationId xmlns:a16="http://schemas.microsoft.com/office/drawing/2014/main" id="{1BD54E22-AAFA-4581-BAFE-74210F481151}"/>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5" name="テキスト ボックス 434">
          <a:extLst>
            <a:ext uri="{FF2B5EF4-FFF2-40B4-BE49-F238E27FC236}">
              <a16:creationId xmlns:a16="http://schemas.microsoft.com/office/drawing/2014/main" id="{B547515E-453C-4238-8FF8-19A69CC06924}"/>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C896CC82-BB61-4031-B52B-C1D3E5A2BEB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A3354D5F-6A0C-462F-8A66-12B2B72BFE79}"/>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4CDEF3C0-392B-4BF0-8185-8CB75709C10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30EB9A8-4EED-45D8-9E97-EDCA639B40A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8A84DDB7-DCA2-4E58-A0E0-035E32C30A4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a:extLst>
            <a:ext uri="{FF2B5EF4-FFF2-40B4-BE49-F238E27FC236}">
              <a16:creationId xmlns:a16="http://schemas.microsoft.com/office/drawing/2014/main" id="{6D520563-E3A5-4E60-A73A-D7A7528F7805}"/>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42" name="公債費以外該当値テキスト">
          <a:extLst>
            <a:ext uri="{FF2B5EF4-FFF2-40B4-BE49-F238E27FC236}">
              <a16:creationId xmlns:a16="http://schemas.microsoft.com/office/drawing/2014/main" id="{E6D826D1-6610-40A3-A29F-12BF2615B033}"/>
            </a:ext>
          </a:extLst>
        </xdr:cNvPr>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3" name="楕円 442">
          <a:extLst>
            <a:ext uri="{FF2B5EF4-FFF2-40B4-BE49-F238E27FC236}">
              <a16:creationId xmlns:a16="http://schemas.microsoft.com/office/drawing/2014/main" id="{CBCB53EC-5522-4170-B608-539D155CF57E}"/>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82821</xdr:rowOff>
    </xdr:from>
    <xdr:ext cx="736600" cy="259045"/>
    <xdr:sp macro="" textlink="">
      <xdr:nvSpPr>
        <xdr:cNvPr id="444" name="テキスト ボックス 443">
          <a:extLst>
            <a:ext uri="{FF2B5EF4-FFF2-40B4-BE49-F238E27FC236}">
              <a16:creationId xmlns:a16="http://schemas.microsoft.com/office/drawing/2014/main" id="{636D1446-418F-4C1F-BB4F-379846C01879}"/>
            </a:ext>
          </a:extLst>
        </xdr:cNvPr>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a:extLst>
            <a:ext uri="{FF2B5EF4-FFF2-40B4-BE49-F238E27FC236}">
              <a16:creationId xmlns:a16="http://schemas.microsoft.com/office/drawing/2014/main" id="{188C36D2-3B87-47DE-8B1C-BE86B704BB92}"/>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101109</xdr:rowOff>
    </xdr:from>
    <xdr:ext cx="762000" cy="259045"/>
    <xdr:sp macro="" textlink="">
      <xdr:nvSpPr>
        <xdr:cNvPr id="446" name="テキスト ボックス 445">
          <a:extLst>
            <a:ext uri="{FF2B5EF4-FFF2-40B4-BE49-F238E27FC236}">
              <a16:creationId xmlns:a16="http://schemas.microsoft.com/office/drawing/2014/main" id="{C15EBFE0-FFF3-401F-A71C-69A678255BDD}"/>
            </a:ext>
          </a:extLst>
        </xdr:cNvPr>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7" name="楕円 446">
          <a:extLst>
            <a:ext uri="{FF2B5EF4-FFF2-40B4-BE49-F238E27FC236}">
              <a16:creationId xmlns:a16="http://schemas.microsoft.com/office/drawing/2014/main" id="{056D451C-598C-4DCD-93E9-F32737E81997}"/>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8" name="テキスト ボックス 447">
          <a:extLst>
            <a:ext uri="{FF2B5EF4-FFF2-40B4-BE49-F238E27FC236}">
              <a16:creationId xmlns:a16="http://schemas.microsoft.com/office/drawing/2014/main" id="{0751680D-3448-403C-A27A-A8A84473E209}"/>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49" name="楕円 448">
          <a:extLst>
            <a:ext uri="{FF2B5EF4-FFF2-40B4-BE49-F238E27FC236}">
              <a16:creationId xmlns:a16="http://schemas.microsoft.com/office/drawing/2014/main" id="{218E88C4-08B7-45EC-AC41-0C6F0D98F85E}"/>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0" name="テキスト ボックス 449">
          <a:extLst>
            <a:ext uri="{FF2B5EF4-FFF2-40B4-BE49-F238E27FC236}">
              <a16:creationId xmlns:a16="http://schemas.microsoft.com/office/drawing/2014/main" id="{69EB8392-5CFE-441D-B08D-07625DD80C01}"/>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CAC52CC2-734B-43ED-A6B1-D940343F0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B6AB995-5B42-49AB-9A2A-479EC103124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62E8FBF-94AB-4F1E-B75C-BD8CBD45999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D69D655-DD31-4E09-8721-9E3A7E13424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D3A80FC-1DEE-40A0-AA9E-A0CBAE5B724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8CB84703-5A4E-433E-A259-B92609863E6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DC4518E-7811-485B-8B42-685092C0569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3C08F63E-EE39-4D24-820C-17D6BDBCB79A}"/>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CA99D27-2229-4385-ABB7-EC7C2E6687F3}"/>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5C54F1E-7140-4EDF-8E47-A2D2BF32135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184AC74-E20B-43EA-99B9-094922CEE96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29BC3DD-0DC3-473C-870B-FD8FEC5E5E71}"/>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EDFCAD5-E68B-438A-B786-B4D140DB49F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3AFDEC6-2B9D-45B1-93E2-0F716B1A3FA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B68B477B-EE1E-4C35-BD03-994C7FE5AF0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23D1123-8EC0-4FBC-AA74-866D8EE5DF3C}"/>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53917E7-E6D4-4EDF-9BD5-1B3A107F358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38417FD-16DA-40DE-9FE8-1055069F2CC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D1B09D4-B895-4138-B7EB-633E0763753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2F84699-C9DB-4ACD-904D-29D32ECFF2D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1938F9F6-57D3-438D-82C0-AE03DC1A4DCE}"/>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6606109-67C0-44F8-AC82-B6FEB751FA3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0ED04B0-2921-4775-A47E-E85C15106F5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D86A680-2D83-4655-8297-7021BCB4951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A663234-0E96-4586-B837-156988514BE8}"/>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684113D-98E1-4887-BC9C-9F57DDC080A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570A390-1F4B-4ED1-AFD3-17975749057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88227F1-17A6-416F-801A-FA0F449D8A5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C310C93-E0F1-43A2-A3EF-683CA5C518E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B10196B1-DDEA-4FFA-AE72-7968A571701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442264B9-10A1-43C8-A207-4EF60A10E205}"/>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CFF43992-04E5-4513-86B8-9F15D3DCBEC2}"/>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4E6A011-25C5-44E1-A5F1-39887F2CC061}"/>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F7ED80C2-2196-4BF0-919F-F8A1B9CABDC9}"/>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C9C9670E-980E-4887-8BE7-A541AF671B34}"/>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F5E99D46-2473-4A79-AB7B-0376CA7B2327}"/>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8DF0080-E780-4608-B490-6F03D539EF0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23F0D25-A447-4400-94AB-A059396EC573}"/>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1BE9465F-8B9F-43D0-907B-40DC3106F01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AF561BF2-2716-44A6-AC09-5F25D108EA9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12D986F4-BAFD-4FFC-9B22-0AFBFAE027A9}"/>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E32434C0-73DE-4936-AE04-AA65DF7DC522}"/>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1E0C9101-11FF-4E80-A1B4-7D3D8038F38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FA317DCD-F05D-4904-95A7-7D2C40DED64C}"/>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DAC893EA-C912-4AA4-AB02-5618AF0A282D}"/>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9F01678B-543A-4D34-9276-59D3590C0855}"/>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EA53EDDC-9276-439A-9784-FAAF597A88F7}"/>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AA009063-7AC6-45DE-B27C-A75C49725D52}"/>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136335</xdr:rowOff>
    </xdr:from>
    <xdr:to>
      <xdr:col>29</xdr:col>
      <xdr:colOff>127000</xdr:colOff>
      <xdr:row>18</xdr:row>
      <xdr:rowOff>71203</xdr:rowOff>
    </xdr:to>
    <xdr:cxnSp macro="">
      <xdr:nvCxnSpPr>
        <xdr:cNvPr id="50" name="直線コネクタ 49">
          <a:extLst>
            <a:ext uri="{FF2B5EF4-FFF2-40B4-BE49-F238E27FC236}">
              <a16:creationId xmlns:a16="http://schemas.microsoft.com/office/drawing/2014/main" id="{4ABC8ACB-4B4E-4B51-8D42-A066BABDE65A}"/>
            </a:ext>
          </a:extLst>
        </xdr:cNvPr>
        <xdr:cNvCxnSpPr/>
      </xdr:nvCxnSpPr>
      <xdr:spPr bwMode="auto">
        <a:xfrm flipV="1">
          <a:off x="5003800" y="3098610"/>
          <a:ext cx="647700" cy="106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E3ABB423-4C18-4300-A4F5-A991DDA48EC9}"/>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D6AA4B5-235D-41DF-ACF7-DD67286C2E67}"/>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56115</xdr:rowOff>
    </xdr:from>
    <xdr:to>
      <xdr:col>26</xdr:col>
      <xdr:colOff>50800</xdr:colOff>
      <xdr:row>18</xdr:row>
      <xdr:rowOff>71203</xdr:rowOff>
    </xdr:to>
    <xdr:cxnSp macro="">
      <xdr:nvCxnSpPr>
        <xdr:cNvPr id="53" name="直線コネクタ 52">
          <a:extLst>
            <a:ext uri="{FF2B5EF4-FFF2-40B4-BE49-F238E27FC236}">
              <a16:creationId xmlns:a16="http://schemas.microsoft.com/office/drawing/2014/main" id="{3A8DCC5A-156C-480C-9FFD-92D16EAB7CD1}"/>
            </a:ext>
          </a:extLst>
        </xdr:cNvPr>
        <xdr:cNvCxnSpPr/>
      </xdr:nvCxnSpPr>
      <xdr:spPr bwMode="auto">
        <a:xfrm>
          <a:off x="4305300" y="3189840"/>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B8208892-13F3-452C-ADED-C6A8EC747275}"/>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4B322E18-F375-4530-A5DF-5E9A81C42A87}"/>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56115</xdr:rowOff>
    </xdr:from>
    <xdr:to>
      <xdr:col>22</xdr:col>
      <xdr:colOff>114300</xdr:colOff>
      <xdr:row>18</xdr:row>
      <xdr:rowOff>83185</xdr:rowOff>
    </xdr:to>
    <xdr:cxnSp macro="">
      <xdr:nvCxnSpPr>
        <xdr:cNvPr id="56" name="直線コネクタ 55">
          <a:extLst>
            <a:ext uri="{FF2B5EF4-FFF2-40B4-BE49-F238E27FC236}">
              <a16:creationId xmlns:a16="http://schemas.microsoft.com/office/drawing/2014/main" id="{29DCD601-7E70-4C01-AA31-4CEC45412DD1}"/>
            </a:ext>
          </a:extLst>
        </xdr:cNvPr>
        <xdr:cNvCxnSpPr/>
      </xdr:nvCxnSpPr>
      <xdr:spPr bwMode="auto">
        <a:xfrm flipV="1">
          <a:off x="3606800" y="3189840"/>
          <a:ext cx="698500" cy="2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24F0F6A3-D9AE-40E5-A4AE-8AEAEC72BF23}"/>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1269A628-1565-4534-8E08-4DCBA929424C}"/>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83185</xdr:rowOff>
    </xdr:from>
    <xdr:to>
      <xdr:col>18</xdr:col>
      <xdr:colOff>177800</xdr:colOff>
      <xdr:row>18</xdr:row>
      <xdr:rowOff>91891</xdr:rowOff>
    </xdr:to>
    <xdr:cxnSp macro="">
      <xdr:nvCxnSpPr>
        <xdr:cNvPr id="59" name="直線コネクタ 58">
          <a:extLst>
            <a:ext uri="{FF2B5EF4-FFF2-40B4-BE49-F238E27FC236}">
              <a16:creationId xmlns:a16="http://schemas.microsoft.com/office/drawing/2014/main" id="{BAF92918-D68C-4E9E-BDC8-2EEE07182F22}"/>
            </a:ext>
          </a:extLst>
        </xdr:cNvPr>
        <xdr:cNvCxnSpPr/>
      </xdr:nvCxnSpPr>
      <xdr:spPr bwMode="auto">
        <a:xfrm flipV="1">
          <a:off x="2908300" y="3216910"/>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CD3C27F9-A546-40A4-81B9-DEF032FD4305}"/>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97F85C25-7D40-4007-BC4F-8AC0584BFCB2}"/>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968CAE12-2E47-4872-89D8-41043709A60B}"/>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CE4BE6B2-C224-4717-9FA8-DBB6D99328A7}"/>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76B68D5-4CA9-43DF-8E18-50B0BF06C68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424D3143-EB65-4CDD-99C6-7F673BA6C57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FC17149-E6A6-4299-A876-944E7513BBF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D80858B-5F0C-47B3-8D24-521FAA29234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6E8C2BEF-8217-4CDC-AC77-FE0F4C05A24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85535</xdr:rowOff>
    </xdr:from>
    <xdr:to>
      <xdr:col>29</xdr:col>
      <xdr:colOff>177800</xdr:colOff>
      <xdr:row>18</xdr:row>
      <xdr:rowOff>15685</xdr:rowOff>
    </xdr:to>
    <xdr:sp macro="" textlink="">
      <xdr:nvSpPr>
        <xdr:cNvPr id="69" name="楕円 68">
          <a:extLst>
            <a:ext uri="{FF2B5EF4-FFF2-40B4-BE49-F238E27FC236}">
              <a16:creationId xmlns:a16="http://schemas.microsoft.com/office/drawing/2014/main" id="{E3106126-7126-46B8-8CCF-564D1757B35D}"/>
            </a:ext>
          </a:extLst>
        </xdr:cNvPr>
        <xdr:cNvSpPr/>
      </xdr:nvSpPr>
      <xdr:spPr bwMode="auto">
        <a:xfrm>
          <a:off x="56007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57612</xdr:rowOff>
    </xdr:from>
    <xdr:ext cx="762000" cy="259045"/>
    <xdr:sp macro="" textlink="">
      <xdr:nvSpPr>
        <xdr:cNvPr id="70" name="人口1人当たり決算額の推移該当値テキスト130">
          <a:extLst>
            <a:ext uri="{FF2B5EF4-FFF2-40B4-BE49-F238E27FC236}">
              <a16:creationId xmlns:a16="http://schemas.microsoft.com/office/drawing/2014/main" id="{7AB5F0FA-DC6D-4ECA-A468-7E6251430A02}"/>
            </a:ext>
          </a:extLst>
        </xdr:cNvPr>
        <xdr:cNvSpPr txBox="1"/>
      </xdr:nvSpPr>
      <xdr:spPr>
        <a:xfrm>
          <a:off x="5740400" y="301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20403</xdr:rowOff>
    </xdr:from>
    <xdr:to>
      <xdr:col>26</xdr:col>
      <xdr:colOff>101600</xdr:colOff>
      <xdr:row>18</xdr:row>
      <xdr:rowOff>122003</xdr:rowOff>
    </xdr:to>
    <xdr:sp macro="" textlink="">
      <xdr:nvSpPr>
        <xdr:cNvPr id="71" name="楕円 70">
          <a:extLst>
            <a:ext uri="{FF2B5EF4-FFF2-40B4-BE49-F238E27FC236}">
              <a16:creationId xmlns:a16="http://schemas.microsoft.com/office/drawing/2014/main" id="{07810938-8C7F-4186-9540-394EA3385877}"/>
            </a:ext>
          </a:extLst>
        </xdr:cNvPr>
        <xdr:cNvSpPr/>
      </xdr:nvSpPr>
      <xdr:spPr bwMode="auto">
        <a:xfrm>
          <a:off x="4953000" y="3154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106780</xdr:rowOff>
    </xdr:from>
    <xdr:ext cx="736600" cy="259045"/>
    <xdr:sp macro="" textlink="">
      <xdr:nvSpPr>
        <xdr:cNvPr id="72" name="テキスト ボックス 71">
          <a:extLst>
            <a:ext uri="{FF2B5EF4-FFF2-40B4-BE49-F238E27FC236}">
              <a16:creationId xmlns:a16="http://schemas.microsoft.com/office/drawing/2014/main" id="{E54C38A7-BB4F-4AF8-A377-C8890652C0C8}"/>
            </a:ext>
          </a:extLst>
        </xdr:cNvPr>
        <xdr:cNvSpPr txBox="1"/>
      </xdr:nvSpPr>
      <xdr:spPr>
        <a:xfrm>
          <a:off x="4622800" y="3240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5315</xdr:rowOff>
    </xdr:from>
    <xdr:to>
      <xdr:col>22</xdr:col>
      <xdr:colOff>165100</xdr:colOff>
      <xdr:row>18</xdr:row>
      <xdr:rowOff>106915</xdr:rowOff>
    </xdr:to>
    <xdr:sp macro="" textlink="">
      <xdr:nvSpPr>
        <xdr:cNvPr id="73" name="楕円 72">
          <a:extLst>
            <a:ext uri="{FF2B5EF4-FFF2-40B4-BE49-F238E27FC236}">
              <a16:creationId xmlns:a16="http://schemas.microsoft.com/office/drawing/2014/main" id="{AAF61D1F-872D-4CB7-B394-E6BBDB4DD6EA}"/>
            </a:ext>
          </a:extLst>
        </xdr:cNvPr>
        <xdr:cNvSpPr/>
      </xdr:nvSpPr>
      <xdr:spPr bwMode="auto">
        <a:xfrm>
          <a:off x="4254500" y="313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91692</xdr:rowOff>
    </xdr:from>
    <xdr:ext cx="762000" cy="259045"/>
    <xdr:sp macro="" textlink="">
      <xdr:nvSpPr>
        <xdr:cNvPr id="74" name="テキスト ボックス 73">
          <a:extLst>
            <a:ext uri="{FF2B5EF4-FFF2-40B4-BE49-F238E27FC236}">
              <a16:creationId xmlns:a16="http://schemas.microsoft.com/office/drawing/2014/main" id="{E7B65D63-B9E0-463F-95F4-C8C3614E8D8F}"/>
            </a:ext>
          </a:extLst>
        </xdr:cNvPr>
        <xdr:cNvSpPr txBox="1"/>
      </xdr:nvSpPr>
      <xdr:spPr>
        <a:xfrm>
          <a:off x="3924300" y="32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32385</xdr:rowOff>
    </xdr:from>
    <xdr:to>
      <xdr:col>19</xdr:col>
      <xdr:colOff>38100</xdr:colOff>
      <xdr:row>18</xdr:row>
      <xdr:rowOff>133985</xdr:rowOff>
    </xdr:to>
    <xdr:sp macro="" textlink="">
      <xdr:nvSpPr>
        <xdr:cNvPr id="75" name="楕円 74">
          <a:extLst>
            <a:ext uri="{FF2B5EF4-FFF2-40B4-BE49-F238E27FC236}">
              <a16:creationId xmlns:a16="http://schemas.microsoft.com/office/drawing/2014/main" id="{5E1B0A65-56D7-4EE0-8F53-FE20EF182D0C}"/>
            </a:ext>
          </a:extLst>
        </xdr:cNvPr>
        <xdr:cNvSpPr/>
      </xdr:nvSpPr>
      <xdr:spPr bwMode="auto">
        <a:xfrm>
          <a:off x="35560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118762</xdr:rowOff>
    </xdr:from>
    <xdr:ext cx="762000" cy="259045"/>
    <xdr:sp macro="" textlink="">
      <xdr:nvSpPr>
        <xdr:cNvPr id="76" name="テキスト ボックス 75">
          <a:extLst>
            <a:ext uri="{FF2B5EF4-FFF2-40B4-BE49-F238E27FC236}">
              <a16:creationId xmlns:a16="http://schemas.microsoft.com/office/drawing/2014/main" id="{CF9B7BC7-D8A0-453C-8FB4-C3B4D552D2DC}"/>
            </a:ext>
          </a:extLst>
        </xdr:cNvPr>
        <xdr:cNvSpPr txBox="1"/>
      </xdr:nvSpPr>
      <xdr:spPr>
        <a:xfrm>
          <a:off x="32258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41091</xdr:rowOff>
    </xdr:from>
    <xdr:to>
      <xdr:col>15</xdr:col>
      <xdr:colOff>101600</xdr:colOff>
      <xdr:row>18</xdr:row>
      <xdr:rowOff>142691</xdr:rowOff>
    </xdr:to>
    <xdr:sp macro="" textlink="">
      <xdr:nvSpPr>
        <xdr:cNvPr id="77" name="楕円 76">
          <a:extLst>
            <a:ext uri="{FF2B5EF4-FFF2-40B4-BE49-F238E27FC236}">
              <a16:creationId xmlns:a16="http://schemas.microsoft.com/office/drawing/2014/main" id="{93DC4C00-7505-4845-B0D7-8908AAEE0384}"/>
            </a:ext>
          </a:extLst>
        </xdr:cNvPr>
        <xdr:cNvSpPr/>
      </xdr:nvSpPr>
      <xdr:spPr bwMode="auto">
        <a:xfrm>
          <a:off x="2857500" y="317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127468</xdr:rowOff>
    </xdr:from>
    <xdr:ext cx="762000" cy="259045"/>
    <xdr:sp macro="" textlink="">
      <xdr:nvSpPr>
        <xdr:cNvPr id="78" name="テキスト ボックス 77">
          <a:extLst>
            <a:ext uri="{FF2B5EF4-FFF2-40B4-BE49-F238E27FC236}">
              <a16:creationId xmlns:a16="http://schemas.microsoft.com/office/drawing/2014/main" id="{E9694AEE-2580-469D-9D41-4772A4AA5A2F}"/>
            </a:ext>
          </a:extLst>
        </xdr:cNvPr>
        <xdr:cNvSpPr txBox="1"/>
      </xdr:nvSpPr>
      <xdr:spPr>
        <a:xfrm>
          <a:off x="2527300" y="326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99814B4B-C47A-46A2-B3E7-53AB6EE63E8F}"/>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CC86E99C-4769-48F6-AFEA-C672C023876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7F7FEEC9-27A6-40E0-AA07-E23350AD151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7AF75A5D-3258-425D-88E6-4EE17DFD4E2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6BDD167-E9DC-422F-B520-9169FBA6EB9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8409C2C6-E1DD-4164-AF31-C969DA06391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14F0E113-9E66-4880-B1A7-F5BF86A3493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D399011F-9618-482D-904C-9265C4CF4FD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E2FD5F57-E9C6-4087-9B1F-872BDEB4FEE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68FCB7B-F210-4D30-845A-DAB8A93A341D}"/>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7AC35627-B580-4107-A742-2D2BDC22F65A}"/>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C66E0967-10DA-422D-8C50-17BEA026A23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5F52FAAB-7624-4374-9191-6D015B03390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595FB3D7-6494-47FF-B1CD-F2FA99EF2FC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8C159EA-73FB-46AC-92D3-C10E61C964C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9D6C606D-B980-4D87-90A8-BB6E4A6B2474}"/>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2DE38700-ADCA-455E-AFE2-F8AEF2AD3268}"/>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CFE2EF89-06EE-4BCC-B9EC-E2685C346457}"/>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FBF2421A-D35A-4CAE-A98A-5584B2A85146}"/>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87C56688-854F-4AE1-8C81-B84D408404DF}"/>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81D7F8D-B8C6-4936-8CD9-74795B7A0CCA}"/>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6E7B8315-16D7-439F-9342-F497A1EF7C4F}"/>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8D96A2F5-0D9B-4389-A6F7-A1DF3C9B4285}"/>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9D3AFCDC-E2BD-4C80-8A20-41ED307C7B0D}"/>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7BE60F65-E94A-43F6-A358-538FA200855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20EB5923-C041-4864-A4C3-79D7365DE408}"/>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3F20602E-4485-4EEC-A0CD-50EFAF8056C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17D39972-BE9A-4A81-BC05-D14F9B9A787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4604A6A4-5A50-4C68-8E0A-72A811A8B16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10763A69-E9E1-4170-B4DF-B8B0AB7D6DAD}"/>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321D7A3E-840C-4EC4-BBC0-D2E00D9CD15E}"/>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6B8DA19B-122E-484D-81AC-81A249201241}"/>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522C6F34-21B6-4145-94A4-0C65E1F15BF5}"/>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942EAEA8-0C07-4C04-AD9A-CAEE9649EF49}"/>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187513</xdr:rowOff>
    </xdr:from>
    <xdr:to>
      <xdr:col>29</xdr:col>
      <xdr:colOff>127000</xdr:colOff>
      <xdr:row>35</xdr:row>
      <xdr:rowOff>195547</xdr:rowOff>
    </xdr:to>
    <xdr:cxnSp macro="">
      <xdr:nvCxnSpPr>
        <xdr:cNvPr id="113" name="直線コネクタ 112">
          <a:extLst>
            <a:ext uri="{FF2B5EF4-FFF2-40B4-BE49-F238E27FC236}">
              <a16:creationId xmlns:a16="http://schemas.microsoft.com/office/drawing/2014/main" id="{A5A38C92-1C00-41B8-BDE2-8AE36B404CD2}"/>
            </a:ext>
          </a:extLst>
        </xdr:cNvPr>
        <xdr:cNvCxnSpPr/>
      </xdr:nvCxnSpPr>
      <xdr:spPr bwMode="auto">
        <a:xfrm flipV="1">
          <a:off x="5003800" y="6797863"/>
          <a:ext cx="647700" cy="8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70EB28B7-B8BC-4A10-A3F3-9EF503E6D027}"/>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554818F7-6D33-4163-9488-78CF1849A03E}"/>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193882</xdr:rowOff>
    </xdr:from>
    <xdr:to>
      <xdr:col>26</xdr:col>
      <xdr:colOff>50800</xdr:colOff>
      <xdr:row>35</xdr:row>
      <xdr:rowOff>195547</xdr:rowOff>
    </xdr:to>
    <xdr:cxnSp macro="">
      <xdr:nvCxnSpPr>
        <xdr:cNvPr id="116" name="直線コネクタ 115">
          <a:extLst>
            <a:ext uri="{FF2B5EF4-FFF2-40B4-BE49-F238E27FC236}">
              <a16:creationId xmlns:a16="http://schemas.microsoft.com/office/drawing/2014/main" id="{6F7E6C6F-5821-4F28-94BB-6C3BF7532E3A}"/>
            </a:ext>
          </a:extLst>
        </xdr:cNvPr>
        <xdr:cNvCxnSpPr/>
      </xdr:nvCxnSpPr>
      <xdr:spPr bwMode="auto">
        <a:xfrm>
          <a:off x="4305300" y="6804232"/>
          <a:ext cx="698500" cy="1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61D70644-AF6E-4433-B0D9-06B31F282F2D}"/>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3EE441CC-3575-4BE4-9396-2D402BE63EB2}"/>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183040</xdr:rowOff>
    </xdr:from>
    <xdr:to>
      <xdr:col>22</xdr:col>
      <xdr:colOff>114300</xdr:colOff>
      <xdr:row>35</xdr:row>
      <xdr:rowOff>193882</xdr:rowOff>
    </xdr:to>
    <xdr:cxnSp macro="">
      <xdr:nvCxnSpPr>
        <xdr:cNvPr id="119" name="直線コネクタ 118">
          <a:extLst>
            <a:ext uri="{FF2B5EF4-FFF2-40B4-BE49-F238E27FC236}">
              <a16:creationId xmlns:a16="http://schemas.microsoft.com/office/drawing/2014/main" id="{D8594A63-8DCB-49C5-9A6C-6383671A39BD}"/>
            </a:ext>
          </a:extLst>
        </xdr:cNvPr>
        <xdr:cNvCxnSpPr/>
      </xdr:nvCxnSpPr>
      <xdr:spPr bwMode="auto">
        <a:xfrm>
          <a:off x="3606800" y="6793390"/>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EC71DE35-93D7-4E84-BBF9-7FADD7EEF52B}"/>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2BCB2EB3-0662-47AA-8D34-2C724968DBAC}"/>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183040</xdr:rowOff>
    </xdr:from>
    <xdr:to>
      <xdr:col>18</xdr:col>
      <xdr:colOff>177800</xdr:colOff>
      <xdr:row>35</xdr:row>
      <xdr:rowOff>207826</xdr:rowOff>
    </xdr:to>
    <xdr:cxnSp macro="">
      <xdr:nvCxnSpPr>
        <xdr:cNvPr id="122" name="直線コネクタ 121">
          <a:extLst>
            <a:ext uri="{FF2B5EF4-FFF2-40B4-BE49-F238E27FC236}">
              <a16:creationId xmlns:a16="http://schemas.microsoft.com/office/drawing/2014/main" id="{74E2EC2C-44E3-40A9-AAD0-B2D816754567}"/>
            </a:ext>
          </a:extLst>
        </xdr:cNvPr>
        <xdr:cNvCxnSpPr/>
      </xdr:nvCxnSpPr>
      <xdr:spPr bwMode="auto">
        <a:xfrm flipV="1">
          <a:off x="2908300" y="6793390"/>
          <a:ext cx="698500" cy="2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EF2F9317-6379-43C5-B6BB-98AF03FE8FF8}"/>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D65A945F-5F8D-4A0D-92D4-3FFA629CB64D}"/>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F557B2C7-F91D-4229-8EA6-8C18C620950F}"/>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F8E3AEAB-4167-4B6C-AA3C-C4285A2D9F61}"/>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8803ADE-B7F9-4745-92BE-F0AF60BFD8FA}"/>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832E93A8-FE7D-48FF-A541-9A57CBD86B0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220F591-18F5-43C0-A449-43F9BAF75C3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6D7B44F-A1FF-4F01-B8BE-92278BA00894}"/>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17D5395A-3F8B-4AB5-BCD7-108D697CAE2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136713</xdr:rowOff>
    </xdr:from>
    <xdr:to>
      <xdr:col>29</xdr:col>
      <xdr:colOff>177800</xdr:colOff>
      <xdr:row>35</xdr:row>
      <xdr:rowOff>238313</xdr:rowOff>
    </xdr:to>
    <xdr:sp macro="" textlink="">
      <xdr:nvSpPr>
        <xdr:cNvPr id="132" name="楕円 131">
          <a:extLst>
            <a:ext uri="{FF2B5EF4-FFF2-40B4-BE49-F238E27FC236}">
              <a16:creationId xmlns:a16="http://schemas.microsoft.com/office/drawing/2014/main" id="{ECAB22F9-B1D8-4F02-BA91-3CA35A2899A6}"/>
            </a:ext>
          </a:extLst>
        </xdr:cNvPr>
        <xdr:cNvSpPr/>
      </xdr:nvSpPr>
      <xdr:spPr bwMode="auto">
        <a:xfrm>
          <a:off x="5600700" y="674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324690</xdr:rowOff>
    </xdr:from>
    <xdr:ext cx="762000" cy="259045"/>
    <xdr:sp macro="" textlink="">
      <xdr:nvSpPr>
        <xdr:cNvPr id="133" name="人口1人当たり決算額の推移該当値テキスト445">
          <a:extLst>
            <a:ext uri="{FF2B5EF4-FFF2-40B4-BE49-F238E27FC236}">
              <a16:creationId xmlns:a16="http://schemas.microsoft.com/office/drawing/2014/main" id="{6A9011DC-DD15-44E8-8FB3-50031ABD5762}"/>
            </a:ext>
          </a:extLst>
        </xdr:cNvPr>
        <xdr:cNvSpPr txBox="1"/>
      </xdr:nvSpPr>
      <xdr:spPr>
        <a:xfrm>
          <a:off x="5740400" y="65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144747</xdr:rowOff>
    </xdr:from>
    <xdr:to>
      <xdr:col>26</xdr:col>
      <xdr:colOff>101600</xdr:colOff>
      <xdr:row>35</xdr:row>
      <xdr:rowOff>246347</xdr:rowOff>
    </xdr:to>
    <xdr:sp macro="" textlink="">
      <xdr:nvSpPr>
        <xdr:cNvPr id="134" name="楕円 133">
          <a:extLst>
            <a:ext uri="{FF2B5EF4-FFF2-40B4-BE49-F238E27FC236}">
              <a16:creationId xmlns:a16="http://schemas.microsoft.com/office/drawing/2014/main" id="{EEAF74D1-1FFF-40FF-8535-CC1AA48464C2}"/>
            </a:ext>
          </a:extLst>
        </xdr:cNvPr>
        <xdr:cNvSpPr/>
      </xdr:nvSpPr>
      <xdr:spPr bwMode="auto">
        <a:xfrm>
          <a:off x="4953000" y="675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256524</xdr:rowOff>
    </xdr:from>
    <xdr:ext cx="736600" cy="259045"/>
    <xdr:sp macro="" textlink="">
      <xdr:nvSpPr>
        <xdr:cNvPr id="135" name="テキスト ボックス 134">
          <a:extLst>
            <a:ext uri="{FF2B5EF4-FFF2-40B4-BE49-F238E27FC236}">
              <a16:creationId xmlns:a16="http://schemas.microsoft.com/office/drawing/2014/main" id="{A677D84C-A463-4984-9A58-1875118DB314}"/>
            </a:ext>
          </a:extLst>
        </xdr:cNvPr>
        <xdr:cNvSpPr txBox="1"/>
      </xdr:nvSpPr>
      <xdr:spPr>
        <a:xfrm>
          <a:off x="4622800" y="652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143082</xdr:rowOff>
    </xdr:from>
    <xdr:to>
      <xdr:col>22</xdr:col>
      <xdr:colOff>165100</xdr:colOff>
      <xdr:row>35</xdr:row>
      <xdr:rowOff>244682</xdr:rowOff>
    </xdr:to>
    <xdr:sp macro="" textlink="">
      <xdr:nvSpPr>
        <xdr:cNvPr id="136" name="楕円 135">
          <a:extLst>
            <a:ext uri="{FF2B5EF4-FFF2-40B4-BE49-F238E27FC236}">
              <a16:creationId xmlns:a16="http://schemas.microsoft.com/office/drawing/2014/main" id="{607BDC24-8F9C-46FF-8CB3-3C21FD28B5F6}"/>
            </a:ext>
          </a:extLst>
        </xdr:cNvPr>
        <xdr:cNvSpPr/>
      </xdr:nvSpPr>
      <xdr:spPr bwMode="auto">
        <a:xfrm>
          <a:off x="4254500" y="675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254859</xdr:rowOff>
    </xdr:from>
    <xdr:ext cx="762000" cy="259045"/>
    <xdr:sp macro="" textlink="">
      <xdr:nvSpPr>
        <xdr:cNvPr id="137" name="テキスト ボックス 136">
          <a:extLst>
            <a:ext uri="{FF2B5EF4-FFF2-40B4-BE49-F238E27FC236}">
              <a16:creationId xmlns:a16="http://schemas.microsoft.com/office/drawing/2014/main" id="{44427D39-323A-497B-80A1-36DCE96AA89C}"/>
            </a:ext>
          </a:extLst>
        </xdr:cNvPr>
        <xdr:cNvSpPr txBox="1"/>
      </xdr:nvSpPr>
      <xdr:spPr>
        <a:xfrm>
          <a:off x="3924300" y="65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132240</xdr:rowOff>
    </xdr:from>
    <xdr:to>
      <xdr:col>19</xdr:col>
      <xdr:colOff>38100</xdr:colOff>
      <xdr:row>35</xdr:row>
      <xdr:rowOff>233840</xdr:rowOff>
    </xdr:to>
    <xdr:sp macro="" textlink="">
      <xdr:nvSpPr>
        <xdr:cNvPr id="138" name="楕円 137">
          <a:extLst>
            <a:ext uri="{FF2B5EF4-FFF2-40B4-BE49-F238E27FC236}">
              <a16:creationId xmlns:a16="http://schemas.microsoft.com/office/drawing/2014/main" id="{C6379B56-A128-4E12-8142-E89825EE73D0}"/>
            </a:ext>
          </a:extLst>
        </xdr:cNvPr>
        <xdr:cNvSpPr/>
      </xdr:nvSpPr>
      <xdr:spPr bwMode="auto">
        <a:xfrm>
          <a:off x="3556000" y="674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244017</xdr:rowOff>
    </xdr:from>
    <xdr:ext cx="762000" cy="259045"/>
    <xdr:sp macro="" textlink="">
      <xdr:nvSpPr>
        <xdr:cNvPr id="139" name="テキスト ボックス 138">
          <a:extLst>
            <a:ext uri="{FF2B5EF4-FFF2-40B4-BE49-F238E27FC236}">
              <a16:creationId xmlns:a16="http://schemas.microsoft.com/office/drawing/2014/main" id="{9681A528-5AD1-47EE-84DD-A0D694A04EFB}"/>
            </a:ext>
          </a:extLst>
        </xdr:cNvPr>
        <xdr:cNvSpPr txBox="1"/>
      </xdr:nvSpPr>
      <xdr:spPr>
        <a:xfrm>
          <a:off x="3225800" y="65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157026</xdr:rowOff>
    </xdr:from>
    <xdr:to>
      <xdr:col>15</xdr:col>
      <xdr:colOff>101600</xdr:colOff>
      <xdr:row>35</xdr:row>
      <xdr:rowOff>258626</xdr:rowOff>
    </xdr:to>
    <xdr:sp macro="" textlink="">
      <xdr:nvSpPr>
        <xdr:cNvPr id="140" name="楕円 139">
          <a:extLst>
            <a:ext uri="{FF2B5EF4-FFF2-40B4-BE49-F238E27FC236}">
              <a16:creationId xmlns:a16="http://schemas.microsoft.com/office/drawing/2014/main" id="{6539420E-2BF3-47B8-9490-2A5E02BB2130}"/>
            </a:ext>
          </a:extLst>
        </xdr:cNvPr>
        <xdr:cNvSpPr/>
      </xdr:nvSpPr>
      <xdr:spPr bwMode="auto">
        <a:xfrm>
          <a:off x="2857500" y="676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268803</xdr:rowOff>
    </xdr:from>
    <xdr:ext cx="762000" cy="259045"/>
    <xdr:sp macro="" textlink="">
      <xdr:nvSpPr>
        <xdr:cNvPr id="141" name="テキスト ボックス 140">
          <a:extLst>
            <a:ext uri="{FF2B5EF4-FFF2-40B4-BE49-F238E27FC236}">
              <a16:creationId xmlns:a16="http://schemas.microsoft.com/office/drawing/2014/main" id="{26DCA2A1-5EC7-470F-99A5-2F029D808870}"/>
            </a:ext>
          </a:extLst>
        </xdr:cNvPr>
        <xdr:cNvSpPr txBox="1"/>
      </xdr:nvSpPr>
      <xdr:spPr>
        <a:xfrm>
          <a:off x="2527300" y="653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7AEE59-A29A-415E-9553-6EBC2AEA4D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9A191C5-8D23-4CBB-80B4-0E3C325C74C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4E1826A-5DF0-4B9F-B908-EF68F1871F6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D841CA2-634C-4E06-B947-57B051C2A0F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D35FCF-D428-4C10-83BC-B8CA83232F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F548DC-1C93-4530-9449-F6B0D7D1B6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7AF6D8-C4C8-4998-BB94-9F7C52FAE2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DBE782-8EDC-4ADF-99AD-A15974973A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752888-8701-4E57-85ED-351424979D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667BE30-E2FF-4D9D-90ED-FF7CD10E0D6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6ECBD7-8AAD-4C24-AB45-E646A81A46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AFB9AF-0C9C-4ED5-AF93-0DCA939D01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B193A9-BE20-4DD0-B3FC-E679559481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0C2C72-1E04-4399-9480-EAFB68F22D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5BE028-F4DA-4D30-B6A0-49628E8B7C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6D0F41D-853E-45D8-8E5C-FD2E15AF665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78FA880-E5ED-4330-8E5D-074B8D6CA89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6460BCF-297C-478D-8989-A4F2E2C543C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AE64D0E-37FC-4D9C-B9DC-7BEB1B977B8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41176B-CCEE-43B8-A940-639E052DCF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BD6C3A4-4A3C-496A-B973-0FF9EBEA609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A44AA23-2BF5-417C-A765-B35441106B2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42608EF-D46A-427D-A859-A33F92A99BC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BE1C5F5-1B84-4ABE-AE1E-598781D12A4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9D600D-5BCA-43B4-9CF5-9947B0001D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F1BDCCF-AD63-4A7A-B6EA-722C3C755D8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1DBB88-7303-4180-B0F4-F90ECBD88EC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994513E-2B65-4D57-99BD-69B435229B3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84D7A2E-1867-4BBB-ACD2-4EFE3A22226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22D7499-8689-4DB7-B806-D9A08FD77AA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BC737C1-1B2A-4C7D-8BCA-81D2AE3034D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2C2F75A-0C73-4F3D-95B3-ABA8F642B5B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1629395-4C14-43F1-A841-40AE8C70078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D32C7FA-56BC-41B5-95BF-345B4139321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951BD71-04FC-4F97-9F59-8CFC9D2C453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4D8BFCF-CEFC-4E1F-9689-D887EFB171C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2CFA8FA-BDA6-4EF8-8810-BBFBF9731DC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7BC33DB-C63D-491C-AFDD-2F5F3ABADE5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D12ADAD-B902-4692-A2E2-011051307CC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E7A5BCA-5129-466F-9EEF-EE2CC14E178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E7C2AA44-FE0D-4F4D-9466-9CCF9D9E3854}"/>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3765227-C9C2-46E2-AB55-9494566BC6A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5D884722-090F-438A-B04A-A8B2C18D626E}"/>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5490D21-1362-4A9A-B970-5C606734975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983405B1-A9ED-45E9-972E-D0F2FA4CA0C9}"/>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2AF01AB-8068-4C51-90B4-DFBD1544BC1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E2EAD66D-3C6B-4052-8F64-3CBA0FFC6BE7}"/>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D9DD886-639A-4212-816F-CE28BB7A6E9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E14E4B44-8DF2-43BF-98F5-58826B470B6E}"/>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C204E81-8516-433D-B853-B0F5660F7B2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A11AAB27-07B0-43A2-BECE-C27467D4908C}"/>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CEC5BE3F-D0CA-445A-AAB2-ABC381D7E74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9448BC71-9FE6-4BBA-98FA-19864BD4A4E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7C5EEBA7-231A-41BD-9FB9-50DAA6FF870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D5005DB5-7164-42DE-B653-E0BD37DE70EA}"/>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D5ED6D32-381E-442C-9D0F-DEC472764288}"/>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20765418-69CF-486F-BFED-FE4E0351CA4B}"/>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D538C564-CB9A-4138-A042-28D11328CE17}"/>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2E18FCDE-314A-413F-9104-34DC4DF4A8D7}"/>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114821</xdr:rowOff>
    </xdr:from>
    <xdr:to>
      <xdr:col>24</xdr:col>
      <xdr:colOff>63500</xdr:colOff>
      <xdr:row>37</xdr:row>
      <xdr:rowOff>119564</xdr:rowOff>
    </xdr:to>
    <xdr:cxnSp macro="">
      <xdr:nvCxnSpPr>
        <xdr:cNvPr id="61" name="直線コネクタ 60">
          <a:extLst>
            <a:ext uri="{FF2B5EF4-FFF2-40B4-BE49-F238E27FC236}">
              <a16:creationId xmlns:a16="http://schemas.microsoft.com/office/drawing/2014/main" id="{D5799D80-977C-4EAA-ADF7-10DB77236A51}"/>
            </a:ext>
          </a:extLst>
        </xdr:cNvPr>
        <xdr:cNvCxnSpPr/>
      </xdr:nvCxnSpPr>
      <xdr:spPr>
        <a:xfrm flipV="1">
          <a:off x="3797300" y="6287021"/>
          <a:ext cx="838200" cy="17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899A95F2-7192-464E-A84E-690E25DCBF87}"/>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E4B1E508-9AF3-4B13-9DA6-89B31163AB43}"/>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118288</xdr:rowOff>
    </xdr:from>
    <xdr:to>
      <xdr:col>19</xdr:col>
      <xdr:colOff>177800</xdr:colOff>
      <xdr:row>37</xdr:row>
      <xdr:rowOff>119564</xdr:rowOff>
    </xdr:to>
    <xdr:cxnSp macro="">
      <xdr:nvCxnSpPr>
        <xdr:cNvPr id="64" name="直線コネクタ 63">
          <a:extLst>
            <a:ext uri="{FF2B5EF4-FFF2-40B4-BE49-F238E27FC236}">
              <a16:creationId xmlns:a16="http://schemas.microsoft.com/office/drawing/2014/main" id="{5717949F-6CDE-489B-9F59-93E7D6743384}"/>
            </a:ext>
          </a:extLst>
        </xdr:cNvPr>
        <xdr:cNvCxnSpPr/>
      </xdr:nvCxnSpPr>
      <xdr:spPr>
        <a:xfrm>
          <a:off x="2908300" y="6461938"/>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6D0778E3-4A78-4035-A709-53F451CD2655}"/>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79F6A055-1065-4F6C-871B-33607989DB22}"/>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118288</xdr:rowOff>
    </xdr:from>
    <xdr:to>
      <xdr:col>15</xdr:col>
      <xdr:colOff>50800</xdr:colOff>
      <xdr:row>37</xdr:row>
      <xdr:rowOff>153530</xdr:rowOff>
    </xdr:to>
    <xdr:cxnSp macro="">
      <xdr:nvCxnSpPr>
        <xdr:cNvPr id="67" name="直線コネクタ 66">
          <a:extLst>
            <a:ext uri="{FF2B5EF4-FFF2-40B4-BE49-F238E27FC236}">
              <a16:creationId xmlns:a16="http://schemas.microsoft.com/office/drawing/2014/main" id="{2CF8EEF7-BDD4-4357-A92D-11D131AFF818}"/>
            </a:ext>
          </a:extLst>
        </xdr:cNvPr>
        <xdr:cNvCxnSpPr/>
      </xdr:nvCxnSpPr>
      <xdr:spPr>
        <a:xfrm flipV="1">
          <a:off x="2019300" y="6461938"/>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A731551-3236-46F0-899E-D6890584CD32}"/>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9448A6D-3634-4FB5-B6B1-80AF2985E405}"/>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153530</xdr:rowOff>
    </xdr:from>
    <xdr:to>
      <xdr:col>10</xdr:col>
      <xdr:colOff>114300</xdr:colOff>
      <xdr:row>37</xdr:row>
      <xdr:rowOff>160674</xdr:rowOff>
    </xdr:to>
    <xdr:cxnSp macro="">
      <xdr:nvCxnSpPr>
        <xdr:cNvPr id="70" name="直線コネクタ 69">
          <a:extLst>
            <a:ext uri="{FF2B5EF4-FFF2-40B4-BE49-F238E27FC236}">
              <a16:creationId xmlns:a16="http://schemas.microsoft.com/office/drawing/2014/main" id="{2E73C1C7-278F-4099-AF49-F39F3FF4ACF1}"/>
            </a:ext>
          </a:extLst>
        </xdr:cNvPr>
        <xdr:cNvCxnSpPr/>
      </xdr:nvCxnSpPr>
      <xdr:spPr>
        <a:xfrm flipV="1">
          <a:off x="1130300" y="64971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2D4913AB-633C-4859-8E1D-6DB83390B6A6}"/>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618628BE-7BBB-464A-B8AB-D0F23E61D54B}"/>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7F0AC36F-C592-48A0-9070-E49DB557E7A6}"/>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7C1AF42E-E54C-46A6-8ED5-02100AFB4F6D}"/>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1D5A1C4-03EC-4CC0-8A9F-81BA534BA74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982BB14-22C2-49C1-A094-2BD5FA33E34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5538900-AD64-490A-AC00-BF34CC51F53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4329E79-6A2F-465A-A35B-CA1570892BB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EC1D97E-5692-4AA7-B73B-64B295B725F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64021</xdr:rowOff>
    </xdr:from>
    <xdr:to>
      <xdr:col>24</xdr:col>
      <xdr:colOff>114300</xdr:colOff>
      <xdr:row>36</xdr:row>
      <xdr:rowOff>165621</xdr:rowOff>
    </xdr:to>
    <xdr:sp macro="" textlink="">
      <xdr:nvSpPr>
        <xdr:cNvPr id="80" name="楕円 79">
          <a:extLst>
            <a:ext uri="{FF2B5EF4-FFF2-40B4-BE49-F238E27FC236}">
              <a16:creationId xmlns:a16="http://schemas.microsoft.com/office/drawing/2014/main" id="{E5406720-E638-4891-B24B-F87EA6BFDE68}"/>
            </a:ext>
          </a:extLst>
        </xdr:cNvPr>
        <xdr:cNvSpPr/>
      </xdr:nvSpPr>
      <xdr:spPr>
        <a:xfrm>
          <a:off x="45847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42448</xdr:rowOff>
    </xdr:from>
    <xdr:ext cx="534377" cy="259045"/>
    <xdr:sp macro="" textlink="">
      <xdr:nvSpPr>
        <xdr:cNvPr id="81" name="人件費該当値テキスト">
          <a:extLst>
            <a:ext uri="{FF2B5EF4-FFF2-40B4-BE49-F238E27FC236}">
              <a16:creationId xmlns:a16="http://schemas.microsoft.com/office/drawing/2014/main" id="{90761FD7-8D3C-4DA6-A802-267E4F6E191D}"/>
            </a:ext>
          </a:extLst>
        </xdr:cNvPr>
        <xdr:cNvSpPr txBox="1"/>
      </xdr:nvSpPr>
      <xdr:spPr>
        <a:xfrm>
          <a:off x="4686300" y="62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68764</xdr:rowOff>
    </xdr:from>
    <xdr:to>
      <xdr:col>20</xdr:col>
      <xdr:colOff>38100</xdr:colOff>
      <xdr:row>37</xdr:row>
      <xdr:rowOff>170364</xdr:rowOff>
    </xdr:to>
    <xdr:sp macro="" textlink="">
      <xdr:nvSpPr>
        <xdr:cNvPr id="82" name="楕円 81">
          <a:extLst>
            <a:ext uri="{FF2B5EF4-FFF2-40B4-BE49-F238E27FC236}">
              <a16:creationId xmlns:a16="http://schemas.microsoft.com/office/drawing/2014/main" id="{CA35E39E-6562-40C6-AD47-9826CDD77853}"/>
            </a:ext>
          </a:extLst>
        </xdr:cNvPr>
        <xdr:cNvSpPr/>
      </xdr:nvSpPr>
      <xdr:spPr>
        <a:xfrm>
          <a:off x="3746500" y="64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161491</xdr:rowOff>
    </xdr:from>
    <xdr:ext cx="534377" cy="259045"/>
    <xdr:sp macro="" textlink="">
      <xdr:nvSpPr>
        <xdr:cNvPr id="83" name="テキスト ボックス 82">
          <a:extLst>
            <a:ext uri="{FF2B5EF4-FFF2-40B4-BE49-F238E27FC236}">
              <a16:creationId xmlns:a16="http://schemas.microsoft.com/office/drawing/2014/main" id="{A73F16F2-8015-4410-A0CE-7B10C237C728}"/>
            </a:ext>
          </a:extLst>
        </xdr:cNvPr>
        <xdr:cNvSpPr txBox="1"/>
      </xdr:nvSpPr>
      <xdr:spPr>
        <a:xfrm>
          <a:off x="3530111" y="65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67488</xdr:rowOff>
    </xdr:from>
    <xdr:to>
      <xdr:col>15</xdr:col>
      <xdr:colOff>101600</xdr:colOff>
      <xdr:row>37</xdr:row>
      <xdr:rowOff>169087</xdr:rowOff>
    </xdr:to>
    <xdr:sp macro="" textlink="">
      <xdr:nvSpPr>
        <xdr:cNvPr id="84" name="楕円 83">
          <a:extLst>
            <a:ext uri="{FF2B5EF4-FFF2-40B4-BE49-F238E27FC236}">
              <a16:creationId xmlns:a16="http://schemas.microsoft.com/office/drawing/2014/main" id="{3D398D0D-6FF9-4018-BE64-7DEEC23878F6}"/>
            </a:ext>
          </a:extLst>
        </xdr:cNvPr>
        <xdr:cNvSpPr/>
      </xdr:nvSpPr>
      <xdr:spPr>
        <a:xfrm>
          <a:off x="2857500" y="6411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160215</xdr:rowOff>
    </xdr:from>
    <xdr:ext cx="534377" cy="259045"/>
    <xdr:sp macro="" textlink="">
      <xdr:nvSpPr>
        <xdr:cNvPr id="85" name="テキスト ボックス 84">
          <a:extLst>
            <a:ext uri="{FF2B5EF4-FFF2-40B4-BE49-F238E27FC236}">
              <a16:creationId xmlns:a16="http://schemas.microsoft.com/office/drawing/2014/main" id="{EB3EE491-6D33-4858-8F8E-D30C3C49AAF2}"/>
            </a:ext>
          </a:extLst>
        </xdr:cNvPr>
        <xdr:cNvSpPr txBox="1"/>
      </xdr:nvSpPr>
      <xdr:spPr>
        <a:xfrm>
          <a:off x="2641111" y="65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102730</xdr:rowOff>
    </xdr:from>
    <xdr:to>
      <xdr:col>10</xdr:col>
      <xdr:colOff>165100</xdr:colOff>
      <xdr:row>38</xdr:row>
      <xdr:rowOff>32880</xdr:rowOff>
    </xdr:to>
    <xdr:sp macro="" textlink="">
      <xdr:nvSpPr>
        <xdr:cNvPr id="86" name="楕円 85">
          <a:extLst>
            <a:ext uri="{FF2B5EF4-FFF2-40B4-BE49-F238E27FC236}">
              <a16:creationId xmlns:a16="http://schemas.microsoft.com/office/drawing/2014/main" id="{FADCAEB2-4DA9-4FDE-8013-7480382F09E6}"/>
            </a:ext>
          </a:extLst>
        </xdr:cNvPr>
        <xdr:cNvSpPr/>
      </xdr:nvSpPr>
      <xdr:spPr>
        <a:xfrm>
          <a:off x="1968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24007</xdr:rowOff>
    </xdr:from>
    <xdr:ext cx="534377" cy="259045"/>
    <xdr:sp macro="" textlink="">
      <xdr:nvSpPr>
        <xdr:cNvPr id="87" name="テキスト ボックス 86">
          <a:extLst>
            <a:ext uri="{FF2B5EF4-FFF2-40B4-BE49-F238E27FC236}">
              <a16:creationId xmlns:a16="http://schemas.microsoft.com/office/drawing/2014/main" id="{1E7D66A2-4804-4EB7-81B1-140FE4A452A5}"/>
            </a:ext>
          </a:extLst>
        </xdr:cNvPr>
        <xdr:cNvSpPr txBox="1"/>
      </xdr:nvSpPr>
      <xdr:spPr>
        <a:xfrm>
          <a:off x="1752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109874</xdr:rowOff>
    </xdr:from>
    <xdr:to>
      <xdr:col>6</xdr:col>
      <xdr:colOff>38100</xdr:colOff>
      <xdr:row>38</xdr:row>
      <xdr:rowOff>40024</xdr:rowOff>
    </xdr:to>
    <xdr:sp macro="" textlink="">
      <xdr:nvSpPr>
        <xdr:cNvPr id="88" name="楕円 87">
          <a:extLst>
            <a:ext uri="{FF2B5EF4-FFF2-40B4-BE49-F238E27FC236}">
              <a16:creationId xmlns:a16="http://schemas.microsoft.com/office/drawing/2014/main" id="{7C4635A6-AA3C-4E12-8713-006EBC47B78E}"/>
            </a:ext>
          </a:extLst>
        </xdr:cNvPr>
        <xdr:cNvSpPr/>
      </xdr:nvSpPr>
      <xdr:spPr>
        <a:xfrm>
          <a:off x="1079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31151</xdr:rowOff>
    </xdr:from>
    <xdr:ext cx="534377" cy="259045"/>
    <xdr:sp macro="" textlink="">
      <xdr:nvSpPr>
        <xdr:cNvPr id="89" name="テキスト ボックス 88">
          <a:extLst>
            <a:ext uri="{FF2B5EF4-FFF2-40B4-BE49-F238E27FC236}">
              <a16:creationId xmlns:a16="http://schemas.microsoft.com/office/drawing/2014/main" id="{2578E020-F553-4479-8423-0C4159FEEF08}"/>
            </a:ext>
          </a:extLst>
        </xdr:cNvPr>
        <xdr:cNvSpPr txBox="1"/>
      </xdr:nvSpPr>
      <xdr:spPr>
        <a:xfrm>
          <a:off x="863111" y="65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9EF7C2A-8481-4EBA-A044-0E3E703E2DD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EFB6820-2305-45AD-80A1-B96455631E7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5FC9557-F5DF-4CEE-8926-F6D7DD03531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34AC16D-A1DC-47F9-A4EF-1E1CCF52E4C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41E1628-825C-4A9C-B383-85159D89B9B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DD920F4B-00C5-4D1F-8A8E-84518D0E7E3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2F2FDB0-6837-40EF-BD0F-BAC21A38829D}"/>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EDB83825-2243-4145-A437-12F429DD5D5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AF292FD6-D993-4691-8625-E8F6613CA8F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7DE9AA8-1C12-4A49-84A6-07000902166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311725C-33A5-47A3-8E45-00DFAC08C7A5}"/>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10CA596F-F9E8-4A7E-8594-3D5B2D1CC4F2}"/>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AE76C171-9069-4DFE-A4D8-838F9383522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84573AC-7D83-4525-B1EF-626781988411}"/>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1F6C38F4-3508-4869-A544-25B9198AD63F}"/>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406C8C31-58C0-4797-8C2A-E1E1EDED05AC}"/>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F6143F8A-804F-4761-B7A1-BA3A1EECAC74}"/>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4F51083B-09D7-4082-AC7C-7D838C3D7F23}"/>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5A64ECC3-2CD0-4B93-9DDC-D97F28EC5891}"/>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28C090D0-052A-4182-A354-DDC1BF8804F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26C320BF-F8D0-4C35-AC87-6C8808D6EBB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2F124D1E-7B02-4A56-B95A-ABD645E17CF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B12A3EE6-0D71-48F6-93BB-1A4B9AD9567B}"/>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A93EEF2F-D419-4CFF-B529-DBB752C4C9AC}"/>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8DC0CC93-EB96-42A3-9D7E-F1A8CCB51809}"/>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1DE4B4BD-5384-41FD-B3D2-196E2206D60A}"/>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B749E45E-48E9-4CA9-AE60-A0028492EE2D}"/>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24897</xdr:rowOff>
    </xdr:from>
    <xdr:to>
      <xdr:col>24</xdr:col>
      <xdr:colOff>63500</xdr:colOff>
      <xdr:row>58</xdr:row>
      <xdr:rowOff>45814</xdr:rowOff>
    </xdr:to>
    <xdr:cxnSp macro="">
      <xdr:nvCxnSpPr>
        <xdr:cNvPr id="117" name="直線コネクタ 116">
          <a:extLst>
            <a:ext uri="{FF2B5EF4-FFF2-40B4-BE49-F238E27FC236}">
              <a16:creationId xmlns:a16="http://schemas.microsoft.com/office/drawing/2014/main" id="{4C50FC44-CF92-4A6F-A475-B2A44C0E296D}"/>
            </a:ext>
          </a:extLst>
        </xdr:cNvPr>
        <xdr:cNvCxnSpPr/>
      </xdr:nvCxnSpPr>
      <xdr:spPr>
        <a:xfrm flipV="1">
          <a:off x="3797300" y="9797547"/>
          <a:ext cx="8382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5357439E-35B0-440E-B377-CF489DCFFEB5}"/>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ECDC9392-2E9F-4FAA-A1C7-616168363AF3}"/>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136889</xdr:rowOff>
    </xdr:from>
    <xdr:to>
      <xdr:col>19</xdr:col>
      <xdr:colOff>177800</xdr:colOff>
      <xdr:row>58</xdr:row>
      <xdr:rowOff>45814</xdr:rowOff>
    </xdr:to>
    <xdr:cxnSp macro="">
      <xdr:nvCxnSpPr>
        <xdr:cNvPr id="120" name="直線コネクタ 119">
          <a:extLst>
            <a:ext uri="{FF2B5EF4-FFF2-40B4-BE49-F238E27FC236}">
              <a16:creationId xmlns:a16="http://schemas.microsoft.com/office/drawing/2014/main" id="{5638E43E-9C6D-4700-8E48-20D45A8C297F}"/>
            </a:ext>
          </a:extLst>
        </xdr:cNvPr>
        <xdr:cNvCxnSpPr/>
      </xdr:nvCxnSpPr>
      <xdr:spPr>
        <a:xfrm>
          <a:off x="2908300" y="9909539"/>
          <a:ext cx="8890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188F3309-E184-45F6-ACC2-9B40ADAF2D3B}"/>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D5558EF2-E47F-4A5F-951A-4FCC12C39EF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136889</xdr:rowOff>
    </xdr:from>
    <xdr:to>
      <xdr:col>15</xdr:col>
      <xdr:colOff>50800</xdr:colOff>
      <xdr:row>58</xdr:row>
      <xdr:rowOff>66319</xdr:rowOff>
    </xdr:to>
    <xdr:cxnSp macro="">
      <xdr:nvCxnSpPr>
        <xdr:cNvPr id="123" name="直線コネクタ 122">
          <a:extLst>
            <a:ext uri="{FF2B5EF4-FFF2-40B4-BE49-F238E27FC236}">
              <a16:creationId xmlns:a16="http://schemas.microsoft.com/office/drawing/2014/main" id="{D2795AFD-AB53-4FA8-9FF2-73D8C53537E5}"/>
            </a:ext>
          </a:extLst>
        </xdr:cNvPr>
        <xdr:cNvCxnSpPr/>
      </xdr:nvCxnSpPr>
      <xdr:spPr>
        <a:xfrm flipV="1">
          <a:off x="2019300" y="9909539"/>
          <a:ext cx="889000" cy="10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FE48BB67-7A9B-4D9D-B2CC-01F1D24A7201}"/>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990AE0C-4949-4559-99F7-CE52615963E7}"/>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66319</xdr:rowOff>
    </xdr:from>
    <xdr:to>
      <xdr:col>10</xdr:col>
      <xdr:colOff>114300</xdr:colOff>
      <xdr:row>58</xdr:row>
      <xdr:rowOff>76218</xdr:rowOff>
    </xdr:to>
    <xdr:cxnSp macro="">
      <xdr:nvCxnSpPr>
        <xdr:cNvPr id="126" name="直線コネクタ 125">
          <a:extLst>
            <a:ext uri="{FF2B5EF4-FFF2-40B4-BE49-F238E27FC236}">
              <a16:creationId xmlns:a16="http://schemas.microsoft.com/office/drawing/2014/main" id="{BE961026-6683-4A4C-B48E-39CCCFDF9EAC}"/>
            </a:ext>
          </a:extLst>
        </xdr:cNvPr>
        <xdr:cNvCxnSpPr/>
      </xdr:nvCxnSpPr>
      <xdr:spPr>
        <a:xfrm flipV="1">
          <a:off x="1130300" y="10010419"/>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D14912EC-4472-4A00-BF72-D188C30958F6}"/>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2C86A640-E80A-40AA-BCD9-F6C3DCEC2DA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29592B09-3DB2-4902-8236-502F4C48F563}"/>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ED590804-FB04-45A1-8FA2-558AA18E265B}"/>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8883B82-4124-4C35-93C8-2466A46DA1D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FCEF16D-4D8B-43F8-827C-DF2834E0A32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4D62CAA-BFEC-4D55-85F6-A8EA77E39E7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E7B2B55-4D35-4522-9447-8C7F8255029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20A6CAF-1CD6-4D95-9619-5DD896F56A1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145547</xdr:rowOff>
    </xdr:from>
    <xdr:to>
      <xdr:col>24</xdr:col>
      <xdr:colOff>114300</xdr:colOff>
      <xdr:row>57</xdr:row>
      <xdr:rowOff>75697</xdr:rowOff>
    </xdr:to>
    <xdr:sp macro="" textlink="">
      <xdr:nvSpPr>
        <xdr:cNvPr id="136" name="楕円 135">
          <a:extLst>
            <a:ext uri="{FF2B5EF4-FFF2-40B4-BE49-F238E27FC236}">
              <a16:creationId xmlns:a16="http://schemas.microsoft.com/office/drawing/2014/main" id="{55E7D61E-31D9-41AF-A6C9-4D4FF346CF2A}"/>
            </a:ext>
          </a:extLst>
        </xdr:cNvPr>
        <xdr:cNvSpPr/>
      </xdr:nvSpPr>
      <xdr:spPr>
        <a:xfrm>
          <a:off x="4584700" y="974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123974</xdr:rowOff>
    </xdr:from>
    <xdr:ext cx="534377" cy="259045"/>
    <xdr:sp macro="" textlink="">
      <xdr:nvSpPr>
        <xdr:cNvPr id="137" name="物件費該当値テキスト">
          <a:extLst>
            <a:ext uri="{FF2B5EF4-FFF2-40B4-BE49-F238E27FC236}">
              <a16:creationId xmlns:a16="http://schemas.microsoft.com/office/drawing/2014/main" id="{3A4322E6-4EB8-4305-B4F1-DC49118236BD}"/>
            </a:ext>
          </a:extLst>
        </xdr:cNvPr>
        <xdr:cNvSpPr txBox="1"/>
      </xdr:nvSpPr>
      <xdr:spPr>
        <a:xfrm>
          <a:off x="4686300" y="97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166464</xdr:rowOff>
    </xdr:from>
    <xdr:to>
      <xdr:col>20</xdr:col>
      <xdr:colOff>38100</xdr:colOff>
      <xdr:row>58</xdr:row>
      <xdr:rowOff>96614</xdr:rowOff>
    </xdr:to>
    <xdr:sp macro="" textlink="">
      <xdr:nvSpPr>
        <xdr:cNvPr id="138" name="楕円 137">
          <a:extLst>
            <a:ext uri="{FF2B5EF4-FFF2-40B4-BE49-F238E27FC236}">
              <a16:creationId xmlns:a16="http://schemas.microsoft.com/office/drawing/2014/main" id="{54FB19DC-96F4-4800-A415-DC484A051C5D}"/>
            </a:ext>
          </a:extLst>
        </xdr:cNvPr>
        <xdr:cNvSpPr/>
      </xdr:nvSpPr>
      <xdr:spPr>
        <a:xfrm>
          <a:off x="3746500" y="99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87741</xdr:rowOff>
    </xdr:from>
    <xdr:ext cx="534377" cy="259045"/>
    <xdr:sp macro="" textlink="">
      <xdr:nvSpPr>
        <xdr:cNvPr id="139" name="テキスト ボックス 138">
          <a:extLst>
            <a:ext uri="{FF2B5EF4-FFF2-40B4-BE49-F238E27FC236}">
              <a16:creationId xmlns:a16="http://schemas.microsoft.com/office/drawing/2014/main" id="{01FA2A7F-C177-433F-9DA6-A158C488DDE4}"/>
            </a:ext>
          </a:extLst>
        </xdr:cNvPr>
        <xdr:cNvSpPr txBox="1"/>
      </xdr:nvSpPr>
      <xdr:spPr>
        <a:xfrm>
          <a:off x="3530111" y="100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86089</xdr:rowOff>
    </xdr:from>
    <xdr:to>
      <xdr:col>15</xdr:col>
      <xdr:colOff>101600</xdr:colOff>
      <xdr:row>58</xdr:row>
      <xdr:rowOff>16239</xdr:rowOff>
    </xdr:to>
    <xdr:sp macro="" textlink="">
      <xdr:nvSpPr>
        <xdr:cNvPr id="140" name="楕円 139">
          <a:extLst>
            <a:ext uri="{FF2B5EF4-FFF2-40B4-BE49-F238E27FC236}">
              <a16:creationId xmlns:a16="http://schemas.microsoft.com/office/drawing/2014/main" id="{3D95F095-F8A9-4B78-8D40-3D6195C7DCBD}"/>
            </a:ext>
          </a:extLst>
        </xdr:cNvPr>
        <xdr:cNvSpPr/>
      </xdr:nvSpPr>
      <xdr:spPr>
        <a:xfrm>
          <a:off x="2857500" y="9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7366</xdr:rowOff>
    </xdr:from>
    <xdr:ext cx="534377" cy="259045"/>
    <xdr:sp macro="" textlink="">
      <xdr:nvSpPr>
        <xdr:cNvPr id="141" name="テキスト ボックス 140">
          <a:extLst>
            <a:ext uri="{FF2B5EF4-FFF2-40B4-BE49-F238E27FC236}">
              <a16:creationId xmlns:a16="http://schemas.microsoft.com/office/drawing/2014/main" id="{410586E0-AAFB-45B1-83E8-C83918164E6C}"/>
            </a:ext>
          </a:extLst>
        </xdr:cNvPr>
        <xdr:cNvSpPr txBox="1"/>
      </xdr:nvSpPr>
      <xdr:spPr>
        <a:xfrm>
          <a:off x="2641111" y="99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15519</xdr:rowOff>
    </xdr:from>
    <xdr:to>
      <xdr:col>10</xdr:col>
      <xdr:colOff>165100</xdr:colOff>
      <xdr:row>58</xdr:row>
      <xdr:rowOff>117119</xdr:rowOff>
    </xdr:to>
    <xdr:sp macro="" textlink="">
      <xdr:nvSpPr>
        <xdr:cNvPr id="142" name="楕円 141">
          <a:extLst>
            <a:ext uri="{FF2B5EF4-FFF2-40B4-BE49-F238E27FC236}">
              <a16:creationId xmlns:a16="http://schemas.microsoft.com/office/drawing/2014/main" id="{73EC6159-9203-4E0F-BD04-E53866B703A6}"/>
            </a:ext>
          </a:extLst>
        </xdr:cNvPr>
        <xdr:cNvSpPr/>
      </xdr:nvSpPr>
      <xdr:spPr>
        <a:xfrm>
          <a:off x="1968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108246</xdr:rowOff>
    </xdr:from>
    <xdr:ext cx="534377" cy="259045"/>
    <xdr:sp macro="" textlink="">
      <xdr:nvSpPr>
        <xdr:cNvPr id="143" name="テキスト ボックス 142">
          <a:extLst>
            <a:ext uri="{FF2B5EF4-FFF2-40B4-BE49-F238E27FC236}">
              <a16:creationId xmlns:a16="http://schemas.microsoft.com/office/drawing/2014/main" id="{F1242C1C-B292-4251-973C-DF16FA2322AD}"/>
            </a:ext>
          </a:extLst>
        </xdr:cNvPr>
        <xdr:cNvSpPr txBox="1"/>
      </xdr:nvSpPr>
      <xdr:spPr>
        <a:xfrm>
          <a:off x="1752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25418</xdr:rowOff>
    </xdr:from>
    <xdr:to>
      <xdr:col>6</xdr:col>
      <xdr:colOff>38100</xdr:colOff>
      <xdr:row>58</xdr:row>
      <xdr:rowOff>127018</xdr:rowOff>
    </xdr:to>
    <xdr:sp macro="" textlink="">
      <xdr:nvSpPr>
        <xdr:cNvPr id="144" name="楕円 143">
          <a:extLst>
            <a:ext uri="{FF2B5EF4-FFF2-40B4-BE49-F238E27FC236}">
              <a16:creationId xmlns:a16="http://schemas.microsoft.com/office/drawing/2014/main" id="{889C4170-9178-4F8F-9BAD-A855C1D668CF}"/>
            </a:ext>
          </a:extLst>
        </xdr:cNvPr>
        <xdr:cNvSpPr/>
      </xdr:nvSpPr>
      <xdr:spPr>
        <a:xfrm>
          <a:off x="1079500" y="99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118145</xdr:rowOff>
    </xdr:from>
    <xdr:ext cx="534377" cy="259045"/>
    <xdr:sp macro="" textlink="">
      <xdr:nvSpPr>
        <xdr:cNvPr id="145" name="テキスト ボックス 144">
          <a:extLst>
            <a:ext uri="{FF2B5EF4-FFF2-40B4-BE49-F238E27FC236}">
              <a16:creationId xmlns:a16="http://schemas.microsoft.com/office/drawing/2014/main" id="{1E7490DB-DEAF-48AB-BF8A-B82638CE432F}"/>
            </a:ext>
          </a:extLst>
        </xdr:cNvPr>
        <xdr:cNvSpPr txBox="1"/>
      </xdr:nvSpPr>
      <xdr:spPr>
        <a:xfrm>
          <a:off x="863111" y="1006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E5C1EB96-BBAE-4D1D-8B72-334CF93BED6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3019AAAA-E1DD-48E1-8D51-A30CDEA0E6A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65F0F8AD-54E2-40A3-86B0-1C253A3179A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9915F7CE-D9E3-443E-8AAF-103C94F9583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3EBEA905-5BD3-4A48-9CC2-DE30A7C96EE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DBFC68-A935-4EF1-850D-FA99D3EFAC5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A8B418C7-2EDE-44A0-BF21-03211A9D00B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69D4DD58-CF27-4804-93D5-ECB9BB88F71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13786A5C-C1DE-4489-9D34-8FE33ED6FB2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AA9B74C4-CF04-43C9-85EA-76A72933FFE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D4090A35-54BC-4C29-AE58-18592DDD33DC}"/>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45474878-0331-49B6-9EB5-D8FAF4F170C3}"/>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A395A746-CA20-4248-83B6-8478B58F3FE8}"/>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86E231C1-6540-4DB2-A808-9917B2D7BB99}"/>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356A31F3-C0B2-484C-A53C-2191444119D3}"/>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CF329C5C-1346-4C2E-9B05-BB745820A9A7}"/>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1F12B3E3-796A-4D37-AD65-B15F0AF37971}"/>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7AA3959A-8EB9-470E-A676-8AE7CF069B09}"/>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5CB259D6-56A8-4431-A267-79DCE7BC3DD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364FD952-D3A4-4535-A1FC-E1C1E642132E}"/>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E8DF423D-3FDE-471D-A15E-D9F7420997A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60C3827-A64E-407A-A10D-5C8DB711E565}"/>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94D7041A-69F3-4480-9D20-33C18BE6E00F}"/>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23D88829-1C51-498D-B736-F2683768FDBB}"/>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49CF1E34-169A-4978-A9C0-5473AE658299}"/>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9705F648-B7BC-4C4F-AC3F-B12BD7A53D75}"/>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67782</xdr:rowOff>
    </xdr:from>
    <xdr:to>
      <xdr:col>24</xdr:col>
      <xdr:colOff>63500</xdr:colOff>
      <xdr:row>77</xdr:row>
      <xdr:rowOff>115560</xdr:rowOff>
    </xdr:to>
    <xdr:cxnSp macro="">
      <xdr:nvCxnSpPr>
        <xdr:cNvPr id="172" name="直線コネクタ 171">
          <a:extLst>
            <a:ext uri="{FF2B5EF4-FFF2-40B4-BE49-F238E27FC236}">
              <a16:creationId xmlns:a16="http://schemas.microsoft.com/office/drawing/2014/main" id="{F56CC988-CCDC-442A-927E-0674CFC99313}"/>
            </a:ext>
          </a:extLst>
        </xdr:cNvPr>
        <xdr:cNvCxnSpPr/>
      </xdr:nvCxnSpPr>
      <xdr:spPr>
        <a:xfrm flipV="1">
          <a:off x="3797300" y="13269432"/>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70F7F94F-DFDE-4649-BC8D-5FF9005FB61C}"/>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8192CDE8-D1F3-4257-82A9-28A480F52E96}"/>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115560</xdr:rowOff>
    </xdr:from>
    <xdr:to>
      <xdr:col>19</xdr:col>
      <xdr:colOff>177800</xdr:colOff>
      <xdr:row>77</xdr:row>
      <xdr:rowOff>119218</xdr:rowOff>
    </xdr:to>
    <xdr:cxnSp macro="">
      <xdr:nvCxnSpPr>
        <xdr:cNvPr id="175" name="直線コネクタ 174">
          <a:extLst>
            <a:ext uri="{FF2B5EF4-FFF2-40B4-BE49-F238E27FC236}">
              <a16:creationId xmlns:a16="http://schemas.microsoft.com/office/drawing/2014/main" id="{18100551-56F6-4B97-BE73-AB5CC82D6CA0}"/>
            </a:ext>
          </a:extLst>
        </xdr:cNvPr>
        <xdr:cNvCxnSpPr/>
      </xdr:nvCxnSpPr>
      <xdr:spPr>
        <a:xfrm flipV="1">
          <a:off x="2908300" y="1331721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29131CBE-D64F-44F8-A330-0D12CEE3F311}"/>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B916130B-DC6C-419C-AE88-3E75362F6211}"/>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119218</xdr:rowOff>
    </xdr:from>
    <xdr:to>
      <xdr:col>15</xdr:col>
      <xdr:colOff>50800</xdr:colOff>
      <xdr:row>77</xdr:row>
      <xdr:rowOff>146146</xdr:rowOff>
    </xdr:to>
    <xdr:cxnSp macro="">
      <xdr:nvCxnSpPr>
        <xdr:cNvPr id="178" name="直線コネクタ 177">
          <a:extLst>
            <a:ext uri="{FF2B5EF4-FFF2-40B4-BE49-F238E27FC236}">
              <a16:creationId xmlns:a16="http://schemas.microsoft.com/office/drawing/2014/main" id="{C7426E7C-2F9D-4C3D-9409-CB19B7799A25}"/>
            </a:ext>
          </a:extLst>
        </xdr:cNvPr>
        <xdr:cNvCxnSpPr/>
      </xdr:nvCxnSpPr>
      <xdr:spPr>
        <a:xfrm flipV="1">
          <a:off x="2019300" y="13320868"/>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68AB486E-7104-44B3-80C5-C649C1DA142F}"/>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1B6E8C21-5C49-423F-A3D1-F994F438CFA9}"/>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113959</xdr:rowOff>
    </xdr:from>
    <xdr:to>
      <xdr:col>10</xdr:col>
      <xdr:colOff>114300</xdr:colOff>
      <xdr:row>77</xdr:row>
      <xdr:rowOff>146146</xdr:rowOff>
    </xdr:to>
    <xdr:cxnSp macro="">
      <xdr:nvCxnSpPr>
        <xdr:cNvPr id="181" name="直線コネクタ 180">
          <a:extLst>
            <a:ext uri="{FF2B5EF4-FFF2-40B4-BE49-F238E27FC236}">
              <a16:creationId xmlns:a16="http://schemas.microsoft.com/office/drawing/2014/main" id="{0AA124B5-112A-4C5F-B5B2-0F8F783286D1}"/>
            </a:ext>
          </a:extLst>
        </xdr:cNvPr>
        <xdr:cNvCxnSpPr/>
      </xdr:nvCxnSpPr>
      <xdr:spPr>
        <a:xfrm>
          <a:off x="1130300" y="13315609"/>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635A05A7-BCB3-41F8-8CFE-1FDCA7EBA18F}"/>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50267CB3-36AB-46C1-A1DC-4CFA8776550D}"/>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A45B3540-EC35-4C73-85E7-715B332FCBAE}"/>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53FE43C5-E9C7-473F-A5A9-20341E9EA9DE}"/>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4000A59F-2490-40A6-8594-D12D3FD55C0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1BF031BF-A0A3-434C-8CD4-5AF3CEB4D38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666197B4-8FD8-4314-B18B-94813693A58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797CA337-DB55-4EB2-86A2-FBD61939FAE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1D0470D-4706-4821-B874-E935C233B5A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16982</xdr:rowOff>
    </xdr:from>
    <xdr:to>
      <xdr:col>24</xdr:col>
      <xdr:colOff>114300</xdr:colOff>
      <xdr:row>77</xdr:row>
      <xdr:rowOff>118582</xdr:rowOff>
    </xdr:to>
    <xdr:sp macro="" textlink="">
      <xdr:nvSpPr>
        <xdr:cNvPr id="191" name="楕円 190">
          <a:extLst>
            <a:ext uri="{FF2B5EF4-FFF2-40B4-BE49-F238E27FC236}">
              <a16:creationId xmlns:a16="http://schemas.microsoft.com/office/drawing/2014/main" id="{47F743E4-F027-4C9C-A18D-5C73B3E1768B}"/>
            </a:ext>
          </a:extLst>
        </xdr:cNvPr>
        <xdr:cNvSpPr/>
      </xdr:nvSpPr>
      <xdr:spPr>
        <a:xfrm>
          <a:off x="4584700" y="132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39859</xdr:rowOff>
    </xdr:from>
    <xdr:ext cx="469744" cy="259045"/>
    <xdr:sp macro="" textlink="">
      <xdr:nvSpPr>
        <xdr:cNvPr id="192" name="維持補修費該当値テキスト">
          <a:extLst>
            <a:ext uri="{FF2B5EF4-FFF2-40B4-BE49-F238E27FC236}">
              <a16:creationId xmlns:a16="http://schemas.microsoft.com/office/drawing/2014/main" id="{152416A6-3FB9-4D0F-BD77-E561B2CE9C07}"/>
            </a:ext>
          </a:extLst>
        </xdr:cNvPr>
        <xdr:cNvSpPr txBox="1"/>
      </xdr:nvSpPr>
      <xdr:spPr>
        <a:xfrm>
          <a:off x="4686300" y="130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64760</xdr:rowOff>
    </xdr:from>
    <xdr:to>
      <xdr:col>20</xdr:col>
      <xdr:colOff>38100</xdr:colOff>
      <xdr:row>77</xdr:row>
      <xdr:rowOff>166360</xdr:rowOff>
    </xdr:to>
    <xdr:sp macro="" textlink="">
      <xdr:nvSpPr>
        <xdr:cNvPr id="193" name="楕円 192">
          <a:extLst>
            <a:ext uri="{FF2B5EF4-FFF2-40B4-BE49-F238E27FC236}">
              <a16:creationId xmlns:a16="http://schemas.microsoft.com/office/drawing/2014/main" id="{8CB0D5C4-E9B6-4725-9FD1-81AAA792D5CC}"/>
            </a:ext>
          </a:extLst>
        </xdr:cNvPr>
        <xdr:cNvSpPr/>
      </xdr:nvSpPr>
      <xdr:spPr>
        <a:xfrm>
          <a:off x="37465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11437</xdr:rowOff>
    </xdr:from>
    <xdr:ext cx="469744" cy="259045"/>
    <xdr:sp macro="" textlink="">
      <xdr:nvSpPr>
        <xdr:cNvPr id="194" name="テキスト ボックス 193">
          <a:extLst>
            <a:ext uri="{FF2B5EF4-FFF2-40B4-BE49-F238E27FC236}">
              <a16:creationId xmlns:a16="http://schemas.microsoft.com/office/drawing/2014/main" id="{3B4A555B-0897-4CC3-8A62-AFF71A6361ED}"/>
            </a:ext>
          </a:extLst>
        </xdr:cNvPr>
        <xdr:cNvSpPr txBox="1"/>
      </xdr:nvSpPr>
      <xdr:spPr>
        <a:xfrm>
          <a:off x="3562428" y="130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68418</xdr:rowOff>
    </xdr:from>
    <xdr:to>
      <xdr:col>15</xdr:col>
      <xdr:colOff>101600</xdr:colOff>
      <xdr:row>77</xdr:row>
      <xdr:rowOff>170018</xdr:rowOff>
    </xdr:to>
    <xdr:sp macro="" textlink="">
      <xdr:nvSpPr>
        <xdr:cNvPr id="195" name="楕円 194">
          <a:extLst>
            <a:ext uri="{FF2B5EF4-FFF2-40B4-BE49-F238E27FC236}">
              <a16:creationId xmlns:a16="http://schemas.microsoft.com/office/drawing/2014/main" id="{154A67F8-1282-43A0-9C55-1944AE0563F6}"/>
            </a:ext>
          </a:extLst>
        </xdr:cNvPr>
        <xdr:cNvSpPr/>
      </xdr:nvSpPr>
      <xdr:spPr>
        <a:xfrm>
          <a:off x="28575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15095</xdr:rowOff>
    </xdr:from>
    <xdr:ext cx="469744" cy="259045"/>
    <xdr:sp macro="" textlink="">
      <xdr:nvSpPr>
        <xdr:cNvPr id="196" name="テキスト ボックス 195">
          <a:extLst>
            <a:ext uri="{FF2B5EF4-FFF2-40B4-BE49-F238E27FC236}">
              <a16:creationId xmlns:a16="http://schemas.microsoft.com/office/drawing/2014/main" id="{806F8AD1-6EF0-435F-8A8E-DE767F736BD6}"/>
            </a:ext>
          </a:extLst>
        </xdr:cNvPr>
        <xdr:cNvSpPr txBox="1"/>
      </xdr:nvSpPr>
      <xdr:spPr>
        <a:xfrm>
          <a:off x="2673428" y="130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95346</xdr:rowOff>
    </xdr:from>
    <xdr:to>
      <xdr:col>10</xdr:col>
      <xdr:colOff>165100</xdr:colOff>
      <xdr:row>78</xdr:row>
      <xdr:rowOff>25496</xdr:rowOff>
    </xdr:to>
    <xdr:sp macro="" textlink="">
      <xdr:nvSpPr>
        <xdr:cNvPr id="197" name="楕円 196">
          <a:extLst>
            <a:ext uri="{FF2B5EF4-FFF2-40B4-BE49-F238E27FC236}">
              <a16:creationId xmlns:a16="http://schemas.microsoft.com/office/drawing/2014/main" id="{DDBD6747-CE4E-46A1-BEC9-58765691F5C4}"/>
            </a:ext>
          </a:extLst>
        </xdr:cNvPr>
        <xdr:cNvSpPr/>
      </xdr:nvSpPr>
      <xdr:spPr>
        <a:xfrm>
          <a:off x="1968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16623</xdr:rowOff>
    </xdr:from>
    <xdr:ext cx="469744" cy="259045"/>
    <xdr:sp macro="" textlink="">
      <xdr:nvSpPr>
        <xdr:cNvPr id="198" name="テキスト ボックス 197">
          <a:extLst>
            <a:ext uri="{FF2B5EF4-FFF2-40B4-BE49-F238E27FC236}">
              <a16:creationId xmlns:a16="http://schemas.microsoft.com/office/drawing/2014/main" id="{B9054D87-6E3C-45E6-81D9-83D8045F268F}"/>
            </a:ext>
          </a:extLst>
        </xdr:cNvPr>
        <xdr:cNvSpPr txBox="1"/>
      </xdr:nvSpPr>
      <xdr:spPr>
        <a:xfrm>
          <a:off x="1784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63159</xdr:rowOff>
    </xdr:from>
    <xdr:to>
      <xdr:col>6</xdr:col>
      <xdr:colOff>38100</xdr:colOff>
      <xdr:row>77</xdr:row>
      <xdr:rowOff>164759</xdr:rowOff>
    </xdr:to>
    <xdr:sp macro="" textlink="">
      <xdr:nvSpPr>
        <xdr:cNvPr id="199" name="楕円 198">
          <a:extLst>
            <a:ext uri="{FF2B5EF4-FFF2-40B4-BE49-F238E27FC236}">
              <a16:creationId xmlns:a16="http://schemas.microsoft.com/office/drawing/2014/main" id="{86433EA5-447D-4844-B945-DDC2B29D4451}"/>
            </a:ext>
          </a:extLst>
        </xdr:cNvPr>
        <xdr:cNvSpPr/>
      </xdr:nvSpPr>
      <xdr:spPr>
        <a:xfrm>
          <a:off x="10795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9836</xdr:rowOff>
    </xdr:from>
    <xdr:ext cx="469744" cy="259045"/>
    <xdr:sp macro="" textlink="">
      <xdr:nvSpPr>
        <xdr:cNvPr id="200" name="テキスト ボックス 199">
          <a:extLst>
            <a:ext uri="{FF2B5EF4-FFF2-40B4-BE49-F238E27FC236}">
              <a16:creationId xmlns:a16="http://schemas.microsoft.com/office/drawing/2014/main" id="{86548B4C-EF65-4E61-99D5-173AE078CA77}"/>
            </a:ext>
          </a:extLst>
        </xdr:cNvPr>
        <xdr:cNvSpPr txBox="1"/>
      </xdr:nvSpPr>
      <xdr:spPr>
        <a:xfrm>
          <a:off x="895428" y="130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5D290B66-7BDC-4931-B50B-5B43FBBDF65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9D702BC7-7F2B-4886-9D42-55CBFDF909E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5A651D07-5C09-4A2C-950A-CE2AE89F6BE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96D4F9FB-65F1-4719-9C4A-C703FC96791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9E568C65-683D-4E6D-BBD4-8E9A833AC67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A93EB712-4072-4F42-9FB7-550FB760BC9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893FCF59-57AD-4460-B1EA-AE19E3AC4EE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B904BC8B-998D-4E45-9A30-D102DE58599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D5F11D9A-90A5-4F5C-AEC1-09EEBDB3DD1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5F319FED-6A12-4E5C-A917-99A10C24826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AAC59FBB-862F-4C99-860D-2CDAC619C62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DD2A7AA2-770F-485D-85A6-F525CBF0AEB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98DFE80A-7C19-4A72-8575-04ABF18C04E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E5C1E1ED-8E4B-4E9B-80B8-5204713AFF4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4ADBD558-3080-40B1-9AD2-AB8026F74C92}"/>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42608445-505B-4E8C-864A-946AC9494A9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56B4FADA-B065-4EBB-A628-D4220605927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EADD9005-2804-4B50-A999-0D5BDA42BCC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280ED172-7581-44CB-B1C5-F20868928D49}"/>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70635917-7104-4E70-9A77-77CAD0D6123C}"/>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D1400FE3-746E-479B-B59E-D34B4063FA9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BADCE07A-71C1-4CBB-8BE2-61F415B70CB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29D82E09-9460-413C-8F1F-5CA955948A9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B236E8E2-F4C8-4360-B84C-606803BB619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93222E75-CD50-498F-82E5-19FC08125899}"/>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B7BA6998-0847-4EA1-894F-EC067FB2342B}"/>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689272BC-D435-40A8-9809-C9D10C8D3D8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A9033F9A-D3FE-475B-8E3C-69F029EC4AB5}"/>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F64FC359-1FF9-4FA1-BBE5-820C8C708D86}"/>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141390</xdr:rowOff>
    </xdr:from>
    <xdr:to>
      <xdr:col>24</xdr:col>
      <xdr:colOff>63500</xdr:colOff>
      <xdr:row>91</xdr:row>
      <xdr:rowOff>36843</xdr:rowOff>
    </xdr:to>
    <xdr:cxnSp macro="">
      <xdr:nvCxnSpPr>
        <xdr:cNvPr id="230" name="直線コネクタ 229">
          <a:extLst>
            <a:ext uri="{FF2B5EF4-FFF2-40B4-BE49-F238E27FC236}">
              <a16:creationId xmlns:a16="http://schemas.microsoft.com/office/drawing/2014/main" id="{5ECBB6E7-52C1-4A33-B4EC-173EF3086BF1}"/>
            </a:ext>
          </a:extLst>
        </xdr:cNvPr>
        <xdr:cNvCxnSpPr/>
      </xdr:nvCxnSpPr>
      <xdr:spPr>
        <a:xfrm flipV="1">
          <a:off x="3797300" y="15571890"/>
          <a:ext cx="8382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EC3FD590-E94B-4D1C-B541-E2F43FCE5EEB}"/>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B2CF6204-D944-4102-B4FC-06404CD6715E}"/>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36843</xdr:rowOff>
    </xdr:from>
    <xdr:to>
      <xdr:col>19</xdr:col>
      <xdr:colOff>177800</xdr:colOff>
      <xdr:row>92</xdr:row>
      <xdr:rowOff>5181</xdr:rowOff>
    </xdr:to>
    <xdr:cxnSp macro="">
      <xdr:nvCxnSpPr>
        <xdr:cNvPr id="233" name="直線コネクタ 232">
          <a:extLst>
            <a:ext uri="{FF2B5EF4-FFF2-40B4-BE49-F238E27FC236}">
              <a16:creationId xmlns:a16="http://schemas.microsoft.com/office/drawing/2014/main" id="{8EBCAFD6-80B1-459C-83E6-A41DEA1AE7DB}"/>
            </a:ext>
          </a:extLst>
        </xdr:cNvPr>
        <xdr:cNvCxnSpPr/>
      </xdr:nvCxnSpPr>
      <xdr:spPr>
        <a:xfrm flipV="1">
          <a:off x="2908300" y="15638793"/>
          <a:ext cx="889000" cy="1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88C53429-DDB4-4382-8547-B0EC7B8D115C}"/>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97EA39AB-FB18-417A-802C-FD8F3E6FCC17}"/>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5181</xdr:rowOff>
    </xdr:from>
    <xdr:to>
      <xdr:col>15</xdr:col>
      <xdr:colOff>50800</xdr:colOff>
      <xdr:row>92</xdr:row>
      <xdr:rowOff>6059</xdr:rowOff>
    </xdr:to>
    <xdr:cxnSp macro="">
      <xdr:nvCxnSpPr>
        <xdr:cNvPr id="236" name="直線コネクタ 235">
          <a:extLst>
            <a:ext uri="{FF2B5EF4-FFF2-40B4-BE49-F238E27FC236}">
              <a16:creationId xmlns:a16="http://schemas.microsoft.com/office/drawing/2014/main" id="{5B835697-2861-4A60-9B85-41CA01F28321}"/>
            </a:ext>
          </a:extLst>
        </xdr:cNvPr>
        <xdr:cNvCxnSpPr/>
      </xdr:nvCxnSpPr>
      <xdr:spPr>
        <a:xfrm flipV="1">
          <a:off x="2019300" y="15778581"/>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9213A5DD-D67B-4CED-ADEB-330AE6A9E0D5}"/>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BCEEC827-F2BC-426F-BE80-BF53872C9A37}"/>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6059</xdr:rowOff>
    </xdr:from>
    <xdr:to>
      <xdr:col>10</xdr:col>
      <xdr:colOff>114300</xdr:colOff>
      <xdr:row>92</xdr:row>
      <xdr:rowOff>155563</xdr:rowOff>
    </xdr:to>
    <xdr:cxnSp macro="">
      <xdr:nvCxnSpPr>
        <xdr:cNvPr id="239" name="直線コネクタ 238">
          <a:extLst>
            <a:ext uri="{FF2B5EF4-FFF2-40B4-BE49-F238E27FC236}">
              <a16:creationId xmlns:a16="http://schemas.microsoft.com/office/drawing/2014/main" id="{F43AAC45-CE00-45BC-B682-F5FA63E51561}"/>
            </a:ext>
          </a:extLst>
        </xdr:cNvPr>
        <xdr:cNvCxnSpPr/>
      </xdr:nvCxnSpPr>
      <xdr:spPr>
        <a:xfrm flipV="1">
          <a:off x="1130300" y="15779459"/>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1DC38CB7-42F1-4E19-B85C-7314C2E86047}"/>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FE9C4D4D-D1F3-4C91-904C-2F2D5F19B4B9}"/>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3DDE9F91-8B93-420C-A087-6B8C61348BBD}"/>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8D1C1D9F-885A-4155-879F-225B7498706E}"/>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9F4E3175-E513-4B4C-A9E6-23639BF65AD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3466874F-979D-4922-A700-92E085A94CB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6EA9C12-C930-4266-8EE0-05CBC719F73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91F32E6-BAAB-4265-BEA1-DEF62303DD1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2767575-D35B-453F-93D4-1E321733307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90590</xdr:rowOff>
    </xdr:from>
    <xdr:to>
      <xdr:col>24</xdr:col>
      <xdr:colOff>114300</xdr:colOff>
      <xdr:row>91</xdr:row>
      <xdr:rowOff>20740</xdr:rowOff>
    </xdr:to>
    <xdr:sp macro="" textlink="">
      <xdr:nvSpPr>
        <xdr:cNvPr id="249" name="楕円 248">
          <a:extLst>
            <a:ext uri="{FF2B5EF4-FFF2-40B4-BE49-F238E27FC236}">
              <a16:creationId xmlns:a16="http://schemas.microsoft.com/office/drawing/2014/main" id="{CD7F233A-BD9D-4036-A701-AFF15BD2BA00}"/>
            </a:ext>
          </a:extLst>
        </xdr:cNvPr>
        <xdr:cNvSpPr/>
      </xdr:nvSpPr>
      <xdr:spPr>
        <a:xfrm>
          <a:off x="4584700" y="155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43617</xdr:rowOff>
    </xdr:from>
    <xdr:ext cx="599010" cy="259045"/>
    <xdr:sp macro="" textlink="">
      <xdr:nvSpPr>
        <xdr:cNvPr id="250" name="扶助費該当値テキスト">
          <a:extLst>
            <a:ext uri="{FF2B5EF4-FFF2-40B4-BE49-F238E27FC236}">
              <a16:creationId xmlns:a16="http://schemas.microsoft.com/office/drawing/2014/main" id="{9C1937F2-6584-4617-B7E4-ADFA9EBABCAC}"/>
            </a:ext>
          </a:extLst>
        </xdr:cNvPr>
        <xdr:cNvSpPr txBox="1"/>
      </xdr:nvSpPr>
      <xdr:spPr>
        <a:xfrm>
          <a:off x="4686300" y="1547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157493</xdr:rowOff>
    </xdr:from>
    <xdr:to>
      <xdr:col>20</xdr:col>
      <xdr:colOff>38100</xdr:colOff>
      <xdr:row>91</xdr:row>
      <xdr:rowOff>87643</xdr:rowOff>
    </xdr:to>
    <xdr:sp macro="" textlink="">
      <xdr:nvSpPr>
        <xdr:cNvPr id="251" name="楕円 250">
          <a:extLst>
            <a:ext uri="{FF2B5EF4-FFF2-40B4-BE49-F238E27FC236}">
              <a16:creationId xmlns:a16="http://schemas.microsoft.com/office/drawing/2014/main" id="{9B43594F-DFC0-4416-B15D-C06CC2E36DC1}"/>
            </a:ext>
          </a:extLst>
        </xdr:cNvPr>
        <xdr:cNvSpPr/>
      </xdr:nvSpPr>
      <xdr:spPr>
        <a:xfrm>
          <a:off x="3746500" y="1558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104170</xdr:rowOff>
    </xdr:from>
    <xdr:ext cx="599010" cy="259045"/>
    <xdr:sp macro="" textlink="">
      <xdr:nvSpPr>
        <xdr:cNvPr id="252" name="テキスト ボックス 251">
          <a:extLst>
            <a:ext uri="{FF2B5EF4-FFF2-40B4-BE49-F238E27FC236}">
              <a16:creationId xmlns:a16="http://schemas.microsoft.com/office/drawing/2014/main" id="{07016A59-04FE-49F9-B4B1-0D4A71168C32}"/>
            </a:ext>
          </a:extLst>
        </xdr:cNvPr>
        <xdr:cNvSpPr txBox="1"/>
      </xdr:nvSpPr>
      <xdr:spPr>
        <a:xfrm>
          <a:off x="3497795" y="1536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125831</xdr:rowOff>
    </xdr:from>
    <xdr:to>
      <xdr:col>15</xdr:col>
      <xdr:colOff>101600</xdr:colOff>
      <xdr:row>92</xdr:row>
      <xdr:rowOff>55981</xdr:rowOff>
    </xdr:to>
    <xdr:sp macro="" textlink="">
      <xdr:nvSpPr>
        <xdr:cNvPr id="253" name="楕円 252">
          <a:extLst>
            <a:ext uri="{FF2B5EF4-FFF2-40B4-BE49-F238E27FC236}">
              <a16:creationId xmlns:a16="http://schemas.microsoft.com/office/drawing/2014/main" id="{167E3719-4AD3-4413-BC16-9310E34EF299}"/>
            </a:ext>
          </a:extLst>
        </xdr:cNvPr>
        <xdr:cNvSpPr/>
      </xdr:nvSpPr>
      <xdr:spPr>
        <a:xfrm>
          <a:off x="2857500" y="15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72508</xdr:rowOff>
    </xdr:from>
    <xdr:ext cx="599010" cy="259045"/>
    <xdr:sp macro="" textlink="">
      <xdr:nvSpPr>
        <xdr:cNvPr id="254" name="テキスト ボックス 253">
          <a:extLst>
            <a:ext uri="{FF2B5EF4-FFF2-40B4-BE49-F238E27FC236}">
              <a16:creationId xmlns:a16="http://schemas.microsoft.com/office/drawing/2014/main" id="{BEA6519C-9B98-47F8-8B7C-9538550D4213}"/>
            </a:ext>
          </a:extLst>
        </xdr:cNvPr>
        <xdr:cNvSpPr txBox="1"/>
      </xdr:nvSpPr>
      <xdr:spPr>
        <a:xfrm>
          <a:off x="2608795" y="155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126709</xdr:rowOff>
    </xdr:from>
    <xdr:to>
      <xdr:col>10</xdr:col>
      <xdr:colOff>165100</xdr:colOff>
      <xdr:row>92</xdr:row>
      <xdr:rowOff>56859</xdr:rowOff>
    </xdr:to>
    <xdr:sp macro="" textlink="">
      <xdr:nvSpPr>
        <xdr:cNvPr id="255" name="楕円 254">
          <a:extLst>
            <a:ext uri="{FF2B5EF4-FFF2-40B4-BE49-F238E27FC236}">
              <a16:creationId xmlns:a16="http://schemas.microsoft.com/office/drawing/2014/main" id="{FD0987B3-371D-4367-A2AD-F5215683B5D0}"/>
            </a:ext>
          </a:extLst>
        </xdr:cNvPr>
        <xdr:cNvSpPr/>
      </xdr:nvSpPr>
      <xdr:spPr>
        <a:xfrm>
          <a:off x="1968500" y="157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73386</xdr:rowOff>
    </xdr:from>
    <xdr:ext cx="599010" cy="259045"/>
    <xdr:sp macro="" textlink="">
      <xdr:nvSpPr>
        <xdr:cNvPr id="256" name="テキスト ボックス 255">
          <a:extLst>
            <a:ext uri="{FF2B5EF4-FFF2-40B4-BE49-F238E27FC236}">
              <a16:creationId xmlns:a16="http://schemas.microsoft.com/office/drawing/2014/main" id="{4D397B16-DF1F-43C9-8AF8-A75D471BEB2B}"/>
            </a:ext>
          </a:extLst>
        </xdr:cNvPr>
        <xdr:cNvSpPr txBox="1"/>
      </xdr:nvSpPr>
      <xdr:spPr>
        <a:xfrm>
          <a:off x="1719795" y="155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104763</xdr:rowOff>
    </xdr:from>
    <xdr:to>
      <xdr:col>6</xdr:col>
      <xdr:colOff>38100</xdr:colOff>
      <xdr:row>93</xdr:row>
      <xdr:rowOff>34913</xdr:rowOff>
    </xdr:to>
    <xdr:sp macro="" textlink="">
      <xdr:nvSpPr>
        <xdr:cNvPr id="257" name="楕円 256">
          <a:extLst>
            <a:ext uri="{FF2B5EF4-FFF2-40B4-BE49-F238E27FC236}">
              <a16:creationId xmlns:a16="http://schemas.microsoft.com/office/drawing/2014/main" id="{91235D1B-31D0-4F72-975A-4D41458EC4FC}"/>
            </a:ext>
          </a:extLst>
        </xdr:cNvPr>
        <xdr:cNvSpPr/>
      </xdr:nvSpPr>
      <xdr:spPr>
        <a:xfrm>
          <a:off x="1079500" y="158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51440</xdr:rowOff>
    </xdr:from>
    <xdr:ext cx="599010" cy="259045"/>
    <xdr:sp macro="" textlink="">
      <xdr:nvSpPr>
        <xdr:cNvPr id="258" name="テキスト ボックス 257">
          <a:extLst>
            <a:ext uri="{FF2B5EF4-FFF2-40B4-BE49-F238E27FC236}">
              <a16:creationId xmlns:a16="http://schemas.microsoft.com/office/drawing/2014/main" id="{DFED5FC7-A36B-46D7-91F4-E7757AC5775E}"/>
            </a:ext>
          </a:extLst>
        </xdr:cNvPr>
        <xdr:cNvSpPr txBox="1"/>
      </xdr:nvSpPr>
      <xdr:spPr>
        <a:xfrm>
          <a:off x="830795" y="156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6DB96A20-5499-4B77-A578-689F90036C5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3DB49269-BBC3-4EF2-81C3-7FB83EB20E1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ED44DC8A-A599-4D07-B121-42F947E9A7C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30B161A3-E948-4F8A-B8C7-6371048F1AD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ED96B168-F577-4D85-9115-02487633272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8E777719-0591-4D1E-83A8-277A8882EAE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16432224-EB95-4F03-8BD3-7AE45251FD6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2DC800A4-442A-451C-8AEA-2B6ACFE0EB3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F1C342B9-BDCA-424D-B4BD-A0E126C2326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2B18A82A-9019-4982-9302-5EB4129BF08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EF204423-4E3F-4E20-B502-2692D16DA8A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12261CD4-3E61-4A8E-8499-2C086C4F6426}"/>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BD5B51A3-AADB-4E91-BACB-669EBCD0E41F}"/>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F681DC78-547F-45E5-A117-97B81E1FEFBB}"/>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D6BD0704-FEFA-41B2-B697-E2738844EA5C}"/>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DC210157-6360-429C-9282-7B6FF27D8B61}"/>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A1F21619-1CC6-4BB2-BDCA-6542C3B176DB}"/>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3CCE768F-614D-41EE-9FB1-6523E5B481E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D8FB7E03-48AE-432D-A317-C71B4969007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F0434B69-FE55-4C2C-888F-85EC117FB2D8}"/>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343D0BC4-BD19-403D-96D4-D24E5E2A1F3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7228081B-AB86-4D06-BB5E-0F365C455A6D}"/>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B38958DD-F3E2-4679-8E13-3ADCA35FDB27}"/>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B8D8EC4-819F-4330-90CA-DD0CE56EC8A1}"/>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99100F6D-45C9-4893-8D37-A428C856899B}"/>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7E56D9B5-4527-43DD-A3E3-7D8AA191F8C6}"/>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40794</xdr:rowOff>
    </xdr:from>
    <xdr:to>
      <xdr:col>55</xdr:col>
      <xdr:colOff>0</xdr:colOff>
      <xdr:row>38</xdr:row>
      <xdr:rowOff>5347</xdr:rowOff>
    </xdr:to>
    <xdr:cxnSp macro="">
      <xdr:nvCxnSpPr>
        <xdr:cNvPr id="285" name="直線コネクタ 284">
          <a:extLst>
            <a:ext uri="{FF2B5EF4-FFF2-40B4-BE49-F238E27FC236}">
              <a16:creationId xmlns:a16="http://schemas.microsoft.com/office/drawing/2014/main" id="{9487712A-D6B8-4B55-ACA8-1A5908B5BE11}"/>
            </a:ext>
          </a:extLst>
        </xdr:cNvPr>
        <xdr:cNvCxnSpPr/>
      </xdr:nvCxnSpPr>
      <xdr:spPr>
        <a:xfrm flipV="1">
          <a:off x="9639300" y="6041544"/>
          <a:ext cx="838200" cy="47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43F1C2A7-5AE9-485D-AAD4-7466AEAFF782}"/>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7985819B-867C-4C03-BA15-E9E311A275B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5347</xdr:rowOff>
    </xdr:from>
    <xdr:to>
      <xdr:col>50</xdr:col>
      <xdr:colOff>114300</xdr:colOff>
      <xdr:row>38</xdr:row>
      <xdr:rowOff>31042</xdr:rowOff>
    </xdr:to>
    <xdr:cxnSp macro="">
      <xdr:nvCxnSpPr>
        <xdr:cNvPr id="288" name="直線コネクタ 287">
          <a:extLst>
            <a:ext uri="{FF2B5EF4-FFF2-40B4-BE49-F238E27FC236}">
              <a16:creationId xmlns:a16="http://schemas.microsoft.com/office/drawing/2014/main" id="{B608B95A-197A-45E8-982F-D4168E9A3903}"/>
            </a:ext>
          </a:extLst>
        </xdr:cNvPr>
        <xdr:cNvCxnSpPr/>
      </xdr:nvCxnSpPr>
      <xdr:spPr>
        <a:xfrm flipV="1">
          <a:off x="8750300" y="6520447"/>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8A868C8-E9ED-4D9A-84C4-9BAA38D7FE18}"/>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5192D23D-CD85-4F6D-A31E-0FF3A6AA7EBA}"/>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31042</xdr:rowOff>
    </xdr:from>
    <xdr:to>
      <xdr:col>45</xdr:col>
      <xdr:colOff>177800</xdr:colOff>
      <xdr:row>38</xdr:row>
      <xdr:rowOff>34873</xdr:rowOff>
    </xdr:to>
    <xdr:cxnSp macro="">
      <xdr:nvCxnSpPr>
        <xdr:cNvPr id="291" name="直線コネクタ 290">
          <a:extLst>
            <a:ext uri="{FF2B5EF4-FFF2-40B4-BE49-F238E27FC236}">
              <a16:creationId xmlns:a16="http://schemas.microsoft.com/office/drawing/2014/main" id="{3690965C-AC94-47DF-82FC-94404C7A1714}"/>
            </a:ext>
          </a:extLst>
        </xdr:cNvPr>
        <xdr:cNvCxnSpPr/>
      </xdr:nvCxnSpPr>
      <xdr:spPr>
        <a:xfrm flipV="1">
          <a:off x="7861300" y="6546142"/>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60D53228-9CE9-435B-A2F9-6CE6F35F6C96}"/>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F556FEDF-0EFC-4115-8004-42A64BF80211}"/>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27984</xdr:rowOff>
    </xdr:from>
    <xdr:to>
      <xdr:col>41</xdr:col>
      <xdr:colOff>50800</xdr:colOff>
      <xdr:row>38</xdr:row>
      <xdr:rowOff>34873</xdr:rowOff>
    </xdr:to>
    <xdr:cxnSp macro="">
      <xdr:nvCxnSpPr>
        <xdr:cNvPr id="294" name="直線コネクタ 293">
          <a:extLst>
            <a:ext uri="{FF2B5EF4-FFF2-40B4-BE49-F238E27FC236}">
              <a16:creationId xmlns:a16="http://schemas.microsoft.com/office/drawing/2014/main" id="{7072023D-F677-4229-860A-0D0DBC73131D}"/>
            </a:ext>
          </a:extLst>
        </xdr:cNvPr>
        <xdr:cNvCxnSpPr/>
      </xdr:nvCxnSpPr>
      <xdr:spPr>
        <a:xfrm>
          <a:off x="6972300" y="6543084"/>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81D5738F-3197-4DCA-B9EB-361F450CECA9}"/>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BCF30602-55B3-4939-81B9-DAB0B109F4C9}"/>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424A9B1F-39CD-407D-9F6E-1FD2F37FAE63}"/>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C8FB3DDB-F988-4641-A2D1-66297B5651DC}"/>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F7B8277B-46E8-4E98-B993-0EF1FABE2F5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88118B45-E50B-42FF-8CA3-89F241213C8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EC31591-B10B-4849-B3B4-4FC62A148B8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AF11BF5-8689-4490-A542-8CBA67D35C4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57868131-AC18-400A-8184-7E981B55909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161444</xdr:rowOff>
    </xdr:from>
    <xdr:to>
      <xdr:col>55</xdr:col>
      <xdr:colOff>50800</xdr:colOff>
      <xdr:row>35</xdr:row>
      <xdr:rowOff>91594</xdr:rowOff>
    </xdr:to>
    <xdr:sp macro="" textlink="">
      <xdr:nvSpPr>
        <xdr:cNvPr id="304" name="楕円 303">
          <a:extLst>
            <a:ext uri="{FF2B5EF4-FFF2-40B4-BE49-F238E27FC236}">
              <a16:creationId xmlns:a16="http://schemas.microsoft.com/office/drawing/2014/main" id="{08465A84-C736-43EB-83EA-73F98ADFC1FF}"/>
            </a:ext>
          </a:extLst>
        </xdr:cNvPr>
        <xdr:cNvSpPr/>
      </xdr:nvSpPr>
      <xdr:spPr>
        <a:xfrm>
          <a:off x="10426700" y="59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76371</xdr:rowOff>
    </xdr:from>
    <xdr:ext cx="599010" cy="259045"/>
    <xdr:sp macro="" textlink="">
      <xdr:nvSpPr>
        <xdr:cNvPr id="305" name="補助費等該当値テキスト">
          <a:extLst>
            <a:ext uri="{FF2B5EF4-FFF2-40B4-BE49-F238E27FC236}">
              <a16:creationId xmlns:a16="http://schemas.microsoft.com/office/drawing/2014/main" id="{6DF2BC19-627D-48FC-B95D-2F16955E855C}"/>
            </a:ext>
          </a:extLst>
        </xdr:cNvPr>
        <xdr:cNvSpPr txBox="1"/>
      </xdr:nvSpPr>
      <xdr:spPr>
        <a:xfrm>
          <a:off x="10528300" y="590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125997</xdr:rowOff>
    </xdr:from>
    <xdr:to>
      <xdr:col>50</xdr:col>
      <xdr:colOff>165100</xdr:colOff>
      <xdr:row>38</xdr:row>
      <xdr:rowOff>56147</xdr:rowOff>
    </xdr:to>
    <xdr:sp macro="" textlink="">
      <xdr:nvSpPr>
        <xdr:cNvPr id="306" name="楕円 305">
          <a:extLst>
            <a:ext uri="{FF2B5EF4-FFF2-40B4-BE49-F238E27FC236}">
              <a16:creationId xmlns:a16="http://schemas.microsoft.com/office/drawing/2014/main" id="{387A441A-23D1-4EB8-AE65-AE37C34B1AB2}"/>
            </a:ext>
          </a:extLst>
        </xdr:cNvPr>
        <xdr:cNvSpPr/>
      </xdr:nvSpPr>
      <xdr:spPr>
        <a:xfrm>
          <a:off x="9588500" y="64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47274</xdr:rowOff>
    </xdr:from>
    <xdr:ext cx="534377" cy="259045"/>
    <xdr:sp macro="" textlink="">
      <xdr:nvSpPr>
        <xdr:cNvPr id="307" name="テキスト ボックス 306">
          <a:extLst>
            <a:ext uri="{FF2B5EF4-FFF2-40B4-BE49-F238E27FC236}">
              <a16:creationId xmlns:a16="http://schemas.microsoft.com/office/drawing/2014/main" id="{282F92CB-E8A6-4F8C-99E5-CA75951E8F18}"/>
            </a:ext>
          </a:extLst>
        </xdr:cNvPr>
        <xdr:cNvSpPr txBox="1"/>
      </xdr:nvSpPr>
      <xdr:spPr>
        <a:xfrm>
          <a:off x="9372111" y="65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151692</xdr:rowOff>
    </xdr:from>
    <xdr:to>
      <xdr:col>46</xdr:col>
      <xdr:colOff>38100</xdr:colOff>
      <xdr:row>38</xdr:row>
      <xdr:rowOff>81842</xdr:rowOff>
    </xdr:to>
    <xdr:sp macro="" textlink="">
      <xdr:nvSpPr>
        <xdr:cNvPr id="308" name="楕円 307">
          <a:extLst>
            <a:ext uri="{FF2B5EF4-FFF2-40B4-BE49-F238E27FC236}">
              <a16:creationId xmlns:a16="http://schemas.microsoft.com/office/drawing/2014/main" id="{B849902D-0F15-43DF-BE24-7F710C607DCB}"/>
            </a:ext>
          </a:extLst>
        </xdr:cNvPr>
        <xdr:cNvSpPr/>
      </xdr:nvSpPr>
      <xdr:spPr>
        <a:xfrm>
          <a:off x="8699500" y="64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72969</xdr:rowOff>
    </xdr:from>
    <xdr:ext cx="534377" cy="259045"/>
    <xdr:sp macro="" textlink="">
      <xdr:nvSpPr>
        <xdr:cNvPr id="309" name="テキスト ボックス 308">
          <a:extLst>
            <a:ext uri="{FF2B5EF4-FFF2-40B4-BE49-F238E27FC236}">
              <a16:creationId xmlns:a16="http://schemas.microsoft.com/office/drawing/2014/main" id="{EC8E142E-85B7-4548-A46E-A9B747450D28}"/>
            </a:ext>
          </a:extLst>
        </xdr:cNvPr>
        <xdr:cNvSpPr txBox="1"/>
      </xdr:nvSpPr>
      <xdr:spPr>
        <a:xfrm>
          <a:off x="8483111" y="65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155523</xdr:rowOff>
    </xdr:from>
    <xdr:to>
      <xdr:col>41</xdr:col>
      <xdr:colOff>101600</xdr:colOff>
      <xdr:row>38</xdr:row>
      <xdr:rowOff>85673</xdr:rowOff>
    </xdr:to>
    <xdr:sp macro="" textlink="">
      <xdr:nvSpPr>
        <xdr:cNvPr id="310" name="楕円 309">
          <a:extLst>
            <a:ext uri="{FF2B5EF4-FFF2-40B4-BE49-F238E27FC236}">
              <a16:creationId xmlns:a16="http://schemas.microsoft.com/office/drawing/2014/main" id="{93715B5A-CFB8-4B83-B6F6-EE4A5E761D38}"/>
            </a:ext>
          </a:extLst>
        </xdr:cNvPr>
        <xdr:cNvSpPr/>
      </xdr:nvSpPr>
      <xdr:spPr>
        <a:xfrm>
          <a:off x="7810500" y="64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76800</xdr:rowOff>
    </xdr:from>
    <xdr:ext cx="534377" cy="259045"/>
    <xdr:sp macro="" textlink="">
      <xdr:nvSpPr>
        <xdr:cNvPr id="311" name="テキスト ボックス 310">
          <a:extLst>
            <a:ext uri="{FF2B5EF4-FFF2-40B4-BE49-F238E27FC236}">
              <a16:creationId xmlns:a16="http://schemas.microsoft.com/office/drawing/2014/main" id="{A9CAFB48-21D7-4A46-B128-B0BCDE8A6588}"/>
            </a:ext>
          </a:extLst>
        </xdr:cNvPr>
        <xdr:cNvSpPr txBox="1"/>
      </xdr:nvSpPr>
      <xdr:spPr>
        <a:xfrm>
          <a:off x="7594111" y="65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148633</xdr:rowOff>
    </xdr:from>
    <xdr:to>
      <xdr:col>36</xdr:col>
      <xdr:colOff>165100</xdr:colOff>
      <xdr:row>38</xdr:row>
      <xdr:rowOff>78783</xdr:rowOff>
    </xdr:to>
    <xdr:sp macro="" textlink="">
      <xdr:nvSpPr>
        <xdr:cNvPr id="312" name="楕円 311">
          <a:extLst>
            <a:ext uri="{FF2B5EF4-FFF2-40B4-BE49-F238E27FC236}">
              <a16:creationId xmlns:a16="http://schemas.microsoft.com/office/drawing/2014/main" id="{91F7E1EC-EA65-44CB-A7BF-12B5133C31B5}"/>
            </a:ext>
          </a:extLst>
        </xdr:cNvPr>
        <xdr:cNvSpPr/>
      </xdr:nvSpPr>
      <xdr:spPr>
        <a:xfrm>
          <a:off x="6921500" y="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69911</xdr:rowOff>
    </xdr:from>
    <xdr:ext cx="534377" cy="259045"/>
    <xdr:sp macro="" textlink="">
      <xdr:nvSpPr>
        <xdr:cNvPr id="313" name="テキスト ボックス 312">
          <a:extLst>
            <a:ext uri="{FF2B5EF4-FFF2-40B4-BE49-F238E27FC236}">
              <a16:creationId xmlns:a16="http://schemas.microsoft.com/office/drawing/2014/main" id="{BF0879C2-21C5-41B5-8B36-7B1B9427546E}"/>
            </a:ext>
          </a:extLst>
        </xdr:cNvPr>
        <xdr:cNvSpPr txBox="1"/>
      </xdr:nvSpPr>
      <xdr:spPr>
        <a:xfrm>
          <a:off x="6705111" y="65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CC465459-2BB5-464D-A2FE-3780BC31A3A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9FC003BE-F29B-4D67-A14A-E101980EBFD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22E01BAF-2A99-4467-8AE9-08E652AFF0A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DE176CD8-CBC8-42D0-8FA7-8033A323261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5F7DC961-781E-48C3-A46D-29559430D52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210D1CC0-D29B-4717-BD54-414CE7080E4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E5B2817A-B98E-4D20-B685-A45BA571615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EF441784-7395-4E1E-A194-CCD5773C6B0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90C45EC5-8426-402A-B16B-387D84E53C7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740DCB0F-CB61-4F10-8FB1-6C00E3104DB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FB25A35C-599A-405D-B605-7F602CDF966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962970CB-A868-4138-9782-72AF60C8BDDF}"/>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9F37A253-DD8C-49A6-9745-323693D40F7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5F758C90-81B2-4C16-BB4C-C289FA1DFEB7}"/>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BF579939-2B93-4D99-9F48-9DDB617094A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6297D54E-DC6C-42E8-880F-684B4EB0E489}"/>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9DC12B35-55B0-4764-96B5-6428F123EBC5}"/>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1D90F7F7-F350-4BE2-B4AE-590A8EDED7ED}"/>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B5A51ADB-C969-43A9-9BEE-459E5E961412}"/>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D36550CE-BA7B-43A9-8E5E-551DA94C7981}"/>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CBF4B10E-0DBE-4EB7-8ED2-019391013F1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A2907967-2122-46D0-8473-AB764C44743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EEA02A4D-AEFA-41AB-8375-5B1BED78EE1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32A1B1D6-EB97-4B38-92EF-B2A777CD1E43}"/>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DB1A2AFF-E8FB-4FDA-B64F-56A5A8778EB4}"/>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2B1B315B-6461-4798-B0D0-43558ED4D96D}"/>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8C1D881C-53D2-47D9-90B5-5EA2089398B8}"/>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406359F7-F29B-4723-874D-2E9A804F5978}"/>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135801</xdr:rowOff>
    </xdr:from>
    <xdr:to>
      <xdr:col>55</xdr:col>
      <xdr:colOff>0</xdr:colOff>
      <xdr:row>54</xdr:row>
      <xdr:rowOff>91669</xdr:rowOff>
    </xdr:to>
    <xdr:cxnSp macro="">
      <xdr:nvCxnSpPr>
        <xdr:cNvPr id="342" name="直線コネクタ 341">
          <a:extLst>
            <a:ext uri="{FF2B5EF4-FFF2-40B4-BE49-F238E27FC236}">
              <a16:creationId xmlns:a16="http://schemas.microsoft.com/office/drawing/2014/main" id="{CC54427C-4AF9-4EE7-BA71-B029220258D6}"/>
            </a:ext>
          </a:extLst>
        </xdr:cNvPr>
        <xdr:cNvCxnSpPr/>
      </xdr:nvCxnSpPr>
      <xdr:spPr>
        <a:xfrm flipV="1">
          <a:off x="9639300" y="9222651"/>
          <a:ext cx="838200" cy="1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466E00E1-8ED5-40C4-993C-3F355D1B4B69}"/>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F54BECF7-259A-4D0B-B67B-D51197E5891A}"/>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91669</xdr:rowOff>
    </xdr:from>
    <xdr:to>
      <xdr:col>50</xdr:col>
      <xdr:colOff>114300</xdr:colOff>
      <xdr:row>55</xdr:row>
      <xdr:rowOff>143472</xdr:rowOff>
    </xdr:to>
    <xdr:cxnSp macro="">
      <xdr:nvCxnSpPr>
        <xdr:cNvPr id="345" name="直線コネクタ 344">
          <a:extLst>
            <a:ext uri="{FF2B5EF4-FFF2-40B4-BE49-F238E27FC236}">
              <a16:creationId xmlns:a16="http://schemas.microsoft.com/office/drawing/2014/main" id="{A16FBA52-8778-4F33-84A9-B2DFDD534DB3}"/>
            </a:ext>
          </a:extLst>
        </xdr:cNvPr>
        <xdr:cNvCxnSpPr/>
      </xdr:nvCxnSpPr>
      <xdr:spPr>
        <a:xfrm flipV="1">
          <a:off x="8750300" y="9349969"/>
          <a:ext cx="889000" cy="2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ABDCC7DE-C820-413E-B42C-191B002A0031}"/>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476E2107-ECE9-4926-9ACB-32AF11A72D59}"/>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37782</xdr:rowOff>
    </xdr:from>
    <xdr:to>
      <xdr:col>45</xdr:col>
      <xdr:colOff>177800</xdr:colOff>
      <xdr:row>55</xdr:row>
      <xdr:rowOff>143472</xdr:rowOff>
    </xdr:to>
    <xdr:cxnSp macro="">
      <xdr:nvCxnSpPr>
        <xdr:cNvPr id="348" name="直線コネクタ 347">
          <a:extLst>
            <a:ext uri="{FF2B5EF4-FFF2-40B4-BE49-F238E27FC236}">
              <a16:creationId xmlns:a16="http://schemas.microsoft.com/office/drawing/2014/main" id="{658914AC-3336-4539-9FE8-922C83FD775C}"/>
            </a:ext>
          </a:extLst>
        </xdr:cNvPr>
        <xdr:cNvCxnSpPr/>
      </xdr:nvCxnSpPr>
      <xdr:spPr>
        <a:xfrm>
          <a:off x="7861300" y="9296082"/>
          <a:ext cx="889000" cy="2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EA6D9F08-1CCE-45BC-838F-57CAA092E03E}"/>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EDAA2073-B78A-49D2-97CA-2E92F9800D8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63614</xdr:rowOff>
    </xdr:from>
    <xdr:to>
      <xdr:col>41</xdr:col>
      <xdr:colOff>50800</xdr:colOff>
      <xdr:row>54</xdr:row>
      <xdr:rowOff>37782</xdr:rowOff>
    </xdr:to>
    <xdr:cxnSp macro="">
      <xdr:nvCxnSpPr>
        <xdr:cNvPr id="351" name="直線コネクタ 350">
          <a:extLst>
            <a:ext uri="{FF2B5EF4-FFF2-40B4-BE49-F238E27FC236}">
              <a16:creationId xmlns:a16="http://schemas.microsoft.com/office/drawing/2014/main" id="{3BC7685A-975B-4C08-8E0D-3E64B24CB4F5}"/>
            </a:ext>
          </a:extLst>
        </xdr:cNvPr>
        <xdr:cNvCxnSpPr/>
      </xdr:nvCxnSpPr>
      <xdr:spPr>
        <a:xfrm>
          <a:off x="6972300" y="9150464"/>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F9FBE0F1-03AB-4756-AE6F-85833825C04A}"/>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E0498B54-213F-4BE3-A9E8-598108EFDC47}"/>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978C5AA6-9212-4499-BEAD-0550B0EE07C5}"/>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1CBF44BD-8B69-431E-A803-D21A146C2662}"/>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65F79626-DE9A-47F4-B944-5E2EB72FE13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677D68FC-B0E5-43A8-8A08-2CE13BC85DE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2439261F-4B11-4D28-9A75-E9453F5420C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A2AD27A-91B6-47DD-BF62-C8542F45F03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489D6E3-8C9C-428F-91A3-5559B60EDC9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85001</xdr:rowOff>
    </xdr:from>
    <xdr:to>
      <xdr:col>55</xdr:col>
      <xdr:colOff>50800</xdr:colOff>
      <xdr:row>54</xdr:row>
      <xdr:rowOff>15151</xdr:rowOff>
    </xdr:to>
    <xdr:sp macro="" textlink="">
      <xdr:nvSpPr>
        <xdr:cNvPr id="361" name="楕円 360">
          <a:extLst>
            <a:ext uri="{FF2B5EF4-FFF2-40B4-BE49-F238E27FC236}">
              <a16:creationId xmlns:a16="http://schemas.microsoft.com/office/drawing/2014/main" id="{689C2B56-CF13-4DE6-AC21-60ABAC864CF4}"/>
            </a:ext>
          </a:extLst>
        </xdr:cNvPr>
        <xdr:cNvSpPr/>
      </xdr:nvSpPr>
      <xdr:spPr>
        <a:xfrm>
          <a:off x="10426700" y="91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107878</xdr:rowOff>
    </xdr:from>
    <xdr:ext cx="534377" cy="259045"/>
    <xdr:sp macro="" textlink="">
      <xdr:nvSpPr>
        <xdr:cNvPr id="362" name="普通建設事業費該当値テキスト">
          <a:extLst>
            <a:ext uri="{FF2B5EF4-FFF2-40B4-BE49-F238E27FC236}">
              <a16:creationId xmlns:a16="http://schemas.microsoft.com/office/drawing/2014/main" id="{0B755783-8C82-471C-8972-305547F62E7C}"/>
            </a:ext>
          </a:extLst>
        </xdr:cNvPr>
        <xdr:cNvSpPr txBox="1"/>
      </xdr:nvSpPr>
      <xdr:spPr>
        <a:xfrm>
          <a:off x="10528300" y="90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40869</xdr:rowOff>
    </xdr:from>
    <xdr:to>
      <xdr:col>50</xdr:col>
      <xdr:colOff>165100</xdr:colOff>
      <xdr:row>54</xdr:row>
      <xdr:rowOff>142469</xdr:rowOff>
    </xdr:to>
    <xdr:sp macro="" textlink="">
      <xdr:nvSpPr>
        <xdr:cNvPr id="363" name="楕円 362">
          <a:extLst>
            <a:ext uri="{FF2B5EF4-FFF2-40B4-BE49-F238E27FC236}">
              <a16:creationId xmlns:a16="http://schemas.microsoft.com/office/drawing/2014/main" id="{4AD139AB-23C0-4300-998A-8BB246BA470B}"/>
            </a:ext>
          </a:extLst>
        </xdr:cNvPr>
        <xdr:cNvSpPr/>
      </xdr:nvSpPr>
      <xdr:spPr>
        <a:xfrm>
          <a:off x="9588500" y="92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158996</xdr:rowOff>
    </xdr:from>
    <xdr:ext cx="534377" cy="259045"/>
    <xdr:sp macro="" textlink="">
      <xdr:nvSpPr>
        <xdr:cNvPr id="364" name="テキスト ボックス 363">
          <a:extLst>
            <a:ext uri="{FF2B5EF4-FFF2-40B4-BE49-F238E27FC236}">
              <a16:creationId xmlns:a16="http://schemas.microsoft.com/office/drawing/2014/main" id="{668835D0-7B10-47BC-AA5B-05762F41034C}"/>
            </a:ext>
          </a:extLst>
        </xdr:cNvPr>
        <xdr:cNvSpPr txBox="1"/>
      </xdr:nvSpPr>
      <xdr:spPr>
        <a:xfrm>
          <a:off x="9372111" y="90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92672</xdr:rowOff>
    </xdr:from>
    <xdr:to>
      <xdr:col>46</xdr:col>
      <xdr:colOff>38100</xdr:colOff>
      <xdr:row>56</xdr:row>
      <xdr:rowOff>22822</xdr:rowOff>
    </xdr:to>
    <xdr:sp macro="" textlink="">
      <xdr:nvSpPr>
        <xdr:cNvPr id="365" name="楕円 364">
          <a:extLst>
            <a:ext uri="{FF2B5EF4-FFF2-40B4-BE49-F238E27FC236}">
              <a16:creationId xmlns:a16="http://schemas.microsoft.com/office/drawing/2014/main" id="{23B26642-400B-4473-AFD1-51198DD77682}"/>
            </a:ext>
          </a:extLst>
        </xdr:cNvPr>
        <xdr:cNvSpPr/>
      </xdr:nvSpPr>
      <xdr:spPr>
        <a:xfrm>
          <a:off x="8699500" y="95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39349</xdr:rowOff>
    </xdr:from>
    <xdr:ext cx="534377" cy="259045"/>
    <xdr:sp macro="" textlink="">
      <xdr:nvSpPr>
        <xdr:cNvPr id="366" name="テキスト ボックス 365">
          <a:extLst>
            <a:ext uri="{FF2B5EF4-FFF2-40B4-BE49-F238E27FC236}">
              <a16:creationId xmlns:a16="http://schemas.microsoft.com/office/drawing/2014/main" id="{C9921BEE-8713-492C-B4A9-E36BA3481C5C}"/>
            </a:ext>
          </a:extLst>
        </xdr:cNvPr>
        <xdr:cNvSpPr txBox="1"/>
      </xdr:nvSpPr>
      <xdr:spPr>
        <a:xfrm>
          <a:off x="8483111" y="92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158432</xdr:rowOff>
    </xdr:from>
    <xdr:to>
      <xdr:col>41</xdr:col>
      <xdr:colOff>101600</xdr:colOff>
      <xdr:row>54</xdr:row>
      <xdr:rowOff>88582</xdr:rowOff>
    </xdr:to>
    <xdr:sp macro="" textlink="">
      <xdr:nvSpPr>
        <xdr:cNvPr id="367" name="楕円 366">
          <a:extLst>
            <a:ext uri="{FF2B5EF4-FFF2-40B4-BE49-F238E27FC236}">
              <a16:creationId xmlns:a16="http://schemas.microsoft.com/office/drawing/2014/main" id="{1E49C076-186E-4B26-88BC-2ABC3FDDF84D}"/>
            </a:ext>
          </a:extLst>
        </xdr:cNvPr>
        <xdr:cNvSpPr/>
      </xdr:nvSpPr>
      <xdr:spPr>
        <a:xfrm>
          <a:off x="7810500" y="92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105109</xdr:rowOff>
    </xdr:from>
    <xdr:ext cx="534377" cy="259045"/>
    <xdr:sp macro="" textlink="">
      <xdr:nvSpPr>
        <xdr:cNvPr id="368" name="テキスト ボックス 367">
          <a:extLst>
            <a:ext uri="{FF2B5EF4-FFF2-40B4-BE49-F238E27FC236}">
              <a16:creationId xmlns:a16="http://schemas.microsoft.com/office/drawing/2014/main" id="{9DF47944-D7F4-41F6-9916-4E5D9B1D7705}"/>
            </a:ext>
          </a:extLst>
        </xdr:cNvPr>
        <xdr:cNvSpPr txBox="1"/>
      </xdr:nvSpPr>
      <xdr:spPr>
        <a:xfrm>
          <a:off x="7594111" y="90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12814</xdr:rowOff>
    </xdr:from>
    <xdr:to>
      <xdr:col>36</xdr:col>
      <xdr:colOff>165100</xdr:colOff>
      <xdr:row>53</xdr:row>
      <xdr:rowOff>114414</xdr:rowOff>
    </xdr:to>
    <xdr:sp macro="" textlink="">
      <xdr:nvSpPr>
        <xdr:cNvPr id="369" name="楕円 368">
          <a:extLst>
            <a:ext uri="{FF2B5EF4-FFF2-40B4-BE49-F238E27FC236}">
              <a16:creationId xmlns:a16="http://schemas.microsoft.com/office/drawing/2014/main" id="{9762F468-E396-477B-A699-3E5022FC8288}"/>
            </a:ext>
          </a:extLst>
        </xdr:cNvPr>
        <xdr:cNvSpPr/>
      </xdr:nvSpPr>
      <xdr:spPr>
        <a:xfrm>
          <a:off x="6921500" y="90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130941</xdr:rowOff>
    </xdr:from>
    <xdr:ext cx="534377" cy="259045"/>
    <xdr:sp macro="" textlink="">
      <xdr:nvSpPr>
        <xdr:cNvPr id="370" name="テキスト ボックス 369">
          <a:extLst>
            <a:ext uri="{FF2B5EF4-FFF2-40B4-BE49-F238E27FC236}">
              <a16:creationId xmlns:a16="http://schemas.microsoft.com/office/drawing/2014/main" id="{73DB1536-121C-465B-B0A3-F94E7CB1BAC2}"/>
            </a:ext>
          </a:extLst>
        </xdr:cNvPr>
        <xdr:cNvSpPr txBox="1"/>
      </xdr:nvSpPr>
      <xdr:spPr>
        <a:xfrm>
          <a:off x="6705111" y="88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72A00CBF-8991-49C8-80CD-5A182FEEC10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B39F49CB-79DB-44B8-B435-AD231DB0532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2512658-A025-4AD7-BA42-C6EFA97F490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8282C3A4-8C08-4D39-8946-763E0006CD9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C367C14C-5636-47AB-B28E-BCA32138EDF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1DD86CDD-BC65-4243-94F9-2117A2F31CC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ED0F0929-3C54-4E36-BA05-CDBA198E79D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FC3DECD6-464B-48B2-8668-8D257570A49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4246C64E-4ED0-4B5C-9BC1-9929570E15C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24EA62E8-11C1-4618-B2E7-E9E4F6FE836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DA6DD854-643C-458C-8772-A572DAEA696B}"/>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E06C4170-111C-4D55-A989-AFE0EAC8D31A}"/>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2ECDFC30-E77E-4986-8C4D-1D7C3EC2B4BD}"/>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1156F1F8-3AC6-4424-A611-3594C9EBD39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E1B8126B-9251-4030-9E2A-095E3809A6B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5199B4C8-0BD9-4710-95E5-C3B0A07915F7}"/>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7B7FC922-25C7-46D3-97A4-546FC23A3FF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4EECCBA3-1C14-46E3-BF48-5C38A5F617E1}"/>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94560F6-1D0C-4126-BF71-D258283CD0FD}"/>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ECAFC594-2A84-4B2B-A8C6-BFE258478FBB}"/>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4DD13B82-C28A-4EC5-B387-4E76F457477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A9C5C75C-F6AB-4AA2-B611-A2931306091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F988BEF2-6BA2-406D-A7C3-70CB4483F88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B5F2B6C2-70BA-4D8C-A14A-B1DFC1EC42CF}"/>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2163CB09-E02B-4AE6-9482-51C944C1402B}"/>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68B1E8FC-0692-4E18-A1F2-DA116D897B8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1FE67C2C-2E41-4093-A8B8-8860BE26DB49}"/>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73CFA9E8-AEB7-4B36-A543-6BE01C2D9589}"/>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141129</xdr:rowOff>
    </xdr:from>
    <xdr:to>
      <xdr:col>55</xdr:col>
      <xdr:colOff>0</xdr:colOff>
      <xdr:row>78</xdr:row>
      <xdr:rowOff>45955</xdr:rowOff>
    </xdr:to>
    <xdr:cxnSp macro="">
      <xdr:nvCxnSpPr>
        <xdr:cNvPr id="399" name="直線コネクタ 398">
          <a:extLst>
            <a:ext uri="{FF2B5EF4-FFF2-40B4-BE49-F238E27FC236}">
              <a16:creationId xmlns:a16="http://schemas.microsoft.com/office/drawing/2014/main" id="{52804074-B6EA-4546-8700-AC41FB7CBE4C}"/>
            </a:ext>
          </a:extLst>
        </xdr:cNvPr>
        <xdr:cNvCxnSpPr/>
      </xdr:nvCxnSpPr>
      <xdr:spPr>
        <a:xfrm flipV="1">
          <a:off x="9639300" y="12999879"/>
          <a:ext cx="838200" cy="4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B472421C-07A4-41B1-A3F8-093FA1179C3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15D35021-0858-486F-B1F7-AD43ACEFD835}"/>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145453</xdr:rowOff>
    </xdr:from>
    <xdr:to>
      <xdr:col>50</xdr:col>
      <xdr:colOff>114300</xdr:colOff>
      <xdr:row>78</xdr:row>
      <xdr:rowOff>45955</xdr:rowOff>
    </xdr:to>
    <xdr:cxnSp macro="">
      <xdr:nvCxnSpPr>
        <xdr:cNvPr id="402" name="直線コネクタ 401">
          <a:extLst>
            <a:ext uri="{FF2B5EF4-FFF2-40B4-BE49-F238E27FC236}">
              <a16:creationId xmlns:a16="http://schemas.microsoft.com/office/drawing/2014/main" id="{DE7373C8-1828-49A3-8665-BA33DF59DE7B}"/>
            </a:ext>
          </a:extLst>
        </xdr:cNvPr>
        <xdr:cNvCxnSpPr/>
      </xdr:nvCxnSpPr>
      <xdr:spPr>
        <a:xfrm>
          <a:off x="8750300" y="13347103"/>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4DD3679-9B85-440B-9224-F1245EE6C7B7}"/>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AFAD89ED-E016-4E42-A2B0-21F1886EBF4F}"/>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145453</xdr:rowOff>
    </xdr:from>
    <xdr:to>
      <xdr:col>45</xdr:col>
      <xdr:colOff>177800</xdr:colOff>
      <xdr:row>78</xdr:row>
      <xdr:rowOff>61937</xdr:rowOff>
    </xdr:to>
    <xdr:cxnSp macro="">
      <xdr:nvCxnSpPr>
        <xdr:cNvPr id="405" name="直線コネクタ 404">
          <a:extLst>
            <a:ext uri="{FF2B5EF4-FFF2-40B4-BE49-F238E27FC236}">
              <a16:creationId xmlns:a16="http://schemas.microsoft.com/office/drawing/2014/main" id="{48D3B3BC-D420-4B64-A883-491D8DF2D3AC}"/>
            </a:ext>
          </a:extLst>
        </xdr:cNvPr>
        <xdr:cNvCxnSpPr/>
      </xdr:nvCxnSpPr>
      <xdr:spPr>
        <a:xfrm flipV="1">
          <a:off x="7861300" y="13347103"/>
          <a:ext cx="8890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871C90C-806E-4F00-9BA6-CC63CD9F3A3E}"/>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D5A18F47-FA58-4DE0-8D04-ADC05BF362F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93160</xdr:rowOff>
    </xdr:from>
    <xdr:to>
      <xdr:col>41</xdr:col>
      <xdr:colOff>50800</xdr:colOff>
      <xdr:row>78</xdr:row>
      <xdr:rowOff>61937</xdr:rowOff>
    </xdr:to>
    <xdr:cxnSp macro="">
      <xdr:nvCxnSpPr>
        <xdr:cNvPr id="408" name="直線コネクタ 407">
          <a:extLst>
            <a:ext uri="{FF2B5EF4-FFF2-40B4-BE49-F238E27FC236}">
              <a16:creationId xmlns:a16="http://schemas.microsoft.com/office/drawing/2014/main" id="{DE58CCEF-0D10-47A1-AC0B-9D05D615A5FC}"/>
            </a:ext>
          </a:extLst>
        </xdr:cNvPr>
        <xdr:cNvCxnSpPr/>
      </xdr:nvCxnSpPr>
      <xdr:spPr>
        <a:xfrm>
          <a:off x="6972300" y="13294810"/>
          <a:ext cx="889000" cy="1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4903EE70-6636-4B23-9391-F5DA72202387}"/>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63BB36F8-26B6-49AB-9FBC-676B444B6C87}"/>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97FA939B-0BB1-4A4D-952C-FA0F50FD4476}"/>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C201A10C-579D-41AD-B895-42CB4EBE0BEA}"/>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8E1D6997-53FC-4212-8B6F-2F4153F0A02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326C704-F897-404E-9C56-B9FAAB516BF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0A3D8F4-EB48-420B-8445-96AE2484588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736FE960-598C-4D8D-8C6E-5FADAF486B8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8DA348F-D2A1-4971-BAB9-B1935395899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90329</xdr:rowOff>
    </xdr:from>
    <xdr:to>
      <xdr:col>55</xdr:col>
      <xdr:colOff>50800</xdr:colOff>
      <xdr:row>76</xdr:row>
      <xdr:rowOff>20479</xdr:rowOff>
    </xdr:to>
    <xdr:sp macro="" textlink="">
      <xdr:nvSpPr>
        <xdr:cNvPr id="418" name="楕円 417">
          <a:extLst>
            <a:ext uri="{FF2B5EF4-FFF2-40B4-BE49-F238E27FC236}">
              <a16:creationId xmlns:a16="http://schemas.microsoft.com/office/drawing/2014/main" id="{752B836D-F9DB-4561-A153-7F7B214F1636}"/>
            </a:ext>
          </a:extLst>
        </xdr:cNvPr>
        <xdr:cNvSpPr/>
      </xdr:nvSpPr>
      <xdr:spPr>
        <a:xfrm>
          <a:off x="10426700" y="129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113206</xdr:rowOff>
    </xdr:from>
    <xdr:ext cx="534377" cy="259045"/>
    <xdr:sp macro="" textlink="">
      <xdr:nvSpPr>
        <xdr:cNvPr id="419" name="普通建設事業費 （ うち新規整備　）該当値テキスト">
          <a:extLst>
            <a:ext uri="{FF2B5EF4-FFF2-40B4-BE49-F238E27FC236}">
              <a16:creationId xmlns:a16="http://schemas.microsoft.com/office/drawing/2014/main" id="{9C8D85FD-A8F8-4D8F-AC17-4CB2874CEDC0}"/>
            </a:ext>
          </a:extLst>
        </xdr:cNvPr>
        <xdr:cNvSpPr txBox="1"/>
      </xdr:nvSpPr>
      <xdr:spPr>
        <a:xfrm>
          <a:off x="10528300" y="128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166605</xdr:rowOff>
    </xdr:from>
    <xdr:to>
      <xdr:col>50</xdr:col>
      <xdr:colOff>165100</xdr:colOff>
      <xdr:row>78</xdr:row>
      <xdr:rowOff>96755</xdr:rowOff>
    </xdr:to>
    <xdr:sp macro="" textlink="">
      <xdr:nvSpPr>
        <xdr:cNvPr id="420" name="楕円 419">
          <a:extLst>
            <a:ext uri="{FF2B5EF4-FFF2-40B4-BE49-F238E27FC236}">
              <a16:creationId xmlns:a16="http://schemas.microsoft.com/office/drawing/2014/main" id="{181C06AF-5317-4FAB-A678-6E015E8E13E3}"/>
            </a:ext>
          </a:extLst>
        </xdr:cNvPr>
        <xdr:cNvSpPr/>
      </xdr:nvSpPr>
      <xdr:spPr>
        <a:xfrm>
          <a:off x="9588500" y="133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87882</xdr:rowOff>
    </xdr:from>
    <xdr:ext cx="469744" cy="259045"/>
    <xdr:sp macro="" textlink="">
      <xdr:nvSpPr>
        <xdr:cNvPr id="421" name="テキスト ボックス 420">
          <a:extLst>
            <a:ext uri="{FF2B5EF4-FFF2-40B4-BE49-F238E27FC236}">
              <a16:creationId xmlns:a16="http://schemas.microsoft.com/office/drawing/2014/main" id="{BC2DDB6C-010B-4535-81E1-9BCC79486169}"/>
            </a:ext>
          </a:extLst>
        </xdr:cNvPr>
        <xdr:cNvSpPr txBox="1"/>
      </xdr:nvSpPr>
      <xdr:spPr>
        <a:xfrm>
          <a:off x="9404428" y="134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94653</xdr:rowOff>
    </xdr:from>
    <xdr:to>
      <xdr:col>46</xdr:col>
      <xdr:colOff>38100</xdr:colOff>
      <xdr:row>78</xdr:row>
      <xdr:rowOff>24803</xdr:rowOff>
    </xdr:to>
    <xdr:sp macro="" textlink="">
      <xdr:nvSpPr>
        <xdr:cNvPr id="422" name="楕円 421">
          <a:extLst>
            <a:ext uri="{FF2B5EF4-FFF2-40B4-BE49-F238E27FC236}">
              <a16:creationId xmlns:a16="http://schemas.microsoft.com/office/drawing/2014/main" id="{551BD6EB-F509-45BE-A203-BBDF77437E84}"/>
            </a:ext>
          </a:extLst>
        </xdr:cNvPr>
        <xdr:cNvSpPr/>
      </xdr:nvSpPr>
      <xdr:spPr>
        <a:xfrm>
          <a:off x="8699500" y="132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41330</xdr:rowOff>
    </xdr:from>
    <xdr:ext cx="534377" cy="259045"/>
    <xdr:sp macro="" textlink="">
      <xdr:nvSpPr>
        <xdr:cNvPr id="423" name="テキスト ボックス 422">
          <a:extLst>
            <a:ext uri="{FF2B5EF4-FFF2-40B4-BE49-F238E27FC236}">
              <a16:creationId xmlns:a16="http://schemas.microsoft.com/office/drawing/2014/main" id="{69D8E7ED-8E20-43C8-BA6C-91BA5E530F11}"/>
            </a:ext>
          </a:extLst>
        </xdr:cNvPr>
        <xdr:cNvSpPr txBox="1"/>
      </xdr:nvSpPr>
      <xdr:spPr>
        <a:xfrm>
          <a:off x="8483111" y="130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11137</xdr:rowOff>
    </xdr:from>
    <xdr:to>
      <xdr:col>41</xdr:col>
      <xdr:colOff>101600</xdr:colOff>
      <xdr:row>78</xdr:row>
      <xdr:rowOff>112737</xdr:rowOff>
    </xdr:to>
    <xdr:sp macro="" textlink="">
      <xdr:nvSpPr>
        <xdr:cNvPr id="424" name="楕円 423">
          <a:extLst>
            <a:ext uri="{FF2B5EF4-FFF2-40B4-BE49-F238E27FC236}">
              <a16:creationId xmlns:a16="http://schemas.microsoft.com/office/drawing/2014/main" id="{464B1D73-DAA0-4606-A9F9-F5CBD4D8E83A}"/>
            </a:ext>
          </a:extLst>
        </xdr:cNvPr>
        <xdr:cNvSpPr/>
      </xdr:nvSpPr>
      <xdr:spPr>
        <a:xfrm>
          <a:off x="7810500" y="133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103864</xdr:rowOff>
    </xdr:from>
    <xdr:ext cx="469744" cy="259045"/>
    <xdr:sp macro="" textlink="">
      <xdr:nvSpPr>
        <xdr:cNvPr id="425" name="テキスト ボックス 424">
          <a:extLst>
            <a:ext uri="{FF2B5EF4-FFF2-40B4-BE49-F238E27FC236}">
              <a16:creationId xmlns:a16="http://schemas.microsoft.com/office/drawing/2014/main" id="{EC5998EB-BB00-4A41-BCB4-99F26FFEB17E}"/>
            </a:ext>
          </a:extLst>
        </xdr:cNvPr>
        <xdr:cNvSpPr txBox="1"/>
      </xdr:nvSpPr>
      <xdr:spPr>
        <a:xfrm>
          <a:off x="7626428" y="1347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42360</xdr:rowOff>
    </xdr:from>
    <xdr:to>
      <xdr:col>36</xdr:col>
      <xdr:colOff>165100</xdr:colOff>
      <xdr:row>77</xdr:row>
      <xdr:rowOff>143960</xdr:rowOff>
    </xdr:to>
    <xdr:sp macro="" textlink="">
      <xdr:nvSpPr>
        <xdr:cNvPr id="426" name="楕円 425">
          <a:extLst>
            <a:ext uri="{FF2B5EF4-FFF2-40B4-BE49-F238E27FC236}">
              <a16:creationId xmlns:a16="http://schemas.microsoft.com/office/drawing/2014/main" id="{73F43D8D-F5FC-46CA-8B47-F67D2492766E}"/>
            </a:ext>
          </a:extLst>
        </xdr:cNvPr>
        <xdr:cNvSpPr/>
      </xdr:nvSpPr>
      <xdr:spPr>
        <a:xfrm>
          <a:off x="6921500" y="132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160487</xdr:rowOff>
    </xdr:from>
    <xdr:ext cx="534377" cy="259045"/>
    <xdr:sp macro="" textlink="">
      <xdr:nvSpPr>
        <xdr:cNvPr id="427" name="テキスト ボックス 426">
          <a:extLst>
            <a:ext uri="{FF2B5EF4-FFF2-40B4-BE49-F238E27FC236}">
              <a16:creationId xmlns:a16="http://schemas.microsoft.com/office/drawing/2014/main" id="{EA5B92DA-6C52-4C96-BFFD-6C5B51BDA279}"/>
            </a:ext>
          </a:extLst>
        </xdr:cNvPr>
        <xdr:cNvSpPr txBox="1"/>
      </xdr:nvSpPr>
      <xdr:spPr>
        <a:xfrm>
          <a:off x="6705111" y="130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30F7AAE3-3CC1-45B4-BDD4-1020E9C959B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AEDEEA77-69D4-4760-826F-B32F63180C2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A864CCF9-EAC5-4A1A-978F-74BEF13E10A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A5FED10E-9A0C-4B6F-9514-C925D0E114E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BDA83483-4E11-4135-99F2-44A4F537BB4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1A9AA0B2-07E9-4747-8361-3B04C1BBB09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6AB7D641-6FF8-4966-B083-3DBB12EAC6C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4E8B9631-1ECE-4CCE-9D54-651FDAF118B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85C34A79-994F-4C1C-932F-EF7F234C127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325476D0-210E-4BFF-A75E-1D8D2084A56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9D221780-ACF3-4675-8B0E-F35BFFD38144}"/>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B10C08D0-5CF0-432B-BFA4-9E72EC899CD8}"/>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12659AB4-3C6E-407F-927B-2760A43A61F3}"/>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616FD8D7-4071-482B-83AC-A22811FD5E2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4BBCEDD9-FA06-4EBF-8AF7-D905E17222C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7E449ABB-5BB9-41C0-AEB0-62FBE60F616D}"/>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8AA3AEC2-2804-464F-B3DE-AB69DDA5B1D8}"/>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F3BD01C5-0FCA-41B5-A7DA-86799209E6F7}"/>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9FA258D5-36A0-4D24-B03C-2C205BF2992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9B37EAA-3127-43DE-A0C1-235D7F3C1154}"/>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8A58DCC0-8316-4520-BA7C-EA1F9D67544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BA1F2674-92C3-46F1-A88F-A2B317A250C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F8DE2C15-9EF2-413D-AFAA-5880E9B5D29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60D9BBA8-D063-4230-B276-FEFE3113742D}"/>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594DD377-9177-45AC-9423-263A028BE64F}"/>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47BA22FC-505E-4CE2-92A4-2A5FF517F999}"/>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1FD527CA-04CA-48D3-9E03-58CB098B2C8F}"/>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B9B19B-2087-47FB-9712-C78236208918}"/>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35940</xdr:rowOff>
    </xdr:from>
    <xdr:to>
      <xdr:col>55</xdr:col>
      <xdr:colOff>0</xdr:colOff>
      <xdr:row>96</xdr:row>
      <xdr:rowOff>134086</xdr:rowOff>
    </xdr:to>
    <xdr:cxnSp macro="">
      <xdr:nvCxnSpPr>
        <xdr:cNvPr id="456" name="直線コネクタ 455">
          <a:extLst>
            <a:ext uri="{FF2B5EF4-FFF2-40B4-BE49-F238E27FC236}">
              <a16:creationId xmlns:a16="http://schemas.microsoft.com/office/drawing/2014/main" id="{B00CF126-BBFB-4BF1-B5EE-1E889798FBF1}"/>
            </a:ext>
          </a:extLst>
        </xdr:cNvPr>
        <xdr:cNvCxnSpPr/>
      </xdr:nvCxnSpPr>
      <xdr:spPr>
        <a:xfrm>
          <a:off x="9639300" y="16495140"/>
          <a:ext cx="8382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DF8FC6B5-AA72-4730-A438-588228544943}"/>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7EB7C9FB-BCDD-4FEE-A4C1-3BCCDE30371C}"/>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35940</xdr:rowOff>
    </xdr:from>
    <xdr:to>
      <xdr:col>50</xdr:col>
      <xdr:colOff>114300</xdr:colOff>
      <xdr:row>97</xdr:row>
      <xdr:rowOff>123610</xdr:rowOff>
    </xdr:to>
    <xdr:cxnSp macro="">
      <xdr:nvCxnSpPr>
        <xdr:cNvPr id="459" name="直線コネクタ 458">
          <a:extLst>
            <a:ext uri="{FF2B5EF4-FFF2-40B4-BE49-F238E27FC236}">
              <a16:creationId xmlns:a16="http://schemas.microsoft.com/office/drawing/2014/main" id="{A2B794EB-F9A2-489A-AC25-004E28036A8B}"/>
            </a:ext>
          </a:extLst>
        </xdr:cNvPr>
        <xdr:cNvCxnSpPr/>
      </xdr:nvCxnSpPr>
      <xdr:spPr>
        <a:xfrm flipV="1">
          <a:off x="8750300" y="16495140"/>
          <a:ext cx="889000" cy="2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DCDE354B-1697-4BAC-9BB3-F4D4EC8AFB17}"/>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DA367B1D-F126-46D3-BEF6-77F10B2EDEFD}"/>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71920</xdr:rowOff>
    </xdr:from>
    <xdr:to>
      <xdr:col>45</xdr:col>
      <xdr:colOff>177800</xdr:colOff>
      <xdr:row>97</xdr:row>
      <xdr:rowOff>123610</xdr:rowOff>
    </xdr:to>
    <xdr:cxnSp macro="">
      <xdr:nvCxnSpPr>
        <xdr:cNvPr id="462" name="直線コネクタ 461">
          <a:extLst>
            <a:ext uri="{FF2B5EF4-FFF2-40B4-BE49-F238E27FC236}">
              <a16:creationId xmlns:a16="http://schemas.microsoft.com/office/drawing/2014/main" id="{ECFFC4ED-F8B4-4D16-A9AC-814840FBF7C3}"/>
            </a:ext>
          </a:extLst>
        </xdr:cNvPr>
        <xdr:cNvCxnSpPr/>
      </xdr:nvCxnSpPr>
      <xdr:spPr>
        <a:xfrm>
          <a:off x="7861300" y="16531120"/>
          <a:ext cx="889000" cy="2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F5FFAEB4-CCA4-4E4A-94B6-A0DCE3B73163}"/>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D8EF2DD4-C64C-449F-AAB6-DF28A71307F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54381</xdr:rowOff>
    </xdr:from>
    <xdr:to>
      <xdr:col>41</xdr:col>
      <xdr:colOff>50800</xdr:colOff>
      <xdr:row>96</xdr:row>
      <xdr:rowOff>71920</xdr:rowOff>
    </xdr:to>
    <xdr:cxnSp macro="">
      <xdr:nvCxnSpPr>
        <xdr:cNvPr id="465" name="直線コネクタ 464">
          <a:extLst>
            <a:ext uri="{FF2B5EF4-FFF2-40B4-BE49-F238E27FC236}">
              <a16:creationId xmlns:a16="http://schemas.microsoft.com/office/drawing/2014/main" id="{ABB326FD-9E39-4C77-B15F-F844B6141C34}"/>
            </a:ext>
          </a:extLst>
        </xdr:cNvPr>
        <xdr:cNvCxnSpPr/>
      </xdr:nvCxnSpPr>
      <xdr:spPr>
        <a:xfrm>
          <a:off x="6972300" y="16513581"/>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D4CBEAE4-5D09-4F44-8269-EC07CB15E36C}"/>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A48C6F08-F915-4C82-B641-169DB7473C4C}"/>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FBAC6A4D-3BA8-4D50-AD1C-13D773FB32A1}"/>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8B396143-9139-4F04-A79F-7870A5355327}"/>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68A9F828-6DB3-493E-B217-DF6F980E124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66642200-E1E1-4EDE-ACEA-63B523AD603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DECF600-7255-4161-868F-F69AF7101B2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369E546-04AC-4A9F-A430-BC53C794202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B8C9B6C-82DF-47C2-AF08-C7C8EACD696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83286</xdr:rowOff>
    </xdr:from>
    <xdr:to>
      <xdr:col>55</xdr:col>
      <xdr:colOff>50800</xdr:colOff>
      <xdr:row>97</xdr:row>
      <xdr:rowOff>13436</xdr:rowOff>
    </xdr:to>
    <xdr:sp macro="" textlink="">
      <xdr:nvSpPr>
        <xdr:cNvPr id="475" name="楕円 474">
          <a:extLst>
            <a:ext uri="{FF2B5EF4-FFF2-40B4-BE49-F238E27FC236}">
              <a16:creationId xmlns:a16="http://schemas.microsoft.com/office/drawing/2014/main" id="{1ACBF61D-FBC6-4273-9AF8-FB97D5847EBC}"/>
            </a:ext>
          </a:extLst>
        </xdr:cNvPr>
        <xdr:cNvSpPr/>
      </xdr:nvSpPr>
      <xdr:spPr>
        <a:xfrm>
          <a:off x="10426700" y="165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106163</xdr:rowOff>
    </xdr:from>
    <xdr:ext cx="534377" cy="259045"/>
    <xdr:sp macro="" textlink="">
      <xdr:nvSpPr>
        <xdr:cNvPr id="476" name="普通建設事業費 （ うち更新整備　）該当値テキスト">
          <a:extLst>
            <a:ext uri="{FF2B5EF4-FFF2-40B4-BE49-F238E27FC236}">
              <a16:creationId xmlns:a16="http://schemas.microsoft.com/office/drawing/2014/main" id="{29A89F9F-8924-4E5E-80C3-635B3CAB3338}"/>
            </a:ext>
          </a:extLst>
        </xdr:cNvPr>
        <xdr:cNvSpPr txBox="1"/>
      </xdr:nvSpPr>
      <xdr:spPr>
        <a:xfrm>
          <a:off x="10528300" y="1639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156590</xdr:rowOff>
    </xdr:from>
    <xdr:to>
      <xdr:col>50</xdr:col>
      <xdr:colOff>165100</xdr:colOff>
      <xdr:row>96</xdr:row>
      <xdr:rowOff>86740</xdr:rowOff>
    </xdr:to>
    <xdr:sp macro="" textlink="">
      <xdr:nvSpPr>
        <xdr:cNvPr id="477" name="楕円 476">
          <a:extLst>
            <a:ext uri="{FF2B5EF4-FFF2-40B4-BE49-F238E27FC236}">
              <a16:creationId xmlns:a16="http://schemas.microsoft.com/office/drawing/2014/main" id="{E2FC410D-7982-474E-A646-C46A84722D65}"/>
            </a:ext>
          </a:extLst>
        </xdr:cNvPr>
        <xdr:cNvSpPr/>
      </xdr:nvSpPr>
      <xdr:spPr>
        <a:xfrm>
          <a:off x="9588500" y="164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103267</xdr:rowOff>
    </xdr:from>
    <xdr:ext cx="534377" cy="259045"/>
    <xdr:sp macro="" textlink="">
      <xdr:nvSpPr>
        <xdr:cNvPr id="478" name="テキスト ボックス 477">
          <a:extLst>
            <a:ext uri="{FF2B5EF4-FFF2-40B4-BE49-F238E27FC236}">
              <a16:creationId xmlns:a16="http://schemas.microsoft.com/office/drawing/2014/main" id="{EBD66627-F237-438C-BBB0-65EE93390EC7}"/>
            </a:ext>
          </a:extLst>
        </xdr:cNvPr>
        <xdr:cNvSpPr txBox="1"/>
      </xdr:nvSpPr>
      <xdr:spPr>
        <a:xfrm>
          <a:off x="9372111" y="162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72810</xdr:rowOff>
    </xdr:from>
    <xdr:to>
      <xdr:col>46</xdr:col>
      <xdr:colOff>38100</xdr:colOff>
      <xdr:row>98</xdr:row>
      <xdr:rowOff>2960</xdr:rowOff>
    </xdr:to>
    <xdr:sp macro="" textlink="">
      <xdr:nvSpPr>
        <xdr:cNvPr id="479" name="楕円 478">
          <a:extLst>
            <a:ext uri="{FF2B5EF4-FFF2-40B4-BE49-F238E27FC236}">
              <a16:creationId xmlns:a16="http://schemas.microsoft.com/office/drawing/2014/main" id="{A3A5593D-4490-4318-A306-AED9748C4A42}"/>
            </a:ext>
          </a:extLst>
        </xdr:cNvPr>
        <xdr:cNvSpPr/>
      </xdr:nvSpPr>
      <xdr:spPr>
        <a:xfrm>
          <a:off x="8699500" y="167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165537</xdr:rowOff>
    </xdr:from>
    <xdr:ext cx="534377" cy="259045"/>
    <xdr:sp macro="" textlink="">
      <xdr:nvSpPr>
        <xdr:cNvPr id="480" name="テキスト ボックス 479">
          <a:extLst>
            <a:ext uri="{FF2B5EF4-FFF2-40B4-BE49-F238E27FC236}">
              <a16:creationId xmlns:a16="http://schemas.microsoft.com/office/drawing/2014/main" id="{ED9AD43A-337B-40E8-B324-AE74BB48998D}"/>
            </a:ext>
          </a:extLst>
        </xdr:cNvPr>
        <xdr:cNvSpPr txBox="1"/>
      </xdr:nvSpPr>
      <xdr:spPr>
        <a:xfrm>
          <a:off x="8483111" y="167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21120</xdr:rowOff>
    </xdr:from>
    <xdr:to>
      <xdr:col>41</xdr:col>
      <xdr:colOff>101600</xdr:colOff>
      <xdr:row>96</xdr:row>
      <xdr:rowOff>122720</xdr:rowOff>
    </xdr:to>
    <xdr:sp macro="" textlink="">
      <xdr:nvSpPr>
        <xdr:cNvPr id="481" name="楕円 480">
          <a:extLst>
            <a:ext uri="{FF2B5EF4-FFF2-40B4-BE49-F238E27FC236}">
              <a16:creationId xmlns:a16="http://schemas.microsoft.com/office/drawing/2014/main" id="{D2B7D7E7-4B45-4CB0-980D-28D85FD7B161}"/>
            </a:ext>
          </a:extLst>
        </xdr:cNvPr>
        <xdr:cNvSpPr/>
      </xdr:nvSpPr>
      <xdr:spPr>
        <a:xfrm>
          <a:off x="7810500" y="164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139247</xdr:rowOff>
    </xdr:from>
    <xdr:ext cx="534377" cy="259045"/>
    <xdr:sp macro="" textlink="">
      <xdr:nvSpPr>
        <xdr:cNvPr id="482" name="テキスト ボックス 481">
          <a:extLst>
            <a:ext uri="{FF2B5EF4-FFF2-40B4-BE49-F238E27FC236}">
              <a16:creationId xmlns:a16="http://schemas.microsoft.com/office/drawing/2014/main" id="{4DF667EB-934F-4CE6-A443-E0E4412687F1}"/>
            </a:ext>
          </a:extLst>
        </xdr:cNvPr>
        <xdr:cNvSpPr txBox="1"/>
      </xdr:nvSpPr>
      <xdr:spPr>
        <a:xfrm>
          <a:off x="7594111" y="162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3581</xdr:rowOff>
    </xdr:from>
    <xdr:to>
      <xdr:col>36</xdr:col>
      <xdr:colOff>165100</xdr:colOff>
      <xdr:row>96</xdr:row>
      <xdr:rowOff>105181</xdr:rowOff>
    </xdr:to>
    <xdr:sp macro="" textlink="">
      <xdr:nvSpPr>
        <xdr:cNvPr id="483" name="楕円 482">
          <a:extLst>
            <a:ext uri="{FF2B5EF4-FFF2-40B4-BE49-F238E27FC236}">
              <a16:creationId xmlns:a16="http://schemas.microsoft.com/office/drawing/2014/main" id="{10864B93-DB29-4316-AE6D-656AFE3EB103}"/>
            </a:ext>
          </a:extLst>
        </xdr:cNvPr>
        <xdr:cNvSpPr/>
      </xdr:nvSpPr>
      <xdr:spPr>
        <a:xfrm>
          <a:off x="6921500" y="164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121708</xdr:rowOff>
    </xdr:from>
    <xdr:ext cx="534377" cy="259045"/>
    <xdr:sp macro="" textlink="">
      <xdr:nvSpPr>
        <xdr:cNvPr id="484" name="テキスト ボックス 483">
          <a:extLst>
            <a:ext uri="{FF2B5EF4-FFF2-40B4-BE49-F238E27FC236}">
              <a16:creationId xmlns:a16="http://schemas.microsoft.com/office/drawing/2014/main" id="{4C9CECCA-75A6-4BBE-824E-1C4D2D8FF7FD}"/>
            </a:ext>
          </a:extLst>
        </xdr:cNvPr>
        <xdr:cNvSpPr txBox="1"/>
      </xdr:nvSpPr>
      <xdr:spPr>
        <a:xfrm>
          <a:off x="6705111" y="162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7299DEA5-C7CC-462A-8F9F-CC01A057322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6978627B-8E59-4A6D-8754-2AD318ECD8B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56416F1-1F26-49F2-9A3C-84B6C6A5C29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D14EF39C-9561-4B0F-A1CB-C4582326947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CE7A360A-D3BE-4175-8908-B1293D7C38D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B6E790D8-ACD0-4727-927C-9E41DCE4DFB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34CBF8E8-FDF0-427A-B4C3-E3B92402BCC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59C5A7DA-EA2D-4C8E-9960-C50826B5AFB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F568026A-FF16-421F-A3E7-6AF8C6A5FE0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CFA9AD35-E3F4-4041-84FB-523A3F7D919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884D49EF-479B-4DEC-B1B7-7C0F24933A31}"/>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C27BF163-27EA-4D66-9C8D-D82FF5E949B4}"/>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F837C26F-0F91-478B-A093-ECE160319C6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50C413B9-43D2-47F7-B9D3-28A324E3619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21B6D49A-35EE-4BBA-AB9E-B6002BAF4F1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DE85D83B-28BB-4162-BCD7-3ABF1D87DE52}"/>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31E84F82-C4E5-456F-85A5-4FCA5FA42A5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E6F81CC3-FA59-403F-B886-A872CDA6E43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E23598C0-0041-4B54-A0CB-FF5DB0CC50E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CDE8EBE1-C2BE-4B2F-ABCF-EC6418DC55BC}"/>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2F313498-34B4-48C8-B90F-18E47E5C29F9}"/>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5CE53C34-286D-4ECC-8F20-9912DF7AF282}"/>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A6222476-6296-4F19-B8C8-CFB152FE8878}"/>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BCDA54A8-D937-47ED-B451-1F89711EB472}"/>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17170</xdr:rowOff>
    </xdr:from>
    <xdr:to>
      <xdr:col>85</xdr:col>
      <xdr:colOff>127000</xdr:colOff>
      <xdr:row>38</xdr:row>
      <xdr:rowOff>20142</xdr:rowOff>
    </xdr:to>
    <xdr:cxnSp macro="">
      <xdr:nvCxnSpPr>
        <xdr:cNvPr id="509" name="直線コネクタ 508">
          <a:extLst>
            <a:ext uri="{FF2B5EF4-FFF2-40B4-BE49-F238E27FC236}">
              <a16:creationId xmlns:a16="http://schemas.microsoft.com/office/drawing/2014/main" id="{C5222157-F002-4CDF-8988-7F2A8DE6C184}"/>
            </a:ext>
          </a:extLst>
        </xdr:cNvPr>
        <xdr:cNvCxnSpPr/>
      </xdr:nvCxnSpPr>
      <xdr:spPr>
        <a:xfrm flipV="1">
          <a:off x="15481300" y="653227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CD198C60-9812-4E2A-BC45-5747A86DC107}"/>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E7FEB2D1-0F38-4565-8A62-45F3F87F4CC8}"/>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20142</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80E0168C-3168-4053-96EA-A89CBC148210}"/>
            </a:ext>
          </a:extLst>
        </xdr:cNvPr>
        <xdr:cNvCxnSpPr/>
      </xdr:nvCxnSpPr>
      <xdr:spPr>
        <a:xfrm flipV="1">
          <a:off x="14592300" y="65352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6B0B9E6F-6FB1-4E25-90CF-EB98631ACFF7}"/>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7EBCE723-BDE7-4BCA-8724-A63D8725999B}"/>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19E30CBD-9FC5-4E50-81BD-F4709E0EEEB7}"/>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3CE077ED-9EBD-4760-8900-0D589854FB88}"/>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2470BAE2-6790-4623-AEBC-1C93EBFFDC65}"/>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D9288DB2-55E3-4F01-9E4D-0B4E02615769}"/>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B339D22A-BDF7-4FB6-AFEF-AB124D984A4D}"/>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A5B2ECF-2506-4ED0-B252-CC9AE46B63C3}"/>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3F5BE2B9-F84B-487C-BDB1-F3C3C5121D98}"/>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82FDEF1E-A867-413B-B469-EDEEB7D33FFE}"/>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83915552-4BE0-40FB-822D-356054F7938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52D676AF-C1D9-4792-9CC2-8D243B4A088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F8D7B63A-7585-4F0D-9E11-349A363B413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CA3C619F-8325-4D5D-8D77-B7AFBEC1DB4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BF6EE024-1D19-42B4-834C-D659DF70606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137820</xdr:rowOff>
    </xdr:from>
    <xdr:to>
      <xdr:col>85</xdr:col>
      <xdr:colOff>177800</xdr:colOff>
      <xdr:row>38</xdr:row>
      <xdr:rowOff>67970</xdr:rowOff>
    </xdr:to>
    <xdr:sp macro="" textlink="">
      <xdr:nvSpPr>
        <xdr:cNvPr id="528" name="楕円 527">
          <a:extLst>
            <a:ext uri="{FF2B5EF4-FFF2-40B4-BE49-F238E27FC236}">
              <a16:creationId xmlns:a16="http://schemas.microsoft.com/office/drawing/2014/main" id="{D9A4B21A-41E1-4035-B83A-C0D7C39612BF}"/>
            </a:ext>
          </a:extLst>
        </xdr:cNvPr>
        <xdr:cNvSpPr/>
      </xdr:nvSpPr>
      <xdr:spPr>
        <a:xfrm>
          <a:off x="162687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67669</xdr:rowOff>
    </xdr:from>
    <xdr:ext cx="378565" cy="259045"/>
    <xdr:sp macro="" textlink="">
      <xdr:nvSpPr>
        <xdr:cNvPr id="529" name="災害復旧事業費該当値テキスト">
          <a:extLst>
            <a:ext uri="{FF2B5EF4-FFF2-40B4-BE49-F238E27FC236}">
              <a16:creationId xmlns:a16="http://schemas.microsoft.com/office/drawing/2014/main" id="{635F6CAF-C34D-498C-92C8-E0F099D33292}"/>
            </a:ext>
          </a:extLst>
        </xdr:cNvPr>
        <xdr:cNvSpPr txBox="1"/>
      </xdr:nvSpPr>
      <xdr:spPr>
        <a:xfrm>
          <a:off x="16370300" y="641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140792</xdr:rowOff>
    </xdr:from>
    <xdr:to>
      <xdr:col>81</xdr:col>
      <xdr:colOff>101600</xdr:colOff>
      <xdr:row>38</xdr:row>
      <xdr:rowOff>70942</xdr:rowOff>
    </xdr:to>
    <xdr:sp macro="" textlink="">
      <xdr:nvSpPr>
        <xdr:cNvPr id="530" name="楕円 529">
          <a:extLst>
            <a:ext uri="{FF2B5EF4-FFF2-40B4-BE49-F238E27FC236}">
              <a16:creationId xmlns:a16="http://schemas.microsoft.com/office/drawing/2014/main" id="{C70AECDD-9A99-494F-9AEE-723B9E5076C2}"/>
            </a:ext>
          </a:extLst>
        </xdr:cNvPr>
        <xdr:cNvSpPr/>
      </xdr:nvSpPr>
      <xdr:spPr>
        <a:xfrm>
          <a:off x="15430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62069</xdr:rowOff>
    </xdr:from>
    <xdr:ext cx="313932" cy="259045"/>
    <xdr:sp macro="" textlink="">
      <xdr:nvSpPr>
        <xdr:cNvPr id="531" name="テキスト ボックス 530">
          <a:extLst>
            <a:ext uri="{FF2B5EF4-FFF2-40B4-BE49-F238E27FC236}">
              <a16:creationId xmlns:a16="http://schemas.microsoft.com/office/drawing/2014/main" id="{731667D3-65BF-4453-A42A-A9B7586FBD66}"/>
            </a:ext>
          </a:extLst>
        </xdr:cNvPr>
        <xdr:cNvSpPr txBox="1"/>
      </xdr:nvSpPr>
      <xdr:spPr>
        <a:xfrm>
          <a:off x="15324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a16="http://schemas.microsoft.com/office/drawing/2014/main" id="{5C817041-86B1-43FE-B8E3-446508B7117A}"/>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362808D7-1573-4408-8FAF-15205F78999F}"/>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A3E69CCA-C610-4DD8-90DF-6F1E873ECB1A}"/>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AD50519A-3199-469B-8F60-84589F4D5AC6}"/>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792E3FC2-8C3F-44B9-9E96-79F4294DDDFC}"/>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E861DAFC-F214-4FEA-9332-E3FFC8967AEF}"/>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534400CF-DE37-4CCD-9227-AA16229F675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1EA3F26-5FED-41AB-967E-FADA7A04402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6EE0447-A515-43AF-AE90-9B69A27072F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448246CC-1690-4B6D-BF79-4F1BCB03644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9AE2A4A1-6B80-4483-92F9-F2763F4E527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424707B3-6CDB-4810-BCEF-FE2647383D2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85B1D140-7D5D-4798-AFCB-658EC8BAC38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A9432C7A-0B67-4F91-93B3-D880E7B5B30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AEBC5D01-94C8-4F68-8587-448F2229C89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21F8F859-862C-4BAA-843B-270DECBCF17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A90836EE-0998-4D2A-8AB2-92C3D8E9C48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C4F24D18-3402-42E8-8DD4-C9C08E27EE8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921C0DA9-4F61-41D4-8F66-6B49946E904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8D330680-DF79-4C0E-943D-F93A493C8D16}"/>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29FA2446-C3B7-440E-9B55-AA7B1243890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4BCF01AE-409B-47A8-9E82-26FD43F2DB28}"/>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1F90A1B9-3454-48A3-8092-8364C04AE1FA}"/>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5010AFB1-0F2C-4DCA-9981-25B5C5F956C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3237637E-6E7D-4395-845F-A45240406355}"/>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6D3DF191-D7EB-42FA-BD32-8F40BE0C4A2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515CA4AB-F41A-4194-969B-D54098F9F40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431F7096-94E8-4003-ADD6-C8178E1FAE1F}"/>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9F05DC14-5663-4384-953B-89AD57B36199}"/>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10D87082-9772-4D61-AC79-D7D7610523A5}"/>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225B4976-128B-453E-87E4-3FE23A949FE1}"/>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1DDBA0F5-C3B6-4D9C-B66D-FE2D73111CE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B3775086-F4E9-4544-A363-B885561FBA93}"/>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B5958502-FBBE-44FA-8A76-7C75C1B49BA7}"/>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8FFFA68D-EDC6-4D85-9158-AE993C8790BA}"/>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2909BCDE-0EA4-413F-8C57-3544F7480201}"/>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2E471CE7-11A5-4AEC-97CD-59D04FF290A9}"/>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8CC9A061-BCAD-4699-BE24-B4234BC3BD1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2455DEF1-A3B3-463B-B71C-A9E780E174C2}"/>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F6F171B3-8AD6-4A67-9B54-53FA512E375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CC8A408A-4174-491C-8187-9EC820A55BC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DB7DEDDB-1EE0-4301-B5C9-FE02082B608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47ACA2B2-2705-4445-A03A-73ACD0E6792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49C39C97-E429-42CA-B70F-40661BC9690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213620A-455B-4875-8CB4-AE21C70A8D2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3E6B3085-0439-4701-8577-F9B7D49DDDC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FED00551-26C8-4B35-BCB9-1E690A71C0EF}"/>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CCA9C537-ED80-47B5-A18A-0C34884A2A8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3F7B0E00-ED65-4B09-9328-31AD6663FFAF}"/>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FDC07080-C9E1-4087-8F89-905EBA155F66}"/>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1CC7366E-6212-41F7-8223-068119901F0B}"/>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B32C3A83-4246-44D2-AA1A-0CBD60E210C4}"/>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E463B8DA-BB13-45D0-8663-127B5086E7EC}"/>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38F16325-654E-4C2C-B475-ACFDA2B1DB9D}"/>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C0448ADA-0EDC-493A-92AA-DBA69AA7E9ED}"/>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E9397797-8EE0-4615-8501-2AB81E4FBF8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4F218144-1AE6-4A9C-9AFA-71AF10F0DCF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E1D6AA51-4F4F-4974-A186-23491338E6E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8AF53797-11A3-4D22-B0B4-76D1B9DA270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88B8FD2-8615-4714-A49F-E3E9C647BE2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49A2B7D5-1BFB-4CBD-93F6-8A0D618AD20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508B321C-3AEC-4E71-BDCC-C238008C51B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448D37BD-17D4-4809-9628-8182B015332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2A71262B-23F3-4171-9A9F-8E85FD444A9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3F336670-A06F-4B82-9960-88D10235908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94C1B954-D5AB-43B4-8198-CE4B67EE2C3A}"/>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343503F9-779C-47B8-91B7-F0D405A2D9D6}"/>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42EFBF8A-70D6-48F1-BBC2-38CC0413D98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7ADF1EC0-27E1-4562-8DD3-837B8E40746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80DAFC3B-67B1-47A6-B0CD-5888E5B8BE21}"/>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2399C2A3-4204-40D9-B115-476D1632709A}"/>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29AEE4A5-31AC-4CCC-9695-A94190DC811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71BC4D0D-439C-4E58-AB7E-6F562B82FF65}"/>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BAC10C1B-850E-4BF8-8B8B-4AC05455579B}"/>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592E67D7-C590-4F5D-86C9-5BD60F871E2F}"/>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8A1FCC4B-A121-4739-A1E6-DCE89A2B42D1}"/>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23C86CA0-1942-4A40-B174-B9F9A696DDDC}"/>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EEBF3D8C-22D6-492B-B954-A653BFFAED6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3E74CCE8-9BB0-49AB-A2E3-03EF8CC5496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2DF4B770-BF0C-4EA9-B9DF-64C84948320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85683D90-68E3-4F70-80C5-4167EDE3900D}"/>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14C87DE6-21BC-4A8F-9C9C-F61587BC367B}"/>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549736A7-EA7E-4AF6-BD61-2FB66451BF5D}"/>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DE277F10-F3D8-4239-BD61-821DB96CE193}"/>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8FE4E91C-0C38-4D03-912F-EFF32703D6DF}"/>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101932</xdr:rowOff>
    </xdr:from>
    <xdr:to>
      <xdr:col>85</xdr:col>
      <xdr:colOff>127000</xdr:colOff>
      <xdr:row>76</xdr:row>
      <xdr:rowOff>126278</xdr:rowOff>
    </xdr:to>
    <xdr:cxnSp macro="">
      <xdr:nvCxnSpPr>
        <xdr:cNvPr id="617" name="直線コネクタ 616">
          <a:extLst>
            <a:ext uri="{FF2B5EF4-FFF2-40B4-BE49-F238E27FC236}">
              <a16:creationId xmlns:a16="http://schemas.microsoft.com/office/drawing/2014/main" id="{2337BFAE-C280-4839-8F1B-F9B678279B3A}"/>
            </a:ext>
          </a:extLst>
        </xdr:cNvPr>
        <xdr:cNvCxnSpPr/>
      </xdr:nvCxnSpPr>
      <xdr:spPr>
        <a:xfrm>
          <a:off x="15481300" y="13132132"/>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5C9059D5-7D04-4D4E-9C5C-47537CCCA919}"/>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46D01DD6-2EBE-4F0E-975A-1884768982F4}"/>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91726</xdr:rowOff>
    </xdr:from>
    <xdr:to>
      <xdr:col>81</xdr:col>
      <xdr:colOff>50800</xdr:colOff>
      <xdr:row>76</xdr:row>
      <xdr:rowOff>101932</xdr:rowOff>
    </xdr:to>
    <xdr:cxnSp macro="">
      <xdr:nvCxnSpPr>
        <xdr:cNvPr id="620" name="直線コネクタ 619">
          <a:extLst>
            <a:ext uri="{FF2B5EF4-FFF2-40B4-BE49-F238E27FC236}">
              <a16:creationId xmlns:a16="http://schemas.microsoft.com/office/drawing/2014/main" id="{4BB6E713-5AA5-4ED7-8D5E-7D67D6FF75C5}"/>
            </a:ext>
          </a:extLst>
        </xdr:cNvPr>
        <xdr:cNvCxnSpPr/>
      </xdr:nvCxnSpPr>
      <xdr:spPr>
        <a:xfrm>
          <a:off x="14592300" y="13121926"/>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E98E0BF-0A73-43FB-9557-0AD741330DE3}"/>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D412976D-E09F-4F10-9E1E-32DE2E2A923D}"/>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71365</xdr:rowOff>
    </xdr:from>
    <xdr:to>
      <xdr:col>76</xdr:col>
      <xdr:colOff>114300</xdr:colOff>
      <xdr:row>76</xdr:row>
      <xdr:rowOff>91726</xdr:rowOff>
    </xdr:to>
    <xdr:cxnSp macro="">
      <xdr:nvCxnSpPr>
        <xdr:cNvPr id="623" name="直線コネクタ 622">
          <a:extLst>
            <a:ext uri="{FF2B5EF4-FFF2-40B4-BE49-F238E27FC236}">
              <a16:creationId xmlns:a16="http://schemas.microsoft.com/office/drawing/2014/main" id="{45583911-2CBE-43AA-978A-D41406375B53}"/>
            </a:ext>
          </a:extLst>
        </xdr:cNvPr>
        <xdr:cNvCxnSpPr/>
      </xdr:nvCxnSpPr>
      <xdr:spPr>
        <a:xfrm>
          <a:off x="13703300" y="13101565"/>
          <a:ext cx="8890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72556941-5383-4342-AD6E-C96A207E997D}"/>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FFCC14B-E544-4499-8CA0-FC23A84A926F}"/>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51265</xdr:rowOff>
    </xdr:from>
    <xdr:to>
      <xdr:col>71</xdr:col>
      <xdr:colOff>177800</xdr:colOff>
      <xdr:row>76</xdr:row>
      <xdr:rowOff>71365</xdr:rowOff>
    </xdr:to>
    <xdr:cxnSp macro="">
      <xdr:nvCxnSpPr>
        <xdr:cNvPr id="626" name="直線コネクタ 625">
          <a:extLst>
            <a:ext uri="{FF2B5EF4-FFF2-40B4-BE49-F238E27FC236}">
              <a16:creationId xmlns:a16="http://schemas.microsoft.com/office/drawing/2014/main" id="{61DEC371-9232-41C6-BEF9-5E26BEEA155F}"/>
            </a:ext>
          </a:extLst>
        </xdr:cNvPr>
        <xdr:cNvCxnSpPr/>
      </xdr:nvCxnSpPr>
      <xdr:spPr>
        <a:xfrm>
          <a:off x="12814300" y="13081465"/>
          <a:ext cx="889000" cy="2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8E6DBEC8-8BBB-4275-80BF-57A45CE164F5}"/>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C91CDADB-3309-4E13-8478-FE350248E997}"/>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BAADF1C-D9E5-490E-A895-C43221245165}"/>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F68AF418-CAD3-4321-80FB-476B5915425B}"/>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D0B1384E-E4B7-41B8-B9F8-D7DF5B13CDD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D0B12ED6-AF39-4BC7-8B1E-258B3063169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92E3AA2C-1D9B-4B5E-A9C0-3E3FCA290D7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1E11A7D2-6E84-4BE4-8065-C95DC211ECD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A765080E-9ED3-4F30-ACAC-D5C5507BFC8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75478</xdr:rowOff>
    </xdr:from>
    <xdr:to>
      <xdr:col>85</xdr:col>
      <xdr:colOff>177800</xdr:colOff>
      <xdr:row>77</xdr:row>
      <xdr:rowOff>5628</xdr:rowOff>
    </xdr:to>
    <xdr:sp macro="" textlink="">
      <xdr:nvSpPr>
        <xdr:cNvPr id="636" name="楕円 635">
          <a:extLst>
            <a:ext uri="{FF2B5EF4-FFF2-40B4-BE49-F238E27FC236}">
              <a16:creationId xmlns:a16="http://schemas.microsoft.com/office/drawing/2014/main" id="{07C9A509-A94A-4A02-9101-A6D1D9692F6C}"/>
            </a:ext>
          </a:extLst>
        </xdr:cNvPr>
        <xdr:cNvSpPr/>
      </xdr:nvSpPr>
      <xdr:spPr>
        <a:xfrm>
          <a:off x="16268700" y="131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53905</xdr:rowOff>
    </xdr:from>
    <xdr:ext cx="534377" cy="259045"/>
    <xdr:sp macro="" textlink="">
      <xdr:nvSpPr>
        <xdr:cNvPr id="637" name="公債費該当値テキスト">
          <a:extLst>
            <a:ext uri="{FF2B5EF4-FFF2-40B4-BE49-F238E27FC236}">
              <a16:creationId xmlns:a16="http://schemas.microsoft.com/office/drawing/2014/main" id="{04FAFF9E-9727-482C-B93A-F423DA5D3A03}"/>
            </a:ext>
          </a:extLst>
        </xdr:cNvPr>
        <xdr:cNvSpPr txBox="1"/>
      </xdr:nvSpPr>
      <xdr:spPr>
        <a:xfrm>
          <a:off x="16370300" y="130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51132</xdr:rowOff>
    </xdr:from>
    <xdr:to>
      <xdr:col>81</xdr:col>
      <xdr:colOff>101600</xdr:colOff>
      <xdr:row>76</xdr:row>
      <xdr:rowOff>152732</xdr:rowOff>
    </xdr:to>
    <xdr:sp macro="" textlink="">
      <xdr:nvSpPr>
        <xdr:cNvPr id="638" name="楕円 637">
          <a:extLst>
            <a:ext uri="{FF2B5EF4-FFF2-40B4-BE49-F238E27FC236}">
              <a16:creationId xmlns:a16="http://schemas.microsoft.com/office/drawing/2014/main" id="{0D5EAA76-096A-4590-A811-9A9E784879F4}"/>
            </a:ext>
          </a:extLst>
        </xdr:cNvPr>
        <xdr:cNvSpPr/>
      </xdr:nvSpPr>
      <xdr:spPr>
        <a:xfrm>
          <a:off x="15430500" y="130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143859</xdr:rowOff>
    </xdr:from>
    <xdr:ext cx="534377" cy="259045"/>
    <xdr:sp macro="" textlink="">
      <xdr:nvSpPr>
        <xdr:cNvPr id="639" name="テキスト ボックス 638">
          <a:extLst>
            <a:ext uri="{FF2B5EF4-FFF2-40B4-BE49-F238E27FC236}">
              <a16:creationId xmlns:a16="http://schemas.microsoft.com/office/drawing/2014/main" id="{12EAFC9E-698D-4495-A47F-2804DD042A39}"/>
            </a:ext>
          </a:extLst>
        </xdr:cNvPr>
        <xdr:cNvSpPr txBox="1"/>
      </xdr:nvSpPr>
      <xdr:spPr>
        <a:xfrm>
          <a:off x="15214111" y="131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40926</xdr:rowOff>
    </xdr:from>
    <xdr:to>
      <xdr:col>76</xdr:col>
      <xdr:colOff>165100</xdr:colOff>
      <xdr:row>76</xdr:row>
      <xdr:rowOff>142526</xdr:rowOff>
    </xdr:to>
    <xdr:sp macro="" textlink="">
      <xdr:nvSpPr>
        <xdr:cNvPr id="640" name="楕円 639">
          <a:extLst>
            <a:ext uri="{FF2B5EF4-FFF2-40B4-BE49-F238E27FC236}">
              <a16:creationId xmlns:a16="http://schemas.microsoft.com/office/drawing/2014/main" id="{838C1005-1AA4-4050-B997-8C94909E0B8C}"/>
            </a:ext>
          </a:extLst>
        </xdr:cNvPr>
        <xdr:cNvSpPr/>
      </xdr:nvSpPr>
      <xdr:spPr>
        <a:xfrm>
          <a:off x="14541500" y="130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133653</xdr:rowOff>
    </xdr:from>
    <xdr:ext cx="534377" cy="259045"/>
    <xdr:sp macro="" textlink="">
      <xdr:nvSpPr>
        <xdr:cNvPr id="641" name="テキスト ボックス 640">
          <a:extLst>
            <a:ext uri="{FF2B5EF4-FFF2-40B4-BE49-F238E27FC236}">
              <a16:creationId xmlns:a16="http://schemas.microsoft.com/office/drawing/2014/main" id="{DB38DC57-75AC-4A04-92C2-C1A03B03F2F3}"/>
            </a:ext>
          </a:extLst>
        </xdr:cNvPr>
        <xdr:cNvSpPr txBox="1"/>
      </xdr:nvSpPr>
      <xdr:spPr>
        <a:xfrm>
          <a:off x="14325111" y="131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20565</xdr:rowOff>
    </xdr:from>
    <xdr:to>
      <xdr:col>72</xdr:col>
      <xdr:colOff>38100</xdr:colOff>
      <xdr:row>76</xdr:row>
      <xdr:rowOff>122165</xdr:rowOff>
    </xdr:to>
    <xdr:sp macro="" textlink="">
      <xdr:nvSpPr>
        <xdr:cNvPr id="642" name="楕円 641">
          <a:extLst>
            <a:ext uri="{FF2B5EF4-FFF2-40B4-BE49-F238E27FC236}">
              <a16:creationId xmlns:a16="http://schemas.microsoft.com/office/drawing/2014/main" id="{36B5B842-D364-4E9F-9AEE-12ED06FCF91A}"/>
            </a:ext>
          </a:extLst>
        </xdr:cNvPr>
        <xdr:cNvSpPr/>
      </xdr:nvSpPr>
      <xdr:spPr>
        <a:xfrm>
          <a:off x="13652500" y="130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113292</xdr:rowOff>
    </xdr:from>
    <xdr:ext cx="534377" cy="259045"/>
    <xdr:sp macro="" textlink="">
      <xdr:nvSpPr>
        <xdr:cNvPr id="643" name="テキスト ボックス 642">
          <a:extLst>
            <a:ext uri="{FF2B5EF4-FFF2-40B4-BE49-F238E27FC236}">
              <a16:creationId xmlns:a16="http://schemas.microsoft.com/office/drawing/2014/main" id="{3EE85557-9B46-4E20-B542-75C5B04ED7A9}"/>
            </a:ext>
          </a:extLst>
        </xdr:cNvPr>
        <xdr:cNvSpPr txBox="1"/>
      </xdr:nvSpPr>
      <xdr:spPr>
        <a:xfrm>
          <a:off x="13436111" y="131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465</xdr:rowOff>
    </xdr:from>
    <xdr:to>
      <xdr:col>67</xdr:col>
      <xdr:colOff>101600</xdr:colOff>
      <xdr:row>76</xdr:row>
      <xdr:rowOff>102065</xdr:rowOff>
    </xdr:to>
    <xdr:sp macro="" textlink="">
      <xdr:nvSpPr>
        <xdr:cNvPr id="644" name="楕円 643">
          <a:extLst>
            <a:ext uri="{FF2B5EF4-FFF2-40B4-BE49-F238E27FC236}">
              <a16:creationId xmlns:a16="http://schemas.microsoft.com/office/drawing/2014/main" id="{6E422797-5A8C-44F8-80A1-E9B1B4A27261}"/>
            </a:ext>
          </a:extLst>
        </xdr:cNvPr>
        <xdr:cNvSpPr/>
      </xdr:nvSpPr>
      <xdr:spPr>
        <a:xfrm>
          <a:off x="12763500" y="130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93192</xdr:rowOff>
    </xdr:from>
    <xdr:ext cx="534377" cy="259045"/>
    <xdr:sp macro="" textlink="">
      <xdr:nvSpPr>
        <xdr:cNvPr id="645" name="テキスト ボックス 644">
          <a:extLst>
            <a:ext uri="{FF2B5EF4-FFF2-40B4-BE49-F238E27FC236}">
              <a16:creationId xmlns:a16="http://schemas.microsoft.com/office/drawing/2014/main" id="{1F3D4E6D-5C74-4A0F-A182-56EBC3547ECE}"/>
            </a:ext>
          </a:extLst>
        </xdr:cNvPr>
        <xdr:cNvSpPr txBox="1"/>
      </xdr:nvSpPr>
      <xdr:spPr>
        <a:xfrm>
          <a:off x="12547111" y="131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2614807C-8418-4371-BE9D-F18D4DEEF92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5377C59F-FE4E-4386-A05F-DFABB27B28E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5F26E23D-424E-4814-A8A7-53AE434D7C4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89F10FEF-F8F7-490A-836B-1E4EDAB53F5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9CCC4E0F-596D-40D5-9BE0-19FC13CF773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E3111181-DED4-47F8-AD65-30CE106B067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AC8C9692-0DDB-4E26-A74C-A35E9AB49B9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267E524C-2E32-4140-BCE1-48CCD345494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C9854130-B51A-471B-B253-500ADAE8D87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B7103997-CBF8-4D48-B80F-7832A4A1AD1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C27DC759-2FDF-4048-BB93-3696E70912F5}"/>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481E534C-E2FB-4C49-A49B-B61D2716B10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67D6A304-EE97-44AB-96FC-94657C5832F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57A73BAD-4625-40FD-A744-4510FEA8EEB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D8371884-D45A-4BFC-927E-E6FE725EC9C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B1E013D5-AF89-4DC4-A5D2-73B225585D49}"/>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16AFEC13-311B-4875-B8CA-C16F9AA8BDF9}"/>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370DAF75-7E31-46C7-95BC-664EBFF0FCBD}"/>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C78725F3-9016-4019-A410-555042D8002C}"/>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DAF87C42-7547-4F70-B8EC-1E9B5A6C6FCD}"/>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AA61A931-036C-4C43-8CC3-128498E38B9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6D32F705-D7AC-491C-8ABD-A68219B69DC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A103F897-7BCA-4067-B4AF-4CD1592F50B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CFA06ADF-B423-45FF-8957-3091687D0594}"/>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FB2734B2-DAA8-4568-932E-32045291EE71}"/>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3CD0E09B-00DA-4DCB-87BB-2C8DE715F788}"/>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CC448DD0-5C7B-4455-AC34-459DE79D4AD5}"/>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16B8D86A-5AB1-4AF0-9C58-331417A841BC}"/>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44489</xdr:rowOff>
    </xdr:from>
    <xdr:to>
      <xdr:col>85</xdr:col>
      <xdr:colOff>127000</xdr:colOff>
      <xdr:row>98</xdr:row>
      <xdr:rowOff>115888</xdr:rowOff>
    </xdr:to>
    <xdr:cxnSp macro="">
      <xdr:nvCxnSpPr>
        <xdr:cNvPr id="674" name="直線コネクタ 673">
          <a:extLst>
            <a:ext uri="{FF2B5EF4-FFF2-40B4-BE49-F238E27FC236}">
              <a16:creationId xmlns:a16="http://schemas.microsoft.com/office/drawing/2014/main" id="{6E6C1E3E-3E08-4F59-AFB1-ADDD1647462F}"/>
            </a:ext>
          </a:extLst>
        </xdr:cNvPr>
        <xdr:cNvCxnSpPr/>
      </xdr:nvCxnSpPr>
      <xdr:spPr>
        <a:xfrm>
          <a:off x="15481300" y="16332239"/>
          <a:ext cx="838200" cy="5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58D98E57-C629-43A8-B936-4708D82E017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E0E1B33D-B842-413A-8756-135195508F0C}"/>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44489</xdr:rowOff>
    </xdr:from>
    <xdr:to>
      <xdr:col>81</xdr:col>
      <xdr:colOff>50800</xdr:colOff>
      <xdr:row>99</xdr:row>
      <xdr:rowOff>25648</xdr:rowOff>
    </xdr:to>
    <xdr:cxnSp macro="">
      <xdr:nvCxnSpPr>
        <xdr:cNvPr id="677" name="直線コネクタ 676">
          <a:extLst>
            <a:ext uri="{FF2B5EF4-FFF2-40B4-BE49-F238E27FC236}">
              <a16:creationId xmlns:a16="http://schemas.microsoft.com/office/drawing/2014/main" id="{E64B7A7D-13D2-4379-A8DB-A5A625563B80}"/>
            </a:ext>
          </a:extLst>
        </xdr:cNvPr>
        <xdr:cNvCxnSpPr/>
      </xdr:nvCxnSpPr>
      <xdr:spPr>
        <a:xfrm flipV="1">
          <a:off x="14592300" y="16332239"/>
          <a:ext cx="889000" cy="6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B77FE9FE-CC90-4193-B6FC-137E60CD46B1}"/>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FE2C03C2-5151-495A-8E1E-C2089CFD24B9}"/>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109049</xdr:rowOff>
    </xdr:from>
    <xdr:to>
      <xdr:col>76</xdr:col>
      <xdr:colOff>114300</xdr:colOff>
      <xdr:row>99</xdr:row>
      <xdr:rowOff>25648</xdr:rowOff>
    </xdr:to>
    <xdr:cxnSp macro="">
      <xdr:nvCxnSpPr>
        <xdr:cNvPr id="680" name="直線コネクタ 679">
          <a:extLst>
            <a:ext uri="{FF2B5EF4-FFF2-40B4-BE49-F238E27FC236}">
              <a16:creationId xmlns:a16="http://schemas.microsoft.com/office/drawing/2014/main" id="{23EB4CC5-A5B3-40B0-94D5-E93EF5E21CEB}"/>
            </a:ext>
          </a:extLst>
        </xdr:cNvPr>
        <xdr:cNvCxnSpPr/>
      </xdr:nvCxnSpPr>
      <xdr:spPr>
        <a:xfrm>
          <a:off x="13703300" y="16911149"/>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89BAC09C-D320-4DC3-B939-EA9F648E2F5A}"/>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D1319DD1-4E23-4BA6-B670-17337663E31E}"/>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109049</xdr:rowOff>
    </xdr:from>
    <xdr:to>
      <xdr:col>71</xdr:col>
      <xdr:colOff>177800</xdr:colOff>
      <xdr:row>99</xdr:row>
      <xdr:rowOff>24352</xdr:rowOff>
    </xdr:to>
    <xdr:cxnSp macro="">
      <xdr:nvCxnSpPr>
        <xdr:cNvPr id="683" name="直線コネクタ 682">
          <a:extLst>
            <a:ext uri="{FF2B5EF4-FFF2-40B4-BE49-F238E27FC236}">
              <a16:creationId xmlns:a16="http://schemas.microsoft.com/office/drawing/2014/main" id="{670678B5-753D-40F5-959C-8CFD10F4D5B9}"/>
            </a:ext>
          </a:extLst>
        </xdr:cNvPr>
        <xdr:cNvCxnSpPr/>
      </xdr:nvCxnSpPr>
      <xdr:spPr>
        <a:xfrm flipV="1">
          <a:off x="12814300" y="16911149"/>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4FC608BB-38CD-4347-A7BF-9DC5711161BB}"/>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259E4BA4-9E54-4F0A-85CC-A79D53ADDD29}"/>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48598D07-77BD-4A93-8B34-4BBD947559BB}"/>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517656E-C92D-41A5-AEA4-517BC375C436}"/>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842D6542-8C8A-4192-AF32-62923BA651E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6E948A36-DF34-4234-BEEE-C8A7AB7C6D6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14999869-25CC-4E94-807F-76078A5C7F4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A77F1446-55A5-4241-9151-1D503FEB277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5A8F950D-95C0-4BFF-808F-26EE7C2A187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65088</xdr:rowOff>
    </xdr:from>
    <xdr:to>
      <xdr:col>85</xdr:col>
      <xdr:colOff>177800</xdr:colOff>
      <xdr:row>98</xdr:row>
      <xdr:rowOff>166688</xdr:rowOff>
    </xdr:to>
    <xdr:sp macro="" textlink="">
      <xdr:nvSpPr>
        <xdr:cNvPr id="693" name="楕円 692">
          <a:extLst>
            <a:ext uri="{FF2B5EF4-FFF2-40B4-BE49-F238E27FC236}">
              <a16:creationId xmlns:a16="http://schemas.microsoft.com/office/drawing/2014/main" id="{6DD77FBC-B521-45AC-94A1-F9D388799B7B}"/>
            </a:ext>
          </a:extLst>
        </xdr:cNvPr>
        <xdr:cNvSpPr/>
      </xdr:nvSpPr>
      <xdr:spPr>
        <a:xfrm>
          <a:off x="162687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151465</xdr:rowOff>
    </xdr:from>
    <xdr:ext cx="469744" cy="259045"/>
    <xdr:sp macro="" textlink="">
      <xdr:nvSpPr>
        <xdr:cNvPr id="694" name="積立金該当値テキスト">
          <a:extLst>
            <a:ext uri="{FF2B5EF4-FFF2-40B4-BE49-F238E27FC236}">
              <a16:creationId xmlns:a16="http://schemas.microsoft.com/office/drawing/2014/main" id="{D9524ADE-03E0-44F0-ACF1-603947DA7D58}"/>
            </a:ext>
          </a:extLst>
        </xdr:cNvPr>
        <xdr:cNvSpPr txBox="1"/>
      </xdr:nvSpPr>
      <xdr:spPr>
        <a:xfrm>
          <a:off x="16370300" y="167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165139</xdr:rowOff>
    </xdr:from>
    <xdr:to>
      <xdr:col>81</xdr:col>
      <xdr:colOff>101600</xdr:colOff>
      <xdr:row>95</xdr:row>
      <xdr:rowOff>95289</xdr:rowOff>
    </xdr:to>
    <xdr:sp macro="" textlink="">
      <xdr:nvSpPr>
        <xdr:cNvPr id="695" name="楕円 694">
          <a:extLst>
            <a:ext uri="{FF2B5EF4-FFF2-40B4-BE49-F238E27FC236}">
              <a16:creationId xmlns:a16="http://schemas.microsoft.com/office/drawing/2014/main" id="{4CB94E0D-11E2-4F01-8AB9-CCF26E499E4C}"/>
            </a:ext>
          </a:extLst>
        </xdr:cNvPr>
        <xdr:cNvSpPr/>
      </xdr:nvSpPr>
      <xdr:spPr>
        <a:xfrm>
          <a:off x="15430500" y="162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111816</xdr:rowOff>
    </xdr:from>
    <xdr:ext cx="534377" cy="259045"/>
    <xdr:sp macro="" textlink="">
      <xdr:nvSpPr>
        <xdr:cNvPr id="696" name="テキスト ボックス 695">
          <a:extLst>
            <a:ext uri="{FF2B5EF4-FFF2-40B4-BE49-F238E27FC236}">
              <a16:creationId xmlns:a16="http://schemas.microsoft.com/office/drawing/2014/main" id="{DE0E448F-526C-422C-9093-BD95954C7871}"/>
            </a:ext>
          </a:extLst>
        </xdr:cNvPr>
        <xdr:cNvSpPr txBox="1"/>
      </xdr:nvSpPr>
      <xdr:spPr>
        <a:xfrm>
          <a:off x="15214111" y="160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146298</xdr:rowOff>
    </xdr:from>
    <xdr:to>
      <xdr:col>76</xdr:col>
      <xdr:colOff>165100</xdr:colOff>
      <xdr:row>99</xdr:row>
      <xdr:rowOff>76448</xdr:rowOff>
    </xdr:to>
    <xdr:sp macro="" textlink="">
      <xdr:nvSpPr>
        <xdr:cNvPr id="697" name="楕円 696">
          <a:extLst>
            <a:ext uri="{FF2B5EF4-FFF2-40B4-BE49-F238E27FC236}">
              <a16:creationId xmlns:a16="http://schemas.microsoft.com/office/drawing/2014/main" id="{1FF2C31E-4523-4513-A69A-3B08FD29C674}"/>
            </a:ext>
          </a:extLst>
        </xdr:cNvPr>
        <xdr:cNvSpPr/>
      </xdr:nvSpPr>
      <xdr:spPr>
        <a:xfrm>
          <a:off x="14541500" y="1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67575</xdr:rowOff>
    </xdr:from>
    <xdr:ext cx="378565" cy="259045"/>
    <xdr:sp macro="" textlink="">
      <xdr:nvSpPr>
        <xdr:cNvPr id="698" name="テキスト ボックス 697">
          <a:extLst>
            <a:ext uri="{FF2B5EF4-FFF2-40B4-BE49-F238E27FC236}">
              <a16:creationId xmlns:a16="http://schemas.microsoft.com/office/drawing/2014/main" id="{9D19C300-8C92-4278-995D-D42FBE3CEB76}"/>
            </a:ext>
          </a:extLst>
        </xdr:cNvPr>
        <xdr:cNvSpPr txBox="1"/>
      </xdr:nvSpPr>
      <xdr:spPr>
        <a:xfrm>
          <a:off x="14403017" y="17041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58249</xdr:rowOff>
    </xdr:from>
    <xdr:to>
      <xdr:col>72</xdr:col>
      <xdr:colOff>38100</xdr:colOff>
      <xdr:row>98</xdr:row>
      <xdr:rowOff>159849</xdr:rowOff>
    </xdr:to>
    <xdr:sp macro="" textlink="">
      <xdr:nvSpPr>
        <xdr:cNvPr id="699" name="楕円 698">
          <a:extLst>
            <a:ext uri="{FF2B5EF4-FFF2-40B4-BE49-F238E27FC236}">
              <a16:creationId xmlns:a16="http://schemas.microsoft.com/office/drawing/2014/main" id="{734CD536-39A9-4594-9400-F1B78E9D7A45}"/>
            </a:ext>
          </a:extLst>
        </xdr:cNvPr>
        <xdr:cNvSpPr/>
      </xdr:nvSpPr>
      <xdr:spPr>
        <a:xfrm>
          <a:off x="13652500" y="168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150976</xdr:rowOff>
    </xdr:from>
    <xdr:ext cx="469744" cy="259045"/>
    <xdr:sp macro="" textlink="">
      <xdr:nvSpPr>
        <xdr:cNvPr id="700" name="テキスト ボックス 699">
          <a:extLst>
            <a:ext uri="{FF2B5EF4-FFF2-40B4-BE49-F238E27FC236}">
              <a16:creationId xmlns:a16="http://schemas.microsoft.com/office/drawing/2014/main" id="{0E512984-3F06-4169-9720-95D50742B55E}"/>
            </a:ext>
          </a:extLst>
        </xdr:cNvPr>
        <xdr:cNvSpPr txBox="1"/>
      </xdr:nvSpPr>
      <xdr:spPr>
        <a:xfrm>
          <a:off x="13468428" y="169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145002</xdr:rowOff>
    </xdr:from>
    <xdr:to>
      <xdr:col>67</xdr:col>
      <xdr:colOff>101600</xdr:colOff>
      <xdr:row>99</xdr:row>
      <xdr:rowOff>75152</xdr:rowOff>
    </xdr:to>
    <xdr:sp macro="" textlink="">
      <xdr:nvSpPr>
        <xdr:cNvPr id="701" name="楕円 700">
          <a:extLst>
            <a:ext uri="{FF2B5EF4-FFF2-40B4-BE49-F238E27FC236}">
              <a16:creationId xmlns:a16="http://schemas.microsoft.com/office/drawing/2014/main" id="{34DFBCA6-E1D4-4B95-ACAD-A0DD8F80AB32}"/>
            </a:ext>
          </a:extLst>
        </xdr:cNvPr>
        <xdr:cNvSpPr/>
      </xdr:nvSpPr>
      <xdr:spPr>
        <a:xfrm>
          <a:off x="12763500" y="169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66279</xdr:rowOff>
    </xdr:from>
    <xdr:ext cx="469744" cy="259045"/>
    <xdr:sp macro="" textlink="">
      <xdr:nvSpPr>
        <xdr:cNvPr id="702" name="テキスト ボックス 701">
          <a:extLst>
            <a:ext uri="{FF2B5EF4-FFF2-40B4-BE49-F238E27FC236}">
              <a16:creationId xmlns:a16="http://schemas.microsoft.com/office/drawing/2014/main" id="{910865F2-579B-4695-B827-2512E9F7B8B4}"/>
            </a:ext>
          </a:extLst>
        </xdr:cNvPr>
        <xdr:cNvSpPr txBox="1"/>
      </xdr:nvSpPr>
      <xdr:spPr>
        <a:xfrm>
          <a:off x="12579428" y="170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616917F7-E3A7-4717-AF35-12E05EAF930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E822ED94-0D88-4BF4-9F08-52606DC593F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60317384-BA0A-4B8F-BBE9-5A114250397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8639E65-47D1-497C-BD7A-7E924C819E4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C98F5C14-F5F7-4370-8C91-66710A28A25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3A13947A-5A81-49A5-ACA8-3CD79963103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DFDD191-D00C-4C24-A8D7-396395FBB10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31A28029-F4B5-4663-B7BD-29F9B6E7B28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FA7E9FE3-AE4A-4048-A623-ACC6FAE2000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81610110-296E-4BC9-BBEB-0FE208B58CF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F53F3915-FACB-4145-9865-E90C44CA50D8}"/>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32180920-ADDC-4690-8837-F7E057D9E7A2}"/>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CFD2E42A-2187-425C-B2A6-6AD69B8D6596}"/>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5810A3D8-51CC-4577-BFBE-0215558B51C4}"/>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E57CC602-9D5B-4F94-98C3-00B393014CA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10894E60-3B19-45F4-BC2E-2372C985A978}"/>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C5D9CD62-F6F9-4B6E-AA86-17BA87260F13}"/>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70D80867-EEC1-46DC-8273-34151E4355CF}"/>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34824C30-D7B1-40D8-B036-8117606265F5}"/>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D88CBCD7-EBDA-46E9-A960-BDB489915726}"/>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5FEA27F7-734F-42C4-8C05-52AC109D817E}"/>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F35965E6-F243-46A5-BD0B-52EE55315A51}"/>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6F460348-5CA5-4924-9387-36ED9D806AB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F11D4359-CC5F-4CF9-95F5-61F5EEC4121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1C8162D2-8589-444D-A5E9-ED52F1C65CA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4ADC6AE7-7DB9-44ED-89E9-C7A2597B463D}"/>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B3711222-30F2-40C2-B7FB-52F9C9B09A1F}"/>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AC7FD09B-3C26-4E35-B149-C29F1D305D0A}"/>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132105CF-4F0C-4242-97DE-EFD2B3705467}"/>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ED841165-F25F-4936-A674-389F9E5FE1AA}"/>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4F79F1EB-DEC4-4D50-9D48-D1068DB8F0C7}"/>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9DEBE056-EC1E-4540-9127-8357B221368D}"/>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79D956FF-DE13-4E17-A928-49F76EB6E4F1}"/>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1A6877D-19BB-4B24-AC8D-4FF6A4AFA394}"/>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2A205A95-F355-499E-A18A-0DF8BF681F72}"/>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733FAE8C-817D-41B1-8F7A-7AF218C914CD}"/>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CC907DDD-8661-4BB7-ADE0-25D3908F99C6}"/>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E8F9822-FFC0-41A5-A8A7-7AAADC282474}"/>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FAFC2BC7-8572-450F-9CD4-9E24A3F1C8E8}"/>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5460C09B-BBE9-4608-8BCC-1BA4DCA7A9D7}"/>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45739378-AB2B-4AD6-B478-1532F5B38B67}"/>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B8F3A61-489C-4C1C-A9AA-A2BBDF839932}"/>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241163B1-FCED-4A33-89FD-6C67A0D74B61}"/>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7F408BE8-1679-4806-8442-C9AC6F20276E}"/>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BBDBC67-047A-4CB2-82E8-3CD1089E411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34C4E555-3470-44DF-9C11-A1D99110BEB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6A81B7FB-D60F-4E1D-B36E-1D34F94F388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7041432-EA1B-4AE8-A52E-593130F8599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5ABE90E5-100F-4EB0-9B11-8BBD9DB4307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6E26A8F9-8516-482B-8B9F-C16296FEDC95}"/>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B007971B-7ECB-48E1-8B01-4C61430BB339}"/>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73053C42-CC8F-4AA1-8F49-3436B9B7E80F}"/>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9A13392D-F6AD-4064-99F7-D69AD9DD17C8}"/>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C2E91C6B-2A67-4301-9737-AD42ACB6401F}"/>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660F3B36-51D5-488C-B916-0A0338056A4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CBFFF3C8-9953-4266-B3D1-2F70D76C0C6E}"/>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E7896D3F-1438-4172-A981-08CB4AFE050E}"/>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C9FAF077-4819-4A29-94D6-61B17F17B7C9}"/>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8935E65B-F8FF-40E8-BE1C-13A4013754C5}"/>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10B212FB-507A-4BFE-A7CA-C0675F3FC46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1397B92B-3072-4D69-B822-DDCDE085856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391F59B0-7402-4CEE-B51B-C0C33A7A741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E7EC293A-B74D-4836-8C41-415C446D2F7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4E19E42C-49F3-4744-847C-E8F935988FB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3FEB7E9B-248A-4C54-9F02-54AEE464073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A793CE1A-B726-4463-A18B-276DD3172F7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4E5836C4-97A5-4DEF-A489-2C1A1CCAC1C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B56C8614-FFD1-48D8-B602-8B831E778F2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71511A2C-33D5-47C7-A439-AEBD94CD7F8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101EFE77-CF12-4B0F-9395-44B7FC0DD5C1}"/>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853F0A1A-0345-4580-8F0C-EBBEC6BFAB34}"/>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C86E49A8-397F-4BF7-A95E-788886F771D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6D8C4191-B503-499F-ABAC-754ADA2445FB}"/>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C7780D74-96AB-40D3-B9C6-8B6E2D7D257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B2AE38B5-DDEE-4C4E-B443-366593868DF7}"/>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205018C4-C24F-45AE-9F95-0E2C0D9EE442}"/>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245F2D7-D497-486C-9AB3-69F50386F8EA}"/>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587B24F6-EF09-41D5-9358-EF785509227A}"/>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A31B450A-00D6-49B7-963D-46A8A98DAA4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841DF1C2-EC80-45A0-8A77-5752D1B28F3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FDF58192-2AC1-45B6-908A-C0DE134BED3F}"/>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86E829D-6353-4A54-A5E3-D9597B03687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5476AB28-7F5C-4150-BA6A-9397D9CD04DA}"/>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F55ECB2C-4253-43CE-9ABF-9BDE15870953}"/>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99E07C60-8949-460F-BCA5-4BB7B9F90D0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93536CF6-4076-456A-ABB2-7931AEF83D1A}"/>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1CF35DCE-D071-4BEF-A5E7-49CC23229B65}"/>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41631</xdr:rowOff>
    </xdr:from>
    <xdr:to>
      <xdr:col>116</xdr:col>
      <xdr:colOff>63500</xdr:colOff>
      <xdr:row>59</xdr:row>
      <xdr:rowOff>41821</xdr:rowOff>
    </xdr:to>
    <xdr:cxnSp macro="">
      <xdr:nvCxnSpPr>
        <xdr:cNvPr id="790" name="直線コネクタ 789">
          <a:extLst>
            <a:ext uri="{FF2B5EF4-FFF2-40B4-BE49-F238E27FC236}">
              <a16:creationId xmlns:a16="http://schemas.microsoft.com/office/drawing/2014/main" id="{663E08FD-F445-4B19-B85C-E87C4B012EE0}"/>
            </a:ext>
          </a:extLst>
        </xdr:cNvPr>
        <xdr:cNvCxnSpPr/>
      </xdr:nvCxnSpPr>
      <xdr:spPr>
        <a:xfrm flipV="1">
          <a:off x="21323300" y="1015718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49AE3241-DDF2-4343-BC0C-A75FAE19569D}"/>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A3D6E9B7-3C99-435D-92C6-D71496922D89}"/>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31306</xdr:rowOff>
    </xdr:from>
    <xdr:to>
      <xdr:col>111</xdr:col>
      <xdr:colOff>177800</xdr:colOff>
      <xdr:row>59</xdr:row>
      <xdr:rowOff>41821</xdr:rowOff>
    </xdr:to>
    <xdr:cxnSp macro="">
      <xdr:nvCxnSpPr>
        <xdr:cNvPr id="793" name="直線コネクタ 792">
          <a:extLst>
            <a:ext uri="{FF2B5EF4-FFF2-40B4-BE49-F238E27FC236}">
              <a16:creationId xmlns:a16="http://schemas.microsoft.com/office/drawing/2014/main" id="{294748F7-9513-42E1-AEA6-F1C688A6218B}"/>
            </a:ext>
          </a:extLst>
        </xdr:cNvPr>
        <xdr:cNvCxnSpPr/>
      </xdr:nvCxnSpPr>
      <xdr:spPr>
        <a:xfrm>
          <a:off x="20434300" y="1014685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86204889-4B7A-417F-8601-946B5B408469}"/>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A28253F9-991B-4780-B6EC-084A1E421224}"/>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28905</xdr:rowOff>
    </xdr:from>
    <xdr:to>
      <xdr:col>107</xdr:col>
      <xdr:colOff>50800</xdr:colOff>
      <xdr:row>59</xdr:row>
      <xdr:rowOff>31306</xdr:rowOff>
    </xdr:to>
    <xdr:cxnSp macro="">
      <xdr:nvCxnSpPr>
        <xdr:cNvPr id="796" name="直線コネクタ 795">
          <a:extLst>
            <a:ext uri="{FF2B5EF4-FFF2-40B4-BE49-F238E27FC236}">
              <a16:creationId xmlns:a16="http://schemas.microsoft.com/office/drawing/2014/main" id="{4E368E1A-2CCC-4A09-A4CA-8B04226F45EE}"/>
            </a:ext>
          </a:extLst>
        </xdr:cNvPr>
        <xdr:cNvCxnSpPr/>
      </xdr:nvCxnSpPr>
      <xdr:spPr>
        <a:xfrm>
          <a:off x="19545300" y="1014445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C0569C22-F371-48FC-8DC7-E47580BBFFE7}"/>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3B402CB9-612C-4F72-80F9-E9A82F9BBBB5}"/>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28905</xdr:rowOff>
    </xdr:from>
    <xdr:to>
      <xdr:col>102</xdr:col>
      <xdr:colOff>114300</xdr:colOff>
      <xdr:row>59</xdr:row>
      <xdr:rowOff>37706</xdr:rowOff>
    </xdr:to>
    <xdr:cxnSp macro="">
      <xdr:nvCxnSpPr>
        <xdr:cNvPr id="799" name="直線コネクタ 798">
          <a:extLst>
            <a:ext uri="{FF2B5EF4-FFF2-40B4-BE49-F238E27FC236}">
              <a16:creationId xmlns:a16="http://schemas.microsoft.com/office/drawing/2014/main" id="{FF85506C-186B-4E05-9B13-1603541A27DD}"/>
            </a:ext>
          </a:extLst>
        </xdr:cNvPr>
        <xdr:cNvCxnSpPr/>
      </xdr:nvCxnSpPr>
      <xdr:spPr>
        <a:xfrm flipV="1">
          <a:off x="18656300" y="10144455"/>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2FF03581-5EF9-42FA-8B7D-056DB2ADEE3D}"/>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7DE5285E-C6E6-4AC1-8899-9D766030535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FE0A5489-FDC7-401F-AED5-8C5E8EBC53AB}"/>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470251BA-C3F8-4CA0-AD66-F8E08C6FC90D}"/>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991594EC-179B-40E3-BFFE-1811465E325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81733311-54F5-4E46-9261-56877FCC9A4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C7D9B64-26B8-40EF-B877-7EC962260A8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A8D0F109-FD5A-49B5-8CA0-A5F425CC886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D450C897-9571-4060-BC5B-D9769B0AB20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162281</xdr:rowOff>
    </xdr:from>
    <xdr:to>
      <xdr:col>116</xdr:col>
      <xdr:colOff>114300</xdr:colOff>
      <xdr:row>59</xdr:row>
      <xdr:rowOff>92431</xdr:rowOff>
    </xdr:to>
    <xdr:sp macro="" textlink="">
      <xdr:nvSpPr>
        <xdr:cNvPr id="809" name="楕円 808">
          <a:extLst>
            <a:ext uri="{FF2B5EF4-FFF2-40B4-BE49-F238E27FC236}">
              <a16:creationId xmlns:a16="http://schemas.microsoft.com/office/drawing/2014/main" id="{64D69D8D-5B7B-4A65-9746-A892AD340345}"/>
            </a:ext>
          </a:extLst>
        </xdr:cNvPr>
        <xdr:cNvSpPr/>
      </xdr:nvSpPr>
      <xdr:spPr>
        <a:xfrm>
          <a:off x="22110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77208</xdr:rowOff>
    </xdr:from>
    <xdr:ext cx="313932" cy="259045"/>
    <xdr:sp macro="" textlink="">
      <xdr:nvSpPr>
        <xdr:cNvPr id="810" name="貸付金該当値テキスト">
          <a:extLst>
            <a:ext uri="{FF2B5EF4-FFF2-40B4-BE49-F238E27FC236}">
              <a16:creationId xmlns:a16="http://schemas.microsoft.com/office/drawing/2014/main" id="{B8326DD5-98DA-4277-AEC1-77FBD887E5E6}"/>
            </a:ext>
          </a:extLst>
        </xdr:cNvPr>
        <xdr:cNvSpPr txBox="1"/>
      </xdr:nvSpPr>
      <xdr:spPr>
        <a:xfrm>
          <a:off x="22212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11" name="楕円 810">
          <a:extLst>
            <a:ext uri="{FF2B5EF4-FFF2-40B4-BE49-F238E27FC236}">
              <a16:creationId xmlns:a16="http://schemas.microsoft.com/office/drawing/2014/main" id="{06DB14C7-CE36-48CB-8E56-ABB3193D1794}"/>
            </a:ext>
          </a:extLst>
        </xdr:cNvPr>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12" name="テキスト ボックス 811">
          <a:extLst>
            <a:ext uri="{FF2B5EF4-FFF2-40B4-BE49-F238E27FC236}">
              <a16:creationId xmlns:a16="http://schemas.microsoft.com/office/drawing/2014/main" id="{F2CDF25C-9048-4E73-AD83-A4BD8CC13404}"/>
            </a:ext>
          </a:extLst>
        </xdr:cNvPr>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151956</xdr:rowOff>
    </xdr:from>
    <xdr:to>
      <xdr:col>107</xdr:col>
      <xdr:colOff>101600</xdr:colOff>
      <xdr:row>59</xdr:row>
      <xdr:rowOff>82106</xdr:rowOff>
    </xdr:to>
    <xdr:sp macro="" textlink="">
      <xdr:nvSpPr>
        <xdr:cNvPr id="813" name="楕円 812">
          <a:extLst>
            <a:ext uri="{FF2B5EF4-FFF2-40B4-BE49-F238E27FC236}">
              <a16:creationId xmlns:a16="http://schemas.microsoft.com/office/drawing/2014/main" id="{FE7691D9-9683-4C0B-8F75-03A2A891B81C}"/>
            </a:ext>
          </a:extLst>
        </xdr:cNvPr>
        <xdr:cNvSpPr/>
      </xdr:nvSpPr>
      <xdr:spPr>
        <a:xfrm>
          <a:off x="20383500" y="10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73233</xdr:rowOff>
    </xdr:from>
    <xdr:ext cx="378565" cy="259045"/>
    <xdr:sp macro="" textlink="">
      <xdr:nvSpPr>
        <xdr:cNvPr id="814" name="テキスト ボックス 813">
          <a:extLst>
            <a:ext uri="{FF2B5EF4-FFF2-40B4-BE49-F238E27FC236}">
              <a16:creationId xmlns:a16="http://schemas.microsoft.com/office/drawing/2014/main" id="{C0D3D212-2BDB-463F-AA72-B4E55FF81567}"/>
            </a:ext>
          </a:extLst>
        </xdr:cNvPr>
        <xdr:cNvSpPr txBox="1"/>
      </xdr:nvSpPr>
      <xdr:spPr>
        <a:xfrm>
          <a:off x="20245017" y="1018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149555</xdr:rowOff>
    </xdr:from>
    <xdr:to>
      <xdr:col>102</xdr:col>
      <xdr:colOff>165100</xdr:colOff>
      <xdr:row>59</xdr:row>
      <xdr:rowOff>79705</xdr:rowOff>
    </xdr:to>
    <xdr:sp macro="" textlink="">
      <xdr:nvSpPr>
        <xdr:cNvPr id="815" name="楕円 814">
          <a:extLst>
            <a:ext uri="{FF2B5EF4-FFF2-40B4-BE49-F238E27FC236}">
              <a16:creationId xmlns:a16="http://schemas.microsoft.com/office/drawing/2014/main" id="{D91A2081-4E03-46EB-B433-656EECB6E516}"/>
            </a:ext>
          </a:extLst>
        </xdr:cNvPr>
        <xdr:cNvSpPr/>
      </xdr:nvSpPr>
      <xdr:spPr>
        <a:xfrm>
          <a:off x="19494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70832</xdr:rowOff>
    </xdr:from>
    <xdr:ext cx="378565" cy="259045"/>
    <xdr:sp macro="" textlink="">
      <xdr:nvSpPr>
        <xdr:cNvPr id="816" name="テキスト ボックス 815">
          <a:extLst>
            <a:ext uri="{FF2B5EF4-FFF2-40B4-BE49-F238E27FC236}">
              <a16:creationId xmlns:a16="http://schemas.microsoft.com/office/drawing/2014/main" id="{8D60AD3A-B2AD-4D91-A3B7-1514E61D68C3}"/>
            </a:ext>
          </a:extLst>
        </xdr:cNvPr>
        <xdr:cNvSpPr txBox="1"/>
      </xdr:nvSpPr>
      <xdr:spPr>
        <a:xfrm>
          <a:off x="19356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158356</xdr:rowOff>
    </xdr:from>
    <xdr:to>
      <xdr:col>98</xdr:col>
      <xdr:colOff>38100</xdr:colOff>
      <xdr:row>59</xdr:row>
      <xdr:rowOff>88506</xdr:rowOff>
    </xdr:to>
    <xdr:sp macro="" textlink="">
      <xdr:nvSpPr>
        <xdr:cNvPr id="817" name="楕円 816">
          <a:extLst>
            <a:ext uri="{FF2B5EF4-FFF2-40B4-BE49-F238E27FC236}">
              <a16:creationId xmlns:a16="http://schemas.microsoft.com/office/drawing/2014/main" id="{999F669D-66E8-4987-94F7-F82A67625D6B}"/>
            </a:ext>
          </a:extLst>
        </xdr:cNvPr>
        <xdr:cNvSpPr/>
      </xdr:nvSpPr>
      <xdr:spPr>
        <a:xfrm>
          <a:off x="18605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79633</xdr:rowOff>
    </xdr:from>
    <xdr:ext cx="378565" cy="259045"/>
    <xdr:sp macro="" textlink="">
      <xdr:nvSpPr>
        <xdr:cNvPr id="818" name="テキスト ボックス 817">
          <a:extLst>
            <a:ext uri="{FF2B5EF4-FFF2-40B4-BE49-F238E27FC236}">
              <a16:creationId xmlns:a16="http://schemas.microsoft.com/office/drawing/2014/main" id="{13F92862-2B37-4F97-86E3-CEE0306CC407}"/>
            </a:ext>
          </a:extLst>
        </xdr:cNvPr>
        <xdr:cNvSpPr txBox="1"/>
      </xdr:nvSpPr>
      <xdr:spPr>
        <a:xfrm>
          <a:off x="18467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46E9D011-94AA-4054-8FC3-3F602FD9873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970DDC7D-9B10-4B32-B775-476E44947DF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C321A259-58FE-4D17-856A-2C935B86DB6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9237BF0A-239B-4F37-842C-3F30973D808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C04B079-B34E-4FFD-85C1-4C53280A0FE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EDFE1032-4E29-4042-9972-9B014A4C2E9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41831EB-9396-403A-9728-DE095FF4B7B4}"/>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BB3B72B7-501A-4720-9C62-469DDB05D894}"/>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1AA6722C-A620-4FD8-83DF-E6FC534F6D4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58CD47B3-4595-4566-853E-384E65B78D07}"/>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8B05499B-592A-4DEA-8C0F-18EE03D0C191}"/>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F2E21825-0B7B-451A-9626-4768223C4792}"/>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E2600EB0-BE0C-4505-8F7E-5805C818284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1115538A-2C49-4E1E-9206-91A4BDE2955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434AD21C-5561-4AF7-8A21-B41CE4D4CEF9}"/>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892411C9-D43E-4E8E-BB97-3E637FEBFB1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C6103158-3F04-45FB-94AB-DFF6A7D82D3B}"/>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ABB682C8-54A8-4D05-9162-62CAA9E0BE65}"/>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2FB6382-8621-411E-9DA3-F47E16AADA5F}"/>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662D735B-F91F-41B4-8C47-D97DE4E7F582}"/>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9006A73C-EF8E-4428-BA88-0ADF74DBC47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EEABA9FF-949D-493D-8486-80FE4AEC6AB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936C1714-366D-4327-A146-2120A99B8522}"/>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A5A4A61D-5B4B-4A72-91FB-4D2C9BAD17A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AC19236B-EAAC-4E3D-B98C-69450B18EC84}"/>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7C749B11-CF6C-42FB-A4AC-45C7F6BA1971}"/>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87089CC0-2153-48D8-A837-AFC3FDE3B2CE}"/>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C7281BB1-B0D9-4D17-B300-FE04B7DCAB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D1A7885-956E-4379-9E8E-F1800DD14894}"/>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59119</xdr:rowOff>
    </xdr:from>
    <xdr:to>
      <xdr:col>116</xdr:col>
      <xdr:colOff>63500</xdr:colOff>
      <xdr:row>75</xdr:row>
      <xdr:rowOff>126936</xdr:rowOff>
    </xdr:to>
    <xdr:cxnSp macro="">
      <xdr:nvCxnSpPr>
        <xdr:cNvPr id="848" name="直線コネクタ 847">
          <a:extLst>
            <a:ext uri="{FF2B5EF4-FFF2-40B4-BE49-F238E27FC236}">
              <a16:creationId xmlns:a16="http://schemas.microsoft.com/office/drawing/2014/main" id="{9C6CA886-5771-43D7-84E4-AA9DAD3EF59E}"/>
            </a:ext>
          </a:extLst>
        </xdr:cNvPr>
        <xdr:cNvCxnSpPr/>
      </xdr:nvCxnSpPr>
      <xdr:spPr>
        <a:xfrm flipV="1">
          <a:off x="21323300" y="12917869"/>
          <a:ext cx="8382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CFBF51A6-515F-46BC-979B-73E29780B60C}"/>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F0405E46-2120-43B7-9174-6305A66EF9B7}"/>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34811</xdr:rowOff>
    </xdr:from>
    <xdr:to>
      <xdr:col>111</xdr:col>
      <xdr:colOff>177800</xdr:colOff>
      <xdr:row>75</xdr:row>
      <xdr:rowOff>126936</xdr:rowOff>
    </xdr:to>
    <xdr:cxnSp macro="">
      <xdr:nvCxnSpPr>
        <xdr:cNvPr id="851" name="直線コネクタ 850">
          <a:extLst>
            <a:ext uri="{FF2B5EF4-FFF2-40B4-BE49-F238E27FC236}">
              <a16:creationId xmlns:a16="http://schemas.microsoft.com/office/drawing/2014/main" id="{AB71CF0F-2541-436E-BBB3-41129FCBA6B8}"/>
            </a:ext>
          </a:extLst>
        </xdr:cNvPr>
        <xdr:cNvCxnSpPr/>
      </xdr:nvCxnSpPr>
      <xdr:spPr>
        <a:xfrm>
          <a:off x="20434300" y="12036311"/>
          <a:ext cx="889000" cy="9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A99FD9EF-752C-43A3-AFF0-0A1F3DF545E7}"/>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91EF510D-E240-4C3A-98DF-B8D580792C25}"/>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34811</xdr:rowOff>
    </xdr:from>
    <xdr:to>
      <xdr:col>107</xdr:col>
      <xdr:colOff>50800</xdr:colOff>
      <xdr:row>74</xdr:row>
      <xdr:rowOff>96647</xdr:rowOff>
    </xdr:to>
    <xdr:cxnSp macro="">
      <xdr:nvCxnSpPr>
        <xdr:cNvPr id="854" name="直線コネクタ 853">
          <a:extLst>
            <a:ext uri="{FF2B5EF4-FFF2-40B4-BE49-F238E27FC236}">
              <a16:creationId xmlns:a16="http://schemas.microsoft.com/office/drawing/2014/main" id="{7184D9C9-CA9F-4574-ACE0-7806F0D006CD}"/>
            </a:ext>
          </a:extLst>
        </xdr:cNvPr>
        <xdr:cNvCxnSpPr/>
      </xdr:nvCxnSpPr>
      <xdr:spPr>
        <a:xfrm flipV="1">
          <a:off x="19545300" y="12036311"/>
          <a:ext cx="889000" cy="7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74A7B209-CFEC-4889-9CF5-77B9E14B269B}"/>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F962B5D7-71D0-417C-BC32-975BEF80ED5B}"/>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96647</xdr:rowOff>
    </xdr:from>
    <xdr:to>
      <xdr:col>102</xdr:col>
      <xdr:colOff>114300</xdr:colOff>
      <xdr:row>74</xdr:row>
      <xdr:rowOff>99238</xdr:rowOff>
    </xdr:to>
    <xdr:cxnSp macro="">
      <xdr:nvCxnSpPr>
        <xdr:cNvPr id="857" name="直線コネクタ 856">
          <a:extLst>
            <a:ext uri="{FF2B5EF4-FFF2-40B4-BE49-F238E27FC236}">
              <a16:creationId xmlns:a16="http://schemas.microsoft.com/office/drawing/2014/main" id="{A0C97B27-9145-4AFD-9A07-2D9192244A39}"/>
            </a:ext>
          </a:extLst>
        </xdr:cNvPr>
        <xdr:cNvCxnSpPr/>
      </xdr:nvCxnSpPr>
      <xdr:spPr>
        <a:xfrm flipV="1">
          <a:off x="18656300" y="1278394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3635B882-F3CC-4D39-A7BF-B5E017A38DC3}"/>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74078988-F308-4F8E-B266-CEC9BB00C3B4}"/>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93DDBC63-955C-4A89-B266-11B1AA12042E}"/>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DDB5D1F5-426F-4281-A4A5-9895FF12F56F}"/>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DA03A570-1F4D-41CD-8745-9012A362E73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E391A561-3AE3-4477-860E-AE68923A6E5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DDBF7245-F25E-4968-8A25-E8B00C0E8F8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BBAC8584-6390-49A1-918D-A0CDBE01D16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426EA571-2F7B-4734-82C2-B9E09AA56B0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8319</xdr:rowOff>
    </xdr:from>
    <xdr:to>
      <xdr:col>116</xdr:col>
      <xdr:colOff>114300</xdr:colOff>
      <xdr:row>75</xdr:row>
      <xdr:rowOff>109919</xdr:rowOff>
    </xdr:to>
    <xdr:sp macro="" textlink="">
      <xdr:nvSpPr>
        <xdr:cNvPr id="867" name="楕円 866">
          <a:extLst>
            <a:ext uri="{FF2B5EF4-FFF2-40B4-BE49-F238E27FC236}">
              <a16:creationId xmlns:a16="http://schemas.microsoft.com/office/drawing/2014/main" id="{D0ACC8DF-6F7F-4FF7-92BD-8726B533825A}"/>
            </a:ext>
          </a:extLst>
        </xdr:cNvPr>
        <xdr:cNvSpPr/>
      </xdr:nvSpPr>
      <xdr:spPr>
        <a:xfrm>
          <a:off x="22110700" y="12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31196</xdr:rowOff>
    </xdr:from>
    <xdr:ext cx="534377" cy="259045"/>
    <xdr:sp macro="" textlink="">
      <xdr:nvSpPr>
        <xdr:cNvPr id="868" name="繰出金該当値テキスト">
          <a:extLst>
            <a:ext uri="{FF2B5EF4-FFF2-40B4-BE49-F238E27FC236}">
              <a16:creationId xmlns:a16="http://schemas.microsoft.com/office/drawing/2014/main" id="{F0F163AD-8A14-4AF0-AFEE-C9B4527911E2}"/>
            </a:ext>
          </a:extLst>
        </xdr:cNvPr>
        <xdr:cNvSpPr txBox="1"/>
      </xdr:nvSpPr>
      <xdr:spPr>
        <a:xfrm>
          <a:off x="22212300" y="127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76136</xdr:rowOff>
    </xdr:from>
    <xdr:to>
      <xdr:col>112</xdr:col>
      <xdr:colOff>38100</xdr:colOff>
      <xdr:row>76</xdr:row>
      <xdr:rowOff>6286</xdr:rowOff>
    </xdr:to>
    <xdr:sp macro="" textlink="">
      <xdr:nvSpPr>
        <xdr:cNvPr id="869" name="楕円 868">
          <a:extLst>
            <a:ext uri="{FF2B5EF4-FFF2-40B4-BE49-F238E27FC236}">
              <a16:creationId xmlns:a16="http://schemas.microsoft.com/office/drawing/2014/main" id="{D21B3F0E-5E69-441E-BF32-0BFB9F6BA064}"/>
            </a:ext>
          </a:extLst>
        </xdr:cNvPr>
        <xdr:cNvSpPr/>
      </xdr:nvSpPr>
      <xdr:spPr>
        <a:xfrm>
          <a:off x="21272500" y="129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168863</xdr:rowOff>
    </xdr:from>
    <xdr:ext cx="534377" cy="259045"/>
    <xdr:sp macro="" textlink="">
      <xdr:nvSpPr>
        <xdr:cNvPr id="870" name="テキスト ボックス 869">
          <a:extLst>
            <a:ext uri="{FF2B5EF4-FFF2-40B4-BE49-F238E27FC236}">
              <a16:creationId xmlns:a16="http://schemas.microsoft.com/office/drawing/2014/main" id="{F01F8738-4822-45F0-A66C-EB021046EEE4}"/>
            </a:ext>
          </a:extLst>
        </xdr:cNvPr>
        <xdr:cNvSpPr txBox="1"/>
      </xdr:nvSpPr>
      <xdr:spPr>
        <a:xfrm>
          <a:off x="21056111" y="130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155461</xdr:rowOff>
    </xdr:from>
    <xdr:to>
      <xdr:col>107</xdr:col>
      <xdr:colOff>101600</xdr:colOff>
      <xdr:row>70</xdr:row>
      <xdr:rowOff>85611</xdr:rowOff>
    </xdr:to>
    <xdr:sp macro="" textlink="">
      <xdr:nvSpPr>
        <xdr:cNvPr id="871" name="楕円 870">
          <a:extLst>
            <a:ext uri="{FF2B5EF4-FFF2-40B4-BE49-F238E27FC236}">
              <a16:creationId xmlns:a16="http://schemas.microsoft.com/office/drawing/2014/main" id="{B9E46FCD-1E8C-4D03-9E6D-7E862A51C17C}"/>
            </a:ext>
          </a:extLst>
        </xdr:cNvPr>
        <xdr:cNvSpPr/>
      </xdr:nvSpPr>
      <xdr:spPr>
        <a:xfrm>
          <a:off x="20383500" y="119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102138</xdr:rowOff>
    </xdr:from>
    <xdr:ext cx="534377" cy="259045"/>
    <xdr:sp macro="" textlink="">
      <xdr:nvSpPr>
        <xdr:cNvPr id="872" name="テキスト ボックス 871">
          <a:extLst>
            <a:ext uri="{FF2B5EF4-FFF2-40B4-BE49-F238E27FC236}">
              <a16:creationId xmlns:a16="http://schemas.microsoft.com/office/drawing/2014/main" id="{EBEFDD90-9114-4A00-AA58-FA3C362BD0AE}"/>
            </a:ext>
          </a:extLst>
        </xdr:cNvPr>
        <xdr:cNvSpPr txBox="1"/>
      </xdr:nvSpPr>
      <xdr:spPr>
        <a:xfrm>
          <a:off x="20167111" y="11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45847</xdr:rowOff>
    </xdr:from>
    <xdr:to>
      <xdr:col>102</xdr:col>
      <xdr:colOff>165100</xdr:colOff>
      <xdr:row>74</xdr:row>
      <xdr:rowOff>147447</xdr:rowOff>
    </xdr:to>
    <xdr:sp macro="" textlink="">
      <xdr:nvSpPr>
        <xdr:cNvPr id="873" name="楕円 872">
          <a:extLst>
            <a:ext uri="{FF2B5EF4-FFF2-40B4-BE49-F238E27FC236}">
              <a16:creationId xmlns:a16="http://schemas.microsoft.com/office/drawing/2014/main" id="{9A35B0F3-B709-45F8-A2E3-A35C1A7BC0A4}"/>
            </a:ext>
          </a:extLst>
        </xdr:cNvPr>
        <xdr:cNvSpPr/>
      </xdr:nvSpPr>
      <xdr:spPr>
        <a:xfrm>
          <a:off x="19494500" y="127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163974</xdr:rowOff>
    </xdr:from>
    <xdr:ext cx="534377" cy="259045"/>
    <xdr:sp macro="" textlink="">
      <xdr:nvSpPr>
        <xdr:cNvPr id="874" name="テキスト ボックス 873">
          <a:extLst>
            <a:ext uri="{FF2B5EF4-FFF2-40B4-BE49-F238E27FC236}">
              <a16:creationId xmlns:a16="http://schemas.microsoft.com/office/drawing/2014/main" id="{1F14D3BC-95D9-4763-8B1A-C4A838A9C7ED}"/>
            </a:ext>
          </a:extLst>
        </xdr:cNvPr>
        <xdr:cNvSpPr txBox="1"/>
      </xdr:nvSpPr>
      <xdr:spPr>
        <a:xfrm>
          <a:off x="19278111" y="12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48438</xdr:rowOff>
    </xdr:from>
    <xdr:to>
      <xdr:col>98</xdr:col>
      <xdr:colOff>38100</xdr:colOff>
      <xdr:row>74</xdr:row>
      <xdr:rowOff>150038</xdr:rowOff>
    </xdr:to>
    <xdr:sp macro="" textlink="">
      <xdr:nvSpPr>
        <xdr:cNvPr id="875" name="楕円 874">
          <a:extLst>
            <a:ext uri="{FF2B5EF4-FFF2-40B4-BE49-F238E27FC236}">
              <a16:creationId xmlns:a16="http://schemas.microsoft.com/office/drawing/2014/main" id="{0B3535AD-62A4-42D3-A749-9C3DE75508C1}"/>
            </a:ext>
          </a:extLst>
        </xdr:cNvPr>
        <xdr:cNvSpPr/>
      </xdr:nvSpPr>
      <xdr:spPr>
        <a:xfrm>
          <a:off x="18605500" y="127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166565</xdr:rowOff>
    </xdr:from>
    <xdr:ext cx="534377" cy="259045"/>
    <xdr:sp macro="" textlink="">
      <xdr:nvSpPr>
        <xdr:cNvPr id="876" name="テキスト ボックス 875">
          <a:extLst>
            <a:ext uri="{FF2B5EF4-FFF2-40B4-BE49-F238E27FC236}">
              <a16:creationId xmlns:a16="http://schemas.microsoft.com/office/drawing/2014/main" id="{6928F98F-86A4-47F6-8A6E-CB1546698518}"/>
            </a:ext>
          </a:extLst>
        </xdr:cNvPr>
        <xdr:cNvSpPr txBox="1"/>
      </xdr:nvSpPr>
      <xdr:spPr>
        <a:xfrm>
          <a:off x="18389111" y="125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E09C21C4-39D0-42EC-9256-DFCA5B34EFE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FAD43B75-D922-43B9-98D1-5184BA3FA94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7A4EAE25-16C0-49FB-B2A0-98C1C6C68FD3}"/>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EE502A8B-68B0-4AD9-A1B4-44452C097231}"/>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CDA420B2-31C8-4EA7-9949-C3D3D02E5C3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73AFA01E-1996-44AD-993F-CD78930DA46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15F3EB6E-58A9-465D-808D-79934F401C0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FE5310E6-7171-43B6-9FFB-9A02796F6D5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C435E114-4E68-4177-88B7-82A42F199B8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3FA08111-A94A-4BD2-81D4-D4C4BB159C93}"/>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3DBBD4C1-1EAD-4ECD-82A4-088914C74A4C}"/>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6ECD18C4-4494-4CFB-9910-60DF09A81EB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46FBBAF9-CCC2-4B74-98D4-6A2B7975D39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FCB4672C-F05D-41B9-9803-0614A04BA35E}"/>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ACA917CB-A2DE-49E1-8478-D7C7F8DE525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C70EB75D-C511-4343-BEEF-657605CDC525}"/>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DAF50DEC-05DC-462C-9B3B-C464AC01A294}"/>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F93DCC8C-2B7F-4F76-BF40-B038F239259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AE9CB44E-A2B0-47BA-ADAF-5BEB0ABDFC8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B32B56B3-E7AE-4480-8C69-A7DE798A9CD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AC78F70F-541F-4E3E-931A-0B44CE3BF88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6C0409A9-C911-4116-B682-ADA9A5F72A2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75DA7E4-2402-4033-9230-8050A45F3F2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C8B8B89F-87B7-4296-955E-DEEC0933DA8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3895646A-EB55-4AA4-8F49-A5C097AC52A6}"/>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6E8BCA5D-6CBC-4DB1-AF68-A9AAEB02EBB5}"/>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12BF777-CF38-4609-B1D8-BD8C700B0C59}"/>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B889A027-BD5F-4412-9D1E-2E3815B0FB02}"/>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C5898310-898D-4C3E-BDD0-49D4D7E2999A}"/>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52637B1F-C8BA-4720-802F-BE87E6263001}"/>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F19624C5-15BE-4F25-97E4-C80014E20FD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344F346B-8E72-4E85-93C3-F0604863F023}"/>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32686928-107C-4B7D-BEAD-957F744663D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926DE79A-E2B0-40C3-87EB-C0207B5A25B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B14CCEAB-12F2-46D3-9702-9C618702B46E}"/>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96BD0550-22FB-459D-A77F-63EA61D69D9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E43E6972-4F66-44BD-8541-8698E686937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1FDCA8-55B9-4C04-937E-B5B569990D9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61F2D117-50BD-4D5D-BA6F-69EFC5B15CF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9384FC25-7496-4147-A1A8-9A95E87BA8F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6D4584AD-2E50-4F3A-BF98-DC2FB700FFB6}"/>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D8013072-968E-4C6F-B9B2-99C7FA550AE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F3FCCBC-ECC2-47A2-B4D0-C8CC753072F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342BC66E-57CC-4336-AEC4-6FFF4F3B974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EA63E03C-12F4-4124-AF6F-E69D2D68CAC7}"/>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76A2240D-B68B-487D-83C7-66C24AF8AB6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C8E48EFF-E973-4A37-A051-0E0D680C3A9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1079ADF5-F1E8-479C-A6C6-CC0CD40874F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54DF30F0-BD71-4E57-9D2B-72BCE69F26A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7528890D-66DD-447F-8463-6DFF28E964A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5B88E35A-CCE3-4D09-9518-6C778704AB8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C666D355-3873-4E79-8FA7-EF986C55AF7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歳出決算総額は、住民一人当たり</a:t>
          </a:r>
          <a:r>
            <a:rPr kumimoji="1" lang="en-US" altLang="ja-JP" sz="1100">
              <a:solidFill>
                <a:schemeClr val="tx1"/>
              </a:solidFill>
              <a:effectLst/>
              <a:latin typeface="+mn-lt"/>
              <a:ea typeface="+mn-ea"/>
              <a:cs typeface="+mn-cs"/>
            </a:rPr>
            <a:t>575,863</a:t>
          </a:r>
          <a:r>
            <a:rPr kumimoji="1" lang="ja-JP" altLang="ja-JP" sz="1100">
              <a:solidFill>
                <a:schemeClr val="tx1"/>
              </a:solidFill>
              <a:effectLst/>
              <a:latin typeface="+mn-lt"/>
              <a:ea typeface="+mn-ea"/>
              <a:cs typeface="+mn-cs"/>
            </a:rPr>
            <a:t>円となっており、前年度（</a:t>
          </a:r>
          <a:r>
            <a:rPr kumimoji="1" lang="en-US" altLang="ja-JP" sz="1100">
              <a:solidFill>
                <a:schemeClr val="tx1"/>
              </a:solidFill>
              <a:effectLst/>
              <a:latin typeface="+mn-lt"/>
              <a:ea typeface="+mn-ea"/>
              <a:cs typeface="+mn-cs"/>
            </a:rPr>
            <a:t>467,516</a:t>
          </a:r>
          <a:r>
            <a:rPr kumimoji="1" lang="ja-JP" altLang="ja-JP" sz="1100">
              <a:solidFill>
                <a:schemeClr val="tx1"/>
              </a:solidFill>
              <a:effectLst/>
              <a:latin typeface="+mn-lt"/>
              <a:ea typeface="+mn-ea"/>
              <a:cs typeface="+mn-cs"/>
            </a:rPr>
            <a:t>円）より</a:t>
          </a:r>
          <a:r>
            <a:rPr kumimoji="1" lang="en-US" altLang="ja-JP" sz="1100">
              <a:solidFill>
                <a:schemeClr val="tx1"/>
              </a:solidFill>
              <a:effectLst/>
              <a:latin typeface="+mn-lt"/>
              <a:ea typeface="+mn-ea"/>
              <a:cs typeface="+mn-cs"/>
            </a:rPr>
            <a:t>108,347</a:t>
          </a:r>
          <a:r>
            <a:rPr kumimoji="1" lang="ja-JP" altLang="ja-JP" sz="1100">
              <a:solidFill>
                <a:schemeClr val="tx1"/>
              </a:solidFill>
              <a:effectLst/>
              <a:latin typeface="+mn-lt"/>
              <a:ea typeface="+mn-ea"/>
              <a:cs typeface="+mn-cs"/>
            </a:rPr>
            <a:t>円増加している。</a:t>
          </a:r>
          <a:r>
            <a:rPr kumimoji="1" lang="ja-JP" altLang="en-US" sz="1100">
              <a:solidFill>
                <a:schemeClr val="tx1"/>
              </a:solidFill>
              <a:effectLst/>
              <a:latin typeface="+mn-lt"/>
              <a:ea typeface="+mn-ea"/>
              <a:cs typeface="+mn-cs"/>
            </a:rPr>
            <a:t>増加の要因としては、物件費が、市立小中学校</a:t>
          </a:r>
          <a:r>
            <a:rPr kumimoji="1" lang="en-US" altLang="ja-JP" sz="1100">
              <a:solidFill>
                <a:schemeClr val="tx1"/>
              </a:solidFill>
              <a:effectLst/>
              <a:latin typeface="+mn-lt"/>
              <a:ea typeface="+mn-ea"/>
              <a:cs typeface="+mn-cs"/>
            </a:rPr>
            <a:t>GIGA</a:t>
          </a:r>
          <a:r>
            <a:rPr kumimoji="1" lang="ja-JP" altLang="en-US" sz="1100">
              <a:solidFill>
                <a:schemeClr val="tx1"/>
              </a:solidFill>
              <a:effectLst/>
              <a:latin typeface="+mn-lt"/>
              <a:ea typeface="+mn-ea"/>
              <a:cs typeface="+mn-cs"/>
            </a:rPr>
            <a:t>スクール環境整備事業、地域経済と暮らしを支える商品券事業の皆増等により、</a:t>
          </a:r>
          <a:r>
            <a:rPr kumimoji="1" lang="en-US" altLang="ja-JP" sz="1100">
              <a:solidFill>
                <a:schemeClr val="tx1"/>
              </a:solidFill>
              <a:effectLst/>
              <a:latin typeface="+mn-lt"/>
              <a:ea typeface="+mn-ea"/>
              <a:cs typeface="+mn-cs"/>
            </a:rPr>
            <a:t>8,415</a:t>
          </a:r>
          <a:r>
            <a:rPr kumimoji="1" lang="ja-JP" altLang="en-US" sz="1100">
              <a:solidFill>
                <a:schemeClr val="tx1"/>
              </a:solidFill>
              <a:effectLst/>
              <a:latin typeface="+mn-lt"/>
              <a:ea typeface="+mn-ea"/>
              <a:cs typeface="+mn-cs"/>
            </a:rPr>
            <a:t>円増の</a:t>
          </a:r>
          <a:r>
            <a:rPr kumimoji="1" lang="en-US" altLang="ja-JP" sz="1100">
              <a:solidFill>
                <a:schemeClr val="tx1"/>
              </a:solidFill>
              <a:effectLst/>
              <a:latin typeface="+mn-lt"/>
              <a:ea typeface="+mn-ea"/>
              <a:cs typeface="+mn-cs"/>
            </a:rPr>
            <a:t>52,522</a:t>
          </a:r>
          <a:r>
            <a:rPr kumimoji="1" lang="ja-JP" altLang="en-US" sz="1100">
              <a:solidFill>
                <a:schemeClr val="tx1"/>
              </a:solidFill>
              <a:effectLst/>
              <a:latin typeface="+mn-lt"/>
              <a:ea typeface="+mn-ea"/>
              <a:cs typeface="+mn-cs"/>
            </a:rPr>
            <a:t>円。</a:t>
          </a:r>
          <a:r>
            <a:rPr kumimoji="1" lang="ja-JP" altLang="ja-JP" sz="1100">
              <a:solidFill>
                <a:schemeClr val="tx1"/>
              </a:solidFill>
              <a:effectLst/>
              <a:latin typeface="+mn-lt"/>
              <a:ea typeface="+mn-ea"/>
              <a:cs typeface="+mn-cs"/>
            </a:rPr>
            <a:t>扶助費</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173,867</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で前年度より</a:t>
          </a:r>
          <a:r>
            <a:rPr kumimoji="1" lang="en-US" altLang="ja-JP" sz="1100">
              <a:solidFill>
                <a:schemeClr val="tx1"/>
              </a:solidFill>
              <a:effectLst/>
              <a:latin typeface="+mn-lt"/>
              <a:ea typeface="+mn-ea"/>
              <a:cs typeface="+mn-cs"/>
            </a:rPr>
            <a:t>5,268</a:t>
          </a:r>
          <a:r>
            <a:rPr kumimoji="1" lang="ja-JP" altLang="en-US" sz="1100">
              <a:solidFill>
                <a:schemeClr val="tx1"/>
              </a:solidFill>
              <a:effectLst/>
              <a:latin typeface="+mn-lt"/>
              <a:ea typeface="+mn-ea"/>
              <a:cs typeface="+mn-cs"/>
            </a:rPr>
            <a:t>円増加して</a:t>
          </a:r>
          <a:r>
            <a:rPr kumimoji="1" lang="ja-JP" altLang="ja-JP" sz="1100">
              <a:solidFill>
                <a:schemeClr val="tx1"/>
              </a:solidFill>
              <a:effectLst/>
              <a:latin typeface="+mn-lt"/>
              <a:ea typeface="+mn-ea"/>
              <a:cs typeface="+mn-cs"/>
            </a:rPr>
            <a:t>おり、類似団体平均、全国平均、沖縄県平均を大きく上回っている。これは、</a:t>
          </a:r>
          <a:r>
            <a:rPr kumimoji="1" lang="ja-JP" altLang="en-US" sz="1100">
              <a:solidFill>
                <a:schemeClr val="tx1"/>
              </a:solidFill>
              <a:effectLst/>
              <a:latin typeface="+mn-lt"/>
              <a:ea typeface="+mn-ea"/>
              <a:cs typeface="+mn-cs"/>
            </a:rPr>
            <a:t>ひとり親世帯臨時特別給付金、子育て世帯への臨時特別給付金事業の</a:t>
          </a:r>
          <a:r>
            <a:rPr kumimoji="1" lang="ja-JP" altLang="ja-JP" sz="1100">
              <a:solidFill>
                <a:schemeClr val="tx1"/>
              </a:solidFill>
              <a:effectLst/>
              <a:latin typeface="+mn-lt"/>
              <a:ea typeface="+mn-ea"/>
              <a:cs typeface="+mn-cs"/>
            </a:rPr>
            <a:t>皆</a:t>
          </a:r>
          <a:r>
            <a:rPr kumimoji="1" lang="ja-JP" altLang="en-US" sz="1100">
              <a:solidFill>
                <a:schemeClr val="tx1"/>
              </a:solidFill>
              <a:effectLst/>
              <a:latin typeface="+mn-lt"/>
              <a:ea typeface="+mn-ea"/>
              <a:cs typeface="+mn-cs"/>
            </a:rPr>
            <a:t>増等が</a:t>
          </a:r>
          <a:r>
            <a:rPr kumimoji="1" lang="ja-JP" altLang="ja-JP" sz="1100">
              <a:solidFill>
                <a:schemeClr val="tx1"/>
              </a:solidFill>
              <a:effectLst/>
              <a:latin typeface="+mn-lt"/>
              <a:ea typeface="+mn-ea"/>
              <a:cs typeface="+mn-cs"/>
            </a:rPr>
            <a:t>要因となっている。また、</a:t>
          </a:r>
          <a:r>
            <a:rPr kumimoji="1" lang="ja-JP" altLang="en-US" sz="1100">
              <a:solidFill>
                <a:schemeClr val="tx1"/>
              </a:solidFill>
              <a:effectLst/>
              <a:latin typeface="+mn-lt"/>
              <a:ea typeface="+mn-ea"/>
              <a:cs typeface="+mn-cs"/>
            </a:rPr>
            <a:t>補助費等は、特別定額給付金事業の皆増の影響で、前年度より</a:t>
          </a:r>
          <a:r>
            <a:rPr kumimoji="1" lang="en-US" altLang="ja-JP" sz="1100">
              <a:solidFill>
                <a:schemeClr val="tx1"/>
              </a:solidFill>
              <a:effectLst/>
              <a:latin typeface="+mn-lt"/>
              <a:ea typeface="+mn-ea"/>
              <a:cs typeface="+mn-cs"/>
            </a:rPr>
            <a:t>104,747</a:t>
          </a:r>
          <a:r>
            <a:rPr kumimoji="1" lang="ja-JP" altLang="en-US" sz="1100">
              <a:solidFill>
                <a:schemeClr val="tx1"/>
              </a:solidFill>
              <a:effectLst/>
              <a:latin typeface="+mn-lt"/>
              <a:ea typeface="+mn-ea"/>
              <a:cs typeface="+mn-cs"/>
            </a:rPr>
            <a:t>円増の</a:t>
          </a:r>
          <a:r>
            <a:rPr kumimoji="1" lang="en-US" altLang="ja-JP" sz="1100">
              <a:solidFill>
                <a:schemeClr val="tx1"/>
              </a:solidFill>
              <a:effectLst/>
              <a:latin typeface="+mn-lt"/>
              <a:ea typeface="+mn-ea"/>
              <a:cs typeface="+mn-cs"/>
            </a:rPr>
            <a:t>134,133</a:t>
          </a:r>
          <a:r>
            <a:rPr kumimoji="1" lang="ja-JP" altLang="en-US" sz="1100">
              <a:solidFill>
                <a:schemeClr val="tx1"/>
              </a:solidFill>
              <a:effectLst/>
              <a:latin typeface="+mn-lt"/>
              <a:ea typeface="+mn-ea"/>
              <a:cs typeface="+mn-cs"/>
            </a:rPr>
            <a:t>円となっている。普通建設事業費（うち新規整備）は、文化交流・情報発信拠点施設整備推進事業等により、前年度より</a:t>
          </a:r>
          <a:r>
            <a:rPr kumimoji="1" lang="en-US" altLang="ja-JP" sz="1100">
              <a:solidFill>
                <a:schemeClr val="tx1"/>
              </a:solidFill>
              <a:effectLst/>
              <a:latin typeface="+mn-lt"/>
              <a:ea typeface="+mn-ea"/>
              <a:cs typeface="+mn-cs"/>
            </a:rPr>
            <a:t>22,004</a:t>
          </a:r>
          <a:r>
            <a:rPr kumimoji="1" lang="ja-JP" altLang="en-US" sz="1100">
              <a:solidFill>
                <a:schemeClr val="tx1"/>
              </a:solidFill>
              <a:effectLst/>
              <a:latin typeface="+mn-lt"/>
              <a:ea typeface="+mn-ea"/>
              <a:cs typeface="+mn-cs"/>
            </a:rPr>
            <a:t>円増の</a:t>
          </a:r>
          <a:r>
            <a:rPr kumimoji="1" lang="en-US" altLang="ja-JP" sz="1100">
              <a:solidFill>
                <a:schemeClr val="tx1"/>
              </a:solidFill>
              <a:effectLst/>
              <a:latin typeface="+mn-lt"/>
              <a:ea typeface="+mn-ea"/>
              <a:cs typeface="+mn-cs"/>
            </a:rPr>
            <a:t>30,925</a:t>
          </a:r>
          <a:r>
            <a:rPr kumimoji="1" lang="ja-JP" altLang="en-US" sz="1100">
              <a:solidFill>
                <a:schemeClr val="tx1"/>
              </a:solidFill>
              <a:effectLst/>
              <a:latin typeface="+mn-lt"/>
              <a:ea typeface="+mn-ea"/>
              <a:cs typeface="+mn-cs"/>
            </a:rPr>
            <a:t>円となっており、次年度もこの傾向は続くとみられる。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新型コロナウイルス関連事業等の影響等により一時的に増加している面もあるが、高齢化等の進展等により扶助費は増加傾向にあり、財政を圧迫する要因となることが考えられる。</a:t>
          </a:r>
          <a:endParaRPr kumimoji="1" lang="en-US" altLang="ja-JP" sz="1100">
            <a:solidFill>
              <a:schemeClr val="tx1"/>
            </a:solidFill>
            <a:effectLst/>
            <a:latin typeface="+mn-lt"/>
            <a:ea typeface="+mn-ea"/>
            <a:cs typeface="+mn-cs"/>
          </a:endParaRPr>
        </a:p>
        <a:p>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03D1E5-4D0B-4528-AE9B-50356A1B17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EE0232F-2098-4D31-9BE4-80D0818DF31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10A7222-7486-4503-A6B7-8382AF96811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BF9FB1B-F5BF-4840-8082-4191A5A0611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749CAC-ED7C-48D2-A035-15B11D1154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A1CAB0-ADD0-4C15-9EAE-399625D85F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2606F6-DE17-4F7F-BF1C-2DBB01679E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309BBD-B717-428C-8702-106EC131EA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1E8979-9808-47B1-9349-4208793A18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3270C2B-CB19-4F00-BC24-732E2338F32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62,349
61,390
46.63
36,565,479
35,904,497
487,556
12,813,115
18,862,916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A308CA-2717-47E4-848C-2D933C5B42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FD820C-7638-4C1F-9806-386EE3A4AE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CF964E-1C2E-4AD7-B106-F676AAFFC9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9597F3-42B1-4F22-8914-1039B503C4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07392E-24A2-4560-9708-62CE825024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DC0970E-F245-4405-B9FF-FA15889DB82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1F06109-62BB-41CE-AC95-91F8E31F4A3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EA81CA4-4DBB-48DA-9D99-ED9B9DA9677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14660EA-AEBB-48D1-836E-CF5F8E42D53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11965E-D8A4-46C9-87FA-60D7CCA7E7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16A573B-A4AA-4C49-B394-002C668AC1A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A4C77CD-CF6D-4D10-9C28-01F7F7FF51E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EB4B382-E286-4E97-8DA8-053A8C0672C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7E2DBC1-63FF-4F37-A266-E7D209A6458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734A67-A832-4B45-ABC0-B9081CC2E4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961231D-D208-47CB-9C79-E9CB1F62433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FD168E-4C89-48AA-8613-DC7EFD6B6B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38F444E-6A0C-412E-86BF-3DC0CBBE0F1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D7A90DF-4EA5-4FF3-B8E5-429E20DC524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682AA2D-0466-4F73-A262-5115AF90F1A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AD558AB-7983-4F0D-8E3C-6BBC63B2A2F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9F9FF51-58D1-4E88-A928-773B72D825B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29072F6-F8FC-4A74-AB23-195A931832B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4318861-DA0C-4A40-B027-18D956150F4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131A9FE-C264-4556-9FDA-0DAF4977EFD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ED1F2ED-F40D-4714-B751-E3846844AA4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E57FC4C-CA8F-44F4-9074-B0D7FE6E7BE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EC91207-B12A-4505-B731-8C25A61519F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8178212-A550-4D15-BA51-FDF0EBE5200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8B5543E-C0D1-4BEA-AEE5-FAA51538F03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57257284-8A30-4E27-B750-B7176E6237C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12417837-58B9-4275-A6A0-6683DBC1CBF2}"/>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ED76BE60-5125-4428-8193-9E84D14FB706}"/>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36E15520-5E91-4E55-A177-3225D62032BF}"/>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CB6C9CA2-20FD-4B8D-941B-687A78E41D6F}"/>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647CC735-A5E8-4FBF-A986-9E0297CBD471}"/>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FE00FBC8-5DF7-4431-A4D7-EFD593BBD006}"/>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8031EC63-DF4C-4E14-BECA-9351E06606A7}"/>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44CFF88-2003-4C64-BA01-9B65DCF18358}"/>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8E5D954F-D9AF-483C-B89E-9E6B57EBBCB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60F36115-81F7-4887-9C04-3F14D4F9B65E}"/>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9290F91E-170B-473A-9977-223F4B541DB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77E461D7-F936-4058-B132-CB28DF71F3CC}"/>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E81EF427-5546-48A1-9E97-F8B32B5AE2D5}"/>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CD608BBF-C42B-4E96-BCE5-C21FF524BB87}"/>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20BC3750-70D5-4724-9904-385B0F91B11F}"/>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9CA43675-311B-4C69-A3E1-4F8B6F7EA679}"/>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74320</xdr:rowOff>
    </xdr:from>
    <xdr:to>
      <xdr:col>24</xdr:col>
      <xdr:colOff>63500</xdr:colOff>
      <xdr:row>34</xdr:row>
      <xdr:rowOff>6198</xdr:rowOff>
    </xdr:to>
    <xdr:cxnSp macro="">
      <xdr:nvCxnSpPr>
        <xdr:cNvPr id="59" name="直線コネクタ 58">
          <a:extLst>
            <a:ext uri="{FF2B5EF4-FFF2-40B4-BE49-F238E27FC236}">
              <a16:creationId xmlns:a16="http://schemas.microsoft.com/office/drawing/2014/main" id="{B7670FE2-9D78-4173-A785-5FCC2E45360D}"/>
            </a:ext>
          </a:extLst>
        </xdr:cNvPr>
        <xdr:cNvCxnSpPr/>
      </xdr:nvCxnSpPr>
      <xdr:spPr>
        <a:xfrm>
          <a:off x="3797300" y="5732170"/>
          <a:ext cx="8382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D3736497-8BFD-498B-AAB2-7E0C932DF5D6}"/>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27D94328-3EB4-4900-A872-A576487DFC2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54204</xdr:rowOff>
    </xdr:from>
    <xdr:to>
      <xdr:col>19</xdr:col>
      <xdr:colOff>177800</xdr:colOff>
      <xdr:row>33</xdr:row>
      <xdr:rowOff>74320</xdr:rowOff>
    </xdr:to>
    <xdr:cxnSp macro="">
      <xdr:nvCxnSpPr>
        <xdr:cNvPr id="62" name="直線コネクタ 61">
          <a:extLst>
            <a:ext uri="{FF2B5EF4-FFF2-40B4-BE49-F238E27FC236}">
              <a16:creationId xmlns:a16="http://schemas.microsoft.com/office/drawing/2014/main" id="{7A9BA5B1-E1B4-49EB-BBD7-8F36003E71C7}"/>
            </a:ext>
          </a:extLst>
        </xdr:cNvPr>
        <xdr:cNvCxnSpPr/>
      </xdr:nvCxnSpPr>
      <xdr:spPr>
        <a:xfrm>
          <a:off x="2908300" y="571205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6A355625-AD8D-4EB5-87A3-92C65F5BDA97}"/>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60D9F4E3-97E3-4854-9020-286D3093315E}"/>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54204</xdr:rowOff>
    </xdr:from>
    <xdr:to>
      <xdr:col>15</xdr:col>
      <xdr:colOff>50800</xdr:colOff>
      <xdr:row>33</xdr:row>
      <xdr:rowOff>58319</xdr:rowOff>
    </xdr:to>
    <xdr:cxnSp macro="">
      <xdr:nvCxnSpPr>
        <xdr:cNvPr id="65" name="直線コネクタ 64">
          <a:extLst>
            <a:ext uri="{FF2B5EF4-FFF2-40B4-BE49-F238E27FC236}">
              <a16:creationId xmlns:a16="http://schemas.microsoft.com/office/drawing/2014/main" id="{6D341D7B-24E7-4567-99BB-3E8E93BEBB59}"/>
            </a:ext>
          </a:extLst>
        </xdr:cNvPr>
        <xdr:cNvCxnSpPr/>
      </xdr:nvCxnSpPr>
      <xdr:spPr>
        <a:xfrm flipV="1">
          <a:off x="2019300" y="571205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67AB74F-5AA5-4B63-BF07-E372F29A22AB}"/>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9B518A39-BB8A-4D45-B480-606E818812B6}"/>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58319</xdr:rowOff>
    </xdr:from>
    <xdr:to>
      <xdr:col>10</xdr:col>
      <xdr:colOff>114300</xdr:colOff>
      <xdr:row>33</xdr:row>
      <xdr:rowOff>144729</xdr:rowOff>
    </xdr:to>
    <xdr:cxnSp macro="">
      <xdr:nvCxnSpPr>
        <xdr:cNvPr id="68" name="直線コネクタ 67">
          <a:extLst>
            <a:ext uri="{FF2B5EF4-FFF2-40B4-BE49-F238E27FC236}">
              <a16:creationId xmlns:a16="http://schemas.microsoft.com/office/drawing/2014/main" id="{355F88C1-6167-4E51-B6A9-1D61ADA23948}"/>
            </a:ext>
          </a:extLst>
        </xdr:cNvPr>
        <xdr:cNvCxnSpPr/>
      </xdr:nvCxnSpPr>
      <xdr:spPr>
        <a:xfrm flipV="1">
          <a:off x="1130300" y="571616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4BE85865-4ABC-4EB7-B89A-272F19FACB2A}"/>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C1344E30-1A39-49D4-9C08-D3BFB5ED6EE8}"/>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B891863E-2A34-4243-9761-377B0B8AFDC1}"/>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C7A56A7E-8E83-4C78-81C6-8C77A14177E5}"/>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4B89118E-C2FA-4919-A009-F270F92108C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4928BC1-53C1-43DB-B739-82C803842F4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5E029AC-803F-4245-AAD8-8B65D3F0BD0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DEF5C58-979B-4DB8-AFA1-56B6DD6923F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EDDD31C-0734-4097-9346-3EE31753122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126848</xdr:rowOff>
    </xdr:from>
    <xdr:to>
      <xdr:col>24</xdr:col>
      <xdr:colOff>114300</xdr:colOff>
      <xdr:row>34</xdr:row>
      <xdr:rowOff>56998</xdr:rowOff>
    </xdr:to>
    <xdr:sp macro="" textlink="">
      <xdr:nvSpPr>
        <xdr:cNvPr id="78" name="楕円 77">
          <a:extLst>
            <a:ext uri="{FF2B5EF4-FFF2-40B4-BE49-F238E27FC236}">
              <a16:creationId xmlns:a16="http://schemas.microsoft.com/office/drawing/2014/main" id="{AF3A4AA3-C2E6-45C9-BA56-E5A20656C96B}"/>
            </a:ext>
          </a:extLst>
        </xdr:cNvPr>
        <xdr:cNvSpPr/>
      </xdr:nvSpPr>
      <xdr:spPr>
        <a:xfrm>
          <a:off x="45847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149725</xdr:rowOff>
    </xdr:from>
    <xdr:ext cx="469744" cy="259045"/>
    <xdr:sp macro="" textlink="">
      <xdr:nvSpPr>
        <xdr:cNvPr id="79" name="議会費該当値テキスト">
          <a:extLst>
            <a:ext uri="{FF2B5EF4-FFF2-40B4-BE49-F238E27FC236}">
              <a16:creationId xmlns:a16="http://schemas.microsoft.com/office/drawing/2014/main" id="{7D16BD91-E083-43CA-9884-BEC086578324}"/>
            </a:ext>
          </a:extLst>
        </xdr:cNvPr>
        <xdr:cNvSpPr txBox="1"/>
      </xdr:nvSpPr>
      <xdr:spPr>
        <a:xfrm>
          <a:off x="4686300" y="56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23520</xdr:rowOff>
    </xdr:from>
    <xdr:to>
      <xdr:col>20</xdr:col>
      <xdr:colOff>38100</xdr:colOff>
      <xdr:row>33</xdr:row>
      <xdr:rowOff>125120</xdr:rowOff>
    </xdr:to>
    <xdr:sp macro="" textlink="">
      <xdr:nvSpPr>
        <xdr:cNvPr id="80" name="楕円 79">
          <a:extLst>
            <a:ext uri="{FF2B5EF4-FFF2-40B4-BE49-F238E27FC236}">
              <a16:creationId xmlns:a16="http://schemas.microsoft.com/office/drawing/2014/main" id="{215904D0-7F99-4CBC-A9B4-C415CC2F1906}"/>
            </a:ext>
          </a:extLst>
        </xdr:cNvPr>
        <xdr:cNvSpPr/>
      </xdr:nvSpPr>
      <xdr:spPr>
        <a:xfrm>
          <a:off x="3746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141647</xdr:rowOff>
    </xdr:from>
    <xdr:ext cx="469744" cy="259045"/>
    <xdr:sp macro="" textlink="">
      <xdr:nvSpPr>
        <xdr:cNvPr id="81" name="テキスト ボックス 80">
          <a:extLst>
            <a:ext uri="{FF2B5EF4-FFF2-40B4-BE49-F238E27FC236}">
              <a16:creationId xmlns:a16="http://schemas.microsoft.com/office/drawing/2014/main" id="{83FAC428-A2C5-48A9-9B6E-07148DA74A50}"/>
            </a:ext>
          </a:extLst>
        </xdr:cNvPr>
        <xdr:cNvSpPr txBox="1"/>
      </xdr:nvSpPr>
      <xdr:spPr>
        <a:xfrm>
          <a:off x="3562428"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3404</xdr:rowOff>
    </xdr:from>
    <xdr:to>
      <xdr:col>15</xdr:col>
      <xdr:colOff>101600</xdr:colOff>
      <xdr:row>33</xdr:row>
      <xdr:rowOff>105004</xdr:rowOff>
    </xdr:to>
    <xdr:sp macro="" textlink="">
      <xdr:nvSpPr>
        <xdr:cNvPr id="82" name="楕円 81">
          <a:extLst>
            <a:ext uri="{FF2B5EF4-FFF2-40B4-BE49-F238E27FC236}">
              <a16:creationId xmlns:a16="http://schemas.microsoft.com/office/drawing/2014/main" id="{1A659C0E-5401-4C13-B626-41CC49B15164}"/>
            </a:ext>
          </a:extLst>
        </xdr:cNvPr>
        <xdr:cNvSpPr/>
      </xdr:nvSpPr>
      <xdr:spPr>
        <a:xfrm>
          <a:off x="2857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121531</xdr:rowOff>
    </xdr:from>
    <xdr:ext cx="469744" cy="259045"/>
    <xdr:sp macro="" textlink="">
      <xdr:nvSpPr>
        <xdr:cNvPr id="83" name="テキスト ボックス 82">
          <a:extLst>
            <a:ext uri="{FF2B5EF4-FFF2-40B4-BE49-F238E27FC236}">
              <a16:creationId xmlns:a16="http://schemas.microsoft.com/office/drawing/2014/main" id="{300D2256-C2DB-4394-A4CF-1148EF755912}"/>
            </a:ext>
          </a:extLst>
        </xdr:cNvPr>
        <xdr:cNvSpPr txBox="1"/>
      </xdr:nvSpPr>
      <xdr:spPr>
        <a:xfrm>
          <a:off x="2673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7519</xdr:rowOff>
    </xdr:from>
    <xdr:to>
      <xdr:col>10</xdr:col>
      <xdr:colOff>165100</xdr:colOff>
      <xdr:row>33</xdr:row>
      <xdr:rowOff>109119</xdr:rowOff>
    </xdr:to>
    <xdr:sp macro="" textlink="">
      <xdr:nvSpPr>
        <xdr:cNvPr id="84" name="楕円 83">
          <a:extLst>
            <a:ext uri="{FF2B5EF4-FFF2-40B4-BE49-F238E27FC236}">
              <a16:creationId xmlns:a16="http://schemas.microsoft.com/office/drawing/2014/main" id="{676674F3-9AE6-4563-9F7B-1FC18DA85DE3}"/>
            </a:ext>
          </a:extLst>
        </xdr:cNvPr>
        <xdr:cNvSpPr/>
      </xdr:nvSpPr>
      <xdr:spPr>
        <a:xfrm>
          <a:off x="1968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125646</xdr:rowOff>
    </xdr:from>
    <xdr:ext cx="469744" cy="259045"/>
    <xdr:sp macro="" textlink="">
      <xdr:nvSpPr>
        <xdr:cNvPr id="85" name="テキスト ボックス 84">
          <a:extLst>
            <a:ext uri="{FF2B5EF4-FFF2-40B4-BE49-F238E27FC236}">
              <a16:creationId xmlns:a16="http://schemas.microsoft.com/office/drawing/2014/main" id="{1960BD9B-2108-48B6-A53B-009A2D4B4640}"/>
            </a:ext>
          </a:extLst>
        </xdr:cNvPr>
        <xdr:cNvSpPr txBox="1"/>
      </xdr:nvSpPr>
      <xdr:spPr>
        <a:xfrm>
          <a:off x="1784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93929</xdr:rowOff>
    </xdr:from>
    <xdr:to>
      <xdr:col>6</xdr:col>
      <xdr:colOff>38100</xdr:colOff>
      <xdr:row>34</xdr:row>
      <xdr:rowOff>24079</xdr:rowOff>
    </xdr:to>
    <xdr:sp macro="" textlink="">
      <xdr:nvSpPr>
        <xdr:cNvPr id="86" name="楕円 85">
          <a:extLst>
            <a:ext uri="{FF2B5EF4-FFF2-40B4-BE49-F238E27FC236}">
              <a16:creationId xmlns:a16="http://schemas.microsoft.com/office/drawing/2014/main" id="{D0F9DE3C-CBDD-448D-BBDD-85F6F64A0811}"/>
            </a:ext>
          </a:extLst>
        </xdr:cNvPr>
        <xdr:cNvSpPr/>
      </xdr:nvSpPr>
      <xdr:spPr>
        <a:xfrm>
          <a:off x="10795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40606</xdr:rowOff>
    </xdr:from>
    <xdr:ext cx="469744" cy="259045"/>
    <xdr:sp macro="" textlink="">
      <xdr:nvSpPr>
        <xdr:cNvPr id="87" name="テキスト ボックス 86">
          <a:extLst>
            <a:ext uri="{FF2B5EF4-FFF2-40B4-BE49-F238E27FC236}">
              <a16:creationId xmlns:a16="http://schemas.microsoft.com/office/drawing/2014/main" id="{69D98DDD-CB63-4E18-812C-B43419863D19}"/>
            </a:ext>
          </a:extLst>
        </xdr:cNvPr>
        <xdr:cNvSpPr txBox="1"/>
      </xdr:nvSpPr>
      <xdr:spPr>
        <a:xfrm>
          <a:off x="895428" y="55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5C40EBA5-617E-49AC-8F59-06211F0F40F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1CE7AEC9-E207-4B72-9C8D-FD9C591A7B3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EA5002DE-E6DA-4ADA-B36E-BE91095DC15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48D16225-C5AB-4831-9510-FC9C4933FF0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B6FF775-B1DD-4399-A44B-406EBA138BC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DC802A11-2CF9-4088-8D8D-3655D77464C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EBD55AD2-235F-4549-955D-2DF21E26A18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885B79A5-5627-4AD6-9207-0B60A1540FF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A765360E-80F7-4B66-A275-2D28141E3CA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FABD7C7-7C94-4D0F-841C-F5EB9DE79D4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D6F92DF6-1860-4F4D-B734-FF9299505F52}"/>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8D1DEC3E-052F-412F-9175-8A77E2D77543}"/>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3134A85D-6D3A-4225-988C-CFF6BE708D2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506496C1-128D-49C9-8760-284864F2C09D}"/>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4A0F03DA-3126-4907-B0E4-12E8950A582F}"/>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B083779A-4B5D-46DB-BA37-1EB9C34557A7}"/>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AE1539BF-F23B-4D17-90A6-34BB6FCA81DB}"/>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609B89CD-9B1B-425A-8270-B779E25017EA}"/>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FBB5D0D9-7909-48B1-BBD1-581A558E110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AF0B592B-6340-470A-86E9-9E84ADDF8B1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916EFA30-3866-4469-B0E2-6936F71B854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49AA32FE-4D60-47FB-9F8A-6D52509A8098}"/>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5DEA795-6012-4F13-9D66-A4D97B7D657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58B5EB1C-AD5D-40E3-9C0A-807051EA0F2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9B9D4DDA-E951-47F3-A72E-C44CB7BC723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2FFB0CE4-BF26-4459-94B4-7043AAB390E6}"/>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18DE6FD1-98CE-47BB-AC33-1609E6628166}"/>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1BB25685-51CF-4661-A5B8-29564F88600F}"/>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D97D7D97-763C-435E-BBB0-23DF397F56C9}"/>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B328A40A-A3AF-4B62-B0AD-C772615D0D1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87331</xdr:rowOff>
    </xdr:from>
    <xdr:to>
      <xdr:col>24</xdr:col>
      <xdr:colOff>63500</xdr:colOff>
      <xdr:row>56</xdr:row>
      <xdr:rowOff>119746</xdr:rowOff>
    </xdr:to>
    <xdr:cxnSp macro="">
      <xdr:nvCxnSpPr>
        <xdr:cNvPr id="118" name="直線コネクタ 117">
          <a:extLst>
            <a:ext uri="{FF2B5EF4-FFF2-40B4-BE49-F238E27FC236}">
              <a16:creationId xmlns:a16="http://schemas.microsoft.com/office/drawing/2014/main" id="{1C5D3974-AEB9-48D5-9396-34CAD366364F}"/>
            </a:ext>
          </a:extLst>
        </xdr:cNvPr>
        <xdr:cNvCxnSpPr/>
      </xdr:nvCxnSpPr>
      <xdr:spPr>
        <a:xfrm flipV="1">
          <a:off x="3797300" y="9174181"/>
          <a:ext cx="838200" cy="5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31561</xdr:rowOff>
    </xdr:from>
    <xdr:ext cx="599010" cy="259045"/>
    <xdr:sp macro="" textlink="">
      <xdr:nvSpPr>
        <xdr:cNvPr id="119" name="総務費平均値テキスト">
          <a:extLst>
            <a:ext uri="{FF2B5EF4-FFF2-40B4-BE49-F238E27FC236}">
              <a16:creationId xmlns:a16="http://schemas.microsoft.com/office/drawing/2014/main" id="{6A26CF32-A64E-459A-B055-EF27B7769908}"/>
            </a:ext>
          </a:extLst>
        </xdr:cNvPr>
        <xdr:cNvSpPr txBox="1"/>
      </xdr:nvSpPr>
      <xdr:spPr>
        <a:xfrm>
          <a:off x="4686300" y="9118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D895061A-6E19-4153-9C57-15625FF6F1EB}"/>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119746</xdr:rowOff>
    </xdr:from>
    <xdr:to>
      <xdr:col>19</xdr:col>
      <xdr:colOff>177800</xdr:colOff>
      <xdr:row>58</xdr:row>
      <xdr:rowOff>38208</xdr:rowOff>
    </xdr:to>
    <xdr:cxnSp macro="">
      <xdr:nvCxnSpPr>
        <xdr:cNvPr id="121" name="直線コネクタ 120">
          <a:extLst>
            <a:ext uri="{FF2B5EF4-FFF2-40B4-BE49-F238E27FC236}">
              <a16:creationId xmlns:a16="http://schemas.microsoft.com/office/drawing/2014/main" id="{416BBAEF-F3E4-411E-9402-BE15C4D7F103}"/>
            </a:ext>
          </a:extLst>
        </xdr:cNvPr>
        <xdr:cNvCxnSpPr/>
      </xdr:nvCxnSpPr>
      <xdr:spPr>
        <a:xfrm flipV="1">
          <a:off x="2908300" y="9720946"/>
          <a:ext cx="889000" cy="2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49217C29-076B-444C-808D-5DEDFCDC9321}"/>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151720</xdr:rowOff>
    </xdr:from>
    <xdr:ext cx="534377" cy="259045"/>
    <xdr:sp macro="" textlink="">
      <xdr:nvSpPr>
        <xdr:cNvPr id="123" name="テキスト ボックス 122">
          <a:extLst>
            <a:ext uri="{FF2B5EF4-FFF2-40B4-BE49-F238E27FC236}">
              <a16:creationId xmlns:a16="http://schemas.microsoft.com/office/drawing/2014/main" id="{2F7B2B25-C3E8-423A-8AF6-02A824EB1234}"/>
            </a:ext>
          </a:extLst>
        </xdr:cNvPr>
        <xdr:cNvSpPr txBox="1"/>
      </xdr:nvSpPr>
      <xdr:spPr>
        <a:xfrm>
          <a:off x="3530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156662</xdr:rowOff>
    </xdr:from>
    <xdr:to>
      <xdr:col>15</xdr:col>
      <xdr:colOff>50800</xdr:colOff>
      <xdr:row>58</xdr:row>
      <xdr:rowOff>38208</xdr:rowOff>
    </xdr:to>
    <xdr:cxnSp macro="">
      <xdr:nvCxnSpPr>
        <xdr:cNvPr id="124" name="直線コネクタ 123">
          <a:extLst>
            <a:ext uri="{FF2B5EF4-FFF2-40B4-BE49-F238E27FC236}">
              <a16:creationId xmlns:a16="http://schemas.microsoft.com/office/drawing/2014/main" id="{26A6BFB3-AD14-4344-B22F-5687BC602B8A}"/>
            </a:ext>
          </a:extLst>
        </xdr:cNvPr>
        <xdr:cNvCxnSpPr/>
      </xdr:nvCxnSpPr>
      <xdr:spPr>
        <a:xfrm>
          <a:off x="2019300" y="9929312"/>
          <a:ext cx="889000" cy="5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FE14F8D4-EF5E-4C4F-903A-58905726712D}"/>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A9959D10-72C4-474E-BF83-D40834F0254F}"/>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156662</xdr:rowOff>
    </xdr:from>
    <xdr:to>
      <xdr:col>10</xdr:col>
      <xdr:colOff>114300</xdr:colOff>
      <xdr:row>58</xdr:row>
      <xdr:rowOff>26125</xdr:rowOff>
    </xdr:to>
    <xdr:cxnSp macro="">
      <xdr:nvCxnSpPr>
        <xdr:cNvPr id="127" name="直線コネクタ 126">
          <a:extLst>
            <a:ext uri="{FF2B5EF4-FFF2-40B4-BE49-F238E27FC236}">
              <a16:creationId xmlns:a16="http://schemas.microsoft.com/office/drawing/2014/main" id="{74A82AD8-53DB-4B0B-BC3C-9F0490E52226}"/>
            </a:ext>
          </a:extLst>
        </xdr:cNvPr>
        <xdr:cNvCxnSpPr/>
      </xdr:nvCxnSpPr>
      <xdr:spPr>
        <a:xfrm flipV="1">
          <a:off x="1130300" y="9929312"/>
          <a:ext cx="889000" cy="4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CF899736-DA03-4D9B-8FE2-FEEA809BFB2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705F7B96-99FF-45D2-A695-32204FFAAE65}"/>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326A05A2-2706-4D5B-AA02-0DC8E836E681}"/>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64D79DAA-1EFC-46E4-B935-99C6E1A638DE}"/>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6557B88-8A08-4A87-929B-FA430576F70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5EA1DD0-BE09-41BF-8127-E77CC49EB10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43D9019-5DEF-4741-87C5-05D02F771A5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6B4B28E-C1C9-4BFE-B98F-B627C24087C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34C8896-D8A5-472E-8450-CE030483701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36531</xdr:rowOff>
    </xdr:from>
    <xdr:to>
      <xdr:col>24</xdr:col>
      <xdr:colOff>114300</xdr:colOff>
      <xdr:row>53</xdr:row>
      <xdr:rowOff>138131</xdr:rowOff>
    </xdr:to>
    <xdr:sp macro="" textlink="">
      <xdr:nvSpPr>
        <xdr:cNvPr id="137" name="楕円 136">
          <a:extLst>
            <a:ext uri="{FF2B5EF4-FFF2-40B4-BE49-F238E27FC236}">
              <a16:creationId xmlns:a16="http://schemas.microsoft.com/office/drawing/2014/main" id="{C6BA78C1-5103-4B34-9AEE-BBEBEE3FC437}"/>
            </a:ext>
          </a:extLst>
        </xdr:cNvPr>
        <xdr:cNvSpPr/>
      </xdr:nvSpPr>
      <xdr:spPr>
        <a:xfrm>
          <a:off x="4584700" y="91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59408</xdr:rowOff>
    </xdr:from>
    <xdr:ext cx="599010" cy="259045"/>
    <xdr:sp macro="" textlink="">
      <xdr:nvSpPr>
        <xdr:cNvPr id="138" name="総務費該当値テキスト">
          <a:extLst>
            <a:ext uri="{FF2B5EF4-FFF2-40B4-BE49-F238E27FC236}">
              <a16:creationId xmlns:a16="http://schemas.microsoft.com/office/drawing/2014/main" id="{A41E4837-2607-4C5D-9BCE-A71C5F28C0DC}"/>
            </a:ext>
          </a:extLst>
        </xdr:cNvPr>
        <xdr:cNvSpPr txBox="1"/>
      </xdr:nvSpPr>
      <xdr:spPr>
        <a:xfrm>
          <a:off x="4686300" y="897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68946</xdr:rowOff>
    </xdr:from>
    <xdr:to>
      <xdr:col>20</xdr:col>
      <xdr:colOff>38100</xdr:colOff>
      <xdr:row>56</xdr:row>
      <xdr:rowOff>170546</xdr:rowOff>
    </xdr:to>
    <xdr:sp macro="" textlink="">
      <xdr:nvSpPr>
        <xdr:cNvPr id="139" name="楕円 138">
          <a:extLst>
            <a:ext uri="{FF2B5EF4-FFF2-40B4-BE49-F238E27FC236}">
              <a16:creationId xmlns:a16="http://schemas.microsoft.com/office/drawing/2014/main" id="{90DE1D8B-DA8B-4A32-8CEB-589301832C77}"/>
            </a:ext>
          </a:extLst>
        </xdr:cNvPr>
        <xdr:cNvSpPr/>
      </xdr:nvSpPr>
      <xdr:spPr>
        <a:xfrm>
          <a:off x="3746500" y="96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15623</xdr:rowOff>
    </xdr:from>
    <xdr:ext cx="534377" cy="259045"/>
    <xdr:sp macro="" textlink="">
      <xdr:nvSpPr>
        <xdr:cNvPr id="140" name="テキスト ボックス 139">
          <a:extLst>
            <a:ext uri="{FF2B5EF4-FFF2-40B4-BE49-F238E27FC236}">
              <a16:creationId xmlns:a16="http://schemas.microsoft.com/office/drawing/2014/main" id="{0178082F-D73F-4452-BDF4-E6B2B662B5C3}"/>
            </a:ext>
          </a:extLst>
        </xdr:cNvPr>
        <xdr:cNvSpPr txBox="1"/>
      </xdr:nvSpPr>
      <xdr:spPr>
        <a:xfrm>
          <a:off x="3530111" y="94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158858</xdr:rowOff>
    </xdr:from>
    <xdr:to>
      <xdr:col>15</xdr:col>
      <xdr:colOff>101600</xdr:colOff>
      <xdr:row>58</xdr:row>
      <xdr:rowOff>89008</xdr:rowOff>
    </xdr:to>
    <xdr:sp macro="" textlink="">
      <xdr:nvSpPr>
        <xdr:cNvPr id="141" name="楕円 140">
          <a:extLst>
            <a:ext uri="{FF2B5EF4-FFF2-40B4-BE49-F238E27FC236}">
              <a16:creationId xmlns:a16="http://schemas.microsoft.com/office/drawing/2014/main" id="{40A1191C-96BD-4F69-9EA1-632CA9D8ECFE}"/>
            </a:ext>
          </a:extLst>
        </xdr:cNvPr>
        <xdr:cNvSpPr/>
      </xdr:nvSpPr>
      <xdr:spPr>
        <a:xfrm>
          <a:off x="2857500" y="99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80135</xdr:rowOff>
    </xdr:from>
    <xdr:ext cx="534377" cy="259045"/>
    <xdr:sp macro="" textlink="">
      <xdr:nvSpPr>
        <xdr:cNvPr id="142" name="テキスト ボックス 141">
          <a:extLst>
            <a:ext uri="{FF2B5EF4-FFF2-40B4-BE49-F238E27FC236}">
              <a16:creationId xmlns:a16="http://schemas.microsoft.com/office/drawing/2014/main" id="{9D641179-C611-4980-828F-8A3B81D93D0C}"/>
            </a:ext>
          </a:extLst>
        </xdr:cNvPr>
        <xdr:cNvSpPr txBox="1"/>
      </xdr:nvSpPr>
      <xdr:spPr>
        <a:xfrm>
          <a:off x="2641111" y="1002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105862</xdr:rowOff>
    </xdr:from>
    <xdr:to>
      <xdr:col>10</xdr:col>
      <xdr:colOff>165100</xdr:colOff>
      <xdr:row>58</xdr:row>
      <xdr:rowOff>36012</xdr:rowOff>
    </xdr:to>
    <xdr:sp macro="" textlink="">
      <xdr:nvSpPr>
        <xdr:cNvPr id="143" name="楕円 142">
          <a:extLst>
            <a:ext uri="{FF2B5EF4-FFF2-40B4-BE49-F238E27FC236}">
              <a16:creationId xmlns:a16="http://schemas.microsoft.com/office/drawing/2014/main" id="{6B06EBE4-0712-4198-8F59-91D14CB0DCC2}"/>
            </a:ext>
          </a:extLst>
        </xdr:cNvPr>
        <xdr:cNvSpPr/>
      </xdr:nvSpPr>
      <xdr:spPr>
        <a:xfrm>
          <a:off x="1968500" y="98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27139</xdr:rowOff>
    </xdr:from>
    <xdr:ext cx="534377" cy="259045"/>
    <xdr:sp macro="" textlink="">
      <xdr:nvSpPr>
        <xdr:cNvPr id="144" name="テキスト ボックス 143">
          <a:extLst>
            <a:ext uri="{FF2B5EF4-FFF2-40B4-BE49-F238E27FC236}">
              <a16:creationId xmlns:a16="http://schemas.microsoft.com/office/drawing/2014/main" id="{1B05397C-7F52-4EF9-B03A-0916D7ADF595}"/>
            </a:ext>
          </a:extLst>
        </xdr:cNvPr>
        <xdr:cNvSpPr txBox="1"/>
      </xdr:nvSpPr>
      <xdr:spPr>
        <a:xfrm>
          <a:off x="1752111" y="99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146775</xdr:rowOff>
    </xdr:from>
    <xdr:to>
      <xdr:col>6</xdr:col>
      <xdr:colOff>38100</xdr:colOff>
      <xdr:row>58</xdr:row>
      <xdr:rowOff>76925</xdr:rowOff>
    </xdr:to>
    <xdr:sp macro="" textlink="">
      <xdr:nvSpPr>
        <xdr:cNvPr id="145" name="楕円 144">
          <a:extLst>
            <a:ext uri="{FF2B5EF4-FFF2-40B4-BE49-F238E27FC236}">
              <a16:creationId xmlns:a16="http://schemas.microsoft.com/office/drawing/2014/main" id="{BD0B03B9-6F38-46E2-BDEF-DAA0734919A2}"/>
            </a:ext>
          </a:extLst>
        </xdr:cNvPr>
        <xdr:cNvSpPr/>
      </xdr:nvSpPr>
      <xdr:spPr>
        <a:xfrm>
          <a:off x="1079500" y="99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68052</xdr:rowOff>
    </xdr:from>
    <xdr:ext cx="534377" cy="259045"/>
    <xdr:sp macro="" textlink="">
      <xdr:nvSpPr>
        <xdr:cNvPr id="146" name="テキスト ボックス 145">
          <a:extLst>
            <a:ext uri="{FF2B5EF4-FFF2-40B4-BE49-F238E27FC236}">
              <a16:creationId xmlns:a16="http://schemas.microsoft.com/office/drawing/2014/main" id="{EF0DF30D-33D9-4D02-84A5-1EBA357C359E}"/>
            </a:ext>
          </a:extLst>
        </xdr:cNvPr>
        <xdr:cNvSpPr txBox="1"/>
      </xdr:nvSpPr>
      <xdr:spPr>
        <a:xfrm>
          <a:off x="863111" y="100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D30257DD-8C89-44AB-9CC5-2C4A5C3EFC7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03C98C7-F152-4D8A-85A6-1CE6BE8E061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729743EC-A5F7-4F3C-910A-C6FFFA1F810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F55028D4-7CFF-403F-BF96-D829004985C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1070FF4-0501-4805-A323-FFF7F0554BC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FCFC73D-2FB0-411C-82B3-D661592B953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3CBF36D1-DE5F-482B-BD15-6BA8AB87DF6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80FE6001-90B4-4039-9594-A0AD1343D15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A608AB63-8446-49DD-A436-82F11A39844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D24C60BD-C7DE-44E1-AE39-9DD8EF9EA3A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6DD8B1A1-098F-46B3-966D-A795BCE395C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CC945BC7-BA42-4089-98B8-E7C7B3B253DA}"/>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BD9ECCC0-D49B-4B23-AD97-FBE7DBC25DF3}"/>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67E87F6D-FA18-4062-8ED2-CF6E0C4FA06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8B669A4F-4DBC-40F5-AC0A-A7E8821858A2}"/>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50B11558-129C-437E-85C1-BAF24D7565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BD0A7ED0-F590-4BCF-A4F2-736FB67A90B7}"/>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8E424BC-B7CB-4BAC-9915-32A40EE3702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F52749DC-8DA6-4C06-AF90-2D1813361CB9}"/>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D00CDE84-1118-4265-8959-5187BA35ACC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20A4FCFA-0DEC-4C63-8B02-BEDECFDCC942}"/>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FFDB231A-DF0B-4DAE-96D7-5AFA9A00AC8F}"/>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45757541-976A-4586-B0DB-A5FCB1B08A64}"/>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EF015B39-7EB8-448C-A682-2028BE18662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57927686-38BB-4F76-A47D-071876C3DE0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5DD496DA-01C6-4F07-B117-1CD1597CDA2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9382BD48-6469-4C08-A0C6-A3CD39E042A6}"/>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9A92B0F4-B502-40FA-B33B-09F5CB8465CA}"/>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5C645066-0379-4F52-A429-95F5EC1D8AC3}"/>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5A48934E-40AA-4192-BCBF-39B9B529A424}"/>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AFD4FA6F-10B3-4511-BDA1-78B5344C22C6}"/>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113672</xdr:rowOff>
    </xdr:from>
    <xdr:to>
      <xdr:col>24</xdr:col>
      <xdr:colOff>63500</xdr:colOff>
      <xdr:row>71</xdr:row>
      <xdr:rowOff>68551</xdr:rowOff>
    </xdr:to>
    <xdr:cxnSp macro="">
      <xdr:nvCxnSpPr>
        <xdr:cNvPr id="178" name="直線コネクタ 177">
          <a:extLst>
            <a:ext uri="{FF2B5EF4-FFF2-40B4-BE49-F238E27FC236}">
              <a16:creationId xmlns:a16="http://schemas.microsoft.com/office/drawing/2014/main" id="{2C77A802-5C16-4FC3-9C5B-4F9A391F6250}"/>
            </a:ext>
          </a:extLst>
        </xdr:cNvPr>
        <xdr:cNvCxnSpPr/>
      </xdr:nvCxnSpPr>
      <xdr:spPr>
        <a:xfrm flipV="1">
          <a:off x="3797300" y="12115172"/>
          <a:ext cx="838200" cy="1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E5C04624-FEBC-4F63-927F-91EB112A2E8C}"/>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6243180D-0114-4936-8D38-CE331C632C2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96157</xdr:rowOff>
    </xdr:from>
    <xdr:to>
      <xdr:col>19</xdr:col>
      <xdr:colOff>177800</xdr:colOff>
      <xdr:row>71</xdr:row>
      <xdr:rowOff>68551</xdr:rowOff>
    </xdr:to>
    <xdr:cxnSp macro="">
      <xdr:nvCxnSpPr>
        <xdr:cNvPr id="181" name="直線コネクタ 180">
          <a:extLst>
            <a:ext uri="{FF2B5EF4-FFF2-40B4-BE49-F238E27FC236}">
              <a16:creationId xmlns:a16="http://schemas.microsoft.com/office/drawing/2014/main" id="{E81EDF0C-5079-47C3-BA0B-F9AF6D5EC4D8}"/>
            </a:ext>
          </a:extLst>
        </xdr:cNvPr>
        <xdr:cNvCxnSpPr/>
      </xdr:nvCxnSpPr>
      <xdr:spPr>
        <a:xfrm>
          <a:off x="2908300" y="12097657"/>
          <a:ext cx="889000" cy="1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1890B029-4685-454B-AEC3-799B1E5E64CE}"/>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D86204C0-B3B7-4507-9B59-5AF5EAF2A5C5}"/>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96157</xdr:rowOff>
    </xdr:from>
    <xdr:to>
      <xdr:col>15</xdr:col>
      <xdr:colOff>50800</xdr:colOff>
      <xdr:row>71</xdr:row>
      <xdr:rowOff>135803</xdr:rowOff>
    </xdr:to>
    <xdr:cxnSp macro="">
      <xdr:nvCxnSpPr>
        <xdr:cNvPr id="184" name="直線コネクタ 183">
          <a:extLst>
            <a:ext uri="{FF2B5EF4-FFF2-40B4-BE49-F238E27FC236}">
              <a16:creationId xmlns:a16="http://schemas.microsoft.com/office/drawing/2014/main" id="{610483A3-EC6C-40BC-8AFC-5A77F7BB8B62}"/>
            </a:ext>
          </a:extLst>
        </xdr:cNvPr>
        <xdr:cNvCxnSpPr/>
      </xdr:nvCxnSpPr>
      <xdr:spPr>
        <a:xfrm flipV="1">
          <a:off x="2019300" y="12097657"/>
          <a:ext cx="889000" cy="2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C2066C8D-1315-4FBB-993E-9446A467FD54}"/>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1C2CE578-87EA-430F-9B66-281FD2D486D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95341</xdr:rowOff>
    </xdr:from>
    <xdr:to>
      <xdr:col>10</xdr:col>
      <xdr:colOff>114300</xdr:colOff>
      <xdr:row>71</xdr:row>
      <xdr:rowOff>135803</xdr:rowOff>
    </xdr:to>
    <xdr:cxnSp macro="">
      <xdr:nvCxnSpPr>
        <xdr:cNvPr id="187" name="直線コネクタ 186">
          <a:extLst>
            <a:ext uri="{FF2B5EF4-FFF2-40B4-BE49-F238E27FC236}">
              <a16:creationId xmlns:a16="http://schemas.microsoft.com/office/drawing/2014/main" id="{9F49B2BA-1FE3-4ADC-9E19-63717F19F115}"/>
            </a:ext>
          </a:extLst>
        </xdr:cNvPr>
        <xdr:cNvCxnSpPr/>
      </xdr:nvCxnSpPr>
      <xdr:spPr>
        <a:xfrm>
          <a:off x="1130300" y="1226829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6E1ED38C-3974-40E8-AF7B-DDEF73DF9E19}"/>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A9BAC592-7049-41E3-9EF2-D57907EBA0C8}"/>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81431516-2E16-422E-AAC3-10FA3890D597}"/>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886BAC6D-B719-4388-B070-A55850C056D5}"/>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183AC75-F031-442F-B06D-B2B4CE5D90A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7B3FEA9-659D-4AC9-B7B7-DC020972B82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F5AD180-D520-44B7-92E2-4861B3C29D8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C9A3260-EB02-4622-A3F7-3EB92DCF4BB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415E7F3-06C4-444B-9AFB-B84D804F11D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62872</xdr:rowOff>
    </xdr:from>
    <xdr:to>
      <xdr:col>24</xdr:col>
      <xdr:colOff>114300</xdr:colOff>
      <xdr:row>70</xdr:row>
      <xdr:rowOff>164472</xdr:rowOff>
    </xdr:to>
    <xdr:sp macro="" textlink="">
      <xdr:nvSpPr>
        <xdr:cNvPr id="197" name="楕円 196">
          <a:extLst>
            <a:ext uri="{FF2B5EF4-FFF2-40B4-BE49-F238E27FC236}">
              <a16:creationId xmlns:a16="http://schemas.microsoft.com/office/drawing/2014/main" id="{F6EC5B57-5848-4036-8599-DC05532D1EF0}"/>
            </a:ext>
          </a:extLst>
        </xdr:cNvPr>
        <xdr:cNvSpPr/>
      </xdr:nvSpPr>
      <xdr:spPr>
        <a:xfrm>
          <a:off x="4584700" y="120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15899</xdr:rowOff>
    </xdr:from>
    <xdr:ext cx="599010" cy="259045"/>
    <xdr:sp macro="" textlink="">
      <xdr:nvSpPr>
        <xdr:cNvPr id="198" name="民生費該当値テキスト">
          <a:extLst>
            <a:ext uri="{FF2B5EF4-FFF2-40B4-BE49-F238E27FC236}">
              <a16:creationId xmlns:a16="http://schemas.microsoft.com/office/drawing/2014/main" id="{348E9A64-FD4F-492B-80D3-FFAB1E23252B}"/>
            </a:ext>
          </a:extLst>
        </xdr:cNvPr>
        <xdr:cNvSpPr txBox="1"/>
      </xdr:nvSpPr>
      <xdr:spPr>
        <a:xfrm>
          <a:off x="4686300" y="120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17751</xdr:rowOff>
    </xdr:from>
    <xdr:to>
      <xdr:col>20</xdr:col>
      <xdr:colOff>38100</xdr:colOff>
      <xdr:row>71</xdr:row>
      <xdr:rowOff>119351</xdr:rowOff>
    </xdr:to>
    <xdr:sp macro="" textlink="">
      <xdr:nvSpPr>
        <xdr:cNvPr id="199" name="楕円 198">
          <a:extLst>
            <a:ext uri="{FF2B5EF4-FFF2-40B4-BE49-F238E27FC236}">
              <a16:creationId xmlns:a16="http://schemas.microsoft.com/office/drawing/2014/main" id="{7B26D14F-1991-4955-9938-F72B0DBC0787}"/>
            </a:ext>
          </a:extLst>
        </xdr:cNvPr>
        <xdr:cNvSpPr/>
      </xdr:nvSpPr>
      <xdr:spPr>
        <a:xfrm>
          <a:off x="3746500" y="121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135878</xdr:rowOff>
    </xdr:from>
    <xdr:ext cx="599010" cy="259045"/>
    <xdr:sp macro="" textlink="">
      <xdr:nvSpPr>
        <xdr:cNvPr id="200" name="テキスト ボックス 199">
          <a:extLst>
            <a:ext uri="{FF2B5EF4-FFF2-40B4-BE49-F238E27FC236}">
              <a16:creationId xmlns:a16="http://schemas.microsoft.com/office/drawing/2014/main" id="{522F70FD-410E-43FC-ABC5-2603BD04109C}"/>
            </a:ext>
          </a:extLst>
        </xdr:cNvPr>
        <xdr:cNvSpPr txBox="1"/>
      </xdr:nvSpPr>
      <xdr:spPr>
        <a:xfrm>
          <a:off x="3497795" y="1196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45357</xdr:rowOff>
    </xdr:from>
    <xdr:to>
      <xdr:col>15</xdr:col>
      <xdr:colOff>101600</xdr:colOff>
      <xdr:row>70</xdr:row>
      <xdr:rowOff>146957</xdr:rowOff>
    </xdr:to>
    <xdr:sp macro="" textlink="">
      <xdr:nvSpPr>
        <xdr:cNvPr id="201" name="楕円 200">
          <a:extLst>
            <a:ext uri="{FF2B5EF4-FFF2-40B4-BE49-F238E27FC236}">
              <a16:creationId xmlns:a16="http://schemas.microsoft.com/office/drawing/2014/main" id="{DD3367E0-69AA-4A2C-8329-3E16791B0A9F}"/>
            </a:ext>
          </a:extLst>
        </xdr:cNvPr>
        <xdr:cNvSpPr/>
      </xdr:nvSpPr>
      <xdr:spPr>
        <a:xfrm>
          <a:off x="2857500" y="120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163484</xdr:rowOff>
    </xdr:from>
    <xdr:ext cx="599010" cy="259045"/>
    <xdr:sp macro="" textlink="">
      <xdr:nvSpPr>
        <xdr:cNvPr id="202" name="テキスト ボックス 201">
          <a:extLst>
            <a:ext uri="{FF2B5EF4-FFF2-40B4-BE49-F238E27FC236}">
              <a16:creationId xmlns:a16="http://schemas.microsoft.com/office/drawing/2014/main" id="{FB08A99C-5713-408B-BF23-423B661E0F3D}"/>
            </a:ext>
          </a:extLst>
        </xdr:cNvPr>
        <xdr:cNvSpPr txBox="1"/>
      </xdr:nvSpPr>
      <xdr:spPr>
        <a:xfrm>
          <a:off x="2608795" y="118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85003</xdr:rowOff>
    </xdr:from>
    <xdr:to>
      <xdr:col>10</xdr:col>
      <xdr:colOff>165100</xdr:colOff>
      <xdr:row>72</xdr:row>
      <xdr:rowOff>15153</xdr:rowOff>
    </xdr:to>
    <xdr:sp macro="" textlink="">
      <xdr:nvSpPr>
        <xdr:cNvPr id="203" name="楕円 202">
          <a:extLst>
            <a:ext uri="{FF2B5EF4-FFF2-40B4-BE49-F238E27FC236}">
              <a16:creationId xmlns:a16="http://schemas.microsoft.com/office/drawing/2014/main" id="{B6F6261C-4A94-4512-8561-62FBA1A58DFC}"/>
            </a:ext>
          </a:extLst>
        </xdr:cNvPr>
        <xdr:cNvSpPr/>
      </xdr:nvSpPr>
      <xdr:spPr>
        <a:xfrm>
          <a:off x="1968500" y="122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31680</xdr:rowOff>
    </xdr:from>
    <xdr:ext cx="599010" cy="259045"/>
    <xdr:sp macro="" textlink="">
      <xdr:nvSpPr>
        <xdr:cNvPr id="204" name="テキスト ボックス 203">
          <a:extLst>
            <a:ext uri="{FF2B5EF4-FFF2-40B4-BE49-F238E27FC236}">
              <a16:creationId xmlns:a16="http://schemas.microsoft.com/office/drawing/2014/main" id="{EEE94FB1-768E-4EF8-9118-C72978CA5CDF}"/>
            </a:ext>
          </a:extLst>
        </xdr:cNvPr>
        <xdr:cNvSpPr txBox="1"/>
      </xdr:nvSpPr>
      <xdr:spPr>
        <a:xfrm>
          <a:off x="1719795" y="120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44541</xdr:rowOff>
    </xdr:from>
    <xdr:to>
      <xdr:col>6</xdr:col>
      <xdr:colOff>38100</xdr:colOff>
      <xdr:row>71</xdr:row>
      <xdr:rowOff>146141</xdr:rowOff>
    </xdr:to>
    <xdr:sp macro="" textlink="">
      <xdr:nvSpPr>
        <xdr:cNvPr id="205" name="楕円 204">
          <a:extLst>
            <a:ext uri="{FF2B5EF4-FFF2-40B4-BE49-F238E27FC236}">
              <a16:creationId xmlns:a16="http://schemas.microsoft.com/office/drawing/2014/main" id="{C806210A-4EAD-4E40-894A-8F81F4F300B4}"/>
            </a:ext>
          </a:extLst>
        </xdr:cNvPr>
        <xdr:cNvSpPr/>
      </xdr:nvSpPr>
      <xdr:spPr>
        <a:xfrm>
          <a:off x="1079500" y="122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162668</xdr:rowOff>
    </xdr:from>
    <xdr:ext cx="599010" cy="259045"/>
    <xdr:sp macro="" textlink="">
      <xdr:nvSpPr>
        <xdr:cNvPr id="206" name="テキスト ボックス 205">
          <a:extLst>
            <a:ext uri="{FF2B5EF4-FFF2-40B4-BE49-F238E27FC236}">
              <a16:creationId xmlns:a16="http://schemas.microsoft.com/office/drawing/2014/main" id="{C7CB849B-4BA6-4379-87D2-D22477FFACFC}"/>
            </a:ext>
          </a:extLst>
        </xdr:cNvPr>
        <xdr:cNvSpPr txBox="1"/>
      </xdr:nvSpPr>
      <xdr:spPr>
        <a:xfrm>
          <a:off x="830795" y="119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D942734C-C768-441B-87BF-E6E56E7DC9D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31749D86-20C7-4D9F-A907-E64416BA804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8651386E-6FF7-4D93-9825-30FA863348E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D5CF25DF-E3B0-4838-860D-B8C4E09721D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B63303C0-D35F-416F-8937-BEB650770F2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98CF3A30-5AB0-46E2-B47F-2F7A530DBBA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9BA3AEA7-243B-4A48-960F-145E1E4D408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4C3BEDA7-710D-4799-ADF2-E4EBBF32131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3FE020CF-5A63-47CB-B754-47331E4AE9D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7E3409C1-BEE8-4EB7-A035-9A09777EB93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10E7EDA8-69FB-4D1D-93EC-F3A74CD4F13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BB9BDD7C-E4D6-4838-86A1-2920E7AB717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137738C4-8056-4A42-A657-68FE4DCE811A}"/>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6423CA09-F9F7-413C-B3FD-5B6FB30215D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5843A6BA-F3CB-4140-8E53-F2245C6BDBA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177257DF-C3E0-4295-8BE5-A30015CF4639}"/>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52CCC927-4C5C-41C5-B499-8298B39B931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7D18E044-5DE7-42B6-B050-2BF2ED279EA7}"/>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9CBABC94-DB7C-4DA7-B78E-2E986E1929D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7DF5E8BA-907A-4459-A7AF-7833B928F12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FD7C5B4A-C53C-4B86-9213-0AB13D2E79C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B5FDB237-52AF-4C58-AA0E-52F8254B8F9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495F24FD-8EC2-47C2-8F4A-16382EA1ADA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D3C32C6C-752A-4537-BD0F-289786C771C7}"/>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FA8BC2CC-B015-4289-B82E-87814FE8CF2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CBAD42B-6AF2-47CC-89E3-AA26085A0449}"/>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6E2F6498-45C8-4CE2-94F9-8E1223DDF796}"/>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D236C226-1EDB-43E9-BA71-73938561347A}"/>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76391</xdr:rowOff>
    </xdr:from>
    <xdr:to>
      <xdr:col>24</xdr:col>
      <xdr:colOff>63500</xdr:colOff>
      <xdr:row>97</xdr:row>
      <xdr:rowOff>92711</xdr:rowOff>
    </xdr:to>
    <xdr:cxnSp macro="">
      <xdr:nvCxnSpPr>
        <xdr:cNvPr id="235" name="直線コネクタ 234">
          <a:extLst>
            <a:ext uri="{FF2B5EF4-FFF2-40B4-BE49-F238E27FC236}">
              <a16:creationId xmlns:a16="http://schemas.microsoft.com/office/drawing/2014/main" id="{21BF4938-22F3-4DFB-866F-4D9419D39F0E}"/>
            </a:ext>
          </a:extLst>
        </xdr:cNvPr>
        <xdr:cNvCxnSpPr/>
      </xdr:nvCxnSpPr>
      <xdr:spPr>
        <a:xfrm flipV="1">
          <a:off x="3797300" y="16707041"/>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EF05E0D0-4657-4EAB-829C-5723477064F9}"/>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2C7951FE-B523-4145-AE57-0B382F3F0037}"/>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92711</xdr:rowOff>
    </xdr:from>
    <xdr:to>
      <xdr:col>19</xdr:col>
      <xdr:colOff>177800</xdr:colOff>
      <xdr:row>97</xdr:row>
      <xdr:rowOff>117869</xdr:rowOff>
    </xdr:to>
    <xdr:cxnSp macro="">
      <xdr:nvCxnSpPr>
        <xdr:cNvPr id="238" name="直線コネクタ 237">
          <a:extLst>
            <a:ext uri="{FF2B5EF4-FFF2-40B4-BE49-F238E27FC236}">
              <a16:creationId xmlns:a16="http://schemas.microsoft.com/office/drawing/2014/main" id="{62F77EB7-5418-4805-B3F5-8E273F558EBF}"/>
            </a:ext>
          </a:extLst>
        </xdr:cNvPr>
        <xdr:cNvCxnSpPr/>
      </xdr:nvCxnSpPr>
      <xdr:spPr>
        <a:xfrm flipV="1">
          <a:off x="2908300" y="16723361"/>
          <a:ext cx="889000" cy="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21EEEB22-857D-4D12-AFDE-181A7442709B}"/>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155A07B0-3688-43AE-BD01-F63AAB4F25F4}"/>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115443</xdr:rowOff>
    </xdr:from>
    <xdr:to>
      <xdr:col>15</xdr:col>
      <xdr:colOff>50800</xdr:colOff>
      <xdr:row>97</xdr:row>
      <xdr:rowOff>117869</xdr:rowOff>
    </xdr:to>
    <xdr:cxnSp macro="">
      <xdr:nvCxnSpPr>
        <xdr:cNvPr id="241" name="直線コネクタ 240">
          <a:extLst>
            <a:ext uri="{FF2B5EF4-FFF2-40B4-BE49-F238E27FC236}">
              <a16:creationId xmlns:a16="http://schemas.microsoft.com/office/drawing/2014/main" id="{716509A4-7327-4E3C-BEAF-7D70C63224C4}"/>
            </a:ext>
          </a:extLst>
        </xdr:cNvPr>
        <xdr:cNvCxnSpPr/>
      </xdr:nvCxnSpPr>
      <xdr:spPr>
        <a:xfrm>
          <a:off x="2019300" y="16746093"/>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2EAA5F17-7A2C-4135-AEB9-30A892BAEB01}"/>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DB7E9694-447A-4B99-8389-CC072700CF4C}"/>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115443</xdr:rowOff>
    </xdr:from>
    <xdr:to>
      <xdr:col>10</xdr:col>
      <xdr:colOff>114300</xdr:colOff>
      <xdr:row>97</xdr:row>
      <xdr:rowOff>121069</xdr:rowOff>
    </xdr:to>
    <xdr:cxnSp macro="">
      <xdr:nvCxnSpPr>
        <xdr:cNvPr id="244" name="直線コネクタ 243">
          <a:extLst>
            <a:ext uri="{FF2B5EF4-FFF2-40B4-BE49-F238E27FC236}">
              <a16:creationId xmlns:a16="http://schemas.microsoft.com/office/drawing/2014/main" id="{BB299585-C217-4697-95D4-8AA0088CB14D}"/>
            </a:ext>
          </a:extLst>
        </xdr:cNvPr>
        <xdr:cNvCxnSpPr/>
      </xdr:nvCxnSpPr>
      <xdr:spPr>
        <a:xfrm flipV="1">
          <a:off x="1130300" y="16746093"/>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2B45AB06-764C-4484-B346-2D9F046B653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26F9A3B1-268E-409A-B62C-3F98042DFCDA}"/>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B00BA95A-3FB3-40E8-AD49-7786A029BC95}"/>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1D2E95FB-718A-449E-BAAE-79BC4A92396E}"/>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C0A5601-0DA7-40EE-B87F-69A694ADFC2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6717305-1D1F-4038-A1F4-8A93DB7829B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6868E8B-8575-497C-9B98-3F1D6104468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E9D2662-4222-419E-BF0E-C91962C512B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384015B-8ED4-47E1-BAE3-A332D36658E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25591</xdr:rowOff>
    </xdr:from>
    <xdr:to>
      <xdr:col>24</xdr:col>
      <xdr:colOff>114300</xdr:colOff>
      <xdr:row>97</xdr:row>
      <xdr:rowOff>127191</xdr:rowOff>
    </xdr:to>
    <xdr:sp macro="" textlink="">
      <xdr:nvSpPr>
        <xdr:cNvPr id="254" name="楕円 253">
          <a:extLst>
            <a:ext uri="{FF2B5EF4-FFF2-40B4-BE49-F238E27FC236}">
              <a16:creationId xmlns:a16="http://schemas.microsoft.com/office/drawing/2014/main" id="{7788AD6C-D0A7-49C6-9E0B-627F0D2F0DD6}"/>
            </a:ext>
          </a:extLst>
        </xdr:cNvPr>
        <xdr:cNvSpPr/>
      </xdr:nvSpPr>
      <xdr:spPr>
        <a:xfrm>
          <a:off x="4584700" y="166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111968</xdr:rowOff>
    </xdr:from>
    <xdr:ext cx="534377" cy="259045"/>
    <xdr:sp macro="" textlink="">
      <xdr:nvSpPr>
        <xdr:cNvPr id="255" name="衛生費該当値テキスト">
          <a:extLst>
            <a:ext uri="{FF2B5EF4-FFF2-40B4-BE49-F238E27FC236}">
              <a16:creationId xmlns:a16="http://schemas.microsoft.com/office/drawing/2014/main" id="{54D3AE08-8427-489E-BE6D-39F5039C8F74}"/>
            </a:ext>
          </a:extLst>
        </xdr:cNvPr>
        <xdr:cNvSpPr txBox="1"/>
      </xdr:nvSpPr>
      <xdr:spPr>
        <a:xfrm>
          <a:off x="4686300" y="165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41911</xdr:rowOff>
    </xdr:from>
    <xdr:to>
      <xdr:col>20</xdr:col>
      <xdr:colOff>38100</xdr:colOff>
      <xdr:row>97</xdr:row>
      <xdr:rowOff>143511</xdr:rowOff>
    </xdr:to>
    <xdr:sp macro="" textlink="">
      <xdr:nvSpPr>
        <xdr:cNvPr id="256" name="楕円 255">
          <a:extLst>
            <a:ext uri="{FF2B5EF4-FFF2-40B4-BE49-F238E27FC236}">
              <a16:creationId xmlns:a16="http://schemas.microsoft.com/office/drawing/2014/main" id="{4D2B704C-FD94-4D03-964E-F918E674779F}"/>
            </a:ext>
          </a:extLst>
        </xdr:cNvPr>
        <xdr:cNvSpPr/>
      </xdr:nvSpPr>
      <xdr:spPr>
        <a:xfrm>
          <a:off x="3746500" y="1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134638</xdr:rowOff>
    </xdr:from>
    <xdr:ext cx="534377" cy="259045"/>
    <xdr:sp macro="" textlink="">
      <xdr:nvSpPr>
        <xdr:cNvPr id="257" name="テキスト ボックス 256">
          <a:extLst>
            <a:ext uri="{FF2B5EF4-FFF2-40B4-BE49-F238E27FC236}">
              <a16:creationId xmlns:a16="http://schemas.microsoft.com/office/drawing/2014/main" id="{565D8643-81F2-41B3-9413-BB673584A064}"/>
            </a:ext>
          </a:extLst>
        </xdr:cNvPr>
        <xdr:cNvSpPr txBox="1"/>
      </xdr:nvSpPr>
      <xdr:spPr>
        <a:xfrm>
          <a:off x="3530111" y="167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67069</xdr:rowOff>
    </xdr:from>
    <xdr:to>
      <xdr:col>15</xdr:col>
      <xdr:colOff>101600</xdr:colOff>
      <xdr:row>97</xdr:row>
      <xdr:rowOff>168669</xdr:rowOff>
    </xdr:to>
    <xdr:sp macro="" textlink="">
      <xdr:nvSpPr>
        <xdr:cNvPr id="258" name="楕円 257">
          <a:extLst>
            <a:ext uri="{FF2B5EF4-FFF2-40B4-BE49-F238E27FC236}">
              <a16:creationId xmlns:a16="http://schemas.microsoft.com/office/drawing/2014/main" id="{41109FA4-2FF7-457C-9ECC-67102C5B9FE0}"/>
            </a:ext>
          </a:extLst>
        </xdr:cNvPr>
        <xdr:cNvSpPr/>
      </xdr:nvSpPr>
      <xdr:spPr>
        <a:xfrm>
          <a:off x="2857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159796</xdr:rowOff>
    </xdr:from>
    <xdr:ext cx="534377" cy="259045"/>
    <xdr:sp macro="" textlink="">
      <xdr:nvSpPr>
        <xdr:cNvPr id="259" name="テキスト ボックス 258">
          <a:extLst>
            <a:ext uri="{FF2B5EF4-FFF2-40B4-BE49-F238E27FC236}">
              <a16:creationId xmlns:a16="http://schemas.microsoft.com/office/drawing/2014/main" id="{43931A16-8669-4219-842E-E2F2102339C4}"/>
            </a:ext>
          </a:extLst>
        </xdr:cNvPr>
        <xdr:cNvSpPr txBox="1"/>
      </xdr:nvSpPr>
      <xdr:spPr>
        <a:xfrm>
          <a:off x="2641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64643</xdr:rowOff>
    </xdr:from>
    <xdr:to>
      <xdr:col>10</xdr:col>
      <xdr:colOff>165100</xdr:colOff>
      <xdr:row>97</xdr:row>
      <xdr:rowOff>166243</xdr:rowOff>
    </xdr:to>
    <xdr:sp macro="" textlink="">
      <xdr:nvSpPr>
        <xdr:cNvPr id="260" name="楕円 259">
          <a:extLst>
            <a:ext uri="{FF2B5EF4-FFF2-40B4-BE49-F238E27FC236}">
              <a16:creationId xmlns:a16="http://schemas.microsoft.com/office/drawing/2014/main" id="{5DC2DB25-B156-4919-9C7C-74FED2B68FA2}"/>
            </a:ext>
          </a:extLst>
        </xdr:cNvPr>
        <xdr:cNvSpPr/>
      </xdr:nvSpPr>
      <xdr:spPr>
        <a:xfrm>
          <a:off x="1968500" y="166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157370</xdr:rowOff>
    </xdr:from>
    <xdr:ext cx="534377" cy="259045"/>
    <xdr:sp macro="" textlink="">
      <xdr:nvSpPr>
        <xdr:cNvPr id="261" name="テキスト ボックス 260">
          <a:extLst>
            <a:ext uri="{FF2B5EF4-FFF2-40B4-BE49-F238E27FC236}">
              <a16:creationId xmlns:a16="http://schemas.microsoft.com/office/drawing/2014/main" id="{B22C496D-A1B5-4366-A665-6D81F3CFC61C}"/>
            </a:ext>
          </a:extLst>
        </xdr:cNvPr>
        <xdr:cNvSpPr txBox="1"/>
      </xdr:nvSpPr>
      <xdr:spPr>
        <a:xfrm>
          <a:off x="1752111" y="167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70269</xdr:rowOff>
    </xdr:from>
    <xdr:to>
      <xdr:col>6</xdr:col>
      <xdr:colOff>38100</xdr:colOff>
      <xdr:row>98</xdr:row>
      <xdr:rowOff>419</xdr:rowOff>
    </xdr:to>
    <xdr:sp macro="" textlink="">
      <xdr:nvSpPr>
        <xdr:cNvPr id="262" name="楕円 261">
          <a:extLst>
            <a:ext uri="{FF2B5EF4-FFF2-40B4-BE49-F238E27FC236}">
              <a16:creationId xmlns:a16="http://schemas.microsoft.com/office/drawing/2014/main" id="{4B203B6B-FD13-4C58-93CF-1D850759AF12}"/>
            </a:ext>
          </a:extLst>
        </xdr:cNvPr>
        <xdr:cNvSpPr/>
      </xdr:nvSpPr>
      <xdr:spPr>
        <a:xfrm>
          <a:off x="10795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162996</xdr:rowOff>
    </xdr:from>
    <xdr:ext cx="534377" cy="259045"/>
    <xdr:sp macro="" textlink="">
      <xdr:nvSpPr>
        <xdr:cNvPr id="263" name="テキスト ボックス 262">
          <a:extLst>
            <a:ext uri="{FF2B5EF4-FFF2-40B4-BE49-F238E27FC236}">
              <a16:creationId xmlns:a16="http://schemas.microsoft.com/office/drawing/2014/main" id="{0632EBAA-FDC4-4CE1-AB0C-6A89D15F2177}"/>
            </a:ext>
          </a:extLst>
        </xdr:cNvPr>
        <xdr:cNvSpPr txBox="1"/>
      </xdr:nvSpPr>
      <xdr:spPr>
        <a:xfrm>
          <a:off x="863111" y="167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5632BFD7-A065-416F-BD9D-4734F2BBF03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2BC4A759-6843-47E8-BF88-C0F3B1009FD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D89F5F26-0D6C-4206-BD69-5AA1A50DA03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C406DB38-73C6-4825-B271-252F174D6EC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947F5B72-DF02-4327-BB7D-917DB3CEA4A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623528DB-D303-42FB-B163-592FCAFFB82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F969F4F0-87CE-428A-AC40-FD7784B15BA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91B9E44F-CFE3-41C5-9E75-E1CF8DC5464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42C3C969-8A5C-4D52-B337-DEF5CB6440D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339132C2-9622-475C-BD3B-EEC6FCBBFEE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22B6B558-0628-4110-B24E-FB314B755FA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F9C9BA5C-8E59-4FB4-B18A-3588CBF94234}"/>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A154B1A3-4816-417C-AC23-15E7194EA01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ACF098FC-86F8-4983-84A9-CA96A5BF19EC}"/>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BD872A55-0340-4D4D-B188-1BE44650993C}"/>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C268FD4B-B771-4980-BD6E-212DBEA3DCBE}"/>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2F02FD65-BC6A-4B3E-9D5F-DE340D255F9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B45EE4D7-D8D5-4B83-8234-3DB5A85E365C}"/>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BDB8020F-6700-4BA6-9838-326D1F78E9F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9D0CB25C-C4D6-4E41-A3A8-03348C73BBD4}"/>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132A2B0-D287-4777-A2AA-24EDD0CC015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A354DFD9-7ACF-4534-874F-42737F29FECD}"/>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366D8CEA-2A56-4FF6-8355-546C3F020A1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83F208FF-6E9D-45F5-B422-993698C8C758}"/>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644F1C8A-03C3-4F3A-8998-71A9983DAD23}"/>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BBEF912D-2846-4BE4-A276-1A9F49C8053E}"/>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4A5C05ED-CE40-4862-B83B-57BED568177A}"/>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4F0581EB-D43F-4F71-9CF8-E36FC500FE64}"/>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60452</xdr:rowOff>
    </xdr:from>
    <xdr:to>
      <xdr:col>55</xdr:col>
      <xdr:colOff>0</xdr:colOff>
      <xdr:row>38</xdr:row>
      <xdr:rowOff>117983</xdr:rowOff>
    </xdr:to>
    <xdr:cxnSp macro="">
      <xdr:nvCxnSpPr>
        <xdr:cNvPr id="292" name="直線コネクタ 291">
          <a:extLst>
            <a:ext uri="{FF2B5EF4-FFF2-40B4-BE49-F238E27FC236}">
              <a16:creationId xmlns:a16="http://schemas.microsoft.com/office/drawing/2014/main" id="{75FF3CC0-F504-49FB-BDE8-A16A64A14D1D}"/>
            </a:ext>
          </a:extLst>
        </xdr:cNvPr>
        <xdr:cNvCxnSpPr/>
      </xdr:nvCxnSpPr>
      <xdr:spPr>
        <a:xfrm>
          <a:off x="9639300" y="6575552"/>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B0ED3C13-D379-4C20-9711-239A760D8A49}"/>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C710585F-669F-4173-83C1-29463C543A3B}"/>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60452</xdr:rowOff>
    </xdr:to>
    <xdr:cxnSp macro="">
      <xdr:nvCxnSpPr>
        <xdr:cNvPr id="295" name="直線コネクタ 294">
          <a:extLst>
            <a:ext uri="{FF2B5EF4-FFF2-40B4-BE49-F238E27FC236}">
              <a16:creationId xmlns:a16="http://schemas.microsoft.com/office/drawing/2014/main" id="{FC86CCF7-C89E-414A-B12D-1F0DE1F61D2B}"/>
            </a:ext>
          </a:extLst>
        </xdr:cNvPr>
        <xdr:cNvCxnSpPr/>
      </xdr:nvCxnSpPr>
      <xdr:spPr>
        <a:xfrm>
          <a:off x="8750300" y="656564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A66922A6-71C8-41ED-ABEF-40A18959D8D9}"/>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DBEAB28E-6965-49CA-935A-17A3239EAFA9}"/>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50546</xdr:rowOff>
    </xdr:from>
    <xdr:to>
      <xdr:col>45</xdr:col>
      <xdr:colOff>177800</xdr:colOff>
      <xdr:row>38</xdr:row>
      <xdr:rowOff>54356</xdr:rowOff>
    </xdr:to>
    <xdr:cxnSp macro="">
      <xdr:nvCxnSpPr>
        <xdr:cNvPr id="298" name="直線コネクタ 297">
          <a:extLst>
            <a:ext uri="{FF2B5EF4-FFF2-40B4-BE49-F238E27FC236}">
              <a16:creationId xmlns:a16="http://schemas.microsoft.com/office/drawing/2014/main" id="{650975BC-442E-4EA0-A5B1-9FD35EEBA9D0}"/>
            </a:ext>
          </a:extLst>
        </xdr:cNvPr>
        <xdr:cNvCxnSpPr/>
      </xdr:nvCxnSpPr>
      <xdr:spPr>
        <a:xfrm flipV="1">
          <a:off x="7861300" y="65656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E4026D82-7EF3-4DCE-BB00-6F277DAAF8D4}"/>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EF27B7A3-476B-4E5E-9B37-7D34A71EA1E5}"/>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54356</xdr:rowOff>
    </xdr:from>
    <xdr:to>
      <xdr:col>41</xdr:col>
      <xdr:colOff>50800</xdr:colOff>
      <xdr:row>38</xdr:row>
      <xdr:rowOff>96647</xdr:rowOff>
    </xdr:to>
    <xdr:cxnSp macro="">
      <xdr:nvCxnSpPr>
        <xdr:cNvPr id="301" name="直線コネクタ 300">
          <a:extLst>
            <a:ext uri="{FF2B5EF4-FFF2-40B4-BE49-F238E27FC236}">
              <a16:creationId xmlns:a16="http://schemas.microsoft.com/office/drawing/2014/main" id="{3D0E3487-8865-4D79-B552-7C7E8102A7E7}"/>
            </a:ext>
          </a:extLst>
        </xdr:cNvPr>
        <xdr:cNvCxnSpPr/>
      </xdr:nvCxnSpPr>
      <xdr:spPr>
        <a:xfrm flipV="1">
          <a:off x="6972300" y="656945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2EE505A-9A97-4A90-9359-8CA5F740FED3}"/>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6373F5FD-AD1E-4764-BB0E-65FF012C2094}"/>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EB653C11-9DDC-4883-A253-3B51706ED8A5}"/>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6BDEBDE1-2224-4387-8D7F-CA1D96809848}"/>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2BB4802-8DE4-498F-9CBC-AB3307F6DA4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478CAD5-5D3D-4874-A6C8-97BE1685BFC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E409F3C-06D3-4DA8-B4CC-9065FBD1088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910CD61-B8FC-47EB-ACCE-082550E179A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CD0ACCC4-0C08-427B-8CD2-DEAF3815DF9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67183</xdr:rowOff>
    </xdr:from>
    <xdr:to>
      <xdr:col>55</xdr:col>
      <xdr:colOff>50800</xdr:colOff>
      <xdr:row>38</xdr:row>
      <xdr:rowOff>168783</xdr:rowOff>
    </xdr:to>
    <xdr:sp macro="" textlink="">
      <xdr:nvSpPr>
        <xdr:cNvPr id="311" name="楕円 310">
          <a:extLst>
            <a:ext uri="{FF2B5EF4-FFF2-40B4-BE49-F238E27FC236}">
              <a16:creationId xmlns:a16="http://schemas.microsoft.com/office/drawing/2014/main" id="{88D9BBD8-953A-4391-BC52-799932C0E195}"/>
            </a:ext>
          </a:extLst>
        </xdr:cNvPr>
        <xdr:cNvSpPr/>
      </xdr:nvSpPr>
      <xdr:spPr>
        <a:xfrm>
          <a:off x="104267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153560</xdr:rowOff>
    </xdr:from>
    <xdr:ext cx="378565" cy="259045"/>
    <xdr:sp macro="" textlink="">
      <xdr:nvSpPr>
        <xdr:cNvPr id="312" name="労働費該当値テキスト">
          <a:extLst>
            <a:ext uri="{FF2B5EF4-FFF2-40B4-BE49-F238E27FC236}">
              <a16:creationId xmlns:a16="http://schemas.microsoft.com/office/drawing/2014/main" id="{03A0848F-93EB-4478-B20A-F522957E8DB4}"/>
            </a:ext>
          </a:extLst>
        </xdr:cNvPr>
        <xdr:cNvSpPr txBox="1"/>
      </xdr:nvSpPr>
      <xdr:spPr>
        <a:xfrm>
          <a:off x="10528300" y="649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3" name="楕円 312">
          <a:extLst>
            <a:ext uri="{FF2B5EF4-FFF2-40B4-BE49-F238E27FC236}">
              <a16:creationId xmlns:a16="http://schemas.microsoft.com/office/drawing/2014/main" id="{AC78D6A0-E4A3-4F23-86D1-216AC3A35C43}"/>
            </a:ext>
          </a:extLst>
        </xdr:cNvPr>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102379</xdr:rowOff>
    </xdr:from>
    <xdr:ext cx="378565" cy="259045"/>
    <xdr:sp macro="" textlink="">
      <xdr:nvSpPr>
        <xdr:cNvPr id="314" name="テキスト ボックス 313">
          <a:extLst>
            <a:ext uri="{FF2B5EF4-FFF2-40B4-BE49-F238E27FC236}">
              <a16:creationId xmlns:a16="http://schemas.microsoft.com/office/drawing/2014/main" id="{63917432-9F4D-4082-8C71-5C4185021A5A}"/>
            </a:ext>
          </a:extLst>
        </xdr:cNvPr>
        <xdr:cNvSpPr txBox="1"/>
      </xdr:nvSpPr>
      <xdr:spPr>
        <a:xfrm>
          <a:off x="9450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5" name="楕円 314">
          <a:extLst>
            <a:ext uri="{FF2B5EF4-FFF2-40B4-BE49-F238E27FC236}">
              <a16:creationId xmlns:a16="http://schemas.microsoft.com/office/drawing/2014/main" id="{C8B00680-7A39-419C-BE24-AFC2362F9155}"/>
            </a:ext>
          </a:extLst>
        </xdr:cNvPr>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92473</xdr:rowOff>
    </xdr:from>
    <xdr:ext cx="378565" cy="259045"/>
    <xdr:sp macro="" textlink="">
      <xdr:nvSpPr>
        <xdr:cNvPr id="316" name="テキスト ボックス 315">
          <a:extLst>
            <a:ext uri="{FF2B5EF4-FFF2-40B4-BE49-F238E27FC236}">
              <a16:creationId xmlns:a16="http://schemas.microsoft.com/office/drawing/2014/main" id="{36DAC480-4566-4433-BE21-AE188FCBF67B}"/>
            </a:ext>
          </a:extLst>
        </xdr:cNvPr>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3556</xdr:rowOff>
    </xdr:from>
    <xdr:to>
      <xdr:col>41</xdr:col>
      <xdr:colOff>101600</xdr:colOff>
      <xdr:row>38</xdr:row>
      <xdr:rowOff>105156</xdr:rowOff>
    </xdr:to>
    <xdr:sp macro="" textlink="">
      <xdr:nvSpPr>
        <xdr:cNvPr id="317" name="楕円 316">
          <a:extLst>
            <a:ext uri="{FF2B5EF4-FFF2-40B4-BE49-F238E27FC236}">
              <a16:creationId xmlns:a16="http://schemas.microsoft.com/office/drawing/2014/main" id="{8933E539-B5D0-4CB0-B21D-9B8E2F68A80E}"/>
            </a:ext>
          </a:extLst>
        </xdr:cNvPr>
        <xdr:cNvSpPr/>
      </xdr:nvSpPr>
      <xdr:spPr>
        <a:xfrm>
          <a:off x="7810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96283</xdr:rowOff>
    </xdr:from>
    <xdr:ext cx="378565" cy="259045"/>
    <xdr:sp macro="" textlink="">
      <xdr:nvSpPr>
        <xdr:cNvPr id="318" name="テキスト ボックス 317">
          <a:extLst>
            <a:ext uri="{FF2B5EF4-FFF2-40B4-BE49-F238E27FC236}">
              <a16:creationId xmlns:a16="http://schemas.microsoft.com/office/drawing/2014/main" id="{38698326-06DF-414F-BA23-E996DAD313F0}"/>
            </a:ext>
          </a:extLst>
        </xdr:cNvPr>
        <xdr:cNvSpPr txBox="1"/>
      </xdr:nvSpPr>
      <xdr:spPr>
        <a:xfrm>
          <a:off x="7672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45847</xdr:rowOff>
    </xdr:from>
    <xdr:to>
      <xdr:col>36</xdr:col>
      <xdr:colOff>165100</xdr:colOff>
      <xdr:row>38</xdr:row>
      <xdr:rowOff>147447</xdr:rowOff>
    </xdr:to>
    <xdr:sp macro="" textlink="">
      <xdr:nvSpPr>
        <xdr:cNvPr id="319" name="楕円 318">
          <a:extLst>
            <a:ext uri="{FF2B5EF4-FFF2-40B4-BE49-F238E27FC236}">
              <a16:creationId xmlns:a16="http://schemas.microsoft.com/office/drawing/2014/main" id="{D8EBD8C6-7E3A-4C60-B7A8-AEB4DDCB0ECF}"/>
            </a:ext>
          </a:extLst>
        </xdr:cNvPr>
        <xdr:cNvSpPr/>
      </xdr:nvSpPr>
      <xdr:spPr>
        <a:xfrm>
          <a:off x="6921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138574</xdr:rowOff>
    </xdr:from>
    <xdr:ext cx="378565" cy="259045"/>
    <xdr:sp macro="" textlink="">
      <xdr:nvSpPr>
        <xdr:cNvPr id="320" name="テキスト ボックス 319">
          <a:extLst>
            <a:ext uri="{FF2B5EF4-FFF2-40B4-BE49-F238E27FC236}">
              <a16:creationId xmlns:a16="http://schemas.microsoft.com/office/drawing/2014/main" id="{ED678FEB-B50E-4F64-AAED-174A206F9A98}"/>
            </a:ext>
          </a:extLst>
        </xdr:cNvPr>
        <xdr:cNvSpPr txBox="1"/>
      </xdr:nvSpPr>
      <xdr:spPr>
        <a:xfrm>
          <a:off x="6783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77B96F2A-F8CF-46BA-AE76-8E3E1B0A864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8E5A223C-4FE1-4F67-8A51-4C715DA344A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7C237384-73AA-4269-B621-698506401A0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16FA489C-9273-4B23-B3C1-50167E80E6F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FA4229F7-0A58-4304-8FFA-20E7C249A67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9DF106AB-C476-48AD-9033-33D60B7EBC4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3F2329DA-CCF6-4C44-B28E-14C0BF3F934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8A1E9F7C-7EF6-4B20-91F7-CEB5796FC05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2069F794-1877-493B-9FD9-FF9326BC8FC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C36D708E-14FA-4B58-A942-75A25C27D9C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A8E2A4DB-55AD-4F04-AA43-B9171E6F30D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4A778E3C-A4C5-4495-B786-8B334D3BC67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EC0EB037-75A9-48EA-9D6A-4935F698B6B5}"/>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251C0F0A-0FF8-4D3B-86D3-BA6E62AA98D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66FAD7E5-66F7-450C-966C-CA220168946F}"/>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F736E8B9-3312-492C-8E80-8D8564BAB94E}"/>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2AE3F7C2-DC08-4F59-B66F-03E3DDEBC95A}"/>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A04E1BC0-D6B1-4ACD-8CAA-17803F981B7F}"/>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66A3E063-3178-4581-9624-97B692A95395}"/>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9D11B801-ED79-4E25-AC4A-2BEAC256A9BE}"/>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4838B890-D623-4CBC-9D7F-AADDBCEA890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3EC6BAF8-DD64-466F-9B13-04A0C8B35948}"/>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554704D9-D460-4317-8DFF-C71B09497D4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DC67DEAE-6F34-45FD-93F9-69EB32E73D39}"/>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F2378EAD-DDE2-43A6-AFEB-4599A310233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C6F14068-2F38-484E-9B6E-4E0F7130562D}"/>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B0DF5B51-6A3E-4166-96F0-88C00779672D}"/>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2B2D134A-BB2B-49A4-A160-FA85C35838F4}"/>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2E8C56C7-4E59-418F-B6FA-7789E50B7096}"/>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B0A7708F-A0E5-4E81-9FED-E1AF8F5FEA34}"/>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3389</xdr:rowOff>
    </xdr:from>
    <xdr:to>
      <xdr:col>55</xdr:col>
      <xdr:colOff>0</xdr:colOff>
      <xdr:row>56</xdr:row>
      <xdr:rowOff>27751</xdr:rowOff>
    </xdr:to>
    <xdr:cxnSp macro="">
      <xdr:nvCxnSpPr>
        <xdr:cNvPr id="351" name="直線コネクタ 350">
          <a:extLst>
            <a:ext uri="{FF2B5EF4-FFF2-40B4-BE49-F238E27FC236}">
              <a16:creationId xmlns:a16="http://schemas.microsoft.com/office/drawing/2014/main" id="{112A4253-3157-4F34-9A12-E03B1B4432F6}"/>
            </a:ext>
          </a:extLst>
        </xdr:cNvPr>
        <xdr:cNvCxnSpPr/>
      </xdr:nvCxnSpPr>
      <xdr:spPr>
        <a:xfrm>
          <a:off x="9639300" y="9604589"/>
          <a:ext cx="8382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a:extLst>
            <a:ext uri="{FF2B5EF4-FFF2-40B4-BE49-F238E27FC236}">
              <a16:creationId xmlns:a16="http://schemas.microsoft.com/office/drawing/2014/main" id="{B99B0251-483A-4CC6-B82B-7A27C7E5374F}"/>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E25D7155-8D5C-4534-9BC7-EDD4ED19C822}"/>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3389</xdr:rowOff>
    </xdr:from>
    <xdr:to>
      <xdr:col>50</xdr:col>
      <xdr:colOff>114300</xdr:colOff>
      <xdr:row>56</xdr:row>
      <xdr:rowOff>112660</xdr:rowOff>
    </xdr:to>
    <xdr:cxnSp macro="">
      <xdr:nvCxnSpPr>
        <xdr:cNvPr id="354" name="直線コネクタ 353">
          <a:extLst>
            <a:ext uri="{FF2B5EF4-FFF2-40B4-BE49-F238E27FC236}">
              <a16:creationId xmlns:a16="http://schemas.microsoft.com/office/drawing/2014/main" id="{E20456D9-897F-4C63-9261-4FE5DDF4B2B5}"/>
            </a:ext>
          </a:extLst>
        </xdr:cNvPr>
        <xdr:cNvCxnSpPr/>
      </xdr:nvCxnSpPr>
      <xdr:spPr>
        <a:xfrm flipV="1">
          <a:off x="8750300" y="9604589"/>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9BDDE7F7-5376-4351-9F18-DBC303E2F8FE}"/>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a:extLst>
            <a:ext uri="{FF2B5EF4-FFF2-40B4-BE49-F238E27FC236}">
              <a16:creationId xmlns:a16="http://schemas.microsoft.com/office/drawing/2014/main" id="{7D6E7A34-6116-4574-893D-550AACE7A59D}"/>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127127</xdr:rowOff>
    </xdr:from>
    <xdr:to>
      <xdr:col>45</xdr:col>
      <xdr:colOff>177800</xdr:colOff>
      <xdr:row>56</xdr:row>
      <xdr:rowOff>112660</xdr:rowOff>
    </xdr:to>
    <xdr:cxnSp macro="">
      <xdr:nvCxnSpPr>
        <xdr:cNvPr id="357" name="直線コネクタ 356">
          <a:extLst>
            <a:ext uri="{FF2B5EF4-FFF2-40B4-BE49-F238E27FC236}">
              <a16:creationId xmlns:a16="http://schemas.microsoft.com/office/drawing/2014/main" id="{C815C5F5-D362-4E18-BC8F-DC8D2EDC4333}"/>
            </a:ext>
          </a:extLst>
        </xdr:cNvPr>
        <xdr:cNvCxnSpPr/>
      </xdr:nvCxnSpPr>
      <xdr:spPr>
        <a:xfrm>
          <a:off x="7861300" y="9556877"/>
          <a:ext cx="889000" cy="15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11AE9F17-AE9D-4565-8535-837734F42D1C}"/>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a:extLst>
            <a:ext uri="{FF2B5EF4-FFF2-40B4-BE49-F238E27FC236}">
              <a16:creationId xmlns:a16="http://schemas.microsoft.com/office/drawing/2014/main" id="{FB1E9EC1-857F-4B66-8E3D-76D0DEB03A71}"/>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65111</xdr:rowOff>
    </xdr:from>
    <xdr:to>
      <xdr:col>41</xdr:col>
      <xdr:colOff>50800</xdr:colOff>
      <xdr:row>55</xdr:row>
      <xdr:rowOff>127127</xdr:rowOff>
    </xdr:to>
    <xdr:cxnSp macro="">
      <xdr:nvCxnSpPr>
        <xdr:cNvPr id="360" name="直線コネクタ 359">
          <a:extLst>
            <a:ext uri="{FF2B5EF4-FFF2-40B4-BE49-F238E27FC236}">
              <a16:creationId xmlns:a16="http://schemas.microsoft.com/office/drawing/2014/main" id="{9D09D56D-6830-4762-B643-984C8C220719}"/>
            </a:ext>
          </a:extLst>
        </xdr:cNvPr>
        <xdr:cNvCxnSpPr/>
      </xdr:nvCxnSpPr>
      <xdr:spPr>
        <a:xfrm>
          <a:off x="6972300" y="9494861"/>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4BB655FF-B972-4AD1-9C81-F2AB023F97EB}"/>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a:extLst>
            <a:ext uri="{FF2B5EF4-FFF2-40B4-BE49-F238E27FC236}">
              <a16:creationId xmlns:a16="http://schemas.microsoft.com/office/drawing/2014/main" id="{5BAA9C4F-E1ED-47AD-B370-F36520F8E444}"/>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9800ABB8-7F66-4425-B249-7BF92771AA4E}"/>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a:extLst>
            <a:ext uri="{FF2B5EF4-FFF2-40B4-BE49-F238E27FC236}">
              <a16:creationId xmlns:a16="http://schemas.microsoft.com/office/drawing/2014/main" id="{8995AA49-77AD-4E58-98BB-83DD86CDE79C}"/>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163F54A-25BB-42AF-A2AF-54AFA278C5B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270F3D4B-1694-4881-9450-475BC6C53DD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D3A8ABC1-90E0-4323-95A3-175910045CC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30219963-221B-4AD3-92A7-99A13DE39B0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1A399A5F-A035-453A-BFE5-87C5E123760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148401</xdr:rowOff>
    </xdr:from>
    <xdr:to>
      <xdr:col>55</xdr:col>
      <xdr:colOff>50800</xdr:colOff>
      <xdr:row>56</xdr:row>
      <xdr:rowOff>78551</xdr:rowOff>
    </xdr:to>
    <xdr:sp macro="" textlink="">
      <xdr:nvSpPr>
        <xdr:cNvPr id="370" name="楕円 369">
          <a:extLst>
            <a:ext uri="{FF2B5EF4-FFF2-40B4-BE49-F238E27FC236}">
              <a16:creationId xmlns:a16="http://schemas.microsoft.com/office/drawing/2014/main" id="{177D2BEC-ACC0-442F-B964-08C9D606FE30}"/>
            </a:ext>
          </a:extLst>
        </xdr:cNvPr>
        <xdr:cNvSpPr/>
      </xdr:nvSpPr>
      <xdr:spPr>
        <a:xfrm>
          <a:off x="10426700" y="95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171278</xdr:rowOff>
    </xdr:from>
    <xdr:ext cx="534377" cy="259045"/>
    <xdr:sp macro="" textlink="">
      <xdr:nvSpPr>
        <xdr:cNvPr id="371" name="農林水産業費該当値テキスト">
          <a:extLst>
            <a:ext uri="{FF2B5EF4-FFF2-40B4-BE49-F238E27FC236}">
              <a16:creationId xmlns:a16="http://schemas.microsoft.com/office/drawing/2014/main" id="{4D123F3B-E630-45EA-832E-EA9ED302D90D}"/>
            </a:ext>
          </a:extLst>
        </xdr:cNvPr>
        <xdr:cNvSpPr txBox="1"/>
      </xdr:nvSpPr>
      <xdr:spPr>
        <a:xfrm>
          <a:off x="10528300" y="942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124039</xdr:rowOff>
    </xdr:from>
    <xdr:to>
      <xdr:col>50</xdr:col>
      <xdr:colOff>165100</xdr:colOff>
      <xdr:row>56</xdr:row>
      <xdr:rowOff>54189</xdr:rowOff>
    </xdr:to>
    <xdr:sp macro="" textlink="">
      <xdr:nvSpPr>
        <xdr:cNvPr id="372" name="楕円 371">
          <a:extLst>
            <a:ext uri="{FF2B5EF4-FFF2-40B4-BE49-F238E27FC236}">
              <a16:creationId xmlns:a16="http://schemas.microsoft.com/office/drawing/2014/main" id="{88FEDE6A-DF1C-4F83-830E-1294228953D0}"/>
            </a:ext>
          </a:extLst>
        </xdr:cNvPr>
        <xdr:cNvSpPr/>
      </xdr:nvSpPr>
      <xdr:spPr>
        <a:xfrm>
          <a:off x="9588500" y="95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70716</xdr:rowOff>
    </xdr:from>
    <xdr:ext cx="534377" cy="259045"/>
    <xdr:sp macro="" textlink="">
      <xdr:nvSpPr>
        <xdr:cNvPr id="373" name="テキスト ボックス 372">
          <a:extLst>
            <a:ext uri="{FF2B5EF4-FFF2-40B4-BE49-F238E27FC236}">
              <a16:creationId xmlns:a16="http://schemas.microsoft.com/office/drawing/2014/main" id="{D4515BEB-249B-41F7-B120-F50142BCE4C9}"/>
            </a:ext>
          </a:extLst>
        </xdr:cNvPr>
        <xdr:cNvSpPr txBox="1"/>
      </xdr:nvSpPr>
      <xdr:spPr>
        <a:xfrm>
          <a:off x="9372111" y="93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61860</xdr:rowOff>
    </xdr:from>
    <xdr:to>
      <xdr:col>46</xdr:col>
      <xdr:colOff>38100</xdr:colOff>
      <xdr:row>56</xdr:row>
      <xdr:rowOff>163460</xdr:rowOff>
    </xdr:to>
    <xdr:sp macro="" textlink="">
      <xdr:nvSpPr>
        <xdr:cNvPr id="374" name="楕円 373">
          <a:extLst>
            <a:ext uri="{FF2B5EF4-FFF2-40B4-BE49-F238E27FC236}">
              <a16:creationId xmlns:a16="http://schemas.microsoft.com/office/drawing/2014/main" id="{F9A53F1D-45A9-475F-A3D3-319947D11093}"/>
            </a:ext>
          </a:extLst>
        </xdr:cNvPr>
        <xdr:cNvSpPr/>
      </xdr:nvSpPr>
      <xdr:spPr>
        <a:xfrm>
          <a:off x="8699500" y="96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8537</xdr:rowOff>
    </xdr:from>
    <xdr:ext cx="534377" cy="259045"/>
    <xdr:sp macro="" textlink="">
      <xdr:nvSpPr>
        <xdr:cNvPr id="375" name="テキスト ボックス 374">
          <a:extLst>
            <a:ext uri="{FF2B5EF4-FFF2-40B4-BE49-F238E27FC236}">
              <a16:creationId xmlns:a16="http://schemas.microsoft.com/office/drawing/2014/main" id="{337865FB-4E5D-4C2C-9257-4F9FE67B9F76}"/>
            </a:ext>
          </a:extLst>
        </xdr:cNvPr>
        <xdr:cNvSpPr txBox="1"/>
      </xdr:nvSpPr>
      <xdr:spPr>
        <a:xfrm>
          <a:off x="8483111" y="94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76327</xdr:rowOff>
    </xdr:from>
    <xdr:to>
      <xdr:col>41</xdr:col>
      <xdr:colOff>101600</xdr:colOff>
      <xdr:row>56</xdr:row>
      <xdr:rowOff>6477</xdr:rowOff>
    </xdr:to>
    <xdr:sp macro="" textlink="">
      <xdr:nvSpPr>
        <xdr:cNvPr id="376" name="楕円 375">
          <a:extLst>
            <a:ext uri="{FF2B5EF4-FFF2-40B4-BE49-F238E27FC236}">
              <a16:creationId xmlns:a16="http://schemas.microsoft.com/office/drawing/2014/main" id="{3C9DD8F3-5CA9-4BB9-A627-854BFFB2763F}"/>
            </a:ext>
          </a:extLst>
        </xdr:cNvPr>
        <xdr:cNvSpPr/>
      </xdr:nvSpPr>
      <xdr:spPr>
        <a:xfrm>
          <a:off x="7810500" y="9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23004</xdr:rowOff>
    </xdr:from>
    <xdr:ext cx="534377" cy="259045"/>
    <xdr:sp macro="" textlink="">
      <xdr:nvSpPr>
        <xdr:cNvPr id="377" name="テキスト ボックス 376">
          <a:extLst>
            <a:ext uri="{FF2B5EF4-FFF2-40B4-BE49-F238E27FC236}">
              <a16:creationId xmlns:a16="http://schemas.microsoft.com/office/drawing/2014/main" id="{3ECD9D4A-F507-4228-A7B8-A068FF6CFFD0}"/>
            </a:ext>
          </a:extLst>
        </xdr:cNvPr>
        <xdr:cNvSpPr txBox="1"/>
      </xdr:nvSpPr>
      <xdr:spPr>
        <a:xfrm>
          <a:off x="7594111" y="92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14311</xdr:rowOff>
    </xdr:from>
    <xdr:to>
      <xdr:col>36</xdr:col>
      <xdr:colOff>165100</xdr:colOff>
      <xdr:row>55</xdr:row>
      <xdr:rowOff>115911</xdr:rowOff>
    </xdr:to>
    <xdr:sp macro="" textlink="">
      <xdr:nvSpPr>
        <xdr:cNvPr id="378" name="楕円 377">
          <a:extLst>
            <a:ext uri="{FF2B5EF4-FFF2-40B4-BE49-F238E27FC236}">
              <a16:creationId xmlns:a16="http://schemas.microsoft.com/office/drawing/2014/main" id="{A0F3564D-84DD-4938-8229-C1D7CFCD78E8}"/>
            </a:ext>
          </a:extLst>
        </xdr:cNvPr>
        <xdr:cNvSpPr/>
      </xdr:nvSpPr>
      <xdr:spPr>
        <a:xfrm>
          <a:off x="6921500" y="94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132438</xdr:rowOff>
    </xdr:from>
    <xdr:ext cx="534377" cy="259045"/>
    <xdr:sp macro="" textlink="">
      <xdr:nvSpPr>
        <xdr:cNvPr id="379" name="テキスト ボックス 378">
          <a:extLst>
            <a:ext uri="{FF2B5EF4-FFF2-40B4-BE49-F238E27FC236}">
              <a16:creationId xmlns:a16="http://schemas.microsoft.com/office/drawing/2014/main" id="{B3E85E71-E055-4CA6-8447-3A4F671D523A}"/>
            </a:ext>
          </a:extLst>
        </xdr:cNvPr>
        <xdr:cNvSpPr txBox="1"/>
      </xdr:nvSpPr>
      <xdr:spPr>
        <a:xfrm>
          <a:off x="6705111" y="92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2CDF3765-F3C6-4B26-90F3-87B4BAF1BF6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A483A2E9-E47D-4ABB-B9A1-159F40640B2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E387764A-4CF1-4E66-8258-E73E6C98AC5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183A59BC-81D4-4321-9B80-A3D7E2BBB3D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AAD20B54-DD20-4C79-8F33-E8AB157B1A7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B2B449EE-9D65-4902-A12A-B86DE5E4049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549E4F9B-2403-4141-B362-169FB6C1747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8CCB98A8-8CE0-4250-BF25-F05FA8253CE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229112FB-433D-40A1-8105-CF6284FA7E9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B413A3C0-711E-4A47-9DAA-1BC7FCB4442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D89519B2-C3B4-48C8-BF69-52521414954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217C414A-0349-4EFF-92AA-82028ACABEBC}"/>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451E40E4-BE78-41BC-9CD4-7FC7A4FF71A6}"/>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3EAAC104-7ADB-4D55-8F0E-49E5EAD559B1}"/>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77AFB410-B5A9-4DD1-88F7-BAB36C8F0EB7}"/>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4898652C-A396-4CC6-9A19-57F73A89C48C}"/>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BC2D1668-6FB3-4C94-81A7-4232F6BE284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6B647348-9C19-42B9-AE14-8F6AAD86781C}"/>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919D0983-7036-465E-9B5A-3E4B274976F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F945C55-5D68-4B5A-9EC2-23EBE4A20654}"/>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591CA515-04E6-495C-B0F1-BE768E5F08A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E9624C34-C781-493F-8AF1-AE024622D837}"/>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554BF3D1-3C32-4FF6-90F8-0DFEBB8270D5}"/>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E04385E0-0C3A-4DC3-98AE-6C696860AE15}"/>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21A8083D-E69A-4174-9FFB-978246777F25}"/>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1EE5B7C-CFA7-4833-99D0-77E7CF687F26}"/>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74389</xdr:rowOff>
    </xdr:from>
    <xdr:to>
      <xdr:col>55</xdr:col>
      <xdr:colOff>0</xdr:colOff>
      <xdr:row>78</xdr:row>
      <xdr:rowOff>963</xdr:rowOff>
    </xdr:to>
    <xdr:cxnSp macro="">
      <xdr:nvCxnSpPr>
        <xdr:cNvPr id="406" name="直線コネクタ 405">
          <a:extLst>
            <a:ext uri="{FF2B5EF4-FFF2-40B4-BE49-F238E27FC236}">
              <a16:creationId xmlns:a16="http://schemas.microsoft.com/office/drawing/2014/main" id="{26818FDF-B06D-496A-8A09-50BCB62506D1}"/>
            </a:ext>
          </a:extLst>
        </xdr:cNvPr>
        <xdr:cNvCxnSpPr/>
      </xdr:nvCxnSpPr>
      <xdr:spPr>
        <a:xfrm>
          <a:off x="9639300" y="13276039"/>
          <a:ext cx="8382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E156A5CF-9B3D-42E6-87FC-6936134F1E51}"/>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1410A2A2-8938-47C0-8F8C-290C673A42D9}"/>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74389</xdr:rowOff>
    </xdr:from>
    <xdr:to>
      <xdr:col>50</xdr:col>
      <xdr:colOff>114300</xdr:colOff>
      <xdr:row>78</xdr:row>
      <xdr:rowOff>68263</xdr:rowOff>
    </xdr:to>
    <xdr:cxnSp macro="">
      <xdr:nvCxnSpPr>
        <xdr:cNvPr id="409" name="直線コネクタ 408">
          <a:extLst>
            <a:ext uri="{FF2B5EF4-FFF2-40B4-BE49-F238E27FC236}">
              <a16:creationId xmlns:a16="http://schemas.microsoft.com/office/drawing/2014/main" id="{10F86C7F-E618-4D66-AD6E-365994749D65}"/>
            </a:ext>
          </a:extLst>
        </xdr:cNvPr>
        <xdr:cNvCxnSpPr/>
      </xdr:nvCxnSpPr>
      <xdr:spPr>
        <a:xfrm flipV="1">
          <a:off x="8750300" y="13276039"/>
          <a:ext cx="889000" cy="1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80924E84-500B-41C9-91CA-AFE2EFB781B3}"/>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1" name="テキスト ボックス 410">
          <a:extLst>
            <a:ext uri="{FF2B5EF4-FFF2-40B4-BE49-F238E27FC236}">
              <a16:creationId xmlns:a16="http://schemas.microsoft.com/office/drawing/2014/main" id="{71F60C80-6D89-48C1-AFCD-F4E7A31E62C4}"/>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68263</xdr:rowOff>
    </xdr:from>
    <xdr:to>
      <xdr:col>45</xdr:col>
      <xdr:colOff>177800</xdr:colOff>
      <xdr:row>78</xdr:row>
      <xdr:rowOff>78755</xdr:rowOff>
    </xdr:to>
    <xdr:cxnSp macro="">
      <xdr:nvCxnSpPr>
        <xdr:cNvPr id="412" name="直線コネクタ 411">
          <a:extLst>
            <a:ext uri="{FF2B5EF4-FFF2-40B4-BE49-F238E27FC236}">
              <a16:creationId xmlns:a16="http://schemas.microsoft.com/office/drawing/2014/main" id="{CC43D61E-E047-4ACB-B767-34B1D49F66DC}"/>
            </a:ext>
          </a:extLst>
        </xdr:cNvPr>
        <xdr:cNvCxnSpPr/>
      </xdr:nvCxnSpPr>
      <xdr:spPr>
        <a:xfrm flipV="1">
          <a:off x="7861300" y="13441363"/>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8EAEF564-88FB-461D-845D-0619ACBC376C}"/>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2CA3E091-66EB-468B-AD5A-5E1AE164AC9F}"/>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62274</xdr:rowOff>
    </xdr:from>
    <xdr:to>
      <xdr:col>41</xdr:col>
      <xdr:colOff>50800</xdr:colOff>
      <xdr:row>78</xdr:row>
      <xdr:rowOff>78755</xdr:rowOff>
    </xdr:to>
    <xdr:cxnSp macro="">
      <xdr:nvCxnSpPr>
        <xdr:cNvPr id="415" name="直線コネクタ 414">
          <a:extLst>
            <a:ext uri="{FF2B5EF4-FFF2-40B4-BE49-F238E27FC236}">
              <a16:creationId xmlns:a16="http://schemas.microsoft.com/office/drawing/2014/main" id="{0793C94E-2F41-4F69-9B4E-96AA89F44B4C}"/>
            </a:ext>
          </a:extLst>
        </xdr:cNvPr>
        <xdr:cNvCxnSpPr/>
      </xdr:nvCxnSpPr>
      <xdr:spPr>
        <a:xfrm>
          <a:off x="6972300" y="13435374"/>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B31FE44-AB99-4D79-A134-3C4BC2EA5728}"/>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55FC5CAD-7C53-46CF-B201-A6D536E47DFC}"/>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90166856-FDFB-41C4-9178-F2B0017E072E}"/>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B20BFC62-9DA1-4C09-B097-D8187318729A}"/>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4F46CF2-529D-4AE8-9A8B-AF5650401AD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E2C39820-8DB6-4669-9F39-277BBE8AF50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11AF755-2776-41CB-823B-D1737227ABE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4420C15-5D09-4EE8-AB32-83A48A19506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DDBF3EFE-A666-41AC-A88E-3A0C170594B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121613</xdr:rowOff>
    </xdr:from>
    <xdr:to>
      <xdr:col>55</xdr:col>
      <xdr:colOff>50800</xdr:colOff>
      <xdr:row>78</xdr:row>
      <xdr:rowOff>51763</xdr:rowOff>
    </xdr:to>
    <xdr:sp macro="" textlink="">
      <xdr:nvSpPr>
        <xdr:cNvPr id="425" name="楕円 424">
          <a:extLst>
            <a:ext uri="{FF2B5EF4-FFF2-40B4-BE49-F238E27FC236}">
              <a16:creationId xmlns:a16="http://schemas.microsoft.com/office/drawing/2014/main" id="{D7032925-1B0D-4397-A291-AC98E95DE7D6}"/>
            </a:ext>
          </a:extLst>
        </xdr:cNvPr>
        <xdr:cNvSpPr/>
      </xdr:nvSpPr>
      <xdr:spPr>
        <a:xfrm>
          <a:off x="10426700" y="13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36540</xdr:rowOff>
    </xdr:from>
    <xdr:ext cx="469744" cy="259045"/>
    <xdr:sp macro="" textlink="">
      <xdr:nvSpPr>
        <xdr:cNvPr id="426" name="商工費該当値テキスト">
          <a:extLst>
            <a:ext uri="{FF2B5EF4-FFF2-40B4-BE49-F238E27FC236}">
              <a16:creationId xmlns:a16="http://schemas.microsoft.com/office/drawing/2014/main" id="{7868B55C-3501-474C-851C-702B1258F1DF}"/>
            </a:ext>
          </a:extLst>
        </xdr:cNvPr>
        <xdr:cNvSpPr txBox="1"/>
      </xdr:nvSpPr>
      <xdr:spPr>
        <a:xfrm>
          <a:off x="10528300" y="132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23589</xdr:rowOff>
    </xdr:from>
    <xdr:to>
      <xdr:col>50</xdr:col>
      <xdr:colOff>165100</xdr:colOff>
      <xdr:row>77</xdr:row>
      <xdr:rowOff>125189</xdr:rowOff>
    </xdr:to>
    <xdr:sp macro="" textlink="">
      <xdr:nvSpPr>
        <xdr:cNvPr id="427" name="楕円 426">
          <a:extLst>
            <a:ext uri="{FF2B5EF4-FFF2-40B4-BE49-F238E27FC236}">
              <a16:creationId xmlns:a16="http://schemas.microsoft.com/office/drawing/2014/main" id="{0C97B3DD-5AA0-497E-9F22-D61959606998}"/>
            </a:ext>
          </a:extLst>
        </xdr:cNvPr>
        <xdr:cNvSpPr/>
      </xdr:nvSpPr>
      <xdr:spPr>
        <a:xfrm>
          <a:off x="9588500" y="132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141716</xdr:rowOff>
    </xdr:from>
    <xdr:ext cx="534377" cy="259045"/>
    <xdr:sp macro="" textlink="">
      <xdr:nvSpPr>
        <xdr:cNvPr id="428" name="テキスト ボックス 427">
          <a:extLst>
            <a:ext uri="{FF2B5EF4-FFF2-40B4-BE49-F238E27FC236}">
              <a16:creationId xmlns:a16="http://schemas.microsoft.com/office/drawing/2014/main" id="{BB37F624-8903-4774-A77E-6A295121AC8C}"/>
            </a:ext>
          </a:extLst>
        </xdr:cNvPr>
        <xdr:cNvSpPr txBox="1"/>
      </xdr:nvSpPr>
      <xdr:spPr>
        <a:xfrm>
          <a:off x="9372111" y="13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17463</xdr:rowOff>
    </xdr:from>
    <xdr:to>
      <xdr:col>46</xdr:col>
      <xdr:colOff>38100</xdr:colOff>
      <xdr:row>78</xdr:row>
      <xdr:rowOff>119063</xdr:rowOff>
    </xdr:to>
    <xdr:sp macro="" textlink="">
      <xdr:nvSpPr>
        <xdr:cNvPr id="429" name="楕円 428">
          <a:extLst>
            <a:ext uri="{FF2B5EF4-FFF2-40B4-BE49-F238E27FC236}">
              <a16:creationId xmlns:a16="http://schemas.microsoft.com/office/drawing/2014/main" id="{79BE2884-0B77-4C64-BFFF-BDB1F1E386ED}"/>
            </a:ext>
          </a:extLst>
        </xdr:cNvPr>
        <xdr:cNvSpPr/>
      </xdr:nvSpPr>
      <xdr:spPr>
        <a:xfrm>
          <a:off x="86995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110190</xdr:rowOff>
    </xdr:from>
    <xdr:ext cx="469744" cy="259045"/>
    <xdr:sp macro="" textlink="">
      <xdr:nvSpPr>
        <xdr:cNvPr id="430" name="テキスト ボックス 429">
          <a:extLst>
            <a:ext uri="{FF2B5EF4-FFF2-40B4-BE49-F238E27FC236}">
              <a16:creationId xmlns:a16="http://schemas.microsoft.com/office/drawing/2014/main" id="{945E3C06-37EE-4B26-9A38-6192F0F160CB}"/>
            </a:ext>
          </a:extLst>
        </xdr:cNvPr>
        <xdr:cNvSpPr txBox="1"/>
      </xdr:nvSpPr>
      <xdr:spPr>
        <a:xfrm>
          <a:off x="8515428" y="134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27955</xdr:rowOff>
    </xdr:from>
    <xdr:to>
      <xdr:col>41</xdr:col>
      <xdr:colOff>101600</xdr:colOff>
      <xdr:row>78</xdr:row>
      <xdr:rowOff>129555</xdr:rowOff>
    </xdr:to>
    <xdr:sp macro="" textlink="">
      <xdr:nvSpPr>
        <xdr:cNvPr id="431" name="楕円 430">
          <a:extLst>
            <a:ext uri="{FF2B5EF4-FFF2-40B4-BE49-F238E27FC236}">
              <a16:creationId xmlns:a16="http://schemas.microsoft.com/office/drawing/2014/main" id="{8833A4F7-C74F-4713-8DE2-C0187522CCBB}"/>
            </a:ext>
          </a:extLst>
        </xdr:cNvPr>
        <xdr:cNvSpPr/>
      </xdr:nvSpPr>
      <xdr:spPr>
        <a:xfrm>
          <a:off x="7810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120682</xdr:rowOff>
    </xdr:from>
    <xdr:ext cx="469744" cy="259045"/>
    <xdr:sp macro="" textlink="">
      <xdr:nvSpPr>
        <xdr:cNvPr id="432" name="テキスト ボックス 431">
          <a:extLst>
            <a:ext uri="{FF2B5EF4-FFF2-40B4-BE49-F238E27FC236}">
              <a16:creationId xmlns:a16="http://schemas.microsoft.com/office/drawing/2014/main" id="{9374C5EE-B956-4E21-AD30-40D952C81455}"/>
            </a:ext>
          </a:extLst>
        </xdr:cNvPr>
        <xdr:cNvSpPr txBox="1"/>
      </xdr:nvSpPr>
      <xdr:spPr>
        <a:xfrm>
          <a:off x="7626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11474</xdr:rowOff>
    </xdr:from>
    <xdr:to>
      <xdr:col>36</xdr:col>
      <xdr:colOff>165100</xdr:colOff>
      <xdr:row>78</xdr:row>
      <xdr:rowOff>113074</xdr:rowOff>
    </xdr:to>
    <xdr:sp macro="" textlink="">
      <xdr:nvSpPr>
        <xdr:cNvPr id="433" name="楕円 432">
          <a:extLst>
            <a:ext uri="{FF2B5EF4-FFF2-40B4-BE49-F238E27FC236}">
              <a16:creationId xmlns:a16="http://schemas.microsoft.com/office/drawing/2014/main" id="{DC468196-5EE1-44F3-9B02-CFD09729D8D5}"/>
            </a:ext>
          </a:extLst>
        </xdr:cNvPr>
        <xdr:cNvSpPr/>
      </xdr:nvSpPr>
      <xdr:spPr>
        <a:xfrm>
          <a:off x="6921500" y="133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104201</xdr:rowOff>
    </xdr:from>
    <xdr:ext cx="469744" cy="259045"/>
    <xdr:sp macro="" textlink="">
      <xdr:nvSpPr>
        <xdr:cNvPr id="434" name="テキスト ボックス 433">
          <a:extLst>
            <a:ext uri="{FF2B5EF4-FFF2-40B4-BE49-F238E27FC236}">
              <a16:creationId xmlns:a16="http://schemas.microsoft.com/office/drawing/2014/main" id="{88BEE0F2-9AE1-4DCF-90D5-B046FF6799ED}"/>
            </a:ext>
          </a:extLst>
        </xdr:cNvPr>
        <xdr:cNvSpPr txBox="1"/>
      </xdr:nvSpPr>
      <xdr:spPr>
        <a:xfrm>
          <a:off x="6737428" y="134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AE255FF8-D310-4894-A3BD-74C5D546ACE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890656BB-EC42-4EC8-804C-949FE3B2496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FDBB4191-971E-4DE4-B0DA-B88C9E6456F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3EEB2EA4-B8BF-4B48-AC30-87ABDE67647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135F6216-A6CC-4B2D-83C3-52988CFC41B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DD84D980-8BE1-4C71-B481-A6097D991C1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F26CE6B9-FCF8-4145-9A2F-4CAD6BD48F9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159E63AD-F6D3-4D11-AABE-18858CD4F0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AAD57B51-A875-4543-877D-930FF2333A5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3BF9A1AB-8214-42B1-AF87-CFA21E822D9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E526B84E-EBBF-4165-A697-277A65CE56C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DD490675-B37C-45E3-99FA-FA7A2160F806}"/>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B7570E1E-DA20-4951-A0F5-7F7938A6B25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BBA4BB5A-7F99-4AA9-BFF1-FCE03165B6D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C15F6CD-2B89-48F4-8837-6F7BAFAE6AC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BC12134-9B5D-45A5-8EF7-77965A77F2CB}"/>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92EEC6BD-A912-49C4-86C0-50BF5091589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7AA326B-08A3-4A57-9566-639544A1C266}"/>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1BFC4138-9452-41BD-BFAF-BEC3B57D32E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8ACAAF46-90D8-4D8A-837E-0DCF457CE13C}"/>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D93CC555-51E8-4F2D-94A2-6041AD56501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B74AB051-6ED0-4E04-84EF-335A3274937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EF408FE7-D92A-48DA-ACA5-6F872F20AB0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C5ED6CD3-88FE-42FB-B2A7-91510184728B}"/>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F48FF406-C6F0-4F03-94FB-3C1CD41EA1E6}"/>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FC35B665-9F23-4EC4-A49A-036A587070A4}"/>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9EEA8DDD-A6DB-47F1-A07F-E2678B82A76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4B40ACE5-4EEB-4EF5-818C-6E437ED1C201}"/>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96901</xdr:rowOff>
    </xdr:from>
    <xdr:to>
      <xdr:col>55</xdr:col>
      <xdr:colOff>0</xdr:colOff>
      <xdr:row>97</xdr:row>
      <xdr:rowOff>76391</xdr:rowOff>
    </xdr:to>
    <xdr:cxnSp macro="">
      <xdr:nvCxnSpPr>
        <xdr:cNvPr id="463" name="直線コネクタ 462">
          <a:extLst>
            <a:ext uri="{FF2B5EF4-FFF2-40B4-BE49-F238E27FC236}">
              <a16:creationId xmlns:a16="http://schemas.microsoft.com/office/drawing/2014/main" id="{AACAB615-BD6E-4D75-B68C-2FC3835635D7}"/>
            </a:ext>
          </a:extLst>
        </xdr:cNvPr>
        <xdr:cNvCxnSpPr/>
      </xdr:nvCxnSpPr>
      <xdr:spPr>
        <a:xfrm flipV="1">
          <a:off x="9639300" y="16556101"/>
          <a:ext cx="838200" cy="1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CFC0BE1A-E067-441E-AF02-0AF9776C4D14}"/>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F345448D-7686-419E-B72B-30464925FEB4}"/>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58916</xdr:rowOff>
    </xdr:from>
    <xdr:to>
      <xdr:col>50</xdr:col>
      <xdr:colOff>114300</xdr:colOff>
      <xdr:row>97</xdr:row>
      <xdr:rowOff>76391</xdr:rowOff>
    </xdr:to>
    <xdr:cxnSp macro="">
      <xdr:nvCxnSpPr>
        <xdr:cNvPr id="466" name="直線コネクタ 465">
          <a:extLst>
            <a:ext uri="{FF2B5EF4-FFF2-40B4-BE49-F238E27FC236}">
              <a16:creationId xmlns:a16="http://schemas.microsoft.com/office/drawing/2014/main" id="{6AC0C057-48A8-4C1C-A766-09EE396F26B7}"/>
            </a:ext>
          </a:extLst>
        </xdr:cNvPr>
        <xdr:cNvCxnSpPr/>
      </xdr:nvCxnSpPr>
      <xdr:spPr>
        <a:xfrm>
          <a:off x="8750300" y="16689566"/>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747DCBD-F742-4437-AC80-8658FC7344F8}"/>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E549422F-A83F-47BA-82F8-153BB04032BC}"/>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22213</xdr:rowOff>
    </xdr:from>
    <xdr:to>
      <xdr:col>45</xdr:col>
      <xdr:colOff>177800</xdr:colOff>
      <xdr:row>97</xdr:row>
      <xdr:rowOff>58916</xdr:rowOff>
    </xdr:to>
    <xdr:cxnSp macro="">
      <xdr:nvCxnSpPr>
        <xdr:cNvPr id="469" name="直線コネクタ 468">
          <a:extLst>
            <a:ext uri="{FF2B5EF4-FFF2-40B4-BE49-F238E27FC236}">
              <a16:creationId xmlns:a16="http://schemas.microsoft.com/office/drawing/2014/main" id="{B3F76B3B-9236-42B8-AED3-7A4AC0AF89FF}"/>
            </a:ext>
          </a:extLst>
        </xdr:cNvPr>
        <xdr:cNvCxnSpPr/>
      </xdr:nvCxnSpPr>
      <xdr:spPr>
        <a:xfrm>
          <a:off x="7861300" y="16481413"/>
          <a:ext cx="889000" cy="2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CF21842B-EE24-4803-B75E-2966122C0BA1}"/>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2681C38F-60B3-42F0-ABC1-FF5580F0419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22213</xdr:rowOff>
    </xdr:from>
    <xdr:to>
      <xdr:col>41</xdr:col>
      <xdr:colOff>50800</xdr:colOff>
      <xdr:row>96</xdr:row>
      <xdr:rowOff>108241</xdr:rowOff>
    </xdr:to>
    <xdr:cxnSp macro="">
      <xdr:nvCxnSpPr>
        <xdr:cNvPr id="472" name="直線コネクタ 471">
          <a:extLst>
            <a:ext uri="{FF2B5EF4-FFF2-40B4-BE49-F238E27FC236}">
              <a16:creationId xmlns:a16="http://schemas.microsoft.com/office/drawing/2014/main" id="{983A8215-DB1C-461C-8A12-E21B0886C00D}"/>
            </a:ext>
          </a:extLst>
        </xdr:cNvPr>
        <xdr:cNvCxnSpPr/>
      </xdr:nvCxnSpPr>
      <xdr:spPr>
        <a:xfrm flipV="1">
          <a:off x="6972300" y="16481413"/>
          <a:ext cx="889000" cy="8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26E2B3B5-0B07-455C-910C-95A2E7966AEE}"/>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4" name="テキスト ボックス 473">
          <a:extLst>
            <a:ext uri="{FF2B5EF4-FFF2-40B4-BE49-F238E27FC236}">
              <a16:creationId xmlns:a16="http://schemas.microsoft.com/office/drawing/2014/main" id="{3577C1DF-6D27-496C-AD1D-A8CAA5BB301D}"/>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9C936AD0-5AE7-446A-B3B8-C853AE8D2147}"/>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52B81D19-0B66-48FC-90D2-570583F5D0C3}"/>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B644ACA-0E1F-4588-9620-C96F81A8CC2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984282B-250D-4BE7-84A0-953EA5D681C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06737A4-61AC-4E39-AC45-73B73BAB392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0301460-39C2-4C57-B917-6AB22474DA7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F9184AC-8E4B-4218-BDD8-3D8282C8DC9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46101</xdr:rowOff>
    </xdr:from>
    <xdr:to>
      <xdr:col>55</xdr:col>
      <xdr:colOff>50800</xdr:colOff>
      <xdr:row>96</xdr:row>
      <xdr:rowOff>147701</xdr:rowOff>
    </xdr:to>
    <xdr:sp macro="" textlink="">
      <xdr:nvSpPr>
        <xdr:cNvPr id="482" name="楕円 481">
          <a:extLst>
            <a:ext uri="{FF2B5EF4-FFF2-40B4-BE49-F238E27FC236}">
              <a16:creationId xmlns:a16="http://schemas.microsoft.com/office/drawing/2014/main" id="{2FD2AA81-B2AF-4B52-8F6D-386FCC0F3A8C}"/>
            </a:ext>
          </a:extLst>
        </xdr:cNvPr>
        <xdr:cNvSpPr/>
      </xdr:nvSpPr>
      <xdr:spPr>
        <a:xfrm>
          <a:off x="104267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24528</xdr:rowOff>
    </xdr:from>
    <xdr:ext cx="534377" cy="259045"/>
    <xdr:sp macro="" textlink="">
      <xdr:nvSpPr>
        <xdr:cNvPr id="483" name="土木費該当値テキスト">
          <a:extLst>
            <a:ext uri="{FF2B5EF4-FFF2-40B4-BE49-F238E27FC236}">
              <a16:creationId xmlns:a16="http://schemas.microsoft.com/office/drawing/2014/main" id="{EDCD7FF1-C6C4-4A9B-BF63-EB8ED6474D48}"/>
            </a:ext>
          </a:extLst>
        </xdr:cNvPr>
        <xdr:cNvSpPr txBox="1"/>
      </xdr:nvSpPr>
      <xdr:spPr>
        <a:xfrm>
          <a:off x="10528300" y="164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25591</xdr:rowOff>
    </xdr:from>
    <xdr:to>
      <xdr:col>50</xdr:col>
      <xdr:colOff>165100</xdr:colOff>
      <xdr:row>97</xdr:row>
      <xdr:rowOff>127191</xdr:rowOff>
    </xdr:to>
    <xdr:sp macro="" textlink="">
      <xdr:nvSpPr>
        <xdr:cNvPr id="484" name="楕円 483">
          <a:extLst>
            <a:ext uri="{FF2B5EF4-FFF2-40B4-BE49-F238E27FC236}">
              <a16:creationId xmlns:a16="http://schemas.microsoft.com/office/drawing/2014/main" id="{92C8F490-D047-498C-969C-16AEB2E07BF4}"/>
            </a:ext>
          </a:extLst>
        </xdr:cNvPr>
        <xdr:cNvSpPr/>
      </xdr:nvSpPr>
      <xdr:spPr>
        <a:xfrm>
          <a:off x="9588500" y="166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118318</xdr:rowOff>
    </xdr:from>
    <xdr:ext cx="534377" cy="259045"/>
    <xdr:sp macro="" textlink="">
      <xdr:nvSpPr>
        <xdr:cNvPr id="485" name="テキスト ボックス 484">
          <a:extLst>
            <a:ext uri="{FF2B5EF4-FFF2-40B4-BE49-F238E27FC236}">
              <a16:creationId xmlns:a16="http://schemas.microsoft.com/office/drawing/2014/main" id="{EC15162F-DBFB-4D75-ACA7-B1C72E02BF4E}"/>
            </a:ext>
          </a:extLst>
        </xdr:cNvPr>
        <xdr:cNvSpPr txBox="1"/>
      </xdr:nvSpPr>
      <xdr:spPr>
        <a:xfrm>
          <a:off x="9372111" y="167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8116</xdr:rowOff>
    </xdr:from>
    <xdr:to>
      <xdr:col>46</xdr:col>
      <xdr:colOff>38100</xdr:colOff>
      <xdr:row>97</xdr:row>
      <xdr:rowOff>109716</xdr:rowOff>
    </xdr:to>
    <xdr:sp macro="" textlink="">
      <xdr:nvSpPr>
        <xdr:cNvPr id="486" name="楕円 485">
          <a:extLst>
            <a:ext uri="{FF2B5EF4-FFF2-40B4-BE49-F238E27FC236}">
              <a16:creationId xmlns:a16="http://schemas.microsoft.com/office/drawing/2014/main" id="{1EEF8C5C-B183-4F45-81E3-5CD392F8C973}"/>
            </a:ext>
          </a:extLst>
        </xdr:cNvPr>
        <xdr:cNvSpPr/>
      </xdr:nvSpPr>
      <xdr:spPr>
        <a:xfrm>
          <a:off x="8699500" y="16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100843</xdr:rowOff>
    </xdr:from>
    <xdr:ext cx="534377" cy="259045"/>
    <xdr:sp macro="" textlink="">
      <xdr:nvSpPr>
        <xdr:cNvPr id="487" name="テキスト ボックス 486">
          <a:extLst>
            <a:ext uri="{FF2B5EF4-FFF2-40B4-BE49-F238E27FC236}">
              <a16:creationId xmlns:a16="http://schemas.microsoft.com/office/drawing/2014/main" id="{80359127-04CF-4DDF-AF05-01FED6502F6B}"/>
            </a:ext>
          </a:extLst>
        </xdr:cNvPr>
        <xdr:cNvSpPr txBox="1"/>
      </xdr:nvSpPr>
      <xdr:spPr>
        <a:xfrm>
          <a:off x="8483111" y="16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142863</xdr:rowOff>
    </xdr:from>
    <xdr:to>
      <xdr:col>41</xdr:col>
      <xdr:colOff>101600</xdr:colOff>
      <xdr:row>96</xdr:row>
      <xdr:rowOff>73013</xdr:rowOff>
    </xdr:to>
    <xdr:sp macro="" textlink="">
      <xdr:nvSpPr>
        <xdr:cNvPr id="488" name="楕円 487">
          <a:extLst>
            <a:ext uri="{FF2B5EF4-FFF2-40B4-BE49-F238E27FC236}">
              <a16:creationId xmlns:a16="http://schemas.microsoft.com/office/drawing/2014/main" id="{66D59180-6518-469B-955E-7053B964F490}"/>
            </a:ext>
          </a:extLst>
        </xdr:cNvPr>
        <xdr:cNvSpPr/>
      </xdr:nvSpPr>
      <xdr:spPr>
        <a:xfrm>
          <a:off x="7810500" y="16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89540</xdr:rowOff>
    </xdr:from>
    <xdr:ext cx="534377" cy="259045"/>
    <xdr:sp macro="" textlink="">
      <xdr:nvSpPr>
        <xdr:cNvPr id="489" name="テキスト ボックス 488">
          <a:extLst>
            <a:ext uri="{FF2B5EF4-FFF2-40B4-BE49-F238E27FC236}">
              <a16:creationId xmlns:a16="http://schemas.microsoft.com/office/drawing/2014/main" id="{FD7E9224-8E74-4F5B-B1E9-E5609CA19A1E}"/>
            </a:ext>
          </a:extLst>
        </xdr:cNvPr>
        <xdr:cNvSpPr txBox="1"/>
      </xdr:nvSpPr>
      <xdr:spPr>
        <a:xfrm>
          <a:off x="7594111" y="162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57441</xdr:rowOff>
    </xdr:from>
    <xdr:to>
      <xdr:col>36</xdr:col>
      <xdr:colOff>165100</xdr:colOff>
      <xdr:row>96</xdr:row>
      <xdr:rowOff>159041</xdr:rowOff>
    </xdr:to>
    <xdr:sp macro="" textlink="">
      <xdr:nvSpPr>
        <xdr:cNvPr id="490" name="楕円 489">
          <a:extLst>
            <a:ext uri="{FF2B5EF4-FFF2-40B4-BE49-F238E27FC236}">
              <a16:creationId xmlns:a16="http://schemas.microsoft.com/office/drawing/2014/main" id="{85E7BBE0-75E3-40AF-B824-3C0BF6258872}"/>
            </a:ext>
          </a:extLst>
        </xdr:cNvPr>
        <xdr:cNvSpPr/>
      </xdr:nvSpPr>
      <xdr:spPr>
        <a:xfrm>
          <a:off x="6921500" y="165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150168</xdr:rowOff>
    </xdr:from>
    <xdr:ext cx="534377" cy="259045"/>
    <xdr:sp macro="" textlink="">
      <xdr:nvSpPr>
        <xdr:cNvPr id="491" name="テキスト ボックス 490">
          <a:extLst>
            <a:ext uri="{FF2B5EF4-FFF2-40B4-BE49-F238E27FC236}">
              <a16:creationId xmlns:a16="http://schemas.microsoft.com/office/drawing/2014/main" id="{3A36E56D-155D-43C6-A374-F2E3CE8DB11D}"/>
            </a:ext>
          </a:extLst>
        </xdr:cNvPr>
        <xdr:cNvSpPr txBox="1"/>
      </xdr:nvSpPr>
      <xdr:spPr>
        <a:xfrm>
          <a:off x="6705111" y="166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E2C7AADB-450E-4C3F-B8FC-7909BDF5DA6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7E8E5AAC-083C-4D20-BF5C-8A128E1C483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3D7F40E0-70B2-445F-A9B2-03B89689423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B3FB4A3D-5BEB-477D-81B0-20E1C3BD9DE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187E3A70-C5EB-49A1-ABBB-3BA6EB03983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A6A57EAC-CE9C-4399-90A3-1CBA7757DD0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808DFBF6-3516-4209-8471-2E7324DFFED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E0729851-51A5-4D0F-8037-6AE83A328CD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BC705817-1B9B-4DF4-B194-1780A13683D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844E6BB5-8BC3-4E28-A049-F46F56C20C1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7169FA58-2024-4DEE-8B33-1176AE64AC66}"/>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2D485D0B-CB5E-45ED-8F56-55DADBCDC3E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3829BEAE-D8E8-4066-BF2C-1A802DE21616}"/>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830CB027-1001-4EED-A9F3-4F4BE10CC91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AC213E15-F64E-492D-B9A1-0C850B1F3D4F}"/>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78F3EE55-4123-4334-94F9-DE3229A0FD33}"/>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1270379A-6B4C-4D05-BF8F-126D7BD17ED3}"/>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8B6E6239-99C8-40BC-B437-D1D7422DF07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EC34A3A2-A69E-4862-8709-78936BB1BBD8}"/>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B82729AE-7769-439F-8E8E-A7183385E54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59D903B9-2185-4028-9768-BA4C1BDDA35B}"/>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78BBEE86-8743-4664-8E9C-1CDB55D6C3CC}"/>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E9DFD4A5-C27C-48C2-AC91-1BDFD302A66F}"/>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D9F9BA1C-3550-482A-AE51-552CD735533F}"/>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3DD1FDDE-0CDC-4104-9CA3-4EDD890AFFC7}"/>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165303</xdr:rowOff>
    </xdr:from>
    <xdr:to>
      <xdr:col>85</xdr:col>
      <xdr:colOff>127000</xdr:colOff>
      <xdr:row>38</xdr:row>
      <xdr:rowOff>68263</xdr:rowOff>
    </xdr:to>
    <xdr:cxnSp macro="">
      <xdr:nvCxnSpPr>
        <xdr:cNvPr id="517" name="直線コネクタ 516">
          <a:extLst>
            <a:ext uri="{FF2B5EF4-FFF2-40B4-BE49-F238E27FC236}">
              <a16:creationId xmlns:a16="http://schemas.microsoft.com/office/drawing/2014/main" id="{DEB5BE58-27D8-4391-AF5B-97AAB839C6E9}"/>
            </a:ext>
          </a:extLst>
        </xdr:cNvPr>
        <xdr:cNvCxnSpPr/>
      </xdr:nvCxnSpPr>
      <xdr:spPr>
        <a:xfrm flipV="1">
          <a:off x="15481300" y="6337503"/>
          <a:ext cx="838200" cy="2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6F1A33A0-24CB-4971-B755-50F63132F924}"/>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4C29839D-24BD-40FA-9A6B-EB4C1B0F6445}"/>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68263</xdr:rowOff>
    </xdr:from>
    <xdr:to>
      <xdr:col>81</xdr:col>
      <xdr:colOff>50800</xdr:colOff>
      <xdr:row>38</xdr:row>
      <xdr:rowOff>158845</xdr:rowOff>
    </xdr:to>
    <xdr:cxnSp macro="">
      <xdr:nvCxnSpPr>
        <xdr:cNvPr id="520" name="直線コネクタ 519">
          <a:extLst>
            <a:ext uri="{FF2B5EF4-FFF2-40B4-BE49-F238E27FC236}">
              <a16:creationId xmlns:a16="http://schemas.microsoft.com/office/drawing/2014/main" id="{7FA8CC4A-83E1-43A1-80C0-A7F0F022A767}"/>
            </a:ext>
          </a:extLst>
        </xdr:cNvPr>
        <xdr:cNvCxnSpPr/>
      </xdr:nvCxnSpPr>
      <xdr:spPr>
        <a:xfrm flipV="1">
          <a:off x="14592300" y="6583363"/>
          <a:ext cx="889000" cy="9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B8AEBADB-7AC8-47A2-8F0A-66ED0305D107}"/>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48C23D8B-714E-4CC0-9D9C-3517752BD841}"/>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134613</xdr:rowOff>
    </xdr:from>
    <xdr:to>
      <xdr:col>76</xdr:col>
      <xdr:colOff>114300</xdr:colOff>
      <xdr:row>38</xdr:row>
      <xdr:rowOff>158845</xdr:rowOff>
    </xdr:to>
    <xdr:cxnSp macro="">
      <xdr:nvCxnSpPr>
        <xdr:cNvPr id="523" name="直線コネクタ 522">
          <a:extLst>
            <a:ext uri="{FF2B5EF4-FFF2-40B4-BE49-F238E27FC236}">
              <a16:creationId xmlns:a16="http://schemas.microsoft.com/office/drawing/2014/main" id="{3EDE6BCA-3618-4996-AE0E-DD41E900832B}"/>
            </a:ext>
          </a:extLst>
        </xdr:cNvPr>
        <xdr:cNvCxnSpPr/>
      </xdr:nvCxnSpPr>
      <xdr:spPr>
        <a:xfrm>
          <a:off x="13703300" y="6649713"/>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A784E56C-6966-4C7B-90B4-FD7BBA80402C}"/>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a:extLst>
            <a:ext uri="{FF2B5EF4-FFF2-40B4-BE49-F238E27FC236}">
              <a16:creationId xmlns:a16="http://schemas.microsoft.com/office/drawing/2014/main" id="{8C73E74F-116F-4ED2-B0F3-9C9302E9A58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102209</xdr:rowOff>
    </xdr:from>
    <xdr:to>
      <xdr:col>71</xdr:col>
      <xdr:colOff>177800</xdr:colOff>
      <xdr:row>38</xdr:row>
      <xdr:rowOff>134613</xdr:rowOff>
    </xdr:to>
    <xdr:cxnSp macro="">
      <xdr:nvCxnSpPr>
        <xdr:cNvPr id="526" name="直線コネクタ 525">
          <a:extLst>
            <a:ext uri="{FF2B5EF4-FFF2-40B4-BE49-F238E27FC236}">
              <a16:creationId xmlns:a16="http://schemas.microsoft.com/office/drawing/2014/main" id="{4F41FC18-EDB1-4F15-A8BB-6793381777AB}"/>
            </a:ext>
          </a:extLst>
        </xdr:cNvPr>
        <xdr:cNvCxnSpPr/>
      </xdr:nvCxnSpPr>
      <xdr:spPr>
        <a:xfrm>
          <a:off x="12814300" y="6617309"/>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71D5A75B-D4A0-471F-B4B1-A8AE0CAB3C5C}"/>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4156C6EA-3207-4537-B4F0-4BBD4551A6C8}"/>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DA7325A4-241C-44E9-96F9-FA6B344487D9}"/>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32162C20-5F86-4D4C-99D5-5DF2B2E004DC}"/>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F917D62-A3FD-41F8-8C6F-D3C22CDAB05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0816945-608D-470B-BD38-124AD1E849E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D198D888-32CC-4F73-BCCF-60D02E8F160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815F4BF-EEDB-488C-BA5D-5E14D32E1D0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AC116470-EF74-4299-B049-57AA97F4A28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114503</xdr:rowOff>
    </xdr:from>
    <xdr:to>
      <xdr:col>85</xdr:col>
      <xdr:colOff>177800</xdr:colOff>
      <xdr:row>37</xdr:row>
      <xdr:rowOff>44653</xdr:rowOff>
    </xdr:to>
    <xdr:sp macro="" textlink="">
      <xdr:nvSpPr>
        <xdr:cNvPr id="536" name="楕円 535">
          <a:extLst>
            <a:ext uri="{FF2B5EF4-FFF2-40B4-BE49-F238E27FC236}">
              <a16:creationId xmlns:a16="http://schemas.microsoft.com/office/drawing/2014/main" id="{849ED1A7-DCCA-4F63-97BD-B3C79C8B7D3A}"/>
            </a:ext>
          </a:extLst>
        </xdr:cNvPr>
        <xdr:cNvSpPr/>
      </xdr:nvSpPr>
      <xdr:spPr>
        <a:xfrm>
          <a:off x="162687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92930</xdr:rowOff>
    </xdr:from>
    <xdr:ext cx="534377" cy="259045"/>
    <xdr:sp macro="" textlink="">
      <xdr:nvSpPr>
        <xdr:cNvPr id="537" name="消防費該当値テキスト">
          <a:extLst>
            <a:ext uri="{FF2B5EF4-FFF2-40B4-BE49-F238E27FC236}">
              <a16:creationId xmlns:a16="http://schemas.microsoft.com/office/drawing/2014/main" id="{CE15CCDF-3C59-47C6-BF41-E9CB0901BBFB}"/>
            </a:ext>
          </a:extLst>
        </xdr:cNvPr>
        <xdr:cNvSpPr txBox="1"/>
      </xdr:nvSpPr>
      <xdr:spPr>
        <a:xfrm>
          <a:off x="16370300" y="62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17463</xdr:rowOff>
    </xdr:from>
    <xdr:to>
      <xdr:col>81</xdr:col>
      <xdr:colOff>101600</xdr:colOff>
      <xdr:row>38</xdr:row>
      <xdr:rowOff>119063</xdr:rowOff>
    </xdr:to>
    <xdr:sp macro="" textlink="">
      <xdr:nvSpPr>
        <xdr:cNvPr id="538" name="楕円 537">
          <a:extLst>
            <a:ext uri="{FF2B5EF4-FFF2-40B4-BE49-F238E27FC236}">
              <a16:creationId xmlns:a16="http://schemas.microsoft.com/office/drawing/2014/main" id="{F34E5543-C6FF-46E2-89EE-F6C3D2D575E7}"/>
            </a:ext>
          </a:extLst>
        </xdr:cNvPr>
        <xdr:cNvSpPr/>
      </xdr:nvSpPr>
      <xdr:spPr>
        <a:xfrm>
          <a:off x="15430500" y="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110190</xdr:rowOff>
    </xdr:from>
    <xdr:ext cx="469744" cy="259045"/>
    <xdr:sp macro="" textlink="">
      <xdr:nvSpPr>
        <xdr:cNvPr id="539" name="テキスト ボックス 538">
          <a:extLst>
            <a:ext uri="{FF2B5EF4-FFF2-40B4-BE49-F238E27FC236}">
              <a16:creationId xmlns:a16="http://schemas.microsoft.com/office/drawing/2014/main" id="{9A139A66-AA95-4880-B479-FF51ACF5B3AF}"/>
            </a:ext>
          </a:extLst>
        </xdr:cNvPr>
        <xdr:cNvSpPr txBox="1"/>
      </xdr:nvSpPr>
      <xdr:spPr>
        <a:xfrm>
          <a:off x="15246428"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108045</xdr:rowOff>
    </xdr:from>
    <xdr:to>
      <xdr:col>76</xdr:col>
      <xdr:colOff>165100</xdr:colOff>
      <xdr:row>39</xdr:row>
      <xdr:rowOff>38195</xdr:rowOff>
    </xdr:to>
    <xdr:sp macro="" textlink="">
      <xdr:nvSpPr>
        <xdr:cNvPr id="540" name="楕円 539">
          <a:extLst>
            <a:ext uri="{FF2B5EF4-FFF2-40B4-BE49-F238E27FC236}">
              <a16:creationId xmlns:a16="http://schemas.microsoft.com/office/drawing/2014/main" id="{55A4FDB5-B246-45C6-845A-107241C1ECF0}"/>
            </a:ext>
          </a:extLst>
        </xdr:cNvPr>
        <xdr:cNvSpPr/>
      </xdr:nvSpPr>
      <xdr:spPr>
        <a:xfrm>
          <a:off x="14541500" y="66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29322</xdr:rowOff>
    </xdr:from>
    <xdr:ext cx="469744" cy="259045"/>
    <xdr:sp macro="" textlink="">
      <xdr:nvSpPr>
        <xdr:cNvPr id="541" name="テキスト ボックス 540">
          <a:extLst>
            <a:ext uri="{FF2B5EF4-FFF2-40B4-BE49-F238E27FC236}">
              <a16:creationId xmlns:a16="http://schemas.microsoft.com/office/drawing/2014/main" id="{2FCD9D31-A33D-48F2-93F9-DBA0F959D659}"/>
            </a:ext>
          </a:extLst>
        </xdr:cNvPr>
        <xdr:cNvSpPr txBox="1"/>
      </xdr:nvSpPr>
      <xdr:spPr>
        <a:xfrm>
          <a:off x="14357428" y="67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83813</xdr:rowOff>
    </xdr:from>
    <xdr:to>
      <xdr:col>72</xdr:col>
      <xdr:colOff>38100</xdr:colOff>
      <xdr:row>39</xdr:row>
      <xdr:rowOff>13963</xdr:rowOff>
    </xdr:to>
    <xdr:sp macro="" textlink="">
      <xdr:nvSpPr>
        <xdr:cNvPr id="542" name="楕円 541">
          <a:extLst>
            <a:ext uri="{FF2B5EF4-FFF2-40B4-BE49-F238E27FC236}">
              <a16:creationId xmlns:a16="http://schemas.microsoft.com/office/drawing/2014/main" id="{6C0AE3D7-35FB-4B13-89E7-7CD6487FCA7C}"/>
            </a:ext>
          </a:extLst>
        </xdr:cNvPr>
        <xdr:cNvSpPr/>
      </xdr:nvSpPr>
      <xdr:spPr>
        <a:xfrm>
          <a:off x="13652500" y="65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5090</xdr:rowOff>
    </xdr:from>
    <xdr:ext cx="469744" cy="259045"/>
    <xdr:sp macro="" textlink="">
      <xdr:nvSpPr>
        <xdr:cNvPr id="543" name="テキスト ボックス 542">
          <a:extLst>
            <a:ext uri="{FF2B5EF4-FFF2-40B4-BE49-F238E27FC236}">
              <a16:creationId xmlns:a16="http://schemas.microsoft.com/office/drawing/2014/main" id="{60B84A66-8190-49A6-A1F7-3C4C8EBF0832}"/>
            </a:ext>
          </a:extLst>
        </xdr:cNvPr>
        <xdr:cNvSpPr txBox="1"/>
      </xdr:nvSpPr>
      <xdr:spPr>
        <a:xfrm>
          <a:off x="13468428" y="66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51409</xdr:rowOff>
    </xdr:from>
    <xdr:to>
      <xdr:col>67</xdr:col>
      <xdr:colOff>101600</xdr:colOff>
      <xdr:row>38</xdr:row>
      <xdr:rowOff>153009</xdr:rowOff>
    </xdr:to>
    <xdr:sp macro="" textlink="">
      <xdr:nvSpPr>
        <xdr:cNvPr id="544" name="楕円 543">
          <a:extLst>
            <a:ext uri="{FF2B5EF4-FFF2-40B4-BE49-F238E27FC236}">
              <a16:creationId xmlns:a16="http://schemas.microsoft.com/office/drawing/2014/main" id="{619608FB-35E7-4BA6-9DB8-8B935931F406}"/>
            </a:ext>
          </a:extLst>
        </xdr:cNvPr>
        <xdr:cNvSpPr/>
      </xdr:nvSpPr>
      <xdr:spPr>
        <a:xfrm>
          <a:off x="12763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144136</xdr:rowOff>
    </xdr:from>
    <xdr:ext cx="469744" cy="259045"/>
    <xdr:sp macro="" textlink="">
      <xdr:nvSpPr>
        <xdr:cNvPr id="545" name="テキスト ボックス 544">
          <a:extLst>
            <a:ext uri="{FF2B5EF4-FFF2-40B4-BE49-F238E27FC236}">
              <a16:creationId xmlns:a16="http://schemas.microsoft.com/office/drawing/2014/main" id="{A5443276-91B3-4189-8B6F-BBD9C49B3CBC}"/>
            </a:ext>
          </a:extLst>
        </xdr:cNvPr>
        <xdr:cNvSpPr txBox="1"/>
      </xdr:nvSpPr>
      <xdr:spPr>
        <a:xfrm>
          <a:off x="1257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FEF791F6-A5E7-4CCD-ACAB-0A1FF8704A6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A629AE30-6D89-47EA-8535-FA757F047A8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D3BFFBC-39C4-44E3-A24A-DC8F8FE55F7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9D4586F5-1FD9-4C6C-BFEA-42F128275A8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71BB649C-5A13-4CF0-926D-62EED6AA800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AED1FDE9-904C-45C8-9A6E-6CDAA83F6E6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8FE52C35-79C8-44CD-A3C0-B3250D6D67C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C09E736F-F978-4FF2-B544-3252F1AE1B9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9A7108FD-5DA8-4114-A9AC-7BD77AD6DC8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7D4F2B67-7574-4198-8596-EAC9B64F886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DEA3ED75-6EFF-4F1A-A2AA-1E1BFE5E2AE2}"/>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3ED49F25-0C05-4451-9929-7864A2901EC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E2A0ECCB-24BA-4974-B2B8-517C7BE66E1C}"/>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3578D4AB-2B16-40F8-AB2A-9DC158E49DDB}"/>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A8E1567E-0691-440E-B0AC-673BE62776F6}"/>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14AFFB77-7092-4242-BA96-9BD47200DC4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5D3E07C2-19C4-4E3B-AD51-96E5BAB15C4C}"/>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938CB5E6-5783-4EA2-8FF9-9888E742F807}"/>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B81FD39F-7919-459D-B708-B080DCF8515E}"/>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8941E22D-3E3A-467D-9A33-5435244C3B5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431ED943-7012-44E4-875F-0695D4D28A74}"/>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2F5D72EA-F4FC-4A6B-BAEC-C8DA0780D47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3E870480-7D08-4FB3-870D-608A123B0F9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62243121-FA32-4ED3-BB09-8B7E4FACEAE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59AEC19E-DDAB-4223-B511-00B068806158}"/>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ECB9ED9D-DF70-47D0-88AA-1E09013E3058}"/>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5ED0E-A828-431B-8886-458CE7C70786}"/>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C59C409-AAA7-48B9-919D-D90761E1F451}"/>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B1EA905-4EE7-43B9-8DA2-57DEF09E2444}"/>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86664</xdr:rowOff>
    </xdr:from>
    <xdr:to>
      <xdr:col>85</xdr:col>
      <xdr:colOff>127000</xdr:colOff>
      <xdr:row>55</xdr:row>
      <xdr:rowOff>132499</xdr:rowOff>
    </xdr:to>
    <xdr:cxnSp macro="">
      <xdr:nvCxnSpPr>
        <xdr:cNvPr id="575" name="直線コネクタ 574">
          <a:extLst>
            <a:ext uri="{FF2B5EF4-FFF2-40B4-BE49-F238E27FC236}">
              <a16:creationId xmlns:a16="http://schemas.microsoft.com/office/drawing/2014/main" id="{3C27CB75-8F7C-4E98-9C2B-D70D2B17644C}"/>
            </a:ext>
          </a:extLst>
        </xdr:cNvPr>
        <xdr:cNvCxnSpPr/>
      </xdr:nvCxnSpPr>
      <xdr:spPr>
        <a:xfrm flipV="1">
          <a:off x="15481300" y="9516414"/>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6" name="教育費平均値テキスト">
          <a:extLst>
            <a:ext uri="{FF2B5EF4-FFF2-40B4-BE49-F238E27FC236}">
              <a16:creationId xmlns:a16="http://schemas.microsoft.com/office/drawing/2014/main" id="{F4F502DE-2AE3-448A-BD1E-D9426DFAA619}"/>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946C8714-4528-4BF3-8B0C-370230EC41FD}"/>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132499</xdr:rowOff>
    </xdr:from>
    <xdr:to>
      <xdr:col>81</xdr:col>
      <xdr:colOff>50800</xdr:colOff>
      <xdr:row>55</xdr:row>
      <xdr:rowOff>151949</xdr:rowOff>
    </xdr:to>
    <xdr:cxnSp macro="">
      <xdr:nvCxnSpPr>
        <xdr:cNvPr id="578" name="直線コネクタ 577">
          <a:extLst>
            <a:ext uri="{FF2B5EF4-FFF2-40B4-BE49-F238E27FC236}">
              <a16:creationId xmlns:a16="http://schemas.microsoft.com/office/drawing/2014/main" id="{8B9C0DED-4E3B-400D-A7BD-DD3A04282D06}"/>
            </a:ext>
          </a:extLst>
        </xdr:cNvPr>
        <xdr:cNvCxnSpPr/>
      </xdr:nvCxnSpPr>
      <xdr:spPr>
        <a:xfrm flipV="1">
          <a:off x="14592300" y="9562249"/>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E0960C35-74FB-4255-B358-F10661ABF0C3}"/>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a:extLst>
            <a:ext uri="{FF2B5EF4-FFF2-40B4-BE49-F238E27FC236}">
              <a16:creationId xmlns:a16="http://schemas.microsoft.com/office/drawing/2014/main" id="{D3418BF9-9E82-4491-BE9C-B78BE10255EC}"/>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151949</xdr:rowOff>
    </xdr:from>
    <xdr:to>
      <xdr:col>76</xdr:col>
      <xdr:colOff>114300</xdr:colOff>
      <xdr:row>57</xdr:row>
      <xdr:rowOff>17304</xdr:rowOff>
    </xdr:to>
    <xdr:cxnSp macro="">
      <xdr:nvCxnSpPr>
        <xdr:cNvPr id="581" name="直線コネクタ 580">
          <a:extLst>
            <a:ext uri="{FF2B5EF4-FFF2-40B4-BE49-F238E27FC236}">
              <a16:creationId xmlns:a16="http://schemas.microsoft.com/office/drawing/2014/main" id="{A607CB84-A942-43E7-B3D6-406E133BBCEF}"/>
            </a:ext>
          </a:extLst>
        </xdr:cNvPr>
        <xdr:cNvCxnSpPr/>
      </xdr:nvCxnSpPr>
      <xdr:spPr>
        <a:xfrm flipV="1">
          <a:off x="13703300" y="9581699"/>
          <a:ext cx="889000" cy="2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D8F628D1-EE9E-456B-BD88-C46CACE15825}"/>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a:extLst>
            <a:ext uri="{FF2B5EF4-FFF2-40B4-BE49-F238E27FC236}">
              <a16:creationId xmlns:a16="http://schemas.microsoft.com/office/drawing/2014/main" id="{3A4E962B-FCB1-43DC-930E-92F2A6B7694D}"/>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129242</xdr:rowOff>
    </xdr:from>
    <xdr:to>
      <xdr:col>71</xdr:col>
      <xdr:colOff>177800</xdr:colOff>
      <xdr:row>57</xdr:row>
      <xdr:rowOff>17304</xdr:rowOff>
    </xdr:to>
    <xdr:cxnSp macro="">
      <xdr:nvCxnSpPr>
        <xdr:cNvPr id="584" name="直線コネクタ 583">
          <a:extLst>
            <a:ext uri="{FF2B5EF4-FFF2-40B4-BE49-F238E27FC236}">
              <a16:creationId xmlns:a16="http://schemas.microsoft.com/office/drawing/2014/main" id="{0FE9D57C-0E89-4397-BBA4-FD0CB4AEB3CF}"/>
            </a:ext>
          </a:extLst>
        </xdr:cNvPr>
        <xdr:cNvCxnSpPr/>
      </xdr:nvCxnSpPr>
      <xdr:spPr>
        <a:xfrm>
          <a:off x="12814300" y="9730442"/>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6181D69-FC8E-460B-90CF-607249635089}"/>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D43D8605-29DD-43E8-8F28-1F528D48B559}"/>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61F53EA4-1DA7-44CC-B939-28008ED634CF}"/>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a:extLst>
            <a:ext uri="{FF2B5EF4-FFF2-40B4-BE49-F238E27FC236}">
              <a16:creationId xmlns:a16="http://schemas.microsoft.com/office/drawing/2014/main" id="{315B2FB4-1FEC-44A6-B78D-B40CB7EDD61C}"/>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8843C090-CEBE-46C5-B64D-1FAD0DC00AF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47F71078-5D3A-4DBE-B673-547703B7B18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01621F0-9F3B-4570-BF62-30DA5DC4106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5EEAD55B-5EE9-4610-8FB3-3FDCC854D7A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C2A5393F-F32A-44DB-81F0-E0764F3D518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35864</xdr:rowOff>
    </xdr:from>
    <xdr:to>
      <xdr:col>85</xdr:col>
      <xdr:colOff>177800</xdr:colOff>
      <xdr:row>55</xdr:row>
      <xdr:rowOff>137464</xdr:rowOff>
    </xdr:to>
    <xdr:sp macro="" textlink="">
      <xdr:nvSpPr>
        <xdr:cNvPr id="594" name="楕円 593">
          <a:extLst>
            <a:ext uri="{FF2B5EF4-FFF2-40B4-BE49-F238E27FC236}">
              <a16:creationId xmlns:a16="http://schemas.microsoft.com/office/drawing/2014/main" id="{1C42A032-D89D-4969-8337-AFAD45ADB3D7}"/>
            </a:ext>
          </a:extLst>
        </xdr:cNvPr>
        <xdr:cNvSpPr/>
      </xdr:nvSpPr>
      <xdr:spPr>
        <a:xfrm>
          <a:off x="16268700" y="9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58741</xdr:rowOff>
    </xdr:from>
    <xdr:ext cx="534377" cy="259045"/>
    <xdr:sp macro="" textlink="">
      <xdr:nvSpPr>
        <xdr:cNvPr id="595" name="教育費該当値テキスト">
          <a:extLst>
            <a:ext uri="{FF2B5EF4-FFF2-40B4-BE49-F238E27FC236}">
              <a16:creationId xmlns:a16="http://schemas.microsoft.com/office/drawing/2014/main" id="{756435E1-ED1A-4486-A3F6-E1EFD5932F98}"/>
            </a:ext>
          </a:extLst>
        </xdr:cNvPr>
        <xdr:cNvSpPr txBox="1"/>
      </xdr:nvSpPr>
      <xdr:spPr>
        <a:xfrm>
          <a:off x="16370300"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81699</xdr:rowOff>
    </xdr:from>
    <xdr:to>
      <xdr:col>81</xdr:col>
      <xdr:colOff>101600</xdr:colOff>
      <xdr:row>56</xdr:row>
      <xdr:rowOff>11849</xdr:rowOff>
    </xdr:to>
    <xdr:sp macro="" textlink="">
      <xdr:nvSpPr>
        <xdr:cNvPr id="596" name="楕円 595">
          <a:extLst>
            <a:ext uri="{FF2B5EF4-FFF2-40B4-BE49-F238E27FC236}">
              <a16:creationId xmlns:a16="http://schemas.microsoft.com/office/drawing/2014/main" id="{04BE65CB-6E74-4CC3-A75E-271F2815DC42}"/>
            </a:ext>
          </a:extLst>
        </xdr:cNvPr>
        <xdr:cNvSpPr/>
      </xdr:nvSpPr>
      <xdr:spPr>
        <a:xfrm>
          <a:off x="15430500" y="9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28376</xdr:rowOff>
    </xdr:from>
    <xdr:ext cx="534377" cy="259045"/>
    <xdr:sp macro="" textlink="">
      <xdr:nvSpPr>
        <xdr:cNvPr id="597" name="テキスト ボックス 596">
          <a:extLst>
            <a:ext uri="{FF2B5EF4-FFF2-40B4-BE49-F238E27FC236}">
              <a16:creationId xmlns:a16="http://schemas.microsoft.com/office/drawing/2014/main" id="{1B0604C9-CABB-4633-B3F1-69063B691624}"/>
            </a:ext>
          </a:extLst>
        </xdr:cNvPr>
        <xdr:cNvSpPr txBox="1"/>
      </xdr:nvSpPr>
      <xdr:spPr>
        <a:xfrm>
          <a:off x="15214111" y="92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101149</xdr:rowOff>
    </xdr:from>
    <xdr:to>
      <xdr:col>76</xdr:col>
      <xdr:colOff>165100</xdr:colOff>
      <xdr:row>56</xdr:row>
      <xdr:rowOff>31299</xdr:rowOff>
    </xdr:to>
    <xdr:sp macro="" textlink="">
      <xdr:nvSpPr>
        <xdr:cNvPr id="598" name="楕円 597">
          <a:extLst>
            <a:ext uri="{FF2B5EF4-FFF2-40B4-BE49-F238E27FC236}">
              <a16:creationId xmlns:a16="http://schemas.microsoft.com/office/drawing/2014/main" id="{B8C418F1-FB1C-4FFA-A17D-3FEFFF3E19B9}"/>
            </a:ext>
          </a:extLst>
        </xdr:cNvPr>
        <xdr:cNvSpPr/>
      </xdr:nvSpPr>
      <xdr:spPr>
        <a:xfrm>
          <a:off x="14541500" y="95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47826</xdr:rowOff>
    </xdr:from>
    <xdr:ext cx="534377" cy="259045"/>
    <xdr:sp macro="" textlink="">
      <xdr:nvSpPr>
        <xdr:cNvPr id="599" name="テキスト ボックス 598">
          <a:extLst>
            <a:ext uri="{FF2B5EF4-FFF2-40B4-BE49-F238E27FC236}">
              <a16:creationId xmlns:a16="http://schemas.microsoft.com/office/drawing/2014/main" id="{F70F0685-09AC-4FAB-9619-9B6F0F84254B}"/>
            </a:ext>
          </a:extLst>
        </xdr:cNvPr>
        <xdr:cNvSpPr txBox="1"/>
      </xdr:nvSpPr>
      <xdr:spPr>
        <a:xfrm>
          <a:off x="14325111" y="93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137954</xdr:rowOff>
    </xdr:from>
    <xdr:to>
      <xdr:col>72</xdr:col>
      <xdr:colOff>38100</xdr:colOff>
      <xdr:row>57</xdr:row>
      <xdr:rowOff>68104</xdr:rowOff>
    </xdr:to>
    <xdr:sp macro="" textlink="">
      <xdr:nvSpPr>
        <xdr:cNvPr id="600" name="楕円 599">
          <a:extLst>
            <a:ext uri="{FF2B5EF4-FFF2-40B4-BE49-F238E27FC236}">
              <a16:creationId xmlns:a16="http://schemas.microsoft.com/office/drawing/2014/main" id="{41608C26-EA34-4ABD-B7B9-34546892294D}"/>
            </a:ext>
          </a:extLst>
        </xdr:cNvPr>
        <xdr:cNvSpPr/>
      </xdr:nvSpPr>
      <xdr:spPr>
        <a:xfrm>
          <a:off x="13652500" y="97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59231</xdr:rowOff>
    </xdr:from>
    <xdr:ext cx="534377" cy="259045"/>
    <xdr:sp macro="" textlink="">
      <xdr:nvSpPr>
        <xdr:cNvPr id="601" name="テキスト ボックス 600">
          <a:extLst>
            <a:ext uri="{FF2B5EF4-FFF2-40B4-BE49-F238E27FC236}">
              <a16:creationId xmlns:a16="http://schemas.microsoft.com/office/drawing/2014/main" id="{2694C17E-75A4-40AE-98F4-3C60ED449603}"/>
            </a:ext>
          </a:extLst>
        </xdr:cNvPr>
        <xdr:cNvSpPr txBox="1"/>
      </xdr:nvSpPr>
      <xdr:spPr>
        <a:xfrm>
          <a:off x="13436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78442</xdr:rowOff>
    </xdr:from>
    <xdr:to>
      <xdr:col>67</xdr:col>
      <xdr:colOff>101600</xdr:colOff>
      <xdr:row>57</xdr:row>
      <xdr:rowOff>8592</xdr:rowOff>
    </xdr:to>
    <xdr:sp macro="" textlink="">
      <xdr:nvSpPr>
        <xdr:cNvPr id="602" name="楕円 601">
          <a:extLst>
            <a:ext uri="{FF2B5EF4-FFF2-40B4-BE49-F238E27FC236}">
              <a16:creationId xmlns:a16="http://schemas.microsoft.com/office/drawing/2014/main" id="{EE34051D-0C41-4270-B8A0-70C5BC7E4761}"/>
            </a:ext>
          </a:extLst>
        </xdr:cNvPr>
        <xdr:cNvSpPr/>
      </xdr:nvSpPr>
      <xdr:spPr>
        <a:xfrm>
          <a:off x="12763500" y="9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25119</xdr:rowOff>
    </xdr:from>
    <xdr:ext cx="534377" cy="259045"/>
    <xdr:sp macro="" textlink="">
      <xdr:nvSpPr>
        <xdr:cNvPr id="603" name="テキスト ボックス 602">
          <a:extLst>
            <a:ext uri="{FF2B5EF4-FFF2-40B4-BE49-F238E27FC236}">
              <a16:creationId xmlns:a16="http://schemas.microsoft.com/office/drawing/2014/main" id="{24ADA61A-D3FE-4196-8AFE-6936EF381B91}"/>
            </a:ext>
          </a:extLst>
        </xdr:cNvPr>
        <xdr:cNvSpPr txBox="1"/>
      </xdr:nvSpPr>
      <xdr:spPr>
        <a:xfrm>
          <a:off x="12547111" y="94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14122540-4CD2-44FB-AB1C-1A8AC780BD9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FE8B3427-6A8A-4C4E-B994-2CCD665D527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668FA7E0-C10C-4D2A-826F-E41A103FB7B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AD2ECF3-DED6-4B06-BE14-87ACDE3CB3C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58403330-B42E-4246-8527-3FF633695A3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E2F45147-8759-41F1-8A64-115C4F6959D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B2BD6415-1075-4A66-ADCA-3D5AFBAA5DD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E2CF56D1-1247-419A-BA8A-2827255FED0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906E45EE-0788-43A7-87ED-E89ABBC0D88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37BB8021-08AC-4995-8A96-085A2C19B33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922CB603-BEC5-4E98-B58B-5AD4062F9FB2}"/>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81D66DED-9123-45E9-8224-1E867148FADC}"/>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1B4F6DBF-352A-4E3B-938C-31973E1BD82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22F2D21D-A503-474E-AC84-1C3A06F93583}"/>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C5EC3258-47AC-4641-85DA-78A2B692FE12}"/>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A82437D6-F954-49F6-BD88-F308B94F786D}"/>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5E2A86FA-60F3-491F-B48F-793318F5C5F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58B985B2-DA87-4517-BF19-FD481021DCE7}"/>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EBFADABB-3795-4C81-AC36-9535ABF11B0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44106605-3711-4E76-9643-5CCB7EFF7E14}"/>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DD777752-2B25-4C42-8DCE-9E46758051B2}"/>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6C73DCC6-0E2E-430D-ABFC-48145FE4FD87}"/>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80E25BD6-BC21-4AF6-8323-DCF7625A5EA8}"/>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25FED1E1-9E75-4C97-B386-927055208548}"/>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17171</xdr:rowOff>
    </xdr:from>
    <xdr:to>
      <xdr:col>85</xdr:col>
      <xdr:colOff>127000</xdr:colOff>
      <xdr:row>78</xdr:row>
      <xdr:rowOff>20143</xdr:rowOff>
    </xdr:to>
    <xdr:cxnSp macro="">
      <xdr:nvCxnSpPr>
        <xdr:cNvPr id="628" name="直線コネクタ 627">
          <a:extLst>
            <a:ext uri="{FF2B5EF4-FFF2-40B4-BE49-F238E27FC236}">
              <a16:creationId xmlns:a16="http://schemas.microsoft.com/office/drawing/2014/main" id="{733ACC5A-313E-416A-A335-E82DA9338E32}"/>
            </a:ext>
          </a:extLst>
        </xdr:cNvPr>
        <xdr:cNvCxnSpPr/>
      </xdr:nvCxnSpPr>
      <xdr:spPr>
        <a:xfrm flipV="1">
          <a:off x="15481300" y="1339027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DA4AA1E4-C116-4F8A-89D6-058258714033}"/>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21AB7338-1C89-443D-988A-29175CA04786}"/>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20143</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1E7923B6-AD90-48BD-942D-5C3AA404DA35}"/>
            </a:ext>
          </a:extLst>
        </xdr:cNvPr>
        <xdr:cNvCxnSpPr/>
      </xdr:nvCxnSpPr>
      <xdr:spPr>
        <a:xfrm flipV="1">
          <a:off x="14592300" y="133932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A577A9E2-9988-4A76-9FCD-136099D2D90F}"/>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7C70827C-946A-4054-A8C8-5C50F0B48391}"/>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66DCCA23-A50C-44C0-8019-D99084F1AABD}"/>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9E74ED04-6068-47D6-936B-A3A8F52A5FA3}"/>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3E582E17-C346-47D9-9E96-E5C1BF340D72}"/>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71A88B80-5E20-49DB-BF08-770861DA889F}"/>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EEF680F0-81E7-44FC-8E0E-E917E669310E}"/>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FB92F83-FA0D-4F16-BEC2-46A871C701D7}"/>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B01B63C5-C3B0-4282-8FF8-5697D5DDE611}"/>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A81A462-CDF2-4F27-AEEE-A3D0446BE90E}"/>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9DAAF1BD-6EFB-42CF-8652-E18E3722463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AC0CD19-3F4D-4372-A0A5-C44B4EBF9CA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661E488C-3CEF-4779-AFBA-CA7F100A0C4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C5DAFACE-6382-4B3C-AA7C-98ADCE56D53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EDFBAAB-2D7F-4E59-A6F0-9F452A72DAC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137821</xdr:rowOff>
    </xdr:from>
    <xdr:to>
      <xdr:col>85</xdr:col>
      <xdr:colOff>177800</xdr:colOff>
      <xdr:row>78</xdr:row>
      <xdr:rowOff>67971</xdr:rowOff>
    </xdr:to>
    <xdr:sp macro="" textlink="">
      <xdr:nvSpPr>
        <xdr:cNvPr id="647" name="楕円 646">
          <a:extLst>
            <a:ext uri="{FF2B5EF4-FFF2-40B4-BE49-F238E27FC236}">
              <a16:creationId xmlns:a16="http://schemas.microsoft.com/office/drawing/2014/main" id="{9FE3751D-81D4-4EE4-8F23-81812B971781}"/>
            </a:ext>
          </a:extLst>
        </xdr:cNvPr>
        <xdr:cNvSpPr/>
      </xdr:nvSpPr>
      <xdr:spPr>
        <a:xfrm>
          <a:off x="162687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8" name="災害復旧費該当値テキスト">
          <a:extLst>
            <a:ext uri="{FF2B5EF4-FFF2-40B4-BE49-F238E27FC236}">
              <a16:creationId xmlns:a16="http://schemas.microsoft.com/office/drawing/2014/main" id="{FC53A076-90E2-4BC2-BB29-2DC055B94791}"/>
            </a:ext>
          </a:extLst>
        </xdr:cNvPr>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140793</xdr:rowOff>
    </xdr:from>
    <xdr:to>
      <xdr:col>81</xdr:col>
      <xdr:colOff>101600</xdr:colOff>
      <xdr:row>78</xdr:row>
      <xdr:rowOff>70943</xdr:rowOff>
    </xdr:to>
    <xdr:sp macro="" textlink="">
      <xdr:nvSpPr>
        <xdr:cNvPr id="649" name="楕円 648">
          <a:extLst>
            <a:ext uri="{FF2B5EF4-FFF2-40B4-BE49-F238E27FC236}">
              <a16:creationId xmlns:a16="http://schemas.microsoft.com/office/drawing/2014/main" id="{81761D0A-8F40-40B2-9E12-BDCA4DC489D5}"/>
            </a:ext>
          </a:extLst>
        </xdr:cNvPr>
        <xdr:cNvSpPr/>
      </xdr:nvSpPr>
      <xdr:spPr>
        <a:xfrm>
          <a:off x="154305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62070</xdr:rowOff>
    </xdr:from>
    <xdr:ext cx="313932" cy="259045"/>
    <xdr:sp macro="" textlink="">
      <xdr:nvSpPr>
        <xdr:cNvPr id="650" name="テキスト ボックス 649">
          <a:extLst>
            <a:ext uri="{FF2B5EF4-FFF2-40B4-BE49-F238E27FC236}">
              <a16:creationId xmlns:a16="http://schemas.microsoft.com/office/drawing/2014/main" id="{02182C10-513E-4E49-8A93-6C1C6D13ED01}"/>
            </a:ext>
          </a:extLst>
        </xdr:cNvPr>
        <xdr:cNvSpPr txBox="1"/>
      </xdr:nvSpPr>
      <xdr:spPr>
        <a:xfrm>
          <a:off x="15324333" y="13435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E4D352EC-97CA-4B0B-AF95-D4D889E47009}"/>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F4156D0A-569A-49FE-B934-DC22E90BD79E}"/>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809BC7DF-1660-4D13-9277-B53E0BDEC01B}"/>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93A63B9-3CF3-437B-A1F0-4F21C91B9BC1}"/>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8BEEAE4E-355A-45BA-96C2-E913C2E0E53D}"/>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9399CC6F-B306-42CB-9287-23771F497E66}"/>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9328BCEB-2257-4835-BC17-66B512E18D9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7C8FA6A4-8BA3-4F56-9AB5-C106F50F85F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1E81B037-0D6C-491F-A647-719309FFFE9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1120AF4A-AE00-4F97-B017-CFAF9AC0DC1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1369994-085B-4BE3-99C8-4E25693153F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8BD3B8B7-8D0A-4068-9CC2-BA1F94BD23A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3B02D9E9-C3C9-45A4-A009-76B60ABFDED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FE88736F-47C3-44CB-8DBF-CF8158B7A1F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457B5FED-E782-433C-A9A3-B5C1FD7947B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FE9C7033-EF38-4882-A8E3-590E15132E3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459AC8AF-69E2-4CF6-A9C9-EF47B1763B3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6C0EAEB6-B4BD-4B84-896D-CDA4C87783A9}"/>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DCBA314A-B713-456D-AB8A-69C96DE8198F}"/>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30958BC1-6060-4AE9-91AE-27FA1AB720E8}"/>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C9BB7650-9E0D-40F8-A1CD-70FC852B3B9A}"/>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77851D1C-A896-4693-B258-669D8B3C790B}"/>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833E659B-5B70-4892-AD50-3E66C1E737F7}"/>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D594C009-2409-4F07-85ED-312441253BAA}"/>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53981AB5-5B5E-44B1-93A9-3B959285F62D}"/>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70BBC907-1629-43D1-9DC5-96D9E56E4F61}"/>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444C9602-FB06-4A2A-881B-087A94963B72}"/>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CFF683EE-0291-4D74-A4C0-3527283BC25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6D5353DD-7A2B-4535-9E2E-5370F1F6A34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A188A587-19F4-4454-AE98-F85F50DD23B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A531171A-51F9-4896-BAC5-5A750622D2D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67034087-DF23-4356-9CBE-4C7DABA069D5}"/>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48FEBB80-9606-439C-8071-C20A2362A4C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902DAAB9-F49A-4650-9114-6A084C9CBF33}"/>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775F130F-5449-4EA7-A386-27FEA738861D}"/>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B1DAFB7A-294E-424E-A617-8D6CABEE41F6}"/>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101932</xdr:rowOff>
    </xdr:from>
    <xdr:to>
      <xdr:col>85</xdr:col>
      <xdr:colOff>127000</xdr:colOff>
      <xdr:row>96</xdr:row>
      <xdr:rowOff>126278</xdr:rowOff>
    </xdr:to>
    <xdr:cxnSp macro="">
      <xdr:nvCxnSpPr>
        <xdr:cNvPr id="687" name="直線コネクタ 686">
          <a:extLst>
            <a:ext uri="{FF2B5EF4-FFF2-40B4-BE49-F238E27FC236}">
              <a16:creationId xmlns:a16="http://schemas.microsoft.com/office/drawing/2014/main" id="{69118D71-D550-42B0-A4B4-A9DE251E1251}"/>
            </a:ext>
          </a:extLst>
        </xdr:cNvPr>
        <xdr:cNvCxnSpPr/>
      </xdr:nvCxnSpPr>
      <xdr:spPr>
        <a:xfrm>
          <a:off x="15481300" y="16561132"/>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E58255EC-830A-4910-B552-17052D7050C4}"/>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FA30BCCD-4B8D-4522-ABC6-72B2B975A70D}"/>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91726</xdr:rowOff>
    </xdr:from>
    <xdr:to>
      <xdr:col>81</xdr:col>
      <xdr:colOff>50800</xdr:colOff>
      <xdr:row>96</xdr:row>
      <xdr:rowOff>101932</xdr:rowOff>
    </xdr:to>
    <xdr:cxnSp macro="">
      <xdr:nvCxnSpPr>
        <xdr:cNvPr id="690" name="直線コネクタ 689">
          <a:extLst>
            <a:ext uri="{FF2B5EF4-FFF2-40B4-BE49-F238E27FC236}">
              <a16:creationId xmlns:a16="http://schemas.microsoft.com/office/drawing/2014/main" id="{85958BF6-9CB8-4286-87B9-7625AD303310}"/>
            </a:ext>
          </a:extLst>
        </xdr:cNvPr>
        <xdr:cNvCxnSpPr/>
      </xdr:nvCxnSpPr>
      <xdr:spPr>
        <a:xfrm>
          <a:off x="14592300" y="16550926"/>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150BBBAE-EE2B-4B61-83BD-D979C57734CD}"/>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1A85DB51-1D9A-44E7-8A7C-59F04522BE4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71365</xdr:rowOff>
    </xdr:from>
    <xdr:to>
      <xdr:col>76</xdr:col>
      <xdr:colOff>114300</xdr:colOff>
      <xdr:row>96</xdr:row>
      <xdr:rowOff>91726</xdr:rowOff>
    </xdr:to>
    <xdr:cxnSp macro="">
      <xdr:nvCxnSpPr>
        <xdr:cNvPr id="693" name="直線コネクタ 692">
          <a:extLst>
            <a:ext uri="{FF2B5EF4-FFF2-40B4-BE49-F238E27FC236}">
              <a16:creationId xmlns:a16="http://schemas.microsoft.com/office/drawing/2014/main" id="{A2E464FF-60AB-4556-9AFC-3BCA2CC2606B}"/>
            </a:ext>
          </a:extLst>
        </xdr:cNvPr>
        <xdr:cNvCxnSpPr/>
      </xdr:nvCxnSpPr>
      <xdr:spPr>
        <a:xfrm>
          <a:off x="13703300" y="16530565"/>
          <a:ext cx="8890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87EB1032-EC7E-4BDA-B18E-76031A85D4F9}"/>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4412BF73-1674-4BC3-84BE-7D1F46E1C5A6}"/>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51265</xdr:rowOff>
    </xdr:from>
    <xdr:to>
      <xdr:col>71</xdr:col>
      <xdr:colOff>177800</xdr:colOff>
      <xdr:row>96</xdr:row>
      <xdr:rowOff>71365</xdr:rowOff>
    </xdr:to>
    <xdr:cxnSp macro="">
      <xdr:nvCxnSpPr>
        <xdr:cNvPr id="696" name="直線コネクタ 695">
          <a:extLst>
            <a:ext uri="{FF2B5EF4-FFF2-40B4-BE49-F238E27FC236}">
              <a16:creationId xmlns:a16="http://schemas.microsoft.com/office/drawing/2014/main" id="{6BC2C305-B9AD-4315-863E-2A9F72858BAC}"/>
            </a:ext>
          </a:extLst>
        </xdr:cNvPr>
        <xdr:cNvCxnSpPr/>
      </xdr:nvCxnSpPr>
      <xdr:spPr>
        <a:xfrm>
          <a:off x="12814300" y="16510465"/>
          <a:ext cx="889000" cy="2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8A0624AF-EE67-4765-9D1A-EA5AD8BF97BD}"/>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D33A09C7-6586-4AD7-81F1-FC192D9397A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FF5BE579-3A74-4338-A891-59A69B1E39D2}"/>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19CB5DB0-FD83-4CC0-8738-B6C98F3FB115}"/>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6A40A8C1-1B8C-47CD-8EED-308FB2E33FB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E12D9276-AD3D-48BA-91EC-F5CE89C2AB7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BF7999B7-5B76-4171-B0DE-17AB467A37A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21091CFD-193B-44DE-B7A7-57BDA940604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84CF92C4-8C0B-4E80-B6B9-69D0C6E6A20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75478</xdr:rowOff>
    </xdr:from>
    <xdr:to>
      <xdr:col>85</xdr:col>
      <xdr:colOff>177800</xdr:colOff>
      <xdr:row>97</xdr:row>
      <xdr:rowOff>5628</xdr:rowOff>
    </xdr:to>
    <xdr:sp macro="" textlink="">
      <xdr:nvSpPr>
        <xdr:cNvPr id="706" name="楕円 705">
          <a:extLst>
            <a:ext uri="{FF2B5EF4-FFF2-40B4-BE49-F238E27FC236}">
              <a16:creationId xmlns:a16="http://schemas.microsoft.com/office/drawing/2014/main" id="{E480E3C4-DE9F-447B-85E0-FED5D7EAF1F9}"/>
            </a:ext>
          </a:extLst>
        </xdr:cNvPr>
        <xdr:cNvSpPr/>
      </xdr:nvSpPr>
      <xdr:spPr>
        <a:xfrm>
          <a:off x="16268700" y="165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53905</xdr:rowOff>
    </xdr:from>
    <xdr:ext cx="534377" cy="259045"/>
    <xdr:sp macro="" textlink="">
      <xdr:nvSpPr>
        <xdr:cNvPr id="707" name="公債費該当値テキスト">
          <a:extLst>
            <a:ext uri="{FF2B5EF4-FFF2-40B4-BE49-F238E27FC236}">
              <a16:creationId xmlns:a16="http://schemas.microsoft.com/office/drawing/2014/main" id="{F3E95918-AB29-4463-8AFF-95A9BC957065}"/>
            </a:ext>
          </a:extLst>
        </xdr:cNvPr>
        <xdr:cNvSpPr txBox="1"/>
      </xdr:nvSpPr>
      <xdr:spPr>
        <a:xfrm>
          <a:off x="16370300" y="165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51132</xdr:rowOff>
    </xdr:from>
    <xdr:to>
      <xdr:col>81</xdr:col>
      <xdr:colOff>101600</xdr:colOff>
      <xdr:row>96</xdr:row>
      <xdr:rowOff>152732</xdr:rowOff>
    </xdr:to>
    <xdr:sp macro="" textlink="">
      <xdr:nvSpPr>
        <xdr:cNvPr id="708" name="楕円 707">
          <a:extLst>
            <a:ext uri="{FF2B5EF4-FFF2-40B4-BE49-F238E27FC236}">
              <a16:creationId xmlns:a16="http://schemas.microsoft.com/office/drawing/2014/main" id="{9F868B98-28D8-49B2-8FB3-072E224ECA5E}"/>
            </a:ext>
          </a:extLst>
        </xdr:cNvPr>
        <xdr:cNvSpPr/>
      </xdr:nvSpPr>
      <xdr:spPr>
        <a:xfrm>
          <a:off x="15430500" y="165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143859</xdr:rowOff>
    </xdr:from>
    <xdr:ext cx="534377" cy="259045"/>
    <xdr:sp macro="" textlink="">
      <xdr:nvSpPr>
        <xdr:cNvPr id="709" name="テキスト ボックス 708">
          <a:extLst>
            <a:ext uri="{FF2B5EF4-FFF2-40B4-BE49-F238E27FC236}">
              <a16:creationId xmlns:a16="http://schemas.microsoft.com/office/drawing/2014/main" id="{1D40C6E2-83E3-406C-945D-1C7CA322C862}"/>
            </a:ext>
          </a:extLst>
        </xdr:cNvPr>
        <xdr:cNvSpPr txBox="1"/>
      </xdr:nvSpPr>
      <xdr:spPr>
        <a:xfrm>
          <a:off x="15214111" y="166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40926</xdr:rowOff>
    </xdr:from>
    <xdr:to>
      <xdr:col>76</xdr:col>
      <xdr:colOff>165100</xdr:colOff>
      <xdr:row>96</xdr:row>
      <xdr:rowOff>142526</xdr:rowOff>
    </xdr:to>
    <xdr:sp macro="" textlink="">
      <xdr:nvSpPr>
        <xdr:cNvPr id="710" name="楕円 709">
          <a:extLst>
            <a:ext uri="{FF2B5EF4-FFF2-40B4-BE49-F238E27FC236}">
              <a16:creationId xmlns:a16="http://schemas.microsoft.com/office/drawing/2014/main" id="{16083FB0-F388-4AAA-93CB-F1D034C3A965}"/>
            </a:ext>
          </a:extLst>
        </xdr:cNvPr>
        <xdr:cNvSpPr/>
      </xdr:nvSpPr>
      <xdr:spPr>
        <a:xfrm>
          <a:off x="14541500" y="165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133653</xdr:rowOff>
    </xdr:from>
    <xdr:ext cx="534377" cy="259045"/>
    <xdr:sp macro="" textlink="">
      <xdr:nvSpPr>
        <xdr:cNvPr id="711" name="テキスト ボックス 710">
          <a:extLst>
            <a:ext uri="{FF2B5EF4-FFF2-40B4-BE49-F238E27FC236}">
              <a16:creationId xmlns:a16="http://schemas.microsoft.com/office/drawing/2014/main" id="{47C2E2D6-409D-4C98-ABCF-48EE454C9151}"/>
            </a:ext>
          </a:extLst>
        </xdr:cNvPr>
        <xdr:cNvSpPr txBox="1"/>
      </xdr:nvSpPr>
      <xdr:spPr>
        <a:xfrm>
          <a:off x="14325111" y="165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20565</xdr:rowOff>
    </xdr:from>
    <xdr:to>
      <xdr:col>72</xdr:col>
      <xdr:colOff>38100</xdr:colOff>
      <xdr:row>96</xdr:row>
      <xdr:rowOff>122165</xdr:rowOff>
    </xdr:to>
    <xdr:sp macro="" textlink="">
      <xdr:nvSpPr>
        <xdr:cNvPr id="712" name="楕円 711">
          <a:extLst>
            <a:ext uri="{FF2B5EF4-FFF2-40B4-BE49-F238E27FC236}">
              <a16:creationId xmlns:a16="http://schemas.microsoft.com/office/drawing/2014/main" id="{F5FB0D5F-DDB6-4351-A152-F598C2C298AA}"/>
            </a:ext>
          </a:extLst>
        </xdr:cNvPr>
        <xdr:cNvSpPr/>
      </xdr:nvSpPr>
      <xdr:spPr>
        <a:xfrm>
          <a:off x="13652500" y="164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113292</xdr:rowOff>
    </xdr:from>
    <xdr:ext cx="534377" cy="259045"/>
    <xdr:sp macro="" textlink="">
      <xdr:nvSpPr>
        <xdr:cNvPr id="713" name="テキスト ボックス 712">
          <a:extLst>
            <a:ext uri="{FF2B5EF4-FFF2-40B4-BE49-F238E27FC236}">
              <a16:creationId xmlns:a16="http://schemas.microsoft.com/office/drawing/2014/main" id="{22456B18-F047-4DC9-B5FC-2BFCBC02E8D4}"/>
            </a:ext>
          </a:extLst>
        </xdr:cNvPr>
        <xdr:cNvSpPr txBox="1"/>
      </xdr:nvSpPr>
      <xdr:spPr>
        <a:xfrm>
          <a:off x="13436111" y="165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465</xdr:rowOff>
    </xdr:from>
    <xdr:to>
      <xdr:col>67</xdr:col>
      <xdr:colOff>101600</xdr:colOff>
      <xdr:row>96</xdr:row>
      <xdr:rowOff>102065</xdr:rowOff>
    </xdr:to>
    <xdr:sp macro="" textlink="">
      <xdr:nvSpPr>
        <xdr:cNvPr id="714" name="楕円 713">
          <a:extLst>
            <a:ext uri="{FF2B5EF4-FFF2-40B4-BE49-F238E27FC236}">
              <a16:creationId xmlns:a16="http://schemas.microsoft.com/office/drawing/2014/main" id="{B944E975-5AB0-461B-BE81-7A91A9D43AE7}"/>
            </a:ext>
          </a:extLst>
        </xdr:cNvPr>
        <xdr:cNvSpPr/>
      </xdr:nvSpPr>
      <xdr:spPr>
        <a:xfrm>
          <a:off x="12763500" y="164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93192</xdr:rowOff>
    </xdr:from>
    <xdr:ext cx="534377" cy="259045"/>
    <xdr:sp macro="" textlink="">
      <xdr:nvSpPr>
        <xdr:cNvPr id="715" name="テキスト ボックス 714">
          <a:extLst>
            <a:ext uri="{FF2B5EF4-FFF2-40B4-BE49-F238E27FC236}">
              <a16:creationId xmlns:a16="http://schemas.microsoft.com/office/drawing/2014/main" id="{6349B535-6C7B-49A3-BE79-7F1706A000D8}"/>
            </a:ext>
          </a:extLst>
        </xdr:cNvPr>
        <xdr:cNvSpPr txBox="1"/>
      </xdr:nvSpPr>
      <xdr:spPr>
        <a:xfrm>
          <a:off x="12547111" y="165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6E3D2F1B-D11E-4325-BE67-2C370F25E83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4F6BBFAA-F2B3-4139-BB36-7CA97D44652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134EA805-14FF-4705-A882-A360F0A362E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5457F3B0-A3A5-4A48-936C-4F70D2560AF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22C6F4B8-B3C0-4398-9025-9DCADC63B6C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111DE63-8462-4B4F-B053-03E16862258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60866BB3-F0D3-44CB-8DE5-157294DC114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1774F45F-6AB3-4865-B1B7-DE7E7DC0C37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106DABF7-29D4-476D-8378-76B9CCC4170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B1FA5D66-E305-4D0B-B573-BE822414656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CEC9734-0607-498E-832D-FA251AF6163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70430CF5-4AD1-4236-8EBB-BEB9516C034C}"/>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6B72C87B-0A10-4565-B300-9580A974739D}"/>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B7158689-9C2A-489D-85D0-202D7AC8023E}"/>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68DDF816-A910-4197-865D-D00B709664A4}"/>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E54F9524-47E8-4C5F-9AB2-132130E37BDA}"/>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FE7A12A9-535D-40D5-9146-54C8DEAB38AA}"/>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89B40684-93DB-443D-B5A8-A8BF85A1936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C36E6912-5B47-4390-B95D-F8843BC0718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FF232C03-B695-46C7-921E-DAF0A73901AE}"/>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B68D755E-106A-4C6D-A252-A9AE0E504B9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520D7CF3-29AF-4E9A-97EF-DBFF614D4EC3}"/>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78EAD0DE-5552-4368-B29B-ECB2D15D0F25}"/>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A00483C3-C244-4C69-95DA-D627F1D803B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C191B7E7-F68C-4CC7-A6B4-735D419A51DA}"/>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FA70BB2C-7197-4458-B49F-783DB0845151}"/>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7002290E-C5E1-4F67-BFEE-EB8F73A1D9BB}"/>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57297642-BDF4-4302-B1AB-BB05B1E0C974}"/>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24DA4497-7C6F-490A-8F06-BB8F1A373D12}"/>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34ECDCD9-D33A-4532-8866-6A22223476AC}"/>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2CDB2287-DA0B-4685-8059-E4E0FC3ED4FE}"/>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75F27B21-A3BE-49C5-9776-1140C890B776}"/>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B6FB8E3A-D788-4480-8EB6-48119B5CF236}"/>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D8327DE6-F616-43E3-8669-41CE71034052}"/>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97557684-2C0E-4A82-B5A4-63868D68C3FC}"/>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841D003F-692D-4B60-BC33-8A2C8043DD9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D82341E5-02E5-4083-A798-8C6BB25B2C2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4EFC4157-AA6A-4565-AAB6-00C6C7B060FA}"/>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629D922B-88B8-475E-B0E9-AA786900DCFD}"/>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F7DB1611-544A-41E2-A66D-0E766652AD3D}"/>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A238FE0F-39A1-4330-A706-901A693F59A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6615BA94-01BD-49AB-BED5-DFD7E13863D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93565A4-C6C4-4B0A-89AA-75BACA6B4AC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6EA1BA8B-D776-4C47-BB2F-36E2A85E6FF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CCC969FB-784B-4469-AD37-3D454768CB5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614CB23C-A454-495D-B0F4-1EEE436521A7}"/>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4211A6EB-324C-4305-B424-9D7D37B45843}"/>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9F4F561E-6997-4CF8-98A7-2A872B9BE7E5}"/>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A5B2227-32F6-4DC2-BE42-599E9B67FCD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7C07D762-6758-4204-8603-263DFE923754}"/>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50288B71-43A6-4C80-94CD-5D432659DBCF}"/>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F020EE39-8BE5-4ADE-9AF2-63839413773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56949E2B-8DD8-4E8C-BA7F-990EC576DA33}"/>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34B56C19-C6AB-44E5-A900-97CD6659E7B7}"/>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A4CA40A0-2FAD-42E2-AB30-3290F938A04B}"/>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316CB6B6-5AAE-4584-AEEC-6F41DA3155A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D105C95F-B1DF-49DC-908A-CDB312DC678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A422D90D-B8E4-40D3-9787-4B2887083B5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383AE9FF-FE73-4D1E-A37E-56897D91448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817782AD-9773-4D8A-ACF5-CE6BD488F0F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FB1DA87E-2758-47AD-BAB0-0FA21A3880F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AAF297F1-9841-48EE-ACCA-381711DD286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F29F5F6-A522-4F34-86B2-EDD040771BF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97226B56-5F4A-464D-9A99-FD8517D2E3F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D7B8084A-AF9D-4DB2-B282-6A284977D39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C800FB9F-34B8-4BEF-9774-379F03DBA37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88472570-8B96-4834-B4E2-CCC0E74CA68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D80E7873-7BB6-410D-838E-989F2CCDA2B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17FA969F-7405-458B-A4DC-5BE1B5471D0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45D5C4A1-C36E-4DB4-BDB6-D3C1EC03E1D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C432925A-2575-4570-BDB7-789F7292576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1FDF30DD-A4EB-46E1-8C57-F5CFE67C71D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EB26BD09-9DFF-41EC-8260-AAE7B725A5F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82341CDB-3902-4305-A145-5F128BBA31A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8701AD89-2B44-4804-8778-3A8E1228D65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B11645D3-67DA-429A-A449-D8EE6DC86FE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CCD3ED0E-BF06-4FFE-9C14-3F8B9EEAD6D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BA543B93-088D-4696-BED3-6F0E2A4BAA9C}"/>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1849F91D-1B52-47D2-BC89-FE0278503FE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A891561A-C99E-4CEF-84EF-CA0D221FF04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DC37FA0E-DEF5-4E8E-98CC-8DE3A4BD7EB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4F04CF6-93A1-41B8-8D78-4C191D5F4197}"/>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34AA9D06-55EC-41C1-9576-4068D3CEFA15}"/>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1459A7B4-A526-41DC-BD2F-E2F40A7C459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2BD0530-9297-4E22-9057-CF7902C53E4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2C46E364-86CE-4A96-B6F8-6323FA6E591B}"/>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4FC017A3-BB7C-4AA7-883C-BD4A207FC2B8}"/>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8A3107CD-AF9C-45E8-AF6F-11922EB167BE}"/>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CDF8B15E-D702-45E6-965C-CD6F3934A4D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5794EC43-EA5E-4D31-AC7B-08E2D1792F9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BC1219CA-89EA-4A27-8BD3-E91401448AD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BAD2605-399F-401F-952F-AD34C9D8C25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44BE285-D2CD-4314-B2E4-3923949AE6A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EC34A3A-720A-4B06-A787-C0AA8EF9AEA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C0EA3140-923F-4425-8FB4-BF80B0B661D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7503EAA0-5933-4E8F-8353-56A0E226CEB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ACEBE74E-45C8-445C-841C-1C0876A7383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DEC98AE6-ECA9-4E5C-99C7-3363FEBC957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C88D115A-7524-4CF8-851F-57EA727EDA6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915759F-100F-4EF3-A425-05700C59D482}"/>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ABD20D80-14FA-4F5B-8BC2-7D834FF965A1}"/>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4ACB09FF-DB8E-46D7-8D4F-6E4AFA555435}"/>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A556298B-2AF1-426D-9624-F1537D12079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78B5C3B6-6BF6-4B96-8C9F-ED51E55C101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F465F930-9A1A-4E3C-82C1-E35709F8547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741820EA-F115-425B-BCD2-1782A044731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76E7083D-3A49-40AF-98BE-DC2DCBD3F24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消防費については、耐震性貯水槽設置事業等の影響により、前年度より</a:t>
          </a:r>
          <a:r>
            <a:rPr kumimoji="1" lang="en-US" altLang="ja-JP" sz="1100">
              <a:solidFill>
                <a:schemeClr val="tx1"/>
              </a:solidFill>
              <a:effectLst/>
              <a:latin typeface="+mn-lt"/>
              <a:ea typeface="+mn-ea"/>
              <a:cs typeface="+mn-cs"/>
            </a:rPr>
            <a:t>4,302</a:t>
          </a:r>
          <a:r>
            <a:rPr kumimoji="1" lang="ja-JP" altLang="en-US" sz="1100">
              <a:solidFill>
                <a:schemeClr val="tx1"/>
              </a:solidFill>
              <a:effectLst/>
              <a:latin typeface="+mn-lt"/>
              <a:ea typeface="+mn-ea"/>
              <a:cs typeface="+mn-cs"/>
            </a:rPr>
            <a:t>円多い、</a:t>
          </a:r>
          <a:r>
            <a:rPr kumimoji="1" lang="en-US" altLang="ja-JP" sz="1100">
              <a:solidFill>
                <a:schemeClr val="tx1"/>
              </a:solidFill>
              <a:effectLst/>
              <a:latin typeface="+mn-lt"/>
              <a:ea typeface="+mn-ea"/>
              <a:cs typeface="+mn-cs"/>
            </a:rPr>
            <a:t>13,552</a:t>
          </a:r>
          <a:r>
            <a:rPr kumimoji="1" lang="ja-JP" altLang="en-US" sz="1100">
              <a:solidFill>
                <a:schemeClr val="tx1"/>
              </a:solidFill>
              <a:effectLst/>
              <a:latin typeface="+mn-lt"/>
              <a:ea typeface="+mn-ea"/>
              <a:cs typeface="+mn-cs"/>
            </a:rPr>
            <a:t>円となっている。総務費については、特別定額給付金事業、文化交流・情報発信拠点施設整備事業等の影響により前年度より</a:t>
          </a:r>
          <a:r>
            <a:rPr kumimoji="1" lang="en-US" altLang="ja-JP" sz="1100">
              <a:solidFill>
                <a:schemeClr val="tx1"/>
              </a:solidFill>
              <a:effectLst/>
              <a:latin typeface="+mn-lt"/>
              <a:ea typeface="+mn-ea"/>
              <a:cs typeface="+mn-cs"/>
            </a:rPr>
            <a:t>83,713</a:t>
          </a:r>
          <a:r>
            <a:rPr kumimoji="1" lang="ja-JP" altLang="en-US" sz="1100">
              <a:solidFill>
                <a:schemeClr val="tx1"/>
              </a:solidFill>
              <a:effectLst/>
              <a:latin typeface="+mn-lt"/>
              <a:ea typeface="+mn-ea"/>
              <a:cs typeface="+mn-cs"/>
            </a:rPr>
            <a:t>円多い</a:t>
          </a:r>
          <a:r>
            <a:rPr kumimoji="1" lang="en-US" altLang="ja-JP" sz="1100">
              <a:solidFill>
                <a:schemeClr val="tx1"/>
              </a:solidFill>
              <a:effectLst/>
              <a:latin typeface="+mn-lt"/>
              <a:ea typeface="+mn-ea"/>
              <a:cs typeface="+mn-cs"/>
            </a:rPr>
            <a:t>159,268</a:t>
          </a:r>
          <a:r>
            <a:rPr kumimoji="1" lang="ja-JP" altLang="en-US" sz="1100">
              <a:solidFill>
                <a:schemeClr val="tx1"/>
              </a:solidFill>
              <a:effectLst/>
              <a:latin typeface="+mn-lt"/>
              <a:ea typeface="+mn-ea"/>
              <a:cs typeface="+mn-cs"/>
            </a:rPr>
            <a:t>円となっている。土木費については、市営住宅建設事業等の影響により、前年度より</a:t>
          </a:r>
          <a:r>
            <a:rPr kumimoji="1" lang="en-US" altLang="ja-JP" sz="1100">
              <a:solidFill>
                <a:schemeClr val="tx1"/>
              </a:solidFill>
              <a:effectLst/>
              <a:latin typeface="+mn-lt"/>
              <a:ea typeface="+mn-ea"/>
              <a:cs typeface="+mn-cs"/>
            </a:rPr>
            <a:t>11,885</a:t>
          </a:r>
          <a:r>
            <a:rPr kumimoji="1" lang="ja-JP" altLang="en-US" sz="1100">
              <a:solidFill>
                <a:schemeClr val="tx1"/>
              </a:solidFill>
              <a:effectLst/>
              <a:latin typeface="+mn-lt"/>
              <a:ea typeface="+mn-ea"/>
              <a:cs typeface="+mn-cs"/>
            </a:rPr>
            <a:t>円多い</a:t>
          </a:r>
          <a:r>
            <a:rPr kumimoji="1" lang="en-US" altLang="ja-JP" sz="1100">
              <a:solidFill>
                <a:schemeClr val="tx1"/>
              </a:solidFill>
              <a:effectLst/>
              <a:latin typeface="+mn-lt"/>
              <a:ea typeface="+mn-ea"/>
              <a:cs typeface="+mn-cs"/>
            </a:rPr>
            <a:t>36,370</a:t>
          </a:r>
          <a:r>
            <a:rPr kumimoji="1" lang="ja-JP" altLang="en-US" sz="1100">
              <a:solidFill>
                <a:schemeClr val="tx1"/>
              </a:solidFill>
              <a:effectLst/>
              <a:latin typeface="+mn-lt"/>
              <a:ea typeface="+mn-ea"/>
              <a:cs typeface="+mn-cs"/>
            </a:rPr>
            <a:t>円となっている。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一方、</a:t>
          </a:r>
          <a:r>
            <a:rPr kumimoji="1" lang="ja-JP" altLang="en-US" sz="1100">
              <a:solidFill>
                <a:schemeClr val="tx1"/>
              </a:solidFill>
              <a:effectLst/>
              <a:latin typeface="+mn-lt"/>
              <a:ea typeface="+mn-ea"/>
              <a:cs typeface="+mn-cs"/>
            </a:rPr>
            <a:t>商工費</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6,069</a:t>
          </a:r>
          <a:r>
            <a:rPr kumimoji="1" lang="ja-JP" altLang="ja-JP" sz="1100">
              <a:solidFill>
                <a:schemeClr val="tx1"/>
              </a:solidFill>
              <a:effectLst/>
              <a:latin typeface="+mn-lt"/>
              <a:ea typeface="+mn-ea"/>
              <a:cs typeface="+mn-cs"/>
            </a:rPr>
            <a:t>円となり前年度から</a:t>
          </a:r>
          <a:r>
            <a:rPr kumimoji="1" lang="en-US" altLang="ja-JP" sz="1100">
              <a:solidFill>
                <a:schemeClr val="tx1"/>
              </a:solidFill>
              <a:effectLst/>
              <a:latin typeface="+mn-lt"/>
              <a:ea typeface="+mn-ea"/>
              <a:cs typeface="+mn-cs"/>
            </a:rPr>
            <a:t>4,288</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となっているが、これは、</a:t>
          </a:r>
          <a:r>
            <a:rPr kumimoji="1" lang="ja-JP" altLang="en-US" sz="1100">
              <a:solidFill>
                <a:schemeClr val="tx1"/>
              </a:solidFill>
              <a:effectLst/>
              <a:latin typeface="+mn-lt"/>
              <a:ea typeface="+mn-ea"/>
              <a:cs typeface="+mn-cs"/>
            </a:rPr>
            <a:t>糸満のくらし体感事業の減、新型コロナウイルスの影響による糸満ふるさと祭り推進事業の減等による影響である。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2BD4DB0-9F01-4E2F-906F-FE7BB024D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3A7D374-812C-4C2D-BC6A-8FD16D12427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7440894-58C7-4F2D-B1B9-CED066FAE762}"/>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320A88F-FF00-4C1A-8090-98440A65E97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64A85E9C-71C2-4CA6-9A6E-176CF7BA419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C66A637-1EC3-48AD-B1F4-63D00A48DB3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03D0E48-8FA1-4255-9DD0-9AD04ED9401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2F3F418-7338-40EC-B7EC-265AF04643E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A4DBD0E-B860-43BD-B51D-12C0D627951D}"/>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2FBAE6A-35B6-455A-880C-C2D0020634A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E0330FAA-9142-4E35-9C94-ED24B6316D4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7FD8429-FA23-47FF-9E37-377F63FF73E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5F7F84B-543D-447B-82F1-3B8340DECD0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実質単年度収支について赤字の年度が多く、財政状況は極めて厳しいと言える。財調基金残高は平成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度までは増加していたが、扶助費の増や国民健康保険事業特別会計への繰出金増により減少していた。広域化に伴う国民健康保険事業特別会計の赤字解消により、同会計への繰出金の減が見込まれるものの、扶助費の増は今後も見込まれるため、財政を圧迫する上昇傾向に歯止めをかけるよう努めるとともに、糸満市の標準財政規模からみると財調基金積立額が少額であるため、一層の健全化に取り組む必要があ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6B77D5F-30AF-4E0A-929B-181255233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A5B860E-7955-4D06-9EDE-A81BB5D6D25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63A6E80-154A-409B-B577-105EFA7C5F5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6372DA6-F8B3-4C9C-9626-38D8A097E76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72A20A2-4293-4A1F-A14B-323FB90A203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6AD29F8-FDAC-4F1E-A15F-D963D202CA5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049FCA3-E0F9-4D45-9C77-049551C03D15}"/>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A2F2526-3C19-49EA-A1D3-A9799BB94E3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E717579-7C5C-4F1E-BAEB-084909DB5C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水道事業会計の黒字が水道料金の値下げにより</a:t>
          </a:r>
          <a:r>
            <a:rPr kumimoji="1" lang="en-US" altLang="ja-JP" sz="1100">
              <a:solidFill>
                <a:schemeClr val="tx1"/>
              </a:solidFill>
              <a:effectLst/>
              <a:latin typeface="+mn-lt"/>
              <a:ea typeface="+mn-ea"/>
              <a:cs typeface="+mn-cs"/>
            </a:rPr>
            <a:t>H26</a:t>
          </a:r>
          <a:r>
            <a:rPr kumimoji="1" lang="ja-JP" altLang="ja-JP" sz="1100">
              <a:solidFill>
                <a:schemeClr val="tx1"/>
              </a:solidFill>
              <a:effectLst/>
              <a:latin typeface="+mn-lt"/>
              <a:ea typeface="+mn-ea"/>
              <a:cs typeface="+mn-cs"/>
            </a:rPr>
            <a:t>には減少に転じており、今後は横ばいか減少で推移していく見込みである。また、国民健康保険事業特別会計は、広域化に伴い累積赤字を解消したが、医療費高騰の影響を受け増加していくと考えられるため、今後とも適正給付、保険料の見直し・徴収強化等に取り組み単年度赤字額の縮減に努めなければならない。</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D4C01F94-9673-4B59-B793-108B6303BC9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9084C7AA-7994-4751-9272-BA572A1A3E4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9B29C9B-041D-435D-8A0E-ECDAC31336A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C0B1CC6-5A1A-4488-B8D4-4D8F156E6B0D}"/>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DCF5266-A16B-4C56-ADEA-5F04DF279F0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714391E-234D-4488-8B00-5C1D708529F2}"/>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518DBDB-F8DE-4B04-8611-1EA2E81728C2}"/>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32EE251-0683-487D-A1B9-66AEF1188D97}"/>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E63DD8B-D46B-4B77-A034-694C63680BE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15335233-BE69-4A3A-8A01-B015813570C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99F1358-0DBA-49D0-8BD9-917C5CCABBE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13_&#36001;&#25919;&#35506;/11_&#36001;&#25919;&#20418;/A19_&#35519;&#26619;&#12289;&#20107;&#21209;&#30740;&#20462;&#31561;&#12395;&#38306;&#12377;&#12427;&#12371;&#12392;/01%20&#35519;&#26619;/02_&#27798;&#32260;&#30476;&#24066;&#30010;&#26449;&#35506;/02%20&#36001;&#25919;&#29366;&#27841;&#36039;&#26009;&#38598;/&#20196;&#21644;2&#24180;&#24230;&#27770;&#31639;&#20998;/20220905&#12304;&#12372;&#20381;&#38972;&#65306;916&#12294;&#12305;&#20196;&#21644;&#65298;&#24180;&#24230;&#36001;&#25919;&#29366;&#27841;&#36039;&#26009;&#38598;&#12398;&#20316;&#25104;&#12395;&#12388;&#12356;&#12390;&#65288;2&#22238;&#30446;&#12539;&#22320;&#26041;&#20844;&#20250;&#35336;&#38306;&#20418;&#65289;/02_&#36039;&#26009;&#20316;&#25104;/&#12304;&#36001;&#25919;&#29366;&#27841;&#36039;&#26009;&#38598;&#12305;_472107_&#31992;&#28288;&#24066;_2020(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79491</v>
          </cell>
          <cell r="F3">
            <v>44504</v>
          </cell>
        </row>
        <row r="5">
          <cell r="A5" t="str">
            <v xml:space="preserve"> H29</v>
          </cell>
          <cell r="D5">
            <v>68025</v>
          </cell>
          <cell r="F5">
            <v>47820</v>
          </cell>
        </row>
        <row r="7">
          <cell r="A7" t="str">
            <v xml:space="preserve"> H30</v>
          </cell>
          <cell r="D7">
            <v>46203</v>
          </cell>
          <cell r="F7">
            <v>41934</v>
          </cell>
        </row>
        <row r="9">
          <cell r="A9" t="str">
            <v xml:space="preserve"> R01</v>
          </cell>
          <cell r="D9">
            <v>63782</v>
          </cell>
          <cell r="F9">
            <v>45588</v>
          </cell>
        </row>
        <row r="11">
          <cell r="A11" t="str">
            <v xml:space="preserve"> R02</v>
          </cell>
          <cell r="D11">
            <v>73807</v>
          </cell>
          <cell r="F11">
            <v>45483</v>
          </cell>
        </row>
        <row r="18">
          <cell r="B18" t="str">
            <v>H28</v>
          </cell>
          <cell r="C18" t="str">
            <v>H29</v>
          </cell>
          <cell r="D18" t="str">
            <v>H30</v>
          </cell>
          <cell r="E18" t="str">
            <v>R01</v>
          </cell>
          <cell r="F18" t="str">
            <v>R02</v>
          </cell>
        </row>
        <row r="19">
          <cell r="A19" t="str">
            <v>実質収支額</v>
          </cell>
          <cell r="B19">
            <v>2.54</v>
          </cell>
          <cell r="C19">
            <v>3.48</v>
          </cell>
          <cell r="D19">
            <v>4.08</v>
          </cell>
          <cell r="E19">
            <v>3.94</v>
          </cell>
          <cell r="F19">
            <v>3.81</v>
          </cell>
        </row>
        <row r="20">
          <cell r="A20" t="str">
            <v>財政調整基金残高</v>
          </cell>
          <cell r="B20">
            <v>7.16</v>
          </cell>
          <cell r="C20">
            <v>6.01</v>
          </cell>
          <cell r="D20">
            <v>5.2</v>
          </cell>
          <cell r="E20">
            <v>9.59</v>
          </cell>
          <cell r="F20">
            <v>12.87</v>
          </cell>
        </row>
        <row r="21">
          <cell r="A21" t="str">
            <v>実質単年度収支</v>
          </cell>
          <cell r="B21">
            <v>-4.76</v>
          </cell>
          <cell r="C21">
            <v>-1.85</v>
          </cell>
          <cell r="D21">
            <v>-2.61</v>
          </cell>
          <cell r="E21">
            <v>0.71</v>
          </cell>
          <cell r="F21">
            <v>-0.04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0.43</v>
          </cell>
          <cell r="D27" t="e">
            <v>#N/A</v>
          </cell>
          <cell r="E27">
            <v>0.21</v>
          </cell>
          <cell r="F27" t="e">
            <v>#N/A</v>
          </cell>
          <cell r="G27">
            <v>0.09</v>
          </cell>
          <cell r="H27" t="e">
            <v>#N/A</v>
          </cell>
          <cell r="I27">
            <v>0.01</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0.06</v>
          </cell>
          <cell r="D29" t="e">
            <v>#N/A</v>
          </cell>
          <cell r="E29">
            <v>7.0000000000000007E-2</v>
          </cell>
          <cell r="F29" t="e">
            <v>#N/A</v>
          </cell>
          <cell r="G29">
            <v>0.03</v>
          </cell>
          <cell r="H29" t="e">
            <v>#N/A</v>
          </cell>
          <cell r="I29">
            <v>0.02</v>
          </cell>
          <cell r="J29" t="e">
            <v>#N/A</v>
          </cell>
          <cell r="K29">
            <v>7.0000000000000007E-2</v>
          </cell>
        </row>
        <row r="30">
          <cell r="A30" t="str">
            <v>人材育成事業特別会計</v>
          </cell>
          <cell r="B30" t="e">
            <v>#N/A</v>
          </cell>
          <cell r="C30">
            <v>0.03</v>
          </cell>
          <cell r="D30" t="e">
            <v>#N/A</v>
          </cell>
          <cell r="E30">
            <v>7.0000000000000007E-2</v>
          </cell>
          <cell r="F30" t="e">
            <v>#N/A</v>
          </cell>
          <cell r="G30">
            <v>0.02</v>
          </cell>
          <cell r="H30" t="e">
            <v>#N/A</v>
          </cell>
          <cell r="I30">
            <v>0.04</v>
          </cell>
          <cell r="J30" t="e">
            <v>#N/A</v>
          </cell>
          <cell r="K30">
            <v>0.11</v>
          </cell>
        </row>
        <row r="31">
          <cell r="A31" t="str">
            <v>土地区画整理事業特別会計</v>
          </cell>
          <cell r="B31" t="e">
            <v>#N/A</v>
          </cell>
          <cell r="C31">
            <v>0.56000000000000005</v>
          </cell>
          <cell r="D31" t="e">
            <v>#N/A</v>
          </cell>
          <cell r="E31">
            <v>0.25</v>
          </cell>
          <cell r="F31" t="e">
            <v>#N/A</v>
          </cell>
          <cell r="G31">
            <v>0.1</v>
          </cell>
          <cell r="H31" t="e">
            <v>#N/A</v>
          </cell>
          <cell r="I31">
            <v>0.08</v>
          </cell>
          <cell r="J31" t="e">
            <v>#N/A</v>
          </cell>
          <cell r="K31">
            <v>0.32</v>
          </cell>
        </row>
        <row r="32">
          <cell r="A32" t="str">
            <v>国民健康保険事業特別会計</v>
          </cell>
          <cell r="B32">
            <v>8.81</v>
          </cell>
          <cell r="C32" t="e">
            <v>#N/A</v>
          </cell>
          <cell r="D32">
            <v>7.35</v>
          </cell>
          <cell r="E32" t="e">
            <v>#N/A</v>
          </cell>
          <cell r="F32" t="e">
            <v>#N/A</v>
          </cell>
          <cell r="G32">
            <v>1.94</v>
          </cell>
          <cell r="H32" t="e">
            <v>#N/A</v>
          </cell>
          <cell r="I32">
            <v>2.09</v>
          </cell>
          <cell r="J32" t="e">
            <v>#N/A</v>
          </cell>
          <cell r="K32">
            <v>0.48</v>
          </cell>
        </row>
        <row r="33">
          <cell r="A33" t="str">
            <v>介護保険特別会計</v>
          </cell>
          <cell r="B33" t="e">
            <v>#N/A</v>
          </cell>
          <cell r="C33">
            <v>0.36</v>
          </cell>
          <cell r="D33" t="e">
            <v>#N/A</v>
          </cell>
          <cell r="E33">
            <v>0.48</v>
          </cell>
          <cell r="F33" t="e">
            <v>#N/A</v>
          </cell>
          <cell r="G33">
            <v>0.1</v>
          </cell>
          <cell r="H33" t="e">
            <v>#N/A</v>
          </cell>
          <cell r="I33">
            <v>0.05</v>
          </cell>
          <cell r="J33" t="e">
            <v>#N/A</v>
          </cell>
          <cell r="K33">
            <v>0.52</v>
          </cell>
        </row>
        <row r="34">
          <cell r="A34" t="str">
            <v>下水道事業会計</v>
          </cell>
          <cell r="B34" t="e">
            <v>#VALUE!</v>
          </cell>
          <cell r="C34" t="e">
            <v>#VALUE!</v>
          </cell>
          <cell r="D34" t="e">
            <v>#VALUE!</v>
          </cell>
          <cell r="E34" t="e">
            <v>#VALUE!</v>
          </cell>
          <cell r="F34" t="e">
            <v>#VALUE!</v>
          </cell>
          <cell r="G34" t="e">
            <v>#VALUE!</v>
          </cell>
          <cell r="H34" t="e">
            <v>#N/A</v>
          </cell>
          <cell r="I34">
            <v>0.26</v>
          </cell>
          <cell r="J34" t="e">
            <v>#N/A</v>
          </cell>
          <cell r="K34">
            <v>0.68</v>
          </cell>
        </row>
        <row r="35">
          <cell r="A35" t="str">
            <v>一般会計</v>
          </cell>
          <cell r="B35" t="e">
            <v>#N/A</v>
          </cell>
          <cell r="C35">
            <v>2.5</v>
          </cell>
          <cell r="D35" t="e">
            <v>#N/A</v>
          </cell>
          <cell r="E35">
            <v>3.39</v>
          </cell>
          <cell r="F35" t="e">
            <v>#N/A</v>
          </cell>
          <cell r="G35">
            <v>4.04</v>
          </cell>
          <cell r="H35" t="e">
            <v>#N/A</v>
          </cell>
          <cell r="I35">
            <v>3.88</v>
          </cell>
          <cell r="J35" t="e">
            <v>#N/A</v>
          </cell>
          <cell r="K35">
            <v>3.67</v>
          </cell>
        </row>
        <row r="36">
          <cell r="A36" t="str">
            <v>水道事業会計</v>
          </cell>
          <cell r="B36" t="e">
            <v>#N/A</v>
          </cell>
          <cell r="C36">
            <v>19</v>
          </cell>
          <cell r="D36" t="e">
            <v>#N/A</v>
          </cell>
          <cell r="E36">
            <v>20.12</v>
          </cell>
          <cell r="F36" t="e">
            <v>#N/A</v>
          </cell>
          <cell r="G36">
            <v>10.35</v>
          </cell>
          <cell r="H36" t="e">
            <v>#N/A</v>
          </cell>
          <cell r="I36">
            <v>10.42</v>
          </cell>
          <cell r="J36" t="e">
            <v>#N/A</v>
          </cell>
          <cell r="K36">
            <v>10.64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1548</v>
          </cell>
          <cell r="G42">
            <v>1473</v>
          </cell>
          <cell r="J42">
            <v>1421</v>
          </cell>
          <cell r="M42">
            <v>1369</v>
          </cell>
          <cell r="P42">
            <v>1338</v>
          </cell>
        </row>
        <row r="43">
          <cell r="A43" t="str">
            <v>一時借入金の利子</v>
          </cell>
          <cell r="B43">
            <v>1</v>
          </cell>
          <cell r="E43">
            <v>0</v>
          </cell>
          <cell r="H43">
            <v>1</v>
          </cell>
          <cell r="K43">
            <v>0</v>
          </cell>
          <cell r="N43">
            <v>0</v>
          </cell>
        </row>
        <row r="44">
          <cell r="A44" t="str">
            <v>債務負担行為に基づく支出額</v>
          </cell>
          <cell r="B44">
            <v>27</v>
          </cell>
          <cell r="E44">
            <v>27</v>
          </cell>
          <cell r="H44">
            <v>27</v>
          </cell>
          <cell r="K44">
            <v>27</v>
          </cell>
          <cell r="N44">
            <v>27</v>
          </cell>
        </row>
        <row r="45">
          <cell r="A45" t="str">
            <v>組合等が起こした地方債の元利償還金に対する負担金等</v>
          </cell>
          <cell r="B45">
            <v>65</v>
          </cell>
          <cell r="E45">
            <v>72</v>
          </cell>
          <cell r="H45">
            <v>67</v>
          </cell>
          <cell r="K45">
            <v>78</v>
          </cell>
          <cell r="N45">
            <v>97</v>
          </cell>
        </row>
        <row r="46">
          <cell r="A46" t="str">
            <v>公営企業債の元利償還金に対する繰入金</v>
          </cell>
          <cell r="B46">
            <v>230</v>
          </cell>
          <cell r="E46">
            <v>259</v>
          </cell>
          <cell r="H46">
            <v>261</v>
          </cell>
          <cell r="K46">
            <v>228</v>
          </cell>
          <cell r="N46">
            <v>283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2094</v>
          </cell>
          <cell r="E49">
            <v>2037</v>
          </cell>
          <cell r="H49">
            <v>1973</v>
          </cell>
          <cell r="K49">
            <v>1947</v>
          </cell>
          <cell r="N49">
            <v>1859</v>
          </cell>
        </row>
        <row r="50">
          <cell r="A50" t="str">
            <v>実質公債費比率の分子</v>
          </cell>
          <cell r="B50" t="e">
            <v>#N/A</v>
          </cell>
          <cell r="C50">
            <v>869</v>
          </cell>
          <cell r="D50" t="e">
            <v>#N/A</v>
          </cell>
          <cell r="E50" t="e">
            <v>#N/A</v>
          </cell>
          <cell r="F50">
            <v>922</v>
          </cell>
          <cell r="G50" t="e">
            <v>#N/A</v>
          </cell>
          <cell r="H50" t="e">
            <v>#N/A</v>
          </cell>
          <cell r="I50">
            <v>908</v>
          </cell>
          <cell r="J50" t="e">
            <v>#N/A</v>
          </cell>
          <cell r="K50" t="e">
            <v>#N/A</v>
          </cell>
          <cell r="L50">
            <v>911</v>
          </cell>
          <cell r="M50" t="e">
            <v>#N/A</v>
          </cell>
          <cell r="N50" t="e">
            <v>#N/A</v>
          </cell>
          <cell r="O50">
            <v>928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14131</v>
          </cell>
          <cell r="G56">
            <v>13759</v>
          </cell>
          <cell r="J56">
            <v>13990</v>
          </cell>
          <cell r="M56">
            <v>13723</v>
          </cell>
          <cell r="P56">
            <v>13881</v>
          </cell>
        </row>
        <row r="57">
          <cell r="A57" t="str">
            <v>充当可能特定歳入</v>
          </cell>
          <cell r="D57">
            <v>78</v>
          </cell>
          <cell r="G57">
            <v>388</v>
          </cell>
          <cell r="J57">
            <v>416</v>
          </cell>
          <cell r="M57">
            <v>502</v>
          </cell>
          <cell r="P57">
            <v>998</v>
          </cell>
        </row>
        <row r="58">
          <cell r="A58" t="str">
            <v>充当可能基金</v>
          </cell>
          <cell r="D58">
            <v>2582</v>
          </cell>
          <cell r="G58">
            <v>2482</v>
          </cell>
          <cell r="J58">
            <v>2283</v>
          </cell>
          <cell r="M58">
            <v>4553</v>
          </cell>
          <cell r="P58">
            <v>4888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1303</v>
          </cell>
          <cell r="E62">
            <v>1028</v>
          </cell>
          <cell r="H62">
            <v>919</v>
          </cell>
          <cell r="K62">
            <v>699</v>
          </cell>
          <cell r="N62">
            <v>525</v>
          </cell>
        </row>
        <row r="63">
          <cell r="A63" t="str">
            <v>組合等負担等見込額</v>
          </cell>
          <cell r="B63">
            <v>992</v>
          </cell>
          <cell r="E63">
            <v>1068</v>
          </cell>
          <cell r="H63">
            <v>1038</v>
          </cell>
          <cell r="K63">
            <v>1020</v>
          </cell>
          <cell r="N63">
            <v>962</v>
          </cell>
        </row>
        <row r="64">
          <cell r="A64" t="str">
            <v>公営企業債等繰入見込額</v>
          </cell>
          <cell r="B64">
            <v>2291</v>
          </cell>
          <cell r="E64">
            <v>2833</v>
          </cell>
          <cell r="H64">
            <v>2462</v>
          </cell>
          <cell r="K64">
            <v>2278</v>
          </cell>
          <cell r="N64">
            <v>2347</v>
          </cell>
        </row>
        <row r="65">
          <cell r="A65" t="str">
            <v>債務負担行為に基づく支出予定額</v>
          </cell>
          <cell r="B65">
            <v>164</v>
          </cell>
          <cell r="E65">
            <v>137</v>
          </cell>
          <cell r="H65">
            <v>110</v>
          </cell>
          <cell r="K65">
            <v>82</v>
          </cell>
          <cell r="N65">
            <v>55</v>
          </cell>
        </row>
        <row r="66">
          <cell r="A66" t="str">
            <v>一般会計等に係る地方債の現在高</v>
          </cell>
          <cell r="B66">
            <v>19351</v>
          </cell>
          <cell r="E66">
            <v>19027</v>
          </cell>
          <cell r="H66">
            <v>18331</v>
          </cell>
          <cell r="K66">
            <v>18417</v>
          </cell>
          <cell r="N66">
            <v>18863</v>
          </cell>
        </row>
        <row r="67">
          <cell r="A67" t="str">
            <v>将来負担比率の分子</v>
          </cell>
          <cell r="B67" t="e">
            <v>#N/A</v>
          </cell>
          <cell r="C67">
            <v>7311</v>
          </cell>
          <cell r="D67" t="e">
            <v>#N/A</v>
          </cell>
          <cell r="E67" t="e">
            <v>#N/A</v>
          </cell>
          <cell r="F67">
            <v>7464</v>
          </cell>
          <cell r="G67" t="e">
            <v>#N/A</v>
          </cell>
          <cell r="H67" t="e">
            <v>#N/A</v>
          </cell>
          <cell r="I67">
            <v>6170</v>
          </cell>
          <cell r="J67" t="e">
            <v>#N/A</v>
          </cell>
          <cell r="K67" t="e">
            <v>#N/A</v>
          </cell>
          <cell r="L67">
            <v>3718</v>
          </cell>
          <cell r="M67" t="e">
            <v>#N/A</v>
          </cell>
          <cell r="N67" t="e">
            <v>#N/A</v>
          </cell>
          <cell r="O67">
            <v>2984</v>
          </cell>
          <cell r="P67" t="e">
            <v>#N/A</v>
          </cell>
        </row>
        <row r="71">
          <cell r="B71" t="str">
            <v>H30</v>
          </cell>
          <cell r="C71" t="str">
            <v>R01</v>
          </cell>
          <cell r="D71" t="str">
            <v>R02</v>
          </cell>
        </row>
        <row r="72">
          <cell r="A72" t="str">
            <v>財政調整基金</v>
          </cell>
          <cell r="B72">
            <v>647</v>
          </cell>
          <cell r="C72">
            <v>1200</v>
          </cell>
          <cell r="D72">
            <v>1650</v>
          </cell>
        </row>
        <row r="73">
          <cell r="A73" t="str">
            <v>減債基金</v>
          </cell>
          <cell r="B73">
            <v>307</v>
          </cell>
          <cell r="C73">
            <v>307</v>
          </cell>
          <cell r="D73">
            <v>307</v>
          </cell>
        </row>
        <row r="74">
          <cell r="A74" t="str">
            <v>その他特定目的基金</v>
          </cell>
          <cell r="B74">
            <v>1302</v>
          </cell>
          <cell r="C74">
            <v>3020</v>
          </cell>
          <cell r="D74">
            <v>2904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247D6-9F31-46C9-BC56-F1DF00EFB9D2}">
  <sheetPr>
    <pageSetUpPr fitToPage="1"/>
  </sheetPr>
  <dimension ref="A1:DO56"/>
  <sheetViews>
    <sheetView zoomScale="70" zoomScaleNormal="70" workbookViewId="0">
      <selection activeCell="E46" sqref="E46"/>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36565479</v>
      </c>
      <c r="BO4" s="391"/>
      <c r="BP4" s="391"/>
      <c r="BQ4" s="391"/>
      <c r="BR4" s="391"/>
      <c r="BS4" s="391"/>
      <c r="BT4" s="391"/>
      <c r="BU4" s="392"/>
      <c r="BV4" s="390">
        <v>29682458</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3.8</v>
      </c>
      <c r="CU4" s="397"/>
      <c r="CV4" s="397"/>
      <c r="CW4" s="397"/>
      <c r="CX4" s="397"/>
      <c r="CY4" s="397"/>
      <c r="CZ4" s="397"/>
      <c r="DA4" s="398"/>
      <c r="DB4" s="396">
        <v>3.9</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33</v>
      </c>
      <c r="AN5" s="451"/>
      <c r="AO5" s="451"/>
      <c r="AP5" s="451"/>
      <c r="AQ5" s="451"/>
      <c r="AR5" s="451"/>
      <c r="AS5" s="451"/>
      <c r="AT5" s="452"/>
      <c r="AU5" s="453" t="s">
        <v>34</v>
      </c>
      <c r="AV5" s="454"/>
      <c r="AW5" s="454"/>
      <c r="AX5" s="454"/>
      <c r="AY5" s="455" t="s">
        <v>35</v>
      </c>
      <c r="AZ5" s="456"/>
      <c r="BA5" s="456"/>
      <c r="BB5" s="456"/>
      <c r="BC5" s="456"/>
      <c r="BD5" s="456"/>
      <c r="BE5" s="456"/>
      <c r="BF5" s="456"/>
      <c r="BG5" s="456"/>
      <c r="BH5" s="456"/>
      <c r="BI5" s="456"/>
      <c r="BJ5" s="456"/>
      <c r="BK5" s="456"/>
      <c r="BL5" s="456"/>
      <c r="BM5" s="457"/>
      <c r="BN5" s="458">
        <v>35904497</v>
      </c>
      <c r="BO5" s="459"/>
      <c r="BP5" s="459"/>
      <c r="BQ5" s="459"/>
      <c r="BR5" s="459"/>
      <c r="BS5" s="459"/>
      <c r="BT5" s="459"/>
      <c r="BU5" s="460"/>
      <c r="BV5" s="458">
        <v>29075264</v>
      </c>
      <c r="BW5" s="459"/>
      <c r="BX5" s="459"/>
      <c r="BY5" s="459"/>
      <c r="BZ5" s="459"/>
      <c r="CA5" s="459"/>
      <c r="CB5" s="459"/>
      <c r="CC5" s="460"/>
      <c r="CD5" s="461" t="s">
        <v>36</v>
      </c>
      <c r="CE5" s="462"/>
      <c r="CF5" s="462"/>
      <c r="CG5" s="462"/>
      <c r="CH5" s="462"/>
      <c r="CI5" s="462"/>
      <c r="CJ5" s="462"/>
      <c r="CK5" s="462"/>
      <c r="CL5" s="462"/>
      <c r="CM5" s="462"/>
      <c r="CN5" s="462"/>
      <c r="CO5" s="462"/>
      <c r="CP5" s="462"/>
      <c r="CQ5" s="462"/>
      <c r="CR5" s="462"/>
      <c r="CS5" s="463"/>
      <c r="CT5" s="424">
        <v>90.7</v>
      </c>
      <c r="CU5" s="425"/>
      <c r="CV5" s="425"/>
      <c r="CW5" s="425"/>
      <c r="CX5" s="425"/>
      <c r="CY5" s="425"/>
      <c r="CZ5" s="425"/>
      <c r="DA5" s="426"/>
      <c r="DB5" s="424">
        <v>92.8</v>
      </c>
      <c r="DC5" s="425"/>
      <c r="DD5" s="425"/>
      <c r="DE5" s="425"/>
      <c r="DF5" s="425"/>
      <c r="DG5" s="425"/>
      <c r="DH5" s="425"/>
      <c r="DI5" s="426"/>
      <c r="DJ5" s="41"/>
      <c r="DK5" s="41"/>
      <c r="DL5" s="41"/>
      <c r="DM5" s="41"/>
      <c r="DN5" s="41"/>
      <c r="DO5" s="41"/>
    </row>
    <row r="6" spans="1:119" ht="18.75" customHeight="1" x14ac:dyDescent="0.15">
      <c r="A6" s="42"/>
      <c r="B6" s="427" t="s">
        <v>37</v>
      </c>
      <c r="C6" s="428"/>
      <c r="D6" s="428"/>
      <c r="E6" s="429"/>
      <c r="F6" s="429"/>
      <c r="G6" s="429"/>
      <c r="H6" s="429"/>
      <c r="I6" s="429"/>
      <c r="J6" s="429"/>
      <c r="K6" s="429"/>
      <c r="L6" s="429" t="s">
        <v>38</v>
      </c>
      <c r="M6" s="429"/>
      <c r="N6" s="429"/>
      <c r="O6" s="429"/>
      <c r="P6" s="429"/>
      <c r="Q6" s="429"/>
      <c r="R6" s="433"/>
      <c r="S6" s="433"/>
      <c r="T6" s="433"/>
      <c r="U6" s="433"/>
      <c r="V6" s="434"/>
      <c r="W6" s="437" t="s">
        <v>39</v>
      </c>
      <c r="X6" s="438"/>
      <c r="Y6" s="438"/>
      <c r="Z6" s="438"/>
      <c r="AA6" s="438"/>
      <c r="AB6" s="428"/>
      <c r="AC6" s="441" t="s">
        <v>40</v>
      </c>
      <c r="AD6" s="442"/>
      <c r="AE6" s="442"/>
      <c r="AF6" s="442"/>
      <c r="AG6" s="442"/>
      <c r="AH6" s="442"/>
      <c r="AI6" s="442"/>
      <c r="AJ6" s="442"/>
      <c r="AK6" s="442"/>
      <c r="AL6" s="443"/>
      <c r="AM6" s="450" t="s">
        <v>41</v>
      </c>
      <c r="AN6" s="451"/>
      <c r="AO6" s="451"/>
      <c r="AP6" s="451"/>
      <c r="AQ6" s="451"/>
      <c r="AR6" s="451"/>
      <c r="AS6" s="451"/>
      <c r="AT6" s="452"/>
      <c r="AU6" s="453" t="s">
        <v>34</v>
      </c>
      <c r="AV6" s="454"/>
      <c r="AW6" s="454"/>
      <c r="AX6" s="454"/>
      <c r="AY6" s="455" t="s">
        <v>42</v>
      </c>
      <c r="AZ6" s="456"/>
      <c r="BA6" s="456"/>
      <c r="BB6" s="456"/>
      <c r="BC6" s="456"/>
      <c r="BD6" s="456"/>
      <c r="BE6" s="456"/>
      <c r="BF6" s="456"/>
      <c r="BG6" s="456"/>
      <c r="BH6" s="456"/>
      <c r="BI6" s="456"/>
      <c r="BJ6" s="456"/>
      <c r="BK6" s="456"/>
      <c r="BL6" s="456"/>
      <c r="BM6" s="457"/>
      <c r="BN6" s="458">
        <v>660982</v>
      </c>
      <c r="BO6" s="459"/>
      <c r="BP6" s="459"/>
      <c r="BQ6" s="459"/>
      <c r="BR6" s="459"/>
      <c r="BS6" s="459"/>
      <c r="BT6" s="459"/>
      <c r="BU6" s="460"/>
      <c r="BV6" s="458">
        <v>607194</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94.7</v>
      </c>
      <c r="CU6" s="465"/>
      <c r="CV6" s="465"/>
      <c r="CW6" s="465"/>
      <c r="CX6" s="465"/>
      <c r="CY6" s="465"/>
      <c r="CZ6" s="465"/>
      <c r="DA6" s="466"/>
      <c r="DB6" s="464">
        <v>96.8</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34</v>
      </c>
      <c r="AV7" s="454"/>
      <c r="AW7" s="454"/>
      <c r="AX7" s="454"/>
      <c r="AY7" s="455" t="s">
        <v>45</v>
      </c>
      <c r="AZ7" s="456"/>
      <c r="BA7" s="456"/>
      <c r="BB7" s="456"/>
      <c r="BC7" s="456"/>
      <c r="BD7" s="456"/>
      <c r="BE7" s="456"/>
      <c r="BF7" s="456"/>
      <c r="BG7" s="456"/>
      <c r="BH7" s="456"/>
      <c r="BI7" s="456"/>
      <c r="BJ7" s="456"/>
      <c r="BK7" s="456"/>
      <c r="BL7" s="456"/>
      <c r="BM7" s="457"/>
      <c r="BN7" s="458">
        <v>173426</v>
      </c>
      <c r="BO7" s="459"/>
      <c r="BP7" s="459"/>
      <c r="BQ7" s="459"/>
      <c r="BR7" s="459"/>
      <c r="BS7" s="459"/>
      <c r="BT7" s="459"/>
      <c r="BU7" s="460"/>
      <c r="BV7" s="458">
        <v>114721</v>
      </c>
      <c r="BW7" s="459"/>
      <c r="BX7" s="459"/>
      <c r="BY7" s="459"/>
      <c r="BZ7" s="459"/>
      <c r="CA7" s="459"/>
      <c r="CB7" s="459"/>
      <c r="CC7" s="460"/>
      <c r="CD7" s="461" t="s">
        <v>46</v>
      </c>
      <c r="CE7" s="462"/>
      <c r="CF7" s="462"/>
      <c r="CG7" s="462"/>
      <c r="CH7" s="462"/>
      <c r="CI7" s="462"/>
      <c r="CJ7" s="462"/>
      <c r="CK7" s="462"/>
      <c r="CL7" s="462"/>
      <c r="CM7" s="462"/>
      <c r="CN7" s="462"/>
      <c r="CO7" s="462"/>
      <c r="CP7" s="462"/>
      <c r="CQ7" s="462"/>
      <c r="CR7" s="462"/>
      <c r="CS7" s="463"/>
      <c r="CT7" s="458">
        <v>12813115</v>
      </c>
      <c r="CU7" s="459"/>
      <c r="CV7" s="459"/>
      <c r="CW7" s="459"/>
      <c r="CX7" s="459"/>
      <c r="CY7" s="459"/>
      <c r="CZ7" s="459"/>
      <c r="DA7" s="460"/>
      <c r="DB7" s="458">
        <v>12510646</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47</v>
      </c>
      <c r="AN8" s="451"/>
      <c r="AO8" s="451"/>
      <c r="AP8" s="451"/>
      <c r="AQ8" s="451"/>
      <c r="AR8" s="451"/>
      <c r="AS8" s="451"/>
      <c r="AT8" s="452"/>
      <c r="AU8" s="453" t="s">
        <v>34</v>
      </c>
      <c r="AV8" s="454"/>
      <c r="AW8" s="454"/>
      <c r="AX8" s="454"/>
      <c r="AY8" s="455" t="s">
        <v>48</v>
      </c>
      <c r="AZ8" s="456"/>
      <c r="BA8" s="456"/>
      <c r="BB8" s="456"/>
      <c r="BC8" s="456"/>
      <c r="BD8" s="456"/>
      <c r="BE8" s="456"/>
      <c r="BF8" s="456"/>
      <c r="BG8" s="456"/>
      <c r="BH8" s="456"/>
      <c r="BI8" s="456"/>
      <c r="BJ8" s="456"/>
      <c r="BK8" s="456"/>
      <c r="BL8" s="456"/>
      <c r="BM8" s="457"/>
      <c r="BN8" s="458">
        <v>487556</v>
      </c>
      <c r="BO8" s="459"/>
      <c r="BP8" s="459"/>
      <c r="BQ8" s="459"/>
      <c r="BR8" s="459"/>
      <c r="BS8" s="459"/>
      <c r="BT8" s="459"/>
      <c r="BU8" s="460"/>
      <c r="BV8" s="458">
        <v>492473</v>
      </c>
      <c r="BW8" s="459"/>
      <c r="BX8" s="459"/>
      <c r="BY8" s="459"/>
      <c r="BZ8" s="459"/>
      <c r="CA8" s="459"/>
      <c r="CB8" s="459"/>
      <c r="CC8" s="460"/>
      <c r="CD8" s="461" t="s">
        <v>49</v>
      </c>
      <c r="CE8" s="462"/>
      <c r="CF8" s="462"/>
      <c r="CG8" s="462"/>
      <c r="CH8" s="462"/>
      <c r="CI8" s="462"/>
      <c r="CJ8" s="462"/>
      <c r="CK8" s="462"/>
      <c r="CL8" s="462"/>
      <c r="CM8" s="462"/>
      <c r="CN8" s="462"/>
      <c r="CO8" s="462"/>
      <c r="CP8" s="462"/>
      <c r="CQ8" s="462"/>
      <c r="CR8" s="462"/>
      <c r="CS8" s="463"/>
      <c r="CT8" s="467">
        <v>0.54</v>
      </c>
      <c r="CU8" s="468"/>
      <c r="CV8" s="468"/>
      <c r="CW8" s="468"/>
      <c r="CX8" s="468"/>
      <c r="CY8" s="468"/>
      <c r="CZ8" s="468"/>
      <c r="DA8" s="469"/>
      <c r="DB8" s="467">
        <v>0.52</v>
      </c>
      <c r="DC8" s="468"/>
      <c r="DD8" s="468"/>
      <c r="DE8" s="468"/>
      <c r="DF8" s="468"/>
      <c r="DG8" s="468"/>
      <c r="DH8" s="468"/>
      <c r="DI8" s="469"/>
      <c r="DJ8" s="41"/>
      <c r="DK8" s="41"/>
      <c r="DL8" s="41"/>
      <c r="DM8" s="41"/>
      <c r="DN8" s="41"/>
      <c r="DO8" s="41"/>
    </row>
    <row r="9" spans="1:119" ht="18.75" customHeight="1" thickBot="1" x14ac:dyDescent="0.2">
      <c r="A9" s="42"/>
      <c r="B9" s="421" t="s">
        <v>50</v>
      </c>
      <c r="C9" s="422"/>
      <c r="D9" s="422"/>
      <c r="E9" s="422"/>
      <c r="F9" s="422"/>
      <c r="G9" s="422"/>
      <c r="H9" s="422"/>
      <c r="I9" s="422"/>
      <c r="J9" s="422"/>
      <c r="K9" s="470"/>
      <c r="L9" s="471" t="s">
        <v>51</v>
      </c>
      <c r="M9" s="472"/>
      <c r="N9" s="472"/>
      <c r="O9" s="472"/>
      <c r="P9" s="472"/>
      <c r="Q9" s="473"/>
      <c r="R9" s="474">
        <v>61007</v>
      </c>
      <c r="S9" s="475"/>
      <c r="T9" s="475"/>
      <c r="U9" s="475"/>
      <c r="V9" s="476"/>
      <c r="W9" s="384" t="s">
        <v>52</v>
      </c>
      <c r="X9" s="385"/>
      <c r="Y9" s="385"/>
      <c r="Z9" s="385"/>
      <c r="AA9" s="385"/>
      <c r="AB9" s="385"/>
      <c r="AC9" s="385"/>
      <c r="AD9" s="385"/>
      <c r="AE9" s="385"/>
      <c r="AF9" s="385"/>
      <c r="AG9" s="385"/>
      <c r="AH9" s="385"/>
      <c r="AI9" s="385"/>
      <c r="AJ9" s="385"/>
      <c r="AK9" s="385"/>
      <c r="AL9" s="386"/>
      <c r="AM9" s="450" t="s">
        <v>53</v>
      </c>
      <c r="AN9" s="451"/>
      <c r="AO9" s="451"/>
      <c r="AP9" s="451"/>
      <c r="AQ9" s="451"/>
      <c r="AR9" s="451"/>
      <c r="AS9" s="451"/>
      <c r="AT9" s="452"/>
      <c r="AU9" s="453" t="s">
        <v>34</v>
      </c>
      <c r="AV9" s="454"/>
      <c r="AW9" s="454"/>
      <c r="AX9" s="454"/>
      <c r="AY9" s="455" t="s">
        <v>54</v>
      </c>
      <c r="AZ9" s="456"/>
      <c r="BA9" s="456"/>
      <c r="BB9" s="456"/>
      <c r="BC9" s="456"/>
      <c r="BD9" s="456"/>
      <c r="BE9" s="456"/>
      <c r="BF9" s="456"/>
      <c r="BG9" s="456"/>
      <c r="BH9" s="456"/>
      <c r="BI9" s="456"/>
      <c r="BJ9" s="456"/>
      <c r="BK9" s="456"/>
      <c r="BL9" s="456"/>
      <c r="BM9" s="457"/>
      <c r="BN9" s="458">
        <v>-4917</v>
      </c>
      <c r="BO9" s="459"/>
      <c r="BP9" s="459"/>
      <c r="BQ9" s="459"/>
      <c r="BR9" s="459"/>
      <c r="BS9" s="459"/>
      <c r="BT9" s="459"/>
      <c r="BU9" s="460"/>
      <c r="BV9" s="458">
        <v>-14497</v>
      </c>
      <c r="BW9" s="459"/>
      <c r="BX9" s="459"/>
      <c r="BY9" s="459"/>
      <c r="BZ9" s="459"/>
      <c r="CA9" s="459"/>
      <c r="CB9" s="459"/>
      <c r="CC9" s="460"/>
      <c r="CD9" s="461" t="s">
        <v>55</v>
      </c>
      <c r="CE9" s="462"/>
      <c r="CF9" s="462"/>
      <c r="CG9" s="462"/>
      <c r="CH9" s="462"/>
      <c r="CI9" s="462"/>
      <c r="CJ9" s="462"/>
      <c r="CK9" s="462"/>
      <c r="CL9" s="462"/>
      <c r="CM9" s="462"/>
      <c r="CN9" s="462"/>
      <c r="CO9" s="462"/>
      <c r="CP9" s="462"/>
      <c r="CQ9" s="462"/>
      <c r="CR9" s="462"/>
      <c r="CS9" s="463"/>
      <c r="CT9" s="424">
        <v>12.3</v>
      </c>
      <c r="CU9" s="425"/>
      <c r="CV9" s="425"/>
      <c r="CW9" s="425"/>
      <c r="CX9" s="425"/>
      <c r="CY9" s="425"/>
      <c r="CZ9" s="425"/>
      <c r="DA9" s="426"/>
      <c r="DB9" s="424">
        <v>11.8</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56</v>
      </c>
      <c r="M10" s="451"/>
      <c r="N10" s="451"/>
      <c r="O10" s="451"/>
      <c r="P10" s="451"/>
      <c r="Q10" s="452"/>
      <c r="R10" s="478">
        <v>58547</v>
      </c>
      <c r="S10" s="479"/>
      <c r="T10" s="479"/>
      <c r="U10" s="479"/>
      <c r="V10" s="480"/>
      <c r="W10" s="415"/>
      <c r="X10" s="416"/>
      <c r="Y10" s="416"/>
      <c r="Z10" s="416"/>
      <c r="AA10" s="416"/>
      <c r="AB10" s="416"/>
      <c r="AC10" s="416"/>
      <c r="AD10" s="416"/>
      <c r="AE10" s="416"/>
      <c r="AF10" s="416"/>
      <c r="AG10" s="416"/>
      <c r="AH10" s="416"/>
      <c r="AI10" s="416"/>
      <c r="AJ10" s="416"/>
      <c r="AK10" s="416"/>
      <c r="AL10" s="419"/>
      <c r="AM10" s="450" t="s">
        <v>57</v>
      </c>
      <c r="AN10" s="451"/>
      <c r="AO10" s="451"/>
      <c r="AP10" s="451"/>
      <c r="AQ10" s="451"/>
      <c r="AR10" s="451"/>
      <c r="AS10" s="451"/>
      <c r="AT10" s="452"/>
      <c r="AU10" s="453" t="s">
        <v>34</v>
      </c>
      <c r="AV10" s="454"/>
      <c r="AW10" s="454"/>
      <c r="AX10" s="454"/>
      <c r="AY10" s="455" t="s">
        <v>58</v>
      </c>
      <c r="AZ10" s="456"/>
      <c r="BA10" s="456"/>
      <c r="BB10" s="456"/>
      <c r="BC10" s="456"/>
      <c r="BD10" s="456"/>
      <c r="BE10" s="456"/>
      <c r="BF10" s="456"/>
      <c r="BG10" s="456"/>
      <c r="BH10" s="456"/>
      <c r="BI10" s="456"/>
      <c r="BJ10" s="456"/>
      <c r="BK10" s="456"/>
      <c r="BL10" s="456"/>
      <c r="BM10" s="457"/>
      <c r="BN10" s="458">
        <v>0</v>
      </c>
      <c r="BO10" s="459"/>
      <c r="BP10" s="459"/>
      <c r="BQ10" s="459"/>
      <c r="BR10" s="459"/>
      <c r="BS10" s="459"/>
      <c r="BT10" s="459"/>
      <c r="BU10" s="460"/>
      <c r="BV10" s="458">
        <v>102871</v>
      </c>
      <c r="BW10" s="459"/>
      <c r="BX10" s="459"/>
      <c r="BY10" s="459"/>
      <c r="BZ10" s="459"/>
      <c r="CA10" s="459"/>
      <c r="CB10" s="459"/>
      <c r="CC10" s="460"/>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60</v>
      </c>
      <c r="M11" s="482"/>
      <c r="N11" s="482"/>
      <c r="O11" s="482"/>
      <c r="P11" s="482"/>
      <c r="Q11" s="483"/>
      <c r="R11" s="484" t="s">
        <v>61</v>
      </c>
      <c r="S11" s="485"/>
      <c r="T11" s="485"/>
      <c r="U11" s="485"/>
      <c r="V11" s="486"/>
      <c r="W11" s="415"/>
      <c r="X11" s="416"/>
      <c r="Y11" s="416"/>
      <c r="Z11" s="416"/>
      <c r="AA11" s="416"/>
      <c r="AB11" s="416"/>
      <c r="AC11" s="416"/>
      <c r="AD11" s="416"/>
      <c r="AE11" s="416"/>
      <c r="AF11" s="416"/>
      <c r="AG11" s="416"/>
      <c r="AH11" s="416"/>
      <c r="AI11" s="416"/>
      <c r="AJ11" s="416"/>
      <c r="AK11" s="416"/>
      <c r="AL11" s="419"/>
      <c r="AM11" s="450" t="s">
        <v>62</v>
      </c>
      <c r="AN11" s="451"/>
      <c r="AO11" s="451"/>
      <c r="AP11" s="451"/>
      <c r="AQ11" s="451"/>
      <c r="AR11" s="451"/>
      <c r="AS11" s="451"/>
      <c r="AT11" s="452"/>
      <c r="AU11" s="453" t="s">
        <v>34</v>
      </c>
      <c r="AV11" s="454"/>
      <c r="AW11" s="454"/>
      <c r="AX11" s="454"/>
      <c r="AY11" s="455" t="s">
        <v>63</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64</v>
      </c>
      <c r="CE11" s="462"/>
      <c r="CF11" s="462"/>
      <c r="CG11" s="462"/>
      <c r="CH11" s="462"/>
      <c r="CI11" s="462"/>
      <c r="CJ11" s="462"/>
      <c r="CK11" s="462"/>
      <c r="CL11" s="462"/>
      <c r="CM11" s="462"/>
      <c r="CN11" s="462"/>
      <c r="CO11" s="462"/>
      <c r="CP11" s="462"/>
      <c r="CQ11" s="462"/>
      <c r="CR11" s="462"/>
      <c r="CS11" s="463"/>
      <c r="CT11" s="467" t="s">
        <v>65</v>
      </c>
      <c r="CU11" s="468"/>
      <c r="CV11" s="468"/>
      <c r="CW11" s="468"/>
      <c r="CX11" s="468"/>
      <c r="CY11" s="468"/>
      <c r="CZ11" s="468"/>
      <c r="DA11" s="469"/>
      <c r="DB11" s="467" t="s">
        <v>65</v>
      </c>
      <c r="DC11" s="468"/>
      <c r="DD11" s="468"/>
      <c r="DE11" s="468"/>
      <c r="DF11" s="468"/>
      <c r="DG11" s="468"/>
      <c r="DH11" s="468"/>
      <c r="DI11" s="469"/>
      <c r="DJ11" s="41"/>
      <c r="DK11" s="41"/>
      <c r="DL11" s="41"/>
      <c r="DM11" s="41"/>
      <c r="DN11" s="41"/>
      <c r="DO11" s="41"/>
    </row>
    <row r="12" spans="1:119" ht="18.75" customHeight="1" x14ac:dyDescent="0.15">
      <c r="A12" s="42"/>
      <c r="B12" s="487" t="s">
        <v>66</v>
      </c>
      <c r="C12" s="488"/>
      <c r="D12" s="488"/>
      <c r="E12" s="488"/>
      <c r="F12" s="488"/>
      <c r="G12" s="488"/>
      <c r="H12" s="488"/>
      <c r="I12" s="488"/>
      <c r="J12" s="488"/>
      <c r="K12" s="489"/>
      <c r="L12" s="496" t="s">
        <v>67</v>
      </c>
      <c r="M12" s="497"/>
      <c r="N12" s="497"/>
      <c r="O12" s="497"/>
      <c r="P12" s="497"/>
      <c r="Q12" s="498"/>
      <c r="R12" s="499">
        <v>62349</v>
      </c>
      <c r="S12" s="500"/>
      <c r="T12" s="500"/>
      <c r="U12" s="500"/>
      <c r="V12" s="501"/>
      <c r="W12" s="502" t="s">
        <v>26</v>
      </c>
      <c r="X12" s="454"/>
      <c r="Y12" s="454"/>
      <c r="Z12" s="454"/>
      <c r="AA12" s="454"/>
      <c r="AB12" s="503"/>
      <c r="AC12" s="504" t="s">
        <v>68</v>
      </c>
      <c r="AD12" s="505"/>
      <c r="AE12" s="505"/>
      <c r="AF12" s="505"/>
      <c r="AG12" s="506"/>
      <c r="AH12" s="504" t="s">
        <v>69</v>
      </c>
      <c r="AI12" s="505"/>
      <c r="AJ12" s="505"/>
      <c r="AK12" s="505"/>
      <c r="AL12" s="507"/>
      <c r="AM12" s="450" t="s">
        <v>70</v>
      </c>
      <c r="AN12" s="451"/>
      <c r="AO12" s="451"/>
      <c r="AP12" s="451"/>
      <c r="AQ12" s="451"/>
      <c r="AR12" s="451"/>
      <c r="AS12" s="451"/>
      <c r="AT12" s="452"/>
      <c r="AU12" s="453" t="s">
        <v>34</v>
      </c>
      <c r="AV12" s="454"/>
      <c r="AW12" s="454"/>
      <c r="AX12" s="454"/>
      <c r="AY12" s="455" t="s">
        <v>71</v>
      </c>
      <c r="AZ12" s="456"/>
      <c r="BA12" s="456"/>
      <c r="BB12" s="456"/>
      <c r="BC12" s="456"/>
      <c r="BD12" s="456"/>
      <c r="BE12" s="456"/>
      <c r="BF12" s="456"/>
      <c r="BG12" s="456"/>
      <c r="BH12" s="456"/>
      <c r="BI12" s="456"/>
      <c r="BJ12" s="456"/>
      <c r="BK12" s="456"/>
      <c r="BL12" s="456"/>
      <c r="BM12" s="457"/>
      <c r="BN12" s="458">
        <v>0</v>
      </c>
      <c r="BO12" s="459"/>
      <c r="BP12" s="459"/>
      <c r="BQ12" s="459"/>
      <c r="BR12" s="459"/>
      <c r="BS12" s="459"/>
      <c r="BT12" s="459"/>
      <c r="BU12" s="460"/>
      <c r="BV12" s="458">
        <v>0</v>
      </c>
      <c r="BW12" s="459"/>
      <c r="BX12" s="459"/>
      <c r="BY12" s="459"/>
      <c r="BZ12" s="459"/>
      <c r="CA12" s="459"/>
      <c r="CB12" s="459"/>
      <c r="CC12" s="460"/>
      <c r="CD12" s="461" t="s">
        <v>72</v>
      </c>
      <c r="CE12" s="462"/>
      <c r="CF12" s="462"/>
      <c r="CG12" s="462"/>
      <c r="CH12" s="462"/>
      <c r="CI12" s="462"/>
      <c r="CJ12" s="462"/>
      <c r="CK12" s="462"/>
      <c r="CL12" s="462"/>
      <c r="CM12" s="462"/>
      <c r="CN12" s="462"/>
      <c r="CO12" s="462"/>
      <c r="CP12" s="462"/>
      <c r="CQ12" s="462"/>
      <c r="CR12" s="462"/>
      <c r="CS12" s="463"/>
      <c r="CT12" s="467" t="s">
        <v>65</v>
      </c>
      <c r="CU12" s="468"/>
      <c r="CV12" s="468"/>
      <c r="CW12" s="468"/>
      <c r="CX12" s="468"/>
      <c r="CY12" s="468"/>
      <c r="CZ12" s="468"/>
      <c r="DA12" s="469"/>
      <c r="DB12" s="467" t="s">
        <v>65</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73</v>
      </c>
      <c r="N13" s="519"/>
      <c r="O13" s="519"/>
      <c r="P13" s="519"/>
      <c r="Q13" s="520"/>
      <c r="R13" s="511">
        <v>61390</v>
      </c>
      <c r="S13" s="512"/>
      <c r="T13" s="512"/>
      <c r="U13" s="512"/>
      <c r="V13" s="513"/>
      <c r="W13" s="437" t="s">
        <v>74</v>
      </c>
      <c r="X13" s="438"/>
      <c r="Y13" s="438"/>
      <c r="Z13" s="438"/>
      <c r="AA13" s="438"/>
      <c r="AB13" s="428"/>
      <c r="AC13" s="478">
        <v>1822</v>
      </c>
      <c r="AD13" s="479"/>
      <c r="AE13" s="479"/>
      <c r="AF13" s="479"/>
      <c r="AG13" s="521"/>
      <c r="AH13" s="478">
        <v>1905</v>
      </c>
      <c r="AI13" s="479"/>
      <c r="AJ13" s="479"/>
      <c r="AK13" s="479"/>
      <c r="AL13" s="480"/>
      <c r="AM13" s="450" t="s">
        <v>75</v>
      </c>
      <c r="AN13" s="451"/>
      <c r="AO13" s="451"/>
      <c r="AP13" s="451"/>
      <c r="AQ13" s="451"/>
      <c r="AR13" s="451"/>
      <c r="AS13" s="451"/>
      <c r="AT13" s="452"/>
      <c r="AU13" s="453" t="s">
        <v>76</v>
      </c>
      <c r="AV13" s="454"/>
      <c r="AW13" s="454"/>
      <c r="AX13" s="454"/>
      <c r="AY13" s="455" t="s">
        <v>77</v>
      </c>
      <c r="AZ13" s="456"/>
      <c r="BA13" s="456"/>
      <c r="BB13" s="456"/>
      <c r="BC13" s="456"/>
      <c r="BD13" s="456"/>
      <c r="BE13" s="456"/>
      <c r="BF13" s="456"/>
      <c r="BG13" s="456"/>
      <c r="BH13" s="456"/>
      <c r="BI13" s="456"/>
      <c r="BJ13" s="456"/>
      <c r="BK13" s="456"/>
      <c r="BL13" s="456"/>
      <c r="BM13" s="457"/>
      <c r="BN13" s="458">
        <v>-4917</v>
      </c>
      <c r="BO13" s="459"/>
      <c r="BP13" s="459"/>
      <c r="BQ13" s="459"/>
      <c r="BR13" s="459"/>
      <c r="BS13" s="459"/>
      <c r="BT13" s="459"/>
      <c r="BU13" s="460"/>
      <c r="BV13" s="458">
        <v>88374</v>
      </c>
      <c r="BW13" s="459"/>
      <c r="BX13" s="459"/>
      <c r="BY13" s="459"/>
      <c r="BZ13" s="459"/>
      <c r="CA13" s="459"/>
      <c r="CB13" s="459"/>
      <c r="CC13" s="460"/>
      <c r="CD13" s="461" t="s">
        <v>78</v>
      </c>
      <c r="CE13" s="462"/>
      <c r="CF13" s="462"/>
      <c r="CG13" s="462"/>
      <c r="CH13" s="462"/>
      <c r="CI13" s="462"/>
      <c r="CJ13" s="462"/>
      <c r="CK13" s="462"/>
      <c r="CL13" s="462"/>
      <c r="CM13" s="462"/>
      <c r="CN13" s="462"/>
      <c r="CO13" s="462"/>
      <c r="CP13" s="462"/>
      <c r="CQ13" s="462"/>
      <c r="CR13" s="462"/>
      <c r="CS13" s="463"/>
      <c r="CT13" s="424">
        <v>8.1</v>
      </c>
      <c r="CU13" s="425"/>
      <c r="CV13" s="425"/>
      <c r="CW13" s="425"/>
      <c r="CX13" s="425"/>
      <c r="CY13" s="425"/>
      <c r="CZ13" s="425"/>
      <c r="DA13" s="426"/>
      <c r="DB13" s="424">
        <v>8.1999999999999993</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79</v>
      </c>
      <c r="M14" s="509"/>
      <c r="N14" s="509"/>
      <c r="O14" s="509"/>
      <c r="P14" s="509"/>
      <c r="Q14" s="510"/>
      <c r="R14" s="511">
        <v>62191</v>
      </c>
      <c r="S14" s="512"/>
      <c r="T14" s="512"/>
      <c r="U14" s="512"/>
      <c r="V14" s="513"/>
      <c r="W14" s="417"/>
      <c r="X14" s="418"/>
      <c r="Y14" s="418"/>
      <c r="Z14" s="418"/>
      <c r="AA14" s="418"/>
      <c r="AB14" s="407"/>
      <c r="AC14" s="514">
        <v>7.1</v>
      </c>
      <c r="AD14" s="515"/>
      <c r="AE14" s="515"/>
      <c r="AF14" s="515"/>
      <c r="AG14" s="516"/>
      <c r="AH14" s="514">
        <v>8.1999999999999993</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80</v>
      </c>
      <c r="CE14" s="523"/>
      <c r="CF14" s="523"/>
      <c r="CG14" s="523"/>
      <c r="CH14" s="523"/>
      <c r="CI14" s="523"/>
      <c r="CJ14" s="523"/>
      <c r="CK14" s="523"/>
      <c r="CL14" s="523"/>
      <c r="CM14" s="523"/>
      <c r="CN14" s="523"/>
      <c r="CO14" s="523"/>
      <c r="CP14" s="523"/>
      <c r="CQ14" s="523"/>
      <c r="CR14" s="523"/>
      <c r="CS14" s="524"/>
      <c r="CT14" s="525">
        <v>25.9</v>
      </c>
      <c r="CU14" s="526"/>
      <c r="CV14" s="526"/>
      <c r="CW14" s="526"/>
      <c r="CX14" s="526"/>
      <c r="CY14" s="526"/>
      <c r="CZ14" s="526"/>
      <c r="DA14" s="527"/>
      <c r="DB14" s="525">
        <v>33.299999999999997</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73</v>
      </c>
      <c r="N15" s="519"/>
      <c r="O15" s="519"/>
      <c r="P15" s="519"/>
      <c r="Q15" s="520"/>
      <c r="R15" s="511">
        <v>61258</v>
      </c>
      <c r="S15" s="512"/>
      <c r="T15" s="512"/>
      <c r="U15" s="512"/>
      <c r="V15" s="513"/>
      <c r="W15" s="437" t="s">
        <v>81</v>
      </c>
      <c r="X15" s="438"/>
      <c r="Y15" s="438"/>
      <c r="Z15" s="438"/>
      <c r="AA15" s="438"/>
      <c r="AB15" s="428"/>
      <c r="AC15" s="478">
        <v>4448</v>
      </c>
      <c r="AD15" s="479"/>
      <c r="AE15" s="479"/>
      <c r="AF15" s="479"/>
      <c r="AG15" s="521"/>
      <c r="AH15" s="478">
        <v>3958</v>
      </c>
      <c r="AI15" s="479"/>
      <c r="AJ15" s="479"/>
      <c r="AK15" s="479"/>
      <c r="AL15" s="480"/>
      <c r="AM15" s="450"/>
      <c r="AN15" s="451"/>
      <c r="AO15" s="451"/>
      <c r="AP15" s="451"/>
      <c r="AQ15" s="451"/>
      <c r="AR15" s="451"/>
      <c r="AS15" s="451"/>
      <c r="AT15" s="452"/>
      <c r="AU15" s="453"/>
      <c r="AV15" s="454"/>
      <c r="AW15" s="454"/>
      <c r="AX15" s="454"/>
      <c r="AY15" s="387" t="s">
        <v>82</v>
      </c>
      <c r="AZ15" s="388"/>
      <c r="BA15" s="388"/>
      <c r="BB15" s="388"/>
      <c r="BC15" s="388"/>
      <c r="BD15" s="388"/>
      <c r="BE15" s="388"/>
      <c r="BF15" s="388"/>
      <c r="BG15" s="388"/>
      <c r="BH15" s="388"/>
      <c r="BI15" s="388"/>
      <c r="BJ15" s="388"/>
      <c r="BK15" s="388"/>
      <c r="BL15" s="388"/>
      <c r="BM15" s="389"/>
      <c r="BN15" s="390">
        <v>5986343</v>
      </c>
      <c r="BO15" s="391"/>
      <c r="BP15" s="391"/>
      <c r="BQ15" s="391"/>
      <c r="BR15" s="391"/>
      <c r="BS15" s="391"/>
      <c r="BT15" s="391"/>
      <c r="BU15" s="392"/>
      <c r="BV15" s="390">
        <v>5552842</v>
      </c>
      <c r="BW15" s="391"/>
      <c r="BX15" s="391"/>
      <c r="BY15" s="391"/>
      <c r="BZ15" s="391"/>
      <c r="CA15" s="391"/>
      <c r="CB15" s="391"/>
      <c r="CC15" s="392"/>
      <c r="CD15" s="528" t="s">
        <v>83</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84</v>
      </c>
      <c r="M16" s="531"/>
      <c r="N16" s="531"/>
      <c r="O16" s="531"/>
      <c r="P16" s="531"/>
      <c r="Q16" s="532"/>
      <c r="R16" s="533" t="s">
        <v>85</v>
      </c>
      <c r="S16" s="534"/>
      <c r="T16" s="534"/>
      <c r="U16" s="534"/>
      <c r="V16" s="535"/>
      <c r="W16" s="417"/>
      <c r="X16" s="418"/>
      <c r="Y16" s="418"/>
      <c r="Z16" s="418"/>
      <c r="AA16" s="418"/>
      <c r="AB16" s="407"/>
      <c r="AC16" s="514">
        <v>17.3</v>
      </c>
      <c r="AD16" s="515"/>
      <c r="AE16" s="515"/>
      <c r="AF16" s="515"/>
      <c r="AG16" s="516"/>
      <c r="AH16" s="514">
        <v>17.100000000000001</v>
      </c>
      <c r="AI16" s="515"/>
      <c r="AJ16" s="515"/>
      <c r="AK16" s="515"/>
      <c r="AL16" s="517"/>
      <c r="AM16" s="450"/>
      <c r="AN16" s="451"/>
      <c r="AO16" s="451"/>
      <c r="AP16" s="451"/>
      <c r="AQ16" s="451"/>
      <c r="AR16" s="451"/>
      <c r="AS16" s="451"/>
      <c r="AT16" s="452"/>
      <c r="AU16" s="453"/>
      <c r="AV16" s="454"/>
      <c r="AW16" s="454"/>
      <c r="AX16" s="454"/>
      <c r="AY16" s="455" t="s">
        <v>86</v>
      </c>
      <c r="AZ16" s="456"/>
      <c r="BA16" s="456"/>
      <c r="BB16" s="456"/>
      <c r="BC16" s="456"/>
      <c r="BD16" s="456"/>
      <c r="BE16" s="456"/>
      <c r="BF16" s="456"/>
      <c r="BG16" s="456"/>
      <c r="BH16" s="456"/>
      <c r="BI16" s="456"/>
      <c r="BJ16" s="456"/>
      <c r="BK16" s="456"/>
      <c r="BL16" s="456"/>
      <c r="BM16" s="457"/>
      <c r="BN16" s="458">
        <v>10781398</v>
      </c>
      <c r="BO16" s="459"/>
      <c r="BP16" s="459"/>
      <c r="BQ16" s="459"/>
      <c r="BR16" s="459"/>
      <c r="BS16" s="459"/>
      <c r="BT16" s="459"/>
      <c r="BU16" s="460"/>
      <c r="BV16" s="458">
        <v>10470603</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87</v>
      </c>
      <c r="N17" s="537"/>
      <c r="O17" s="537"/>
      <c r="P17" s="537"/>
      <c r="Q17" s="538"/>
      <c r="R17" s="533" t="s">
        <v>88</v>
      </c>
      <c r="S17" s="534"/>
      <c r="T17" s="534"/>
      <c r="U17" s="534"/>
      <c r="V17" s="535"/>
      <c r="W17" s="437" t="s">
        <v>89</v>
      </c>
      <c r="X17" s="438"/>
      <c r="Y17" s="438"/>
      <c r="Z17" s="438"/>
      <c r="AA17" s="438"/>
      <c r="AB17" s="428"/>
      <c r="AC17" s="478">
        <v>19385</v>
      </c>
      <c r="AD17" s="479"/>
      <c r="AE17" s="479"/>
      <c r="AF17" s="479"/>
      <c r="AG17" s="521"/>
      <c r="AH17" s="478">
        <v>17305</v>
      </c>
      <c r="AI17" s="479"/>
      <c r="AJ17" s="479"/>
      <c r="AK17" s="479"/>
      <c r="AL17" s="480"/>
      <c r="AM17" s="450"/>
      <c r="AN17" s="451"/>
      <c r="AO17" s="451"/>
      <c r="AP17" s="451"/>
      <c r="AQ17" s="451"/>
      <c r="AR17" s="451"/>
      <c r="AS17" s="451"/>
      <c r="AT17" s="452"/>
      <c r="AU17" s="453"/>
      <c r="AV17" s="454"/>
      <c r="AW17" s="454"/>
      <c r="AX17" s="454"/>
      <c r="AY17" s="455" t="s">
        <v>90</v>
      </c>
      <c r="AZ17" s="456"/>
      <c r="BA17" s="456"/>
      <c r="BB17" s="456"/>
      <c r="BC17" s="456"/>
      <c r="BD17" s="456"/>
      <c r="BE17" s="456"/>
      <c r="BF17" s="456"/>
      <c r="BG17" s="456"/>
      <c r="BH17" s="456"/>
      <c r="BI17" s="456"/>
      <c r="BJ17" s="456"/>
      <c r="BK17" s="456"/>
      <c r="BL17" s="456"/>
      <c r="BM17" s="457"/>
      <c r="BN17" s="458">
        <v>7551657</v>
      </c>
      <c r="BO17" s="459"/>
      <c r="BP17" s="459"/>
      <c r="BQ17" s="459"/>
      <c r="BR17" s="459"/>
      <c r="BS17" s="459"/>
      <c r="BT17" s="459"/>
      <c r="BU17" s="460"/>
      <c r="BV17" s="458">
        <v>7063705</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91</v>
      </c>
      <c r="C18" s="470"/>
      <c r="D18" s="470"/>
      <c r="E18" s="542"/>
      <c r="F18" s="542"/>
      <c r="G18" s="542"/>
      <c r="H18" s="542"/>
      <c r="I18" s="542"/>
      <c r="J18" s="542"/>
      <c r="K18" s="542"/>
      <c r="L18" s="543">
        <v>46.63</v>
      </c>
      <c r="M18" s="543"/>
      <c r="N18" s="543"/>
      <c r="O18" s="543"/>
      <c r="P18" s="543"/>
      <c r="Q18" s="543"/>
      <c r="R18" s="544"/>
      <c r="S18" s="544"/>
      <c r="T18" s="544"/>
      <c r="U18" s="544"/>
      <c r="V18" s="545"/>
      <c r="W18" s="439"/>
      <c r="X18" s="440"/>
      <c r="Y18" s="440"/>
      <c r="Z18" s="440"/>
      <c r="AA18" s="440"/>
      <c r="AB18" s="431"/>
      <c r="AC18" s="546">
        <v>75.599999999999994</v>
      </c>
      <c r="AD18" s="547"/>
      <c r="AE18" s="547"/>
      <c r="AF18" s="547"/>
      <c r="AG18" s="548"/>
      <c r="AH18" s="546">
        <v>74.7</v>
      </c>
      <c r="AI18" s="547"/>
      <c r="AJ18" s="547"/>
      <c r="AK18" s="547"/>
      <c r="AL18" s="549"/>
      <c r="AM18" s="450"/>
      <c r="AN18" s="451"/>
      <c r="AO18" s="451"/>
      <c r="AP18" s="451"/>
      <c r="AQ18" s="451"/>
      <c r="AR18" s="451"/>
      <c r="AS18" s="451"/>
      <c r="AT18" s="452"/>
      <c r="AU18" s="453"/>
      <c r="AV18" s="454"/>
      <c r="AW18" s="454"/>
      <c r="AX18" s="454"/>
      <c r="AY18" s="455" t="s">
        <v>92</v>
      </c>
      <c r="AZ18" s="456"/>
      <c r="BA18" s="456"/>
      <c r="BB18" s="456"/>
      <c r="BC18" s="456"/>
      <c r="BD18" s="456"/>
      <c r="BE18" s="456"/>
      <c r="BF18" s="456"/>
      <c r="BG18" s="456"/>
      <c r="BH18" s="456"/>
      <c r="BI18" s="456"/>
      <c r="BJ18" s="456"/>
      <c r="BK18" s="456"/>
      <c r="BL18" s="456"/>
      <c r="BM18" s="457"/>
      <c r="BN18" s="458">
        <v>11734575</v>
      </c>
      <c r="BO18" s="459"/>
      <c r="BP18" s="459"/>
      <c r="BQ18" s="459"/>
      <c r="BR18" s="459"/>
      <c r="BS18" s="459"/>
      <c r="BT18" s="459"/>
      <c r="BU18" s="460"/>
      <c r="BV18" s="458">
        <v>11937909</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93</v>
      </c>
      <c r="C19" s="470"/>
      <c r="D19" s="470"/>
      <c r="E19" s="542"/>
      <c r="F19" s="542"/>
      <c r="G19" s="542"/>
      <c r="H19" s="542"/>
      <c r="I19" s="542"/>
      <c r="J19" s="542"/>
      <c r="K19" s="542"/>
      <c r="L19" s="550">
        <v>1308</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94</v>
      </c>
      <c r="AZ19" s="456"/>
      <c r="BA19" s="456"/>
      <c r="BB19" s="456"/>
      <c r="BC19" s="456"/>
      <c r="BD19" s="456"/>
      <c r="BE19" s="456"/>
      <c r="BF19" s="456"/>
      <c r="BG19" s="456"/>
      <c r="BH19" s="456"/>
      <c r="BI19" s="456"/>
      <c r="BJ19" s="456"/>
      <c r="BK19" s="456"/>
      <c r="BL19" s="456"/>
      <c r="BM19" s="457"/>
      <c r="BN19" s="458">
        <v>15097987</v>
      </c>
      <c r="BO19" s="459"/>
      <c r="BP19" s="459"/>
      <c r="BQ19" s="459"/>
      <c r="BR19" s="459"/>
      <c r="BS19" s="459"/>
      <c r="BT19" s="459"/>
      <c r="BU19" s="460"/>
      <c r="BV19" s="458">
        <v>16498412</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95</v>
      </c>
      <c r="C20" s="470"/>
      <c r="D20" s="470"/>
      <c r="E20" s="542"/>
      <c r="F20" s="542"/>
      <c r="G20" s="542"/>
      <c r="H20" s="542"/>
      <c r="I20" s="542"/>
      <c r="J20" s="542"/>
      <c r="K20" s="542"/>
      <c r="L20" s="550">
        <v>23272</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96</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97</v>
      </c>
      <c r="C22" s="565"/>
      <c r="D22" s="566"/>
      <c r="E22" s="433" t="s">
        <v>26</v>
      </c>
      <c r="F22" s="438"/>
      <c r="G22" s="438"/>
      <c r="H22" s="438"/>
      <c r="I22" s="438"/>
      <c r="J22" s="438"/>
      <c r="K22" s="428"/>
      <c r="L22" s="433" t="s">
        <v>98</v>
      </c>
      <c r="M22" s="438"/>
      <c r="N22" s="438"/>
      <c r="O22" s="438"/>
      <c r="P22" s="428"/>
      <c r="Q22" s="573" t="s">
        <v>99</v>
      </c>
      <c r="R22" s="574"/>
      <c r="S22" s="574"/>
      <c r="T22" s="574"/>
      <c r="U22" s="574"/>
      <c r="V22" s="575"/>
      <c r="W22" s="579" t="s">
        <v>100</v>
      </c>
      <c r="X22" s="565"/>
      <c r="Y22" s="566"/>
      <c r="Z22" s="433" t="s">
        <v>26</v>
      </c>
      <c r="AA22" s="438"/>
      <c r="AB22" s="438"/>
      <c r="AC22" s="438"/>
      <c r="AD22" s="438"/>
      <c r="AE22" s="438"/>
      <c r="AF22" s="438"/>
      <c r="AG22" s="428"/>
      <c r="AH22" s="584" t="s">
        <v>101</v>
      </c>
      <c r="AI22" s="438"/>
      <c r="AJ22" s="438"/>
      <c r="AK22" s="438"/>
      <c r="AL22" s="428"/>
      <c r="AM22" s="584" t="s">
        <v>102</v>
      </c>
      <c r="AN22" s="585"/>
      <c r="AO22" s="585"/>
      <c r="AP22" s="585"/>
      <c r="AQ22" s="585"/>
      <c r="AR22" s="586"/>
      <c r="AS22" s="573" t="s">
        <v>99</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103</v>
      </c>
      <c r="AZ23" s="388"/>
      <c r="BA23" s="388"/>
      <c r="BB23" s="388"/>
      <c r="BC23" s="388"/>
      <c r="BD23" s="388"/>
      <c r="BE23" s="388"/>
      <c r="BF23" s="388"/>
      <c r="BG23" s="388"/>
      <c r="BH23" s="388"/>
      <c r="BI23" s="388"/>
      <c r="BJ23" s="388"/>
      <c r="BK23" s="388"/>
      <c r="BL23" s="388"/>
      <c r="BM23" s="389"/>
      <c r="BN23" s="458">
        <v>18862916</v>
      </c>
      <c r="BO23" s="459"/>
      <c r="BP23" s="459"/>
      <c r="BQ23" s="459"/>
      <c r="BR23" s="459"/>
      <c r="BS23" s="459"/>
      <c r="BT23" s="459"/>
      <c r="BU23" s="460"/>
      <c r="BV23" s="458">
        <v>18417497</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104</v>
      </c>
      <c r="F24" s="451"/>
      <c r="G24" s="451"/>
      <c r="H24" s="451"/>
      <c r="I24" s="451"/>
      <c r="J24" s="451"/>
      <c r="K24" s="452"/>
      <c r="L24" s="478">
        <v>1</v>
      </c>
      <c r="M24" s="479"/>
      <c r="N24" s="479"/>
      <c r="O24" s="479"/>
      <c r="P24" s="521"/>
      <c r="Q24" s="478">
        <v>6170</v>
      </c>
      <c r="R24" s="479"/>
      <c r="S24" s="479"/>
      <c r="T24" s="479"/>
      <c r="U24" s="479"/>
      <c r="V24" s="521"/>
      <c r="W24" s="580"/>
      <c r="X24" s="568"/>
      <c r="Y24" s="569"/>
      <c r="Z24" s="477" t="s">
        <v>105</v>
      </c>
      <c r="AA24" s="451"/>
      <c r="AB24" s="451"/>
      <c r="AC24" s="451"/>
      <c r="AD24" s="451"/>
      <c r="AE24" s="451"/>
      <c r="AF24" s="451"/>
      <c r="AG24" s="452"/>
      <c r="AH24" s="478">
        <v>366</v>
      </c>
      <c r="AI24" s="479"/>
      <c r="AJ24" s="479"/>
      <c r="AK24" s="479"/>
      <c r="AL24" s="521"/>
      <c r="AM24" s="478">
        <v>1088484</v>
      </c>
      <c r="AN24" s="479"/>
      <c r="AO24" s="479"/>
      <c r="AP24" s="479"/>
      <c r="AQ24" s="479"/>
      <c r="AR24" s="521"/>
      <c r="AS24" s="478">
        <v>2974</v>
      </c>
      <c r="AT24" s="479"/>
      <c r="AU24" s="479"/>
      <c r="AV24" s="479"/>
      <c r="AW24" s="479"/>
      <c r="AX24" s="480"/>
      <c r="AY24" s="592" t="s">
        <v>106</v>
      </c>
      <c r="AZ24" s="593"/>
      <c r="BA24" s="593"/>
      <c r="BB24" s="593"/>
      <c r="BC24" s="593"/>
      <c r="BD24" s="593"/>
      <c r="BE24" s="593"/>
      <c r="BF24" s="593"/>
      <c r="BG24" s="593"/>
      <c r="BH24" s="593"/>
      <c r="BI24" s="593"/>
      <c r="BJ24" s="593"/>
      <c r="BK24" s="593"/>
      <c r="BL24" s="593"/>
      <c r="BM24" s="594"/>
      <c r="BN24" s="458">
        <v>17232090</v>
      </c>
      <c r="BO24" s="459"/>
      <c r="BP24" s="459"/>
      <c r="BQ24" s="459"/>
      <c r="BR24" s="459"/>
      <c r="BS24" s="459"/>
      <c r="BT24" s="459"/>
      <c r="BU24" s="460"/>
      <c r="BV24" s="458">
        <v>16913860</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107</v>
      </c>
      <c r="F25" s="451"/>
      <c r="G25" s="451"/>
      <c r="H25" s="451"/>
      <c r="I25" s="451"/>
      <c r="J25" s="451"/>
      <c r="K25" s="452"/>
      <c r="L25" s="478">
        <v>1</v>
      </c>
      <c r="M25" s="479"/>
      <c r="N25" s="479"/>
      <c r="O25" s="479"/>
      <c r="P25" s="521"/>
      <c r="Q25" s="478">
        <v>5700</v>
      </c>
      <c r="R25" s="479"/>
      <c r="S25" s="479"/>
      <c r="T25" s="479"/>
      <c r="U25" s="479"/>
      <c r="V25" s="521"/>
      <c r="W25" s="580"/>
      <c r="X25" s="568"/>
      <c r="Y25" s="569"/>
      <c r="Z25" s="477" t="s">
        <v>108</v>
      </c>
      <c r="AA25" s="451"/>
      <c r="AB25" s="451"/>
      <c r="AC25" s="451"/>
      <c r="AD25" s="451"/>
      <c r="AE25" s="451"/>
      <c r="AF25" s="451"/>
      <c r="AG25" s="452"/>
      <c r="AH25" s="478">
        <v>58</v>
      </c>
      <c r="AI25" s="479"/>
      <c r="AJ25" s="479"/>
      <c r="AK25" s="479"/>
      <c r="AL25" s="521"/>
      <c r="AM25" s="478">
        <v>157818</v>
      </c>
      <c r="AN25" s="479"/>
      <c r="AO25" s="479"/>
      <c r="AP25" s="479"/>
      <c r="AQ25" s="479"/>
      <c r="AR25" s="521"/>
      <c r="AS25" s="478">
        <v>2721</v>
      </c>
      <c r="AT25" s="479"/>
      <c r="AU25" s="479"/>
      <c r="AV25" s="479"/>
      <c r="AW25" s="479"/>
      <c r="AX25" s="480"/>
      <c r="AY25" s="387" t="s">
        <v>109</v>
      </c>
      <c r="AZ25" s="388"/>
      <c r="BA25" s="388"/>
      <c r="BB25" s="388"/>
      <c r="BC25" s="388"/>
      <c r="BD25" s="388"/>
      <c r="BE25" s="388"/>
      <c r="BF25" s="388"/>
      <c r="BG25" s="388"/>
      <c r="BH25" s="388"/>
      <c r="BI25" s="388"/>
      <c r="BJ25" s="388"/>
      <c r="BK25" s="388"/>
      <c r="BL25" s="388"/>
      <c r="BM25" s="389"/>
      <c r="BN25" s="390">
        <v>3312162</v>
      </c>
      <c r="BO25" s="391"/>
      <c r="BP25" s="391"/>
      <c r="BQ25" s="391"/>
      <c r="BR25" s="391"/>
      <c r="BS25" s="391"/>
      <c r="BT25" s="391"/>
      <c r="BU25" s="392"/>
      <c r="BV25" s="390">
        <v>4377609</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110</v>
      </c>
      <c r="F26" s="451"/>
      <c r="G26" s="451"/>
      <c r="H26" s="451"/>
      <c r="I26" s="451"/>
      <c r="J26" s="451"/>
      <c r="K26" s="452"/>
      <c r="L26" s="478">
        <v>1</v>
      </c>
      <c r="M26" s="479"/>
      <c r="N26" s="479"/>
      <c r="O26" s="479"/>
      <c r="P26" s="521"/>
      <c r="Q26" s="478">
        <v>5200</v>
      </c>
      <c r="R26" s="479"/>
      <c r="S26" s="479"/>
      <c r="T26" s="479"/>
      <c r="U26" s="479"/>
      <c r="V26" s="521"/>
      <c r="W26" s="580"/>
      <c r="X26" s="568"/>
      <c r="Y26" s="569"/>
      <c r="Z26" s="477" t="s">
        <v>111</v>
      </c>
      <c r="AA26" s="598"/>
      <c r="AB26" s="598"/>
      <c r="AC26" s="598"/>
      <c r="AD26" s="598"/>
      <c r="AE26" s="598"/>
      <c r="AF26" s="598"/>
      <c r="AG26" s="599"/>
      <c r="AH26" s="478" t="s">
        <v>65</v>
      </c>
      <c r="AI26" s="479"/>
      <c r="AJ26" s="479"/>
      <c r="AK26" s="479"/>
      <c r="AL26" s="521"/>
      <c r="AM26" s="478" t="s">
        <v>65</v>
      </c>
      <c r="AN26" s="479"/>
      <c r="AO26" s="479"/>
      <c r="AP26" s="479"/>
      <c r="AQ26" s="479"/>
      <c r="AR26" s="521"/>
      <c r="AS26" s="478" t="s">
        <v>65</v>
      </c>
      <c r="AT26" s="479"/>
      <c r="AU26" s="479"/>
      <c r="AV26" s="479"/>
      <c r="AW26" s="479"/>
      <c r="AX26" s="480"/>
      <c r="AY26" s="461" t="s">
        <v>112</v>
      </c>
      <c r="AZ26" s="462"/>
      <c r="BA26" s="462"/>
      <c r="BB26" s="462"/>
      <c r="BC26" s="462"/>
      <c r="BD26" s="462"/>
      <c r="BE26" s="462"/>
      <c r="BF26" s="462"/>
      <c r="BG26" s="462"/>
      <c r="BH26" s="462"/>
      <c r="BI26" s="462"/>
      <c r="BJ26" s="462"/>
      <c r="BK26" s="462"/>
      <c r="BL26" s="462"/>
      <c r="BM26" s="463"/>
      <c r="BN26" s="458" t="s">
        <v>65</v>
      </c>
      <c r="BO26" s="459"/>
      <c r="BP26" s="459"/>
      <c r="BQ26" s="459"/>
      <c r="BR26" s="459"/>
      <c r="BS26" s="459"/>
      <c r="BT26" s="459"/>
      <c r="BU26" s="460"/>
      <c r="BV26" s="458" t="s">
        <v>65</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113</v>
      </c>
      <c r="F27" s="451"/>
      <c r="G27" s="451"/>
      <c r="H27" s="451"/>
      <c r="I27" s="451"/>
      <c r="J27" s="451"/>
      <c r="K27" s="452"/>
      <c r="L27" s="478">
        <v>1</v>
      </c>
      <c r="M27" s="479"/>
      <c r="N27" s="479"/>
      <c r="O27" s="479"/>
      <c r="P27" s="521"/>
      <c r="Q27" s="478">
        <v>4690</v>
      </c>
      <c r="R27" s="479"/>
      <c r="S27" s="479"/>
      <c r="T27" s="479"/>
      <c r="U27" s="479"/>
      <c r="V27" s="521"/>
      <c r="W27" s="580"/>
      <c r="X27" s="568"/>
      <c r="Y27" s="569"/>
      <c r="Z27" s="477" t="s">
        <v>114</v>
      </c>
      <c r="AA27" s="451"/>
      <c r="AB27" s="451"/>
      <c r="AC27" s="451"/>
      <c r="AD27" s="451"/>
      <c r="AE27" s="451"/>
      <c r="AF27" s="451"/>
      <c r="AG27" s="452"/>
      <c r="AH27" s="478">
        <v>37</v>
      </c>
      <c r="AI27" s="479"/>
      <c r="AJ27" s="479"/>
      <c r="AK27" s="479"/>
      <c r="AL27" s="521"/>
      <c r="AM27" s="478">
        <v>98864</v>
      </c>
      <c r="AN27" s="479"/>
      <c r="AO27" s="479"/>
      <c r="AP27" s="479"/>
      <c r="AQ27" s="479"/>
      <c r="AR27" s="521"/>
      <c r="AS27" s="478">
        <v>2672</v>
      </c>
      <c r="AT27" s="479"/>
      <c r="AU27" s="479"/>
      <c r="AV27" s="479"/>
      <c r="AW27" s="479"/>
      <c r="AX27" s="480"/>
      <c r="AY27" s="522" t="s">
        <v>115</v>
      </c>
      <c r="AZ27" s="523"/>
      <c r="BA27" s="523"/>
      <c r="BB27" s="523"/>
      <c r="BC27" s="523"/>
      <c r="BD27" s="523"/>
      <c r="BE27" s="523"/>
      <c r="BF27" s="523"/>
      <c r="BG27" s="523"/>
      <c r="BH27" s="523"/>
      <c r="BI27" s="523"/>
      <c r="BJ27" s="523"/>
      <c r="BK27" s="523"/>
      <c r="BL27" s="523"/>
      <c r="BM27" s="524"/>
      <c r="BN27" s="595">
        <v>25000</v>
      </c>
      <c r="BO27" s="596"/>
      <c r="BP27" s="596"/>
      <c r="BQ27" s="596"/>
      <c r="BR27" s="596"/>
      <c r="BS27" s="596"/>
      <c r="BT27" s="596"/>
      <c r="BU27" s="597"/>
      <c r="BV27" s="595">
        <v>25000</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116</v>
      </c>
      <c r="F28" s="451"/>
      <c r="G28" s="451"/>
      <c r="H28" s="451"/>
      <c r="I28" s="451"/>
      <c r="J28" s="451"/>
      <c r="K28" s="452"/>
      <c r="L28" s="478">
        <v>1</v>
      </c>
      <c r="M28" s="479"/>
      <c r="N28" s="479"/>
      <c r="O28" s="479"/>
      <c r="P28" s="521"/>
      <c r="Q28" s="478">
        <v>4190</v>
      </c>
      <c r="R28" s="479"/>
      <c r="S28" s="479"/>
      <c r="T28" s="479"/>
      <c r="U28" s="479"/>
      <c r="V28" s="521"/>
      <c r="W28" s="580"/>
      <c r="X28" s="568"/>
      <c r="Y28" s="569"/>
      <c r="Z28" s="477" t="s">
        <v>117</v>
      </c>
      <c r="AA28" s="451"/>
      <c r="AB28" s="451"/>
      <c r="AC28" s="451"/>
      <c r="AD28" s="451"/>
      <c r="AE28" s="451"/>
      <c r="AF28" s="451"/>
      <c r="AG28" s="452"/>
      <c r="AH28" s="478" t="s">
        <v>65</v>
      </c>
      <c r="AI28" s="479"/>
      <c r="AJ28" s="479"/>
      <c r="AK28" s="479"/>
      <c r="AL28" s="521"/>
      <c r="AM28" s="478" t="s">
        <v>65</v>
      </c>
      <c r="AN28" s="479"/>
      <c r="AO28" s="479"/>
      <c r="AP28" s="479"/>
      <c r="AQ28" s="479"/>
      <c r="AR28" s="521"/>
      <c r="AS28" s="478" t="s">
        <v>65</v>
      </c>
      <c r="AT28" s="479"/>
      <c r="AU28" s="479"/>
      <c r="AV28" s="479"/>
      <c r="AW28" s="479"/>
      <c r="AX28" s="480"/>
      <c r="AY28" s="606" t="s">
        <v>118</v>
      </c>
      <c r="AZ28" s="607"/>
      <c r="BA28" s="607"/>
      <c r="BB28" s="608"/>
      <c r="BC28" s="387" t="s">
        <v>119</v>
      </c>
      <c r="BD28" s="388"/>
      <c r="BE28" s="388"/>
      <c r="BF28" s="388"/>
      <c r="BG28" s="388"/>
      <c r="BH28" s="388"/>
      <c r="BI28" s="388"/>
      <c r="BJ28" s="388"/>
      <c r="BK28" s="388"/>
      <c r="BL28" s="388"/>
      <c r="BM28" s="389"/>
      <c r="BN28" s="390">
        <v>1649592</v>
      </c>
      <c r="BO28" s="391"/>
      <c r="BP28" s="391"/>
      <c r="BQ28" s="391"/>
      <c r="BR28" s="391"/>
      <c r="BS28" s="391"/>
      <c r="BT28" s="391"/>
      <c r="BU28" s="392"/>
      <c r="BV28" s="390">
        <v>1199592</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120</v>
      </c>
      <c r="F29" s="451"/>
      <c r="G29" s="451"/>
      <c r="H29" s="451"/>
      <c r="I29" s="451"/>
      <c r="J29" s="451"/>
      <c r="K29" s="452"/>
      <c r="L29" s="478">
        <v>19</v>
      </c>
      <c r="M29" s="479"/>
      <c r="N29" s="479"/>
      <c r="O29" s="479"/>
      <c r="P29" s="521"/>
      <c r="Q29" s="478">
        <v>3960</v>
      </c>
      <c r="R29" s="479"/>
      <c r="S29" s="479"/>
      <c r="T29" s="479"/>
      <c r="U29" s="479"/>
      <c r="V29" s="521"/>
      <c r="W29" s="581"/>
      <c r="X29" s="582"/>
      <c r="Y29" s="583"/>
      <c r="Z29" s="477" t="s">
        <v>121</v>
      </c>
      <c r="AA29" s="451"/>
      <c r="AB29" s="451"/>
      <c r="AC29" s="451"/>
      <c r="AD29" s="451"/>
      <c r="AE29" s="451"/>
      <c r="AF29" s="451"/>
      <c r="AG29" s="452"/>
      <c r="AH29" s="478">
        <v>403</v>
      </c>
      <c r="AI29" s="479"/>
      <c r="AJ29" s="479"/>
      <c r="AK29" s="479"/>
      <c r="AL29" s="521"/>
      <c r="AM29" s="478">
        <v>1187348</v>
      </c>
      <c r="AN29" s="479"/>
      <c r="AO29" s="479"/>
      <c r="AP29" s="479"/>
      <c r="AQ29" s="479"/>
      <c r="AR29" s="521"/>
      <c r="AS29" s="478">
        <v>2946</v>
      </c>
      <c r="AT29" s="479"/>
      <c r="AU29" s="479"/>
      <c r="AV29" s="479"/>
      <c r="AW29" s="479"/>
      <c r="AX29" s="480"/>
      <c r="AY29" s="609"/>
      <c r="AZ29" s="610"/>
      <c r="BA29" s="610"/>
      <c r="BB29" s="611"/>
      <c r="BC29" s="455" t="s">
        <v>122</v>
      </c>
      <c r="BD29" s="456"/>
      <c r="BE29" s="456"/>
      <c r="BF29" s="456"/>
      <c r="BG29" s="456"/>
      <c r="BH29" s="456"/>
      <c r="BI29" s="456"/>
      <c r="BJ29" s="456"/>
      <c r="BK29" s="456"/>
      <c r="BL29" s="456"/>
      <c r="BM29" s="457"/>
      <c r="BN29" s="458">
        <v>307213</v>
      </c>
      <c r="BO29" s="459"/>
      <c r="BP29" s="459"/>
      <c r="BQ29" s="459"/>
      <c r="BR29" s="459"/>
      <c r="BS29" s="459"/>
      <c r="BT29" s="459"/>
      <c r="BU29" s="460"/>
      <c r="BV29" s="458">
        <v>307213</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123</v>
      </c>
      <c r="X30" s="604"/>
      <c r="Y30" s="604"/>
      <c r="Z30" s="604"/>
      <c r="AA30" s="604"/>
      <c r="AB30" s="604"/>
      <c r="AC30" s="604"/>
      <c r="AD30" s="604"/>
      <c r="AE30" s="604"/>
      <c r="AF30" s="604"/>
      <c r="AG30" s="605"/>
      <c r="AH30" s="546">
        <v>94.5</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124</v>
      </c>
      <c r="BD30" s="593"/>
      <c r="BE30" s="593"/>
      <c r="BF30" s="593"/>
      <c r="BG30" s="593"/>
      <c r="BH30" s="593"/>
      <c r="BI30" s="593"/>
      <c r="BJ30" s="593"/>
      <c r="BK30" s="593"/>
      <c r="BL30" s="593"/>
      <c r="BM30" s="594"/>
      <c r="BN30" s="595">
        <v>2904403</v>
      </c>
      <c r="BO30" s="596"/>
      <c r="BP30" s="596"/>
      <c r="BQ30" s="596"/>
      <c r="BR30" s="596"/>
      <c r="BS30" s="596"/>
      <c r="BT30" s="596"/>
      <c r="BU30" s="597"/>
      <c r="BV30" s="595">
        <v>3019513</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131</v>
      </c>
      <c r="D33" s="445"/>
      <c r="E33" s="416" t="s">
        <v>132</v>
      </c>
      <c r="F33" s="416"/>
      <c r="G33" s="416"/>
      <c r="H33" s="416"/>
      <c r="I33" s="416"/>
      <c r="J33" s="416"/>
      <c r="K33" s="416"/>
      <c r="L33" s="416"/>
      <c r="M33" s="416"/>
      <c r="N33" s="416"/>
      <c r="O33" s="416"/>
      <c r="P33" s="416"/>
      <c r="Q33" s="416"/>
      <c r="R33" s="416"/>
      <c r="S33" s="416"/>
      <c r="T33" s="71"/>
      <c r="U33" s="445" t="s">
        <v>131</v>
      </c>
      <c r="V33" s="445"/>
      <c r="W33" s="416" t="s">
        <v>132</v>
      </c>
      <c r="X33" s="416"/>
      <c r="Y33" s="416"/>
      <c r="Z33" s="416"/>
      <c r="AA33" s="416"/>
      <c r="AB33" s="416"/>
      <c r="AC33" s="416"/>
      <c r="AD33" s="416"/>
      <c r="AE33" s="416"/>
      <c r="AF33" s="416"/>
      <c r="AG33" s="416"/>
      <c r="AH33" s="416"/>
      <c r="AI33" s="416"/>
      <c r="AJ33" s="416"/>
      <c r="AK33" s="416"/>
      <c r="AL33" s="71"/>
      <c r="AM33" s="445" t="s">
        <v>131</v>
      </c>
      <c r="AN33" s="445"/>
      <c r="AO33" s="416" t="s">
        <v>132</v>
      </c>
      <c r="AP33" s="416"/>
      <c r="AQ33" s="416"/>
      <c r="AR33" s="416"/>
      <c r="AS33" s="416"/>
      <c r="AT33" s="416"/>
      <c r="AU33" s="416"/>
      <c r="AV33" s="416"/>
      <c r="AW33" s="416"/>
      <c r="AX33" s="416"/>
      <c r="AY33" s="416"/>
      <c r="AZ33" s="416"/>
      <c r="BA33" s="416"/>
      <c r="BB33" s="416"/>
      <c r="BC33" s="416"/>
      <c r="BD33" s="72"/>
      <c r="BE33" s="416" t="s">
        <v>133</v>
      </c>
      <c r="BF33" s="416"/>
      <c r="BG33" s="416" t="s">
        <v>134</v>
      </c>
      <c r="BH33" s="416"/>
      <c r="BI33" s="416"/>
      <c r="BJ33" s="416"/>
      <c r="BK33" s="416"/>
      <c r="BL33" s="416"/>
      <c r="BM33" s="416"/>
      <c r="BN33" s="416"/>
      <c r="BO33" s="416"/>
      <c r="BP33" s="416"/>
      <c r="BQ33" s="416"/>
      <c r="BR33" s="416"/>
      <c r="BS33" s="416"/>
      <c r="BT33" s="416"/>
      <c r="BU33" s="416"/>
      <c r="BV33" s="72"/>
      <c r="BW33" s="445" t="s">
        <v>133</v>
      </c>
      <c r="BX33" s="445"/>
      <c r="BY33" s="416" t="s">
        <v>135</v>
      </c>
      <c r="BZ33" s="416"/>
      <c r="CA33" s="416"/>
      <c r="CB33" s="416"/>
      <c r="CC33" s="416"/>
      <c r="CD33" s="416"/>
      <c r="CE33" s="416"/>
      <c r="CF33" s="416"/>
      <c r="CG33" s="416"/>
      <c r="CH33" s="416"/>
      <c r="CI33" s="416"/>
      <c r="CJ33" s="416"/>
      <c r="CK33" s="416"/>
      <c r="CL33" s="416"/>
      <c r="CM33" s="416"/>
      <c r="CN33" s="71"/>
      <c r="CO33" s="445" t="s">
        <v>131</v>
      </c>
      <c r="CP33" s="445"/>
      <c r="CQ33" s="416" t="s">
        <v>136</v>
      </c>
      <c r="CR33" s="416"/>
      <c r="CS33" s="416"/>
      <c r="CT33" s="416"/>
      <c r="CU33" s="416"/>
      <c r="CV33" s="416"/>
      <c r="CW33" s="416"/>
      <c r="CX33" s="416"/>
      <c r="CY33" s="416"/>
      <c r="CZ33" s="416"/>
      <c r="DA33" s="416"/>
      <c r="DB33" s="416"/>
      <c r="DC33" s="416"/>
      <c r="DD33" s="416"/>
      <c r="DE33" s="416"/>
      <c r="DF33" s="71"/>
      <c r="DG33" s="615" t="s">
        <v>137</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4</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69"/>
      <c r="AM34" s="616">
        <f>IF(AO34="","",MAX(C34:D43,U34:V43)+1)</f>
        <v>7</v>
      </c>
      <c r="AN34" s="616"/>
      <c r="AO34" s="617" t="str">
        <f>IF('各会計、関係団体の財政状況及び健全化判断比率'!B31="","",'各会計、関係団体の財政状況及び健全化判断比率'!B31)</f>
        <v>水道事業会計</v>
      </c>
      <c r="AP34" s="617"/>
      <c r="AQ34" s="617"/>
      <c r="AR34" s="617"/>
      <c r="AS34" s="617"/>
      <c r="AT34" s="617"/>
      <c r="AU34" s="617"/>
      <c r="AV34" s="617"/>
      <c r="AW34" s="617"/>
      <c r="AX34" s="617"/>
      <c r="AY34" s="617"/>
      <c r="AZ34" s="617"/>
      <c r="BA34" s="617"/>
      <c r="BB34" s="617"/>
      <c r="BC34" s="617"/>
      <c r="BD34" s="69"/>
      <c r="BE34" s="616">
        <f>IF(BG34="","",MAX(C34:D43,U34:V43,AM34:AN43)+1)</f>
        <v>9</v>
      </c>
      <c r="BF34" s="616"/>
      <c r="BG34" s="617" t="str">
        <f>IF('各会計、関係団体の財政状況及び健全化判断比率'!B33="","",'各会計、関係団体の財政状況及び健全化判断比率'!B33)</f>
        <v>農業集落排水事業特別会計</v>
      </c>
      <c r="BH34" s="617"/>
      <c r="BI34" s="617"/>
      <c r="BJ34" s="617"/>
      <c r="BK34" s="617"/>
      <c r="BL34" s="617"/>
      <c r="BM34" s="617"/>
      <c r="BN34" s="617"/>
      <c r="BO34" s="617"/>
      <c r="BP34" s="617"/>
      <c r="BQ34" s="617"/>
      <c r="BR34" s="617"/>
      <c r="BS34" s="617"/>
      <c r="BT34" s="617"/>
      <c r="BU34" s="617"/>
      <c r="BV34" s="69"/>
      <c r="BW34" s="616">
        <f>IF(BY34="","",MAX(C34:D43,U34:V43,AM34:AN43,BE34:BF43)+1)</f>
        <v>12</v>
      </c>
      <c r="BX34" s="616"/>
      <c r="BY34" s="617" t="str">
        <f>IF('各会計、関係団体の財政状況及び健全化判断比率'!B68="","",'各会計、関係団体の財政状況及び健全化判断比率'!B68)</f>
        <v>南部広域市町村圏事務組合（一般会計）</v>
      </c>
      <c r="BZ34" s="617"/>
      <c r="CA34" s="617"/>
      <c r="CB34" s="617"/>
      <c r="CC34" s="617"/>
      <c r="CD34" s="617"/>
      <c r="CE34" s="617"/>
      <c r="CF34" s="617"/>
      <c r="CG34" s="617"/>
      <c r="CH34" s="617"/>
      <c r="CI34" s="617"/>
      <c r="CJ34" s="617"/>
      <c r="CK34" s="617"/>
      <c r="CL34" s="617"/>
      <c r="CM34" s="617"/>
      <c r="CN34" s="69"/>
      <c r="CO34" s="616">
        <f>IF(CQ34="","",MAX(C34:D43,U34:V43,AM34:AN43,BE34:BF43,BW34:BX43)+1)</f>
        <v>22</v>
      </c>
      <c r="CP34" s="616"/>
      <c r="CQ34" s="617" t="str">
        <f>IF('各会計、関係団体の財政状況及び健全化判断比率'!BS7="","",'各会計、関係団体の財政状況及び健全化判断比率'!BS7)</f>
        <v>糸満市土地開発公社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人材育成事業特別会計</v>
      </c>
      <c r="F35" s="617"/>
      <c r="G35" s="617"/>
      <c r="H35" s="617"/>
      <c r="I35" s="617"/>
      <c r="J35" s="617"/>
      <c r="K35" s="617"/>
      <c r="L35" s="617"/>
      <c r="M35" s="617"/>
      <c r="N35" s="617"/>
      <c r="O35" s="617"/>
      <c r="P35" s="617"/>
      <c r="Q35" s="617"/>
      <c r="R35" s="617"/>
      <c r="S35" s="617"/>
      <c r="T35" s="69"/>
      <c r="U35" s="616">
        <f>IF(W35="","",U34+1)</f>
        <v>5</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69"/>
      <c r="AM35" s="616">
        <f t="shared" ref="AM35:AM43" si="0">IF(AO35="","",AM34+1)</f>
        <v>8</v>
      </c>
      <c r="AN35" s="616"/>
      <c r="AO35" s="617" t="str">
        <f>IF('各会計、関係団体の財政状況及び健全化判断比率'!B32="","",'各会計、関係団体の財政状況及び健全化判断比率'!B32)</f>
        <v>下水道事業会計</v>
      </c>
      <c r="AP35" s="617"/>
      <c r="AQ35" s="617"/>
      <c r="AR35" s="617"/>
      <c r="AS35" s="617"/>
      <c r="AT35" s="617"/>
      <c r="AU35" s="617"/>
      <c r="AV35" s="617"/>
      <c r="AW35" s="617"/>
      <c r="AX35" s="617"/>
      <c r="AY35" s="617"/>
      <c r="AZ35" s="617"/>
      <c r="BA35" s="617"/>
      <c r="BB35" s="617"/>
      <c r="BC35" s="617"/>
      <c r="BD35" s="69"/>
      <c r="BE35" s="616">
        <f t="shared" ref="BE35:BE43" si="1">IF(BG35="","",BE34+1)</f>
        <v>10</v>
      </c>
      <c r="BF35" s="616"/>
      <c r="BG35" s="617" t="str">
        <f>IF('各会計、関係団体の財政状況及び健全化判断比率'!B34="","",'各会計、関係団体の財政状況及び健全化判断比率'!B34)</f>
        <v>糸満漁港ふれあい公園事業特別会計</v>
      </c>
      <c r="BH35" s="617"/>
      <c r="BI35" s="617"/>
      <c r="BJ35" s="617"/>
      <c r="BK35" s="617"/>
      <c r="BL35" s="617"/>
      <c r="BM35" s="617"/>
      <c r="BN35" s="617"/>
      <c r="BO35" s="617"/>
      <c r="BP35" s="617"/>
      <c r="BQ35" s="617"/>
      <c r="BR35" s="617"/>
      <c r="BS35" s="617"/>
      <c r="BT35" s="617"/>
      <c r="BU35" s="617"/>
      <c r="BV35" s="69"/>
      <c r="BW35" s="616">
        <f t="shared" ref="BW35:BW43" si="2">IF(BY35="","",BW34+1)</f>
        <v>13</v>
      </c>
      <c r="BX35" s="616"/>
      <c r="BY35" s="617" t="str">
        <f>IF('各会計、関係団体の財政状況及び健全化判断比率'!B69="","",'各会計、関係団体の財政状況及び健全化判断比率'!B69)</f>
        <v>南部広域市町村圏事務組合（ふるさと市町村圏基金特別会計）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f>IF(E36="","",C35+1)</f>
        <v>3</v>
      </c>
      <c r="D36" s="616"/>
      <c r="E36" s="617" t="str">
        <f>IF('各会計、関係団体の財政状況及び健全化判断比率'!B9="","",'各会計、関係団体の財政状況及び健全化判断比率'!B9)</f>
        <v>区画整理特別会計</v>
      </c>
      <c r="F36" s="617"/>
      <c r="G36" s="617"/>
      <c r="H36" s="617"/>
      <c r="I36" s="617"/>
      <c r="J36" s="617"/>
      <c r="K36" s="617"/>
      <c r="L36" s="617"/>
      <c r="M36" s="617"/>
      <c r="N36" s="617"/>
      <c r="O36" s="617"/>
      <c r="P36" s="617"/>
      <c r="Q36" s="617"/>
      <c r="R36" s="617"/>
      <c r="S36" s="617"/>
      <c r="T36" s="69"/>
      <c r="U36" s="616">
        <f t="shared" ref="U36:U43" si="4">IF(W36="","",U35+1)</f>
        <v>6</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f t="shared" si="1"/>
        <v>11</v>
      </c>
      <c r="BF36" s="616"/>
      <c r="BG36" s="617" t="str">
        <f>IF('各会計、関係団体の財政状況及び健全化判断比率'!B35="","",'各会計、関係団体の財政状況及び健全化判断比率'!B35)</f>
        <v>土地区画整理事業特別会計</v>
      </c>
      <c r="BH36" s="617"/>
      <c r="BI36" s="617"/>
      <c r="BJ36" s="617"/>
      <c r="BK36" s="617"/>
      <c r="BL36" s="617"/>
      <c r="BM36" s="617"/>
      <c r="BN36" s="617"/>
      <c r="BO36" s="617"/>
      <c r="BP36" s="617"/>
      <c r="BQ36" s="617"/>
      <c r="BR36" s="617"/>
      <c r="BS36" s="617"/>
      <c r="BT36" s="617"/>
      <c r="BU36" s="617"/>
      <c r="BV36" s="69"/>
      <c r="BW36" s="616">
        <f t="shared" si="2"/>
        <v>14</v>
      </c>
      <c r="BX36" s="616"/>
      <c r="BY36" s="617" t="str">
        <f>IF('各会計、関係団体の財政状況及び健全化判断比率'!B70="","",'各会計、関係団体の財政状況及び健全化判断比率'!B70)</f>
        <v>南部広域市町村圏事務組合（いなんせ斎苑特別会計）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15</v>
      </c>
      <c r="BX37" s="616"/>
      <c r="BY37" s="617" t="str">
        <f>IF('各会計、関係団体の財政状況及び健全化判断比率'!B71="","",'各会計、関係団体の財政状況及び健全化判断比率'!B71)</f>
        <v>南部広域市町村圏事務組合（南斎場特別会計）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16</v>
      </c>
      <c r="BX38" s="616"/>
      <c r="BY38" s="617" t="str">
        <f>IF('各会計、関係団体の財政状況及び健全化判断比率'!B72="","",'各会計、関係団体の財政状況及び健全化判断比率'!B72)</f>
        <v>南部広域行政組合（一般会計）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17</v>
      </c>
      <c r="BX39" s="616"/>
      <c r="BY39" s="617" t="str">
        <f>IF('各会計、関係団体の財政状況及び健全化判断比率'!B73="","",'各会計、関係団体の財政状況及び健全化判断比率'!B73)</f>
        <v>南部広域行政組合（公共用地先行取得事業特別会計）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18</v>
      </c>
      <c r="BX40" s="616"/>
      <c r="BY40" s="617" t="str">
        <f>IF('各会計、関係団体の財政状況及び健全化判断比率'!B74="","",'各会計、関係団体の財政状況及び健全化判断比率'!B74)</f>
        <v>南部広域行政組合（糸豊環境衛生事業特別会計）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19</v>
      </c>
      <c r="BX41" s="616"/>
      <c r="BY41" s="617" t="str">
        <f>IF('各会計、関係団体の財政状況及び健全化判断比率'!B75="","",'各会計、関係団体の財政状況及び健全化判断比率'!B75)</f>
        <v>沖縄県後期高齢者医療広域連合（一般会計）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20</v>
      </c>
      <c r="BX42" s="616"/>
      <c r="BY42" s="617" t="str">
        <f>IF('各会計、関係団体の財政状況及び健全化判断比率'!B76="","",'各会計、関係団体の財政状況及び健全化判断比率'!B76)</f>
        <v>沖縄県後期高齢者医療広域連合（特別会計）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21</v>
      </c>
      <c r="BX43" s="616"/>
      <c r="BY43" s="617" t="str">
        <f>IF('各会計、関係団体の財政状況及び健全化判断比率'!B77="","",'各会計、関係団体の財政状況及び健全化判断比率'!B77)</f>
        <v>沖縄県市町村総合事務組合</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4rD9IHfkX4Z8EwSstfCEkEjh8zL7RZ2oCiFieFm+z08D4qEYWJy00K7cQfMILF7lnB8RKjyisTDCkfn39S1sVw==" saltValue="6oSKrXpPNRImFRO7Qdsv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C4342-1192-4E11-8936-D26FB677443C}">
  <sheetPr>
    <pageSetUpPr fitToPage="1"/>
  </sheetPr>
  <dimension ref="A1:P45"/>
  <sheetViews>
    <sheetView topLeftCell="G16" workbookViewId="0">
      <selection activeCell="E46" sqref="E46"/>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490</v>
      </c>
      <c r="K32" s="262"/>
      <c r="L32" s="262"/>
      <c r="M32" s="262"/>
      <c r="N32" s="262"/>
      <c r="O32" s="262"/>
      <c r="P32" s="262"/>
    </row>
    <row r="33" spans="1:16" ht="39" customHeight="1" thickBot="1" x14ac:dyDescent="0.25">
      <c r="A33" s="262"/>
      <c r="B33" s="265" t="s">
        <v>499</v>
      </c>
      <c r="C33" s="266"/>
      <c r="D33" s="266"/>
      <c r="E33" s="267" t="s">
        <v>491</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500</v>
      </c>
      <c r="D34" s="1208"/>
      <c r="E34" s="1209"/>
      <c r="F34" s="272">
        <v>19</v>
      </c>
      <c r="G34" s="273">
        <v>20.12</v>
      </c>
      <c r="H34" s="273">
        <v>10.35</v>
      </c>
      <c r="I34" s="273">
        <v>10.42</v>
      </c>
      <c r="J34" s="274">
        <v>10.64</v>
      </c>
      <c r="K34" s="262"/>
      <c r="L34" s="262"/>
      <c r="M34" s="262"/>
      <c r="N34" s="262"/>
      <c r="O34" s="262"/>
      <c r="P34" s="262"/>
    </row>
    <row r="35" spans="1:16" ht="39" customHeight="1" x14ac:dyDescent="0.15">
      <c r="A35" s="262"/>
      <c r="B35" s="275"/>
      <c r="C35" s="1202" t="s">
        <v>501</v>
      </c>
      <c r="D35" s="1203"/>
      <c r="E35" s="1204"/>
      <c r="F35" s="276">
        <v>2.5</v>
      </c>
      <c r="G35" s="277">
        <v>3.39</v>
      </c>
      <c r="H35" s="277">
        <v>4.04</v>
      </c>
      <c r="I35" s="277">
        <v>3.88</v>
      </c>
      <c r="J35" s="278">
        <v>3.67</v>
      </c>
      <c r="K35" s="262"/>
      <c r="L35" s="262"/>
      <c r="M35" s="262"/>
      <c r="N35" s="262"/>
      <c r="O35" s="262"/>
      <c r="P35" s="262"/>
    </row>
    <row r="36" spans="1:16" ht="39" customHeight="1" x14ac:dyDescent="0.15">
      <c r="A36" s="262"/>
      <c r="B36" s="275"/>
      <c r="C36" s="1202" t="s">
        <v>502</v>
      </c>
      <c r="D36" s="1203"/>
      <c r="E36" s="1204"/>
      <c r="F36" s="276" t="s">
        <v>452</v>
      </c>
      <c r="G36" s="277" t="s">
        <v>452</v>
      </c>
      <c r="H36" s="277" t="s">
        <v>452</v>
      </c>
      <c r="I36" s="277">
        <v>0.26</v>
      </c>
      <c r="J36" s="278">
        <v>0.68</v>
      </c>
      <c r="K36" s="262"/>
      <c r="L36" s="262"/>
      <c r="M36" s="262"/>
      <c r="N36" s="262"/>
      <c r="O36" s="262"/>
      <c r="P36" s="262"/>
    </row>
    <row r="37" spans="1:16" ht="39" customHeight="1" x14ac:dyDescent="0.15">
      <c r="A37" s="262"/>
      <c r="B37" s="275"/>
      <c r="C37" s="1202" t="s">
        <v>503</v>
      </c>
      <c r="D37" s="1203"/>
      <c r="E37" s="1204"/>
      <c r="F37" s="276">
        <v>0.36</v>
      </c>
      <c r="G37" s="277">
        <v>0.48</v>
      </c>
      <c r="H37" s="277">
        <v>0.1</v>
      </c>
      <c r="I37" s="277">
        <v>0.05</v>
      </c>
      <c r="J37" s="278">
        <v>0.52</v>
      </c>
      <c r="K37" s="262"/>
      <c r="L37" s="262"/>
      <c r="M37" s="262"/>
      <c r="N37" s="262"/>
      <c r="O37" s="262"/>
      <c r="P37" s="262"/>
    </row>
    <row r="38" spans="1:16" ht="39" customHeight="1" x14ac:dyDescent="0.15">
      <c r="A38" s="262"/>
      <c r="B38" s="275"/>
      <c r="C38" s="1202" t="s">
        <v>504</v>
      </c>
      <c r="D38" s="1203"/>
      <c r="E38" s="1204"/>
      <c r="F38" s="276" t="s">
        <v>505</v>
      </c>
      <c r="G38" s="277" t="s">
        <v>506</v>
      </c>
      <c r="H38" s="277">
        <v>1.94</v>
      </c>
      <c r="I38" s="277">
        <v>2.09</v>
      </c>
      <c r="J38" s="278">
        <v>0.48</v>
      </c>
      <c r="K38" s="262"/>
      <c r="L38" s="262"/>
      <c r="M38" s="262"/>
      <c r="N38" s="262"/>
      <c r="O38" s="262"/>
      <c r="P38" s="262"/>
    </row>
    <row r="39" spans="1:16" ht="39" customHeight="1" x14ac:dyDescent="0.15">
      <c r="A39" s="262"/>
      <c r="B39" s="275"/>
      <c r="C39" s="1202" t="s">
        <v>507</v>
      </c>
      <c r="D39" s="1203"/>
      <c r="E39" s="1204"/>
      <c r="F39" s="276">
        <v>0.56000000000000005</v>
      </c>
      <c r="G39" s="277">
        <v>0.25</v>
      </c>
      <c r="H39" s="277">
        <v>0.1</v>
      </c>
      <c r="I39" s="277">
        <v>0.08</v>
      </c>
      <c r="J39" s="278">
        <v>0.32</v>
      </c>
      <c r="K39" s="262"/>
      <c r="L39" s="262"/>
      <c r="M39" s="262"/>
      <c r="N39" s="262"/>
      <c r="O39" s="262"/>
      <c r="P39" s="262"/>
    </row>
    <row r="40" spans="1:16" ht="39" customHeight="1" x14ac:dyDescent="0.15">
      <c r="A40" s="262"/>
      <c r="B40" s="275"/>
      <c r="C40" s="1202" t="s">
        <v>508</v>
      </c>
      <c r="D40" s="1203"/>
      <c r="E40" s="1204"/>
      <c r="F40" s="276">
        <v>0.03</v>
      </c>
      <c r="G40" s="277">
        <v>7.0000000000000007E-2</v>
      </c>
      <c r="H40" s="277">
        <v>0.02</v>
      </c>
      <c r="I40" s="277">
        <v>0.04</v>
      </c>
      <c r="J40" s="278">
        <v>0.11</v>
      </c>
      <c r="K40" s="262"/>
      <c r="L40" s="262"/>
      <c r="M40" s="262"/>
      <c r="N40" s="262"/>
      <c r="O40" s="262"/>
      <c r="P40" s="262"/>
    </row>
    <row r="41" spans="1:16" ht="39" customHeight="1" x14ac:dyDescent="0.15">
      <c r="A41" s="262"/>
      <c r="B41" s="275"/>
      <c r="C41" s="1202" t="s">
        <v>509</v>
      </c>
      <c r="D41" s="1203"/>
      <c r="E41" s="1204"/>
      <c r="F41" s="276">
        <v>0.06</v>
      </c>
      <c r="G41" s="277">
        <v>7.0000000000000007E-2</v>
      </c>
      <c r="H41" s="277">
        <v>0.03</v>
      </c>
      <c r="I41" s="277">
        <v>0.02</v>
      </c>
      <c r="J41" s="278">
        <v>7.0000000000000007E-2</v>
      </c>
      <c r="K41" s="262"/>
      <c r="L41" s="262"/>
      <c r="M41" s="262"/>
      <c r="N41" s="262"/>
      <c r="O41" s="262"/>
      <c r="P41" s="262"/>
    </row>
    <row r="42" spans="1:16" ht="39" customHeight="1" x14ac:dyDescent="0.15">
      <c r="A42" s="262"/>
      <c r="B42" s="279"/>
      <c r="C42" s="1202" t="s">
        <v>510</v>
      </c>
      <c r="D42" s="1203"/>
      <c r="E42" s="1204"/>
      <c r="F42" s="276" t="s">
        <v>452</v>
      </c>
      <c r="G42" s="277" t="s">
        <v>452</v>
      </c>
      <c r="H42" s="277" t="s">
        <v>452</v>
      </c>
      <c r="I42" s="277" t="s">
        <v>452</v>
      </c>
      <c r="J42" s="278" t="s">
        <v>452</v>
      </c>
      <c r="K42" s="262"/>
      <c r="L42" s="262"/>
      <c r="M42" s="262"/>
      <c r="N42" s="262"/>
      <c r="O42" s="262"/>
      <c r="P42" s="262"/>
    </row>
    <row r="43" spans="1:16" ht="39" customHeight="1" thickBot="1" x14ac:dyDescent="0.2">
      <c r="A43" s="262"/>
      <c r="B43" s="280"/>
      <c r="C43" s="1205" t="s">
        <v>511</v>
      </c>
      <c r="D43" s="1206"/>
      <c r="E43" s="1207"/>
      <c r="F43" s="281">
        <v>0.43</v>
      </c>
      <c r="G43" s="282">
        <v>0.21</v>
      </c>
      <c r="H43" s="282">
        <v>0.09</v>
      </c>
      <c r="I43" s="282">
        <v>0.01</v>
      </c>
      <c r="J43" s="283">
        <v>0.02</v>
      </c>
      <c r="K43" s="262"/>
      <c r="L43" s="262"/>
      <c r="M43" s="262"/>
      <c r="N43" s="262"/>
      <c r="O43" s="262"/>
      <c r="P43" s="262"/>
    </row>
    <row r="44" spans="1:16" ht="39" customHeight="1" x14ac:dyDescent="0.15">
      <c r="A44" s="262"/>
      <c r="B44" s="284" t="s">
        <v>512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JH8tg/nfMTW5dASVx0ywMLqvCZTEqcronb7JAj7mabY2bqE905Z80MLdefWGr+zrRc5tpGFJwYIepIHwUP3cQ==" saltValue="DZ+8t+56Vwiqtj1mgAO5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365C9-9B5C-4C35-A35B-7704992EE6AD}">
  <sheetPr>
    <pageSetUpPr fitToPage="1"/>
  </sheetPr>
  <dimension ref="A1:U62"/>
  <sheetViews>
    <sheetView topLeftCell="E22" zoomScale="80" zoomScaleNormal="80" workbookViewId="0">
      <selection activeCell="E46" sqref="E46"/>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513</v>
      </c>
      <c r="P43" s="288"/>
      <c r="Q43" s="288"/>
      <c r="R43" s="288"/>
      <c r="S43" s="288"/>
      <c r="T43" s="288"/>
      <c r="U43" s="288"/>
    </row>
    <row r="44" spans="1:21" ht="30.75" customHeight="1" thickBot="1" x14ac:dyDescent="0.2">
      <c r="A44" s="288"/>
      <c r="B44" s="291" t="s">
        <v>514</v>
      </c>
      <c r="C44" s="292"/>
      <c r="D44" s="292"/>
      <c r="E44" s="293"/>
      <c r="F44" s="293"/>
      <c r="G44" s="293"/>
      <c r="H44" s="293"/>
      <c r="I44" s="293"/>
      <c r="J44" s="294" t="s">
        <v>491</v>
      </c>
      <c r="K44" s="295" t="s">
        <v>4</v>
      </c>
      <c r="L44" s="296" t="s">
        <v>5</v>
      </c>
      <c r="M44" s="296" t="s">
        <v>6</v>
      </c>
      <c r="N44" s="296" t="s">
        <v>7</v>
      </c>
      <c r="O44" s="297" t="s">
        <v>8</v>
      </c>
      <c r="P44" s="288"/>
      <c r="Q44" s="288"/>
      <c r="R44" s="288"/>
      <c r="S44" s="288"/>
      <c r="T44" s="288"/>
      <c r="U44" s="288"/>
    </row>
    <row r="45" spans="1:21" ht="30.75" customHeight="1" x14ac:dyDescent="0.15">
      <c r="A45" s="288"/>
      <c r="B45" s="1210" t="s">
        <v>515</v>
      </c>
      <c r="C45" s="1211"/>
      <c r="D45" s="298"/>
      <c r="E45" s="1216" t="s">
        <v>516</v>
      </c>
      <c r="F45" s="1216"/>
      <c r="G45" s="1216"/>
      <c r="H45" s="1216"/>
      <c r="I45" s="1216"/>
      <c r="J45" s="1217"/>
      <c r="K45" s="299">
        <v>2094</v>
      </c>
      <c r="L45" s="300">
        <v>2037</v>
      </c>
      <c r="M45" s="300">
        <v>1973</v>
      </c>
      <c r="N45" s="300">
        <v>1947</v>
      </c>
      <c r="O45" s="301">
        <v>1859</v>
      </c>
      <c r="P45" s="288"/>
      <c r="Q45" s="288"/>
      <c r="R45" s="288"/>
      <c r="S45" s="288"/>
      <c r="T45" s="288"/>
      <c r="U45" s="288"/>
    </row>
    <row r="46" spans="1:21" ht="30.75" customHeight="1" x14ac:dyDescent="0.15">
      <c r="A46" s="288"/>
      <c r="B46" s="1212"/>
      <c r="C46" s="1213"/>
      <c r="D46" s="302"/>
      <c r="E46" s="1218" t="s">
        <v>517</v>
      </c>
      <c r="F46" s="1218"/>
      <c r="G46" s="1218"/>
      <c r="H46" s="1218"/>
      <c r="I46" s="1218"/>
      <c r="J46" s="1219"/>
      <c r="K46" s="303" t="s">
        <v>452</v>
      </c>
      <c r="L46" s="304" t="s">
        <v>452</v>
      </c>
      <c r="M46" s="304" t="s">
        <v>452</v>
      </c>
      <c r="N46" s="304" t="s">
        <v>452</v>
      </c>
      <c r="O46" s="305" t="s">
        <v>452</v>
      </c>
      <c r="P46" s="288"/>
      <c r="Q46" s="288"/>
      <c r="R46" s="288"/>
      <c r="S46" s="288"/>
      <c r="T46" s="288"/>
      <c r="U46" s="288"/>
    </row>
    <row r="47" spans="1:21" ht="30.75" customHeight="1" x14ac:dyDescent="0.15">
      <c r="A47" s="288"/>
      <c r="B47" s="1212"/>
      <c r="C47" s="1213"/>
      <c r="D47" s="302"/>
      <c r="E47" s="1218" t="s">
        <v>518</v>
      </c>
      <c r="F47" s="1218"/>
      <c r="G47" s="1218"/>
      <c r="H47" s="1218"/>
      <c r="I47" s="1218"/>
      <c r="J47" s="1219"/>
      <c r="K47" s="303" t="s">
        <v>452</v>
      </c>
      <c r="L47" s="304" t="s">
        <v>452</v>
      </c>
      <c r="M47" s="304" t="s">
        <v>452</v>
      </c>
      <c r="N47" s="304" t="s">
        <v>452</v>
      </c>
      <c r="O47" s="305" t="s">
        <v>452</v>
      </c>
      <c r="P47" s="288"/>
      <c r="Q47" s="288"/>
      <c r="R47" s="288"/>
      <c r="S47" s="288"/>
      <c r="T47" s="288"/>
      <c r="U47" s="288"/>
    </row>
    <row r="48" spans="1:21" ht="30.75" customHeight="1" x14ac:dyDescent="0.15">
      <c r="A48" s="288"/>
      <c r="B48" s="1212"/>
      <c r="C48" s="1213"/>
      <c r="D48" s="302"/>
      <c r="E48" s="1218" t="s">
        <v>519</v>
      </c>
      <c r="F48" s="1218"/>
      <c r="G48" s="1218"/>
      <c r="H48" s="1218"/>
      <c r="I48" s="1218"/>
      <c r="J48" s="1219"/>
      <c r="K48" s="303">
        <v>230</v>
      </c>
      <c r="L48" s="304">
        <v>259</v>
      </c>
      <c r="M48" s="304">
        <v>261</v>
      </c>
      <c r="N48" s="304">
        <v>228</v>
      </c>
      <c r="O48" s="305">
        <v>283</v>
      </c>
      <c r="P48" s="288"/>
      <c r="Q48" s="288"/>
      <c r="R48" s="288"/>
      <c r="S48" s="288"/>
      <c r="T48" s="288"/>
      <c r="U48" s="288"/>
    </row>
    <row r="49" spans="1:21" ht="30.75" customHeight="1" x14ac:dyDescent="0.15">
      <c r="A49" s="288"/>
      <c r="B49" s="1212"/>
      <c r="C49" s="1213"/>
      <c r="D49" s="302"/>
      <c r="E49" s="1218" t="s">
        <v>520</v>
      </c>
      <c r="F49" s="1218"/>
      <c r="G49" s="1218"/>
      <c r="H49" s="1218"/>
      <c r="I49" s="1218"/>
      <c r="J49" s="1219"/>
      <c r="K49" s="303">
        <v>65</v>
      </c>
      <c r="L49" s="304">
        <v>72</v>
      </c>
      <c r="M49" s="304">
        <v>67</v>
      </c>
      <c r="N49" s="304">
        <v>78</v>
      </c>
      <c r="O49" s="305">
        <v>97</v>
      </c>
      <c r="P49" s="288"/>
      <c r="Q49" s="288"/>
      <c r="R49" s="288"/>
      <c r="S49" s="288"/>
      <c r="T49" s="288"/>
      <c r="U49" s="288"/>
    </row>
    <row r="50" spans="1:21" ht="30.75" customHeight="1" x14ac:dyDescent="0.15">
      <c r="A50" s="288"/>
      <c r="B50" s="1212"/>
      <c r="C50" s="1213"/>
      <c r="D50" s="302"/>
      <c r="E50" s="1218" t="s">
        <v>521</v>
      </c>
      <c r="F50" s="1218"/>
      <c r="G50" s="1218"/>
      <c r="H50" s="1218"/>
      <c r="I50" s="1218"/>
      <c r="J50" s="1219"/>
      <c r="K50" s="303">
        <v>27</v>
      </c>
      <c r="L50" s="304">
        <v>27</v>
      </c>
      <c r="M50" s="304">
        <v>27</v>
      </c>
      <c r="N50" s="304">
        <v>27</v>
      </c>
      <c r="O50" s="305">
        <v>27</v>
      </c>
      <c r="P50" s="288"/>
      <c r="Q50" s="288"/>
      <c r="R50" s="288"/>
      <c r="S50" s="288"/>
      <c r="T50" s="288"/>
      <c r="U50" s="288"/>
    </row>
    <row r="51" spans="1:21" ht="30.75" customHeight="1" x14ac:dyDescent="0.15">
      <c r="A51" s="288"/>
      <c r="B51" s="1214"/>
      <c r="C51" s="1215"/>
      <c r="D51" s="306"/>
      <c r="E51" s="1218" t="s">
        <v>522</v>
      </c>
      <c r="F51" s="1218"/>
      <c r="G51" s="1218"/>
      <c r="H51" s="1218"/>
      <c r="I51" s="1218"/>
      <c r="J51" s="1219"/>
      <c r="K51" s="303">
        <v>1</v>
      </c>
      <c r="L51" s="304">
        <v>0</v>
      </c>
      <c r="M51" s="304">
        <v>1</v>
      </c>
      <c r="N51" s="304">
        <v>0</v>
      </c>
      <c r="O51" s="305">
        <v>0</v>
      </c>
      <c r="P51" s="288"/>
      <c r="Q51" s="288"/>
      <c r="R51" s="288"/>
      <c r="S51" s="288"/>
      <c r="T51" s="288"/>
      <c r="U51" s="288"/>
    </row>
    <row r="52" spans="1:21" ht="30.75" customHeight="1" x14ac:dyDescent="0.15">
      <c r="A52" s="288"/>
      <c r="B52" s="1220" t="s">
        <v>523</v>
      </c>
      <c r="C52" s="1221"/>
      <c r="D52" s="306"/>
      <c r="E52" s="1218" t="s">
        <v>524</v>
      </c>
      <c r="F52" s="1218"/>
      <c r="G52" s="1218"/>
      <c r="H52" s="1218"/>
      <c r="I52" s="1218"/>
      <c r="J52" s="1219"/>
      <c r="K52" s="303">
        <v>1548</v>
      </c>
      <c r="L52" s="304">
        <v>1473</v>
      </c>
      <c r="M52" s="304">
        <v>1421</v>
      </c>
      <c r="N52" s="304">
        <v>1369</v>
      </c>
      <c r="O52" s="305">
        <v>1338</v>
      </c>
      <c r="P52" s="288"/>
      <c r="Q52" s="288"/>
      <c r="R52" s="288"/>
      <c r="S52" s="288"/>
      <c r="T52" s="288"/>
      <c r="U52" s="288"/>
    </row>
    <row r="53" spans="1:21" ht="30.75" customHeight="1" thickBot="1" x14ac:dyDescent="0.2">
      <c r="A53" s="288"/>
      <c r="B53" s="1222" t="s">
        <v>525</v>
      </c>
      <c r="C53" s="1223"/>
      <c r="D53" s="307"/>
      <c r="E53" s="1224" t="s">
        <v>526</v>
      </c>
      <c r="F53" s="1224"/>
      <c r="G53" s="1224"/>
      <c r="H53" s="1224"/>
      <c r="I53" s="1224"/>
      <c r="J53" s="1225"/>
      <c r="K53" s="308">
        <v>869</v>
      </c>
      <c r="L53" s="309">
        <v>922</v>
      </c>
      <c r="M53" s="309">
        <v>908</v>
      </c>
      <c r="N53" s="309">
        <v>911</v>
      </c>
      <c r="O53" s="310">
        <v>928</v>
      </c>
      <c r="P53" s="288"/>
      <c r="Q53" s="288"/>
      <c r="R53" s="288"/>
      <c r="S53" s="288"/>
      <c r="T53" s="288"/>
      <c r="U53" s="288"/>
    </row>
    <row r="54" spans="1:21" ht="24" customHeight="1" x14ac:dyDescent="0.15">
      <c r="A54" s="288"/>
      <c r="B54" s="311" t="s">
        <v>527</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528</v>
      </c>
      <c r="C55" s="313"/>
      <c r="D55" s="313"/>
      <c r="E55" s="313"/>
      <c r="F55" s="313"/>
      <c r="G55" s="313"/>
      <c r="H55" s="313"/>
      <c r="I55" s="313"/>
      <c r="J55" s="313"/>
      <c r="K55" s="314"/>
      <c r="L55" s="314"/>
      <c r="M55" s="314"/>
      <c r="N55" s="314"/>
      <c r="O55" s="315" t="s">
        <v>529</v>
      </c>
      <c r="P55" s="288"/>
      <c r="Q55" s="288"/>
      <c r="R55" s="288"/>
      <c r="S55" s="288"/>
      <c r="T55" s="288"/>
      <c r="U55" s="288"/>
    </row>
    <row r="56" spans="1:21" ht="31.5" customHeight="1" thickBot="1" x14ac:dyDescent="0.2">
      <c r="A56" s="288"/>
      <c r="B56" s="316"/>
      <c r="C56" s="317"/>
      <c r="D56" s="317"/>
      <c r="E56" s="318"/>
      <c r="F56" s="318"/>
      <c r="G56" s="318"/>
      <c r="H56" s="318"/>
      <c r="I56" s="318"/>
      <c r="J56" s="319" t="s">
        <v>491</v>
      </c>
      <c r="K56" s="320" t="s">
        <v>530</v>
      </c>
      <c r="L56" s="321" t="s">
        <v>531</v>
      </c>
      <c r="M56" s="321" t="s">
        <v>532</v>
      </c>
      <c r="N56" s="321" t="s">
        <v>533</v>
      </c>
      <c r="O56" s="322" t="s">
        <v>534</v>
      </c>
      <c r="P56" s="288"/>
      <c r="Q56" s="288"/>
      <c r="R56" s="288"/>
      <c r="S56" s="288"/>
      <c r="T56" s="288"/>
      <c r="U56" s="288"/>
    </row>
    <row r="57" spans="1:21" ht="31.5" customHeight="1" x14ac:dyDescent="0.15">
      <c r="B57" s="1226" t="s">
        <v>535</v>
      </c>
      <c r="C57" s="1227"/>
      <c r="D57" s="1230" t="s">
        <v>536</v>
      </c>
      <c r="E57" s="1231"/>
      <c r="F57" s="1231"/>
      <c r="G57" s="1231"/>
      <c r="H57" s="1231"/>
      <c r="I57" s="1231"/>
      <c r="J57" s="1232"/>
      <c r="K57" s="323"/>
      <c r="L57" s="324"/>
      <c r="M57" s="324"/>
      <c r="N57" s="324"/>
      <c r="O57" s="325"/>
    </row>
    <row r="58" spans="1:21" ht="31.5" customHeight="1" thickBot="1" x14ac:dyDescent="0.2">
      <c r="B58" s="1228"/>
      <c r="C58" s="1229"/>
      <c r="D58" s="1233" t="s">
        <v>537</v>
      </c>
      <c r="E58" s="1234"/>
      <c r="F58" s="1234"/>
      <c r="G58" s="1234"/>
      <c r="H58" s="1234"/>
      <c r="I58" s="1234"/>
      <c r="J58" s="1235"/>
      <c r="K58" s="326"/>
      <c r="L58" s="327"/>
      <c r="M58" s="327"/>
      <c r="N58" s="327"/>
      <c r="O58" s="328"/>
    </row>
    <row r="59" spans="1:21" ht="24" customHeight="1" x14ac:dyDescent="0.15">
      <c r="B59" s="329"/>
      <c r="C59" s="329"/>
      <c r="D59" s="330" t="s">
        <v>538</v>
      </c>
      <c r="E59" s="331"/>
      <c r="F59" s="331"/>
      <c r="G59" s="331"/>
      <c r="H59" s="331"/>
      <c r="I59" s="331"/>
      <c r="J59" s="331"/>
      <c r="K59" s="331"/>
      <c r="L59" s="331"/>
      <c r="M59" s="331"/>
      <c r="N59" s="331"/>
      <c r="O59" s="331"/>
    </row>
    <row r="60" spans="1:21" ht="24" customHeight="1" x14ac:dyDescent="0.15">
      <c r="B60" s="332"/>
      <c r="C60" s="332"/>
      <c r="D60" s="330" t="s">
        <v>539</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7xPOrop9Cps8iD9sZXdA36UNSDF1uSDChDKriAC+/z8U/S6IdXPMR1IAZ4lYL9n5vH4oTUBwpymVLBASCMH1ow==" saltValue="2GwROl8gGKsKQGuWyURG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30FD-6FFE-49C6-9F7A-BAC4A365FFAD}">
  <sheetPr>
    <pageSetUpPr fitToPage="1"/>
  </sheetPr>
  <dimension ref="B1:M86"/>
  <sheetViews>
    <sheetView topLeftCell="H37" zoomScale="90" zoomScaleNormal="90" workbookViewId="0">
      <selection activeCell="E46" sqref="E46"/>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513</v>
      </c>
    </row>
    <row r="40" spans="2:13" ht="27.75" customHeight="1" thickBot="1" x14ac:dyDescent="0.2">
      <c r="B40" s="335" t="s">
        <v>514</v>
      </c>
      <c r="C40" s="336"/>
      <c r="D40" s="336"/>
      <c r="E40" s="337"/>
      <c r="F40" s="337"/>
      <c r="G40" s="337"/>
      <c r="H40" s="338" t="s">
        <v>491</v>
      </c>
      <c r="I40" s="339" t="s">
        <v>4</v>
      </c>
      <c r="J40" s="340" t="s">
        <v>5</v>
      </c>
      <c r="K40" s="340" t="s">
        <v>6</v>
      </c>
      <c r="L40" s="340" t="s">
        <v>7</v>
      </c>
      <c r="M40" s="341" t="s">
        <v>8</v>
      </c>
    </row>
    <row r="41" spans="2:13" ht="27.75" customHeight="1" x14ac:dyDescent="0.15">
      <c r="B41" s="1236" t="s">
        <v>540</v>
      </c>
      <c r="C41" s="1237"/>
      <c r="D41" s="342"/>
      <c r="E41" s="1242" t="s">
        <v>541</v>
      </c>
      <c r="F41" s="1242"/>
      <c r="G41" s="1242"/>
      <c r="H41" s="1243"/>
      <c r="I41" s="343">
        <v>19351</v>
      </c>
      <c r="J41" s="344">
        <v>19027</v>
      </c>
      <c r="K41" s="344">
        <v>18331</v>
      </c>
      <c r="L41" s="344">
        <v>18417</v>
      </c>
      <c r="M41" s="345">
        <v>18863</v>
      </c>
    </row>
    <row r="42" spans="2:13" ht="27.75" customHeight="1" x14ac:dyDescent="0.15">
      <c r="B42" s="1238"/>
      <c r="C42" s="1239"/>
      <c r="D42" s="346"/>
      <c r="E42" s="1244" t="s">
        <v>542</v>
      </c>
      <c r="F42" s="1244"/>
      <c r="G42" s="1244"/>
      <c r="H42" s="1245"/>
      <c r="I42" s="347">
        <v>164</v>
      </c>
      <c r="J42" s="348">
        <v>137</v>
      </c>
      <c r="K42" s="348">
        <v>110</v>
      </c>
      <c r="L42" s="348">
        <v>82</v>
      </c>
      <c r="M42" s="349">
        <v>55</v>
      </c>
    </row>
    <row r="43" spans="2:13" ht="27.75" customHeight="1" x14ac:dyDescent="0.15">
      <c r="B43" s="1238"/>
      <c r="C43" s="1239"/>
      <c r="D43" s="346"/>
      <c r="E43" s="1244" t="s">
        <v>543</v>
      </c>
      <c r="F43" s="1244"/>
      <c r="G43" s="1244"/>
      <c r="H43" s="1245"/>
      <c r="I43" s="347">
        <v>2291</v>
      </c>
      <c r="J43" s="348">
        <v>2833</v>
      </c>
      <c r="K43" s="348">
        <v>2462</v>
      </c>
      <c r="L43" s="348">
        <v>2278</v>
      </c>
      <c r="M43" s="349">
        <v>2347</v>
      </c>
    </row>
    <row r="44" spans="2:13" ht="27.75" customHeight="1" x14ac:dyDescent="0.15">
      <c r="B44" s="1238"/>
      <c r="C44" s="1239"/>
      <c r="D44" s="346"/>
      <c r="E44" s="1244" t="s">
        <v>544</v>
      </c>
      <c r="F44" s="1244"/>
      <c r="G44" s="1244"/>
      <c r="H44" s="1245"/>
      <c r="I44" s="347">
        <v>992</v>
      </c>
      <c r="J44" s="348">
        <v>1068</v>
      </c>
      <c r="K44" s="348">
        <v>1038</v>
      </c>
      <c r="L44" s="348">
        <v>1020</v>
      </c>
      <c r="M44" s="349">
        <v>962</v>
      </c>
    </row>
    <row r="45" spans="2:13" ht="27.75" customHeight="1" x14ac:dyDescent="0.15">
      <c r="B45" s="1238"/>
      <c r="C45" s="1239"/>
      <c r="D45" s="346"/>
      <c r="E45" s="1244" t="s">
        <v>545</v>
      </c>
      <c r="F45" s="1244"/>
      <c r="G45" s="1244"/>
      <c r="H45" s="1245"/>
      <c r="I45" s="347">
        <v>1303</v>
      </c>
      <c r="J45" s="348">
        <v>1028</v>
      </c>
      <c r="K45" s="348">
        <v>919</v>
      </c>
      <c r="L45" s="348">
        <v>699</v>
      </c>
      <c r="M45" s="349">
        <v>525</v>
      </c>
    </row>
    <row r="46" spans="2:13" ht="27.75" customHeight="1" x14ac:dyDescent="0.15">
      <c r="B46" s="1238"/>
      <c r="C46" s="1239"/>
      <c r="D46" s="350"/>
      <c r="E46" s="1244" t="s">
        <v>546</v>
      </c>
      <c r="F46" s="1244"/>
      <c r="G46" s="1244"/>
      <c r="H46" s="1245"/>
      <c r="I46" s="347" t="s">
        <v>452</v>
      </c>
      <c r="J46" s="348" t="s">
        <v>452</v>
      </c>
      <c r="K46" s="348" t="s">
        <v>452</v>
      </c>
      <c r="L46" s="348" t="s">
        <v>452</v>
      </c>
      <c r="M46" s="349" t="s">
        <v>452</v>
      </c>
    </row>
    <row r="47" spans="2:13" ht="27.75" customHeight="1" x14ac:dyDescent="0.15">
      <c r="B47" s="1238"/>
      <c r="C47" s="1239"/>
      <c r="D47" s="351"/>
      <c r="E47" s="1246" t="s">
        <v>547</v>
      </c>
      <c r="F47" s="1247"/>
      <c r="G47" s="1247"/>
      <c r="H47" s="1248"/>
      <c r="I47" s="347" t="s">
        <v>452</v>
      </c>
      <c r="J47" s="348" t="s">
        <v>452</v>
      </c>
      <c r="K47" s="348" t="s">
        <v>452</v>
      </c>
      <c r="L47" s="348" t="s">
        <v>452</v>
      </c>
      <c r="M47" s="349" t="s">
        <v>452</v>
      </c>
    </row>
    <row r="48" spans="2:13" ht="27.75" customHeight="1" x14ac:dyDescent="0.15">
      <c r="B48" s="1238"/>
      <c r="C48" s="1239"/>
      <c r="D48" s="346"/>
      <c r="E48" s="1244" t="s">
        <v>548</v>
      </c>
      <c r="F48" s="1244"/>
      <c r="G48" s="1244"/>
      <c r="H48" s="1245"/>
      <c r="I48" s="347" t="s">
        <v>452</v>
      </c>
      <c r="J48" s="348" t="s">
        <v>452</v>
      </c>
      <c r="K48" s="348" t="s">
        <v>452</v>
      </c>
      <c r="L48" s="348" t="s">
        <v>452</v>
      </c>
      <c r="M48" s="349" t="s">
        <v>452</v>
      </c>
    </row>
    <row r="49" spans="2:13" ht="27.75" customHeight="1" x14ac:dyDescent="0.15">
      <c r="B49" s="1240"/>
      <c r="C49" s="1241"/>
      <c r="D49" s="346"/>
      <c r="E49" s="1244" t="s">
        <v>549</v>
      </c>
      <c r="F49" s="1244"/>
      <c r="G49" s="1244"/>
      <c r="H49" s="1245"/>
      <c r="I49" s="347" t="s">
        <v>452</v>
      </c>
      <c r="J49" s="348" t="s">
        <v>452</v>
      </c>
      <c r="K49" s="348" t="s">
        <v>452</v>
      </c>
      <c r="L49" s="348" t="s">
        <v>452</v>
      </c>
      <c r="M49" s="349" t="s">
        <v>452</v>
      </c>
    </row>
    <row r="50" spans="2:13" ht="27.75" customHeight="1" x14ac:dyDescent="0.15">
      <c r="B50" s="1249" t="s">
        <v>550</v>
      </c>
      <c r="C50" s="1250"/>
      <c r="D50" s="352"/>
      <c r="E50" s="1244" t="s">
        <v>551</v>
      </c>
      <c r="F50" s="1244"/>
      <c r="G50" s="1244"/>
      <c r="H50" s="1245"/>
      <c r="I50" s="347">
        <v>2582</v>
      </c>
      <c r="J50" s="348">
        <v>2482</v>
      </c>
      <c r="K50" s="348">
        <v>2283</v>
      </c>
      <c r="L50" s="348">
        <v>4553</v>
      </c>
      <c r="M50" s="349">
        <v>4888</v>
      </c>
    </row>
    <row r="51" spans="2:13" ht="27.75" customHeight="1" x14ac:dyDescent="0.15">
      <c r="B51" s="1238"/>
      <c r="C51" s="1239"/>
      <c r="D51" s="346"/>
      <c r="E51" s="1244" t="s">
        <v>552</v>
      </c>
      <c r="F51" s="1244"/>
      <c r="G51" s="1244"/>
      <c r="H51" s="1245"/>
      <c r="I51" s="347">
        <v>78</v>
      </c>
      <c r="J51" s="348">
        <v>388</v>
      </c>
      <c r="K51" s="348">
        <v>416</v>
      </c>
      <c r="L51" s="348">
        <v>502</v>
      </c>
      <c r="M51" s="349">
        <v>998</v>
      </c>
    </row>
    <row r="52" spans="2:13" ht="27.75" customHeight="1" x14ac:dyDescent="0.15">
      <c r="B52" s="1240"/>
      <c r="C52" s="1241"/>
      <c r="D52" s="346"/>
      <c r="E52" s="1244" t="s">
        <v>553</v>
      </c>
      <c r="F52" s="1244"/>
      <c r="G52" s="1244"/>
      <c r="H52" s="1245"/>
      <c r="I52" s="347">
        <v>14131</v>
      </c>
      <c r="J52" s="348">
        <v>13759</v>
      </c>
      <c r="K52" s="348">
        <v>13990</v>
      </c>
      <c r="L52" s="348">
        <v>13723</v>
      </c>
      <c r="M52" s="349">
        <v>13881</v>
      </c>
    </row>
    <row r="53" spans="2:13" ht="27.75" customHeight="1" thickBot="1" x14ac:dyDescent="0.2">
      <c r="B53" s="1251" t="s">
        <v>525</v>
      </c>
      <c r="C53" s="1252"/>
      <c r="D53" s="353"/>
      <c r="E53" s="1253" t="s">
        <v>554</v>
      </c>
      <c r="F53" s="1253"/>
      <c r="G53" s="1253"/>
      <c r="H53" s="1254"/>
      <c r="I53" s="354">
        <v>7311</v>
      </c>
      <c r="J53" s="355">
        <v>7464</v>
      </c>
      <c r="K53" s="355">
        <v>6170</v>
      </c>
      <c r="L53" s="355">
        <v>3718</v>
      </c>
      <c r="M53" s="356">
        <v>2984</v>
      </c>
    </row>
    <row r="54" spans="2:13" ht="27.75" customHeight="1" x14ac:dyDescent="0.15">
      <c r="B54" s="357" t="s">
        <v>555</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N28hTgXyle113llqfpurWax8K1UYyQLn2RfBwH7TrYk//VDfXhiLx5PsuM85bYS1khmgH/YjgXYdAizoKjqFA==" saltValue="3+SAYbMxeogq4iZoEIp0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92243-47A0-474F-BCC1-D31D3A4C79AC}">
  <sheetPr>
    <pageSetUpPr fitToPage="1"/>
  </sheetPr>
  <dimension ref="B1:W64"/>
  <sheetViews>
    <sheetView zoomScale="80" zoomScaleNormal="80" workbookViewId="0">
      <selection activeCell="E46" sqref="E46"/>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556</v>
      </c>
    </row>
    <row r="54" spans="2:8" ht="29.25" customHeight="1" thickBot="1" x14ac:dyDescent="0.25">
      <c r="B54" s="362" t="s">
        <v>26</v>
      </c>
      <c r="C54" s="363"/>
      <c r="D54" s="363"/>
      <c r="E54" s="364" t="s">
        <v>491</v>
      </c>
      <c r="F54" s="365" t="s">
        <v>6</v>
      </c>
      <c r="G54" s="365" t="s">
        <v>7</v>
      </c>
      <c r="H54" s="366" t="s">
        <v>8</v>
      </c>
    </row>
    <row r="55" spans="2:8" ht="52.5" customHeight="1" x14ac:dyDescent="0.15">
      <c r="B55" s="367"/>
      <c r="C55" s="1263" t="s">
        <v>119</v>
      </c>
      <c r="D55" s="1263"/>
      <c r="E55" s="1264"/>
      <c r="F55" s="368">
        <v>647</v>
      </c>
      <c r="G55" s="368">
        <v>1200</v>
      </c>
      <c r="H55" s="369">
        <v>1650</v>
      </c>
    </row>
    <row r="56" spans="2:8" ht="52.5" customHeight="1" x14ac:dyDescent="0.15">
      <c r="B56" s="370"/>
      <c r="C56" s="1265" t="s">
        <v>557</v>
      </c>
      <c r="D56" s="1265"/>
      <c r="E56" s="1266"/>
      <c r="F56" s="371">
        <v>307</v>
      </c>
      <c r="G56" s="371">
        <v>307</v>
      </c>
      <c r="H56" s="372">
        <v>307</v>
      </c>
    </row>
    <row r="57" spans="2:8" ht="53.25" customHeight="1" x14ac:dyDescent="0.15">
      <c r="B57" s="370"/>
      <c r="C57" s="1267" t="s">
        <v>124</v>
      </c>
      <c r="D57" s="1267"/>
      <c r="E57" s="1268"/>
      <c r="F57" s="373">
        <v>1302</v>
      </c>
      <c r="G57" s="373">
        <v>3020</v>
      </c>
      <c r="H57" s="374">
        <v>2904</v>
      </c>
    </row>
    <row r="58" spans="2:8" ht="45.75" customHeight="1" x14ac:dyDescent="0.15">
      <c r="B58" s="375"/>
      <c r="C58" s="1255" t="s">
        <v>558</v>
      </c>
      <c r="D58" s="1256"/>
      <c r="E58" s="1257"/>
      <c r="F58" s="376">
        <v>382</v>
      </c>
      <c r="G58" s="376">
        <v>385</v>
      </c>
      <c r="H58" s="377">
        <v>385</v>
      </c>
    </row>
    <row r="59" spans="2:8" ht="45.75" customHeight="1" x14ac:dyDescent="0.15">
      <c r="B59" s="375"/>
      <c r="C59" s="1255" t="s">
        <v>559</v>
      </c>
      <c r="D59" s="1256"/>
      <c r="E59" s="1257"/>
      <c r="F59" s="376">
        <v>317</v>
      </c>
      <c r="G59" s="376">
        <v>1950</v>
      </c>
      <c r="H59" s="377">
        <v>1597</v>
      </c>
    </row>
    <row r="60" spans="2:8" ht="45.75" customHeight="1" x14ac:dyDescent="0.15">
      <c r="B60" s="375"/>
      <c r="C60" s="1255" t="s">
        <v>560</v>
      </c>
      <c r="D60" s="1256"/>
      <c r="E60" s="1257"/>
      <c r="F60" s="376">
        <v>246</v>
      </c>
      <c r="G60" s="376">
        <v>246</v>
      </c>
      <c r="H60" s="377">
        <v>246</v>
      </c>
    </row>
    <row r="61" spans="2:8" ht="45.75" customHeight="1" x14ac:dyDescent="0.15">
      <c r="B61" s="375"/>
      <c r="C61" s="1255" t="s">
        <v>561</v>
      </c>
      <c r="D61" s="1256"/>
      <c r="E61" s="1257"/>
      <c r="F61" s="376">
        <v>185</v>
      </c>
      <c r="G61" s="376">
        <v>264</v>
      </c>
      <c r="H61" s="377">
        <v>497</v>
      </c>
    </row>
    <row r="62" spans="2:8" ht="45.75" customHeight="1" thickBot="1" x14ac:dyDescent="0.2">
      <c r="B62" s="378"/>
      <c r="C62" s="1258" t="s">
        <v>562</v>
      </c>
      <c r="D62" s="1259"/>
      <c r="E62" s="1260"/>
      <c r="F62" s="379">
        <v>107</v>
      </c>
      <c r="G62" s="379">
        <v>107</v>
      </c>
      <c r="H62" s="380">
        <v>107</v>
      </c>
    </row>
    <row r="63" spans="2:8" ht="52.5" customHeight="1" thickBot="1" x14ac:dyDescent="0.2">
      <c r="B63" s="381"/>
      <c r="C63" s="1261" t="s">
        <v>563</v>
      </c>
      <c r="D63" s="1261"/>
      <c r="E63" s="1262"/>
      <c r="F63" s="382">
        <v>2256</v>
      </c>
      <c r="G63" s="382">
        <v>4526</v>
      </c>
      <c r="H63" s="383">
        <v>4861</v>
      </c>
    </row>
    <row r="64" spans="2:8" ht="15" customHeight="1" x14ac:dyDescent="0.15"/>
  </sheetData>
  <sheetProtection algorithmName="SHA-512" hashValue="Ansu7/jRsTjLmp/insLpR3AySAQrIHUYONPgrPJOGtiwb0Mb/QEDS9r9tDNp//FBUVHF53ad0bYpzy5ahLQtGA==" saltValue="ovjobGB8p52+JCox/YTN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topLeftCell="A52" zoomScale="70" zoomScaleNormal="7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18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1"/>
      <c r="J51" s="1291"/>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90"/>
      <c r="BQ51" s="1271"/>
      <c r="BR51" s="1271"/>
      <c r="BS51" s="1271"/>
      <c r="BT51" s="1271"/>
      <c r="BU51" s="1271"/>
      <c r="BV51" s="1271"/>
      <c r="BW51" s="1271"/>
      <c r="BX51" s="1271">
        <v>68.099999999999994</v>
      </c>
      <c r="BY51" s="1271"/>
      <c r="BZ51" s="1271"/>
      <c r="CA51" s="1271"/>
      <c r="CB51" s="1271"/>
      <c r="CC51" s="1271"/>
      <c r="CD51" s="1271"/>
      <c r="CE51" s="1271"/>
      <c r="CF51" s="1271">
        <v>55.9</v>
      </c>
      <c r="CG51" s="1271"/>
      <c r="CH51" s="1271"/>
      <c r="CI51" s="1271"/>
      <c r="CJ51" s="1271"/>
      <c r="CK51" s="1271"/>
      <c r="CL51" s="1271"/>
      <c r="CM51" s="1271"/>
      <c r="CN51" s="1271">
        <v>33.299999999999997</v>
      </c>
      <c r="CO51" s="1271"/>
      <c r="CP51" s="1271"/>
      <c r="CQ51" s="1271"/>
      <c r="CR51" s="1271"/>
      <c r="CS51" s="1271"/>
      <c r="CT51" s="1271"/>
      <c r="CU51" s="1271"/>
      <c r="CV51" s="1271">
        <v>25.9</v>
      </c>
      <c r="CW51" s="1271"/>
      <c r="CX51" s="1271"/>
      <c r="CY51" s="1271"/>
      <c r="CZ51" s="1271"/>
      <c r="DA51" s="1271"/>
      <c r="DB51" s="1271"/>
      <c r="DC51" s="1271"/>
    </row>
    <row r="52" spans="1:109" x14ac:dyDescent="0.15">
      <c r="B52" s="12"/>
      <c r="G52" s="1286"/>
      <c r="H52" s="1286"/>
      <c r="I52" s="1291"/>
      <c r="J52" s="1291"/>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90"/>
      <c r="BQ53" s="1271"/>
      <c r="BR53" s="1271"/>
      <c r="BS53" s="1271"/>
      <c r="BT53" s="1271"/>
      <c r="BU53" s="1271"/>
      <c r="BV53" s="1271"/>
      <c r="BW53" s="1271"/>
      <c r="BX53" s="1271">
        <v>51.2</v>
      </c>
      <c r="BY53" s="1271"/>
      <c r="BZ53" s="1271"/>
      <c r="CA53" s="1271"/>
      <c r="CB53" s="1271"/>
      <c r="CC53" s="1271"/>
      <c r="CD53" s="1271"/>
      <c r="CE53" s="1271"/>
      <c r="CF53" s="1271">
        <v>52</v>
      </c>
      <c r="CG53" s="1271"/>
      <c r="CH53" s="1271"/>
      <c r="CI53" s="1271"/>
      <c r="CJ53" s="1271"/>
      <c r="CK53" s="1271"/>
      <c r="CL53" s="1271"/>
      <c r="CM53" s="1271"/>
      <c r="CN53" s="1271">
        <v>55.3</v>
      </c>
      <c r="CO53" s="1271"/>
      <c r="CP53" s="1271"/>
      <c r="CQ53" s="1271"/>
      <c r="CR53" s="1271"/>
      <c r="CS53" s="1271"/>
      <c r="CT53" s="1271"/>
      <c r="CU53" s="1271"/>
      <c r="CV53" s="1271">
        <v>56.3</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13</v>
      </c>
      <c r="BC55" s="1274"/>
      <c r="BD55" s="1274"/>
      <c r="BE55" s="1274"/>
      <c r="BF55" s="1274"/>
      <c r="BG55" s="1274"/>
      <c r="BH55" s="1274"/>
      <c r="BI55" s="1274"/>
      <c r="BJ55" s="1274"/>
      <c r="BK55" s="1274"/>
      <c r="BL55" s="1274"/>
      <c r="BM55" s="1274"/>
      <c r="BN55" s="1274"/>
      <c r="BO55" s="1274"/>
      <c r="BP55" s="1290"/>
      <c r="BQ55" s="1271"/>
      <c r="BR55" s="1271"/>
      <c r="BS55" s="1271"/>
      <c r="BT55" s="1271"/>
      <c r="BU55" s="1271"/>
      <c r="BV55" s="1271"/>
      <c r="BW55" s="1271"/>
      <c r="BX55" s="1271">
        <v>31.9</v>
      </c>
      <c r="BY55" s="1271"/>
      <c r="BZ55" s="1271"/>
      <c r="CA55" s="1271"/>
      <c r="CB55" s="1271"/>
      <c r="CC55" s="1271"/>
      <c r="CD55" s="1271"/>
      <c r="CE55" s="1271"/>
      <c r="CF55" s="1271">
        <v>24.2</v>
      </c>
      <c r="CG55" s="1271"/>
      <c r="CH55" s="1271"/>
      <c r="CI55" s="1271"/>
      <c r="CJ55" s="1271"/>
      <c r="CK55" s="1271"/>
      <c r="CL55" s="1271"/>
      <c r="CM55" s="1271"/>
      <c r="CN55" s="1271">
        <v>22.1</v>
      </c>
      <c r="CO55" s="1271"/>
      <c r="CP55" s="1271"/>
      <c r="CQ55" s="1271"/>
      <c r="CR55" s="1271"/>
      <c r="CS55" s="1271"/>
      <c r="CT55" s="1271"/>
      <c r="CU55" s="1271"/>
      <c r="CV55" s="1271">
        <v>20.399999999999999</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90"/>
      <c r="BQ57" s="1271"/>
      <c r="BR57" s="1271"/>
      <c r="BS57" s="1271"/>
      <c r="BT57" s="1271"/>
      <c r="BU57" s="1271"/>
      <c r="BV57" s="1271"/>
      <c r="BW57" s="1271"/>
      <c r="BX57" s="1271">
        <v>59.4</v>
      </c>
      <c r="BY57" s="1271"/>
      <c r="BZ57" s="1271"/>
      <c r="CA57" s="1271"/>
      <c r="CB57" s="1271"/>
      <c r="CC57" s="1271"/>
      <c r="CD57" s="1271"/>
      <c r="CE57" s="1271"/>
      <c r="CF57" s="1271">
        <v>60.2</v>
      </c>
      <c r="CG57" s="1271"/>
      <c r="CH57" s="1271"/>
      <c r="CI57" s="1271"/>
      <c r="CJ57" s="1271"/>
      <c r="CK57" s="1271"/>
      <c r="CL57" s="1271"/>
      <c r="CM57" s="1271"/>
      <c r="CN57" s="1271">
        <v>61.5</v>
      </c>
      <c r="CO57" s="1271"/>
      <c r="CP57" s="1271"/>
      <c r="CQ57" s="1271"/>
      <c r="CR57" s="1271"/>
      <c r="CS57" s="1271"/>
      <c r="CT57" s="1271"/>
      <c r="CU57" s="1271"/>
      <c r="CV57" s="1271">
        <v>62.8</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564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13</v>
      </c>
      <c r="BC73" s="1274"/>
      <c r="BD73" s="1274"/>
      <c r="BE73" s="1274"/>
      <c r="BF73" s="1274"/>
      <c r="BG73" s="1274"/>
      <c r="BH73" s="1274"/>
      <c r="BI73" s="1274"/>
      <c r="BJ73" s="1274"/>
      <c r="BK73" s="1274"/>
      <c r="BL73" s="1274"/>
      <c r="BM73" s="1274"/>
      <c r="BN73" s="1274"/>
      <c r="BO73" s="1274"/>
      <c r="BP73" s="1271">
        <v>69.099999999999994</v>
      </c>
      <c r="BQ73" s="1271"/>
      <c r="BR73" s="1271"/>
      <c r="BS73" s="1271"/>
      <c r="BT73" s="1271"/>
      <c r="BU73" s="1271"/>
      <c r="BV73" s="1271"/>
      <c r="BW73" s="1271"/>
      <c r="BX73" s="1271">
        <v>68.099999999999994</v>
      </c>
      <c r="BY73" s="1271"/>
      <c r="BZ73" s="1271"/>
      <c r="CA73" s="1271"/>
      <c r="CB73" s="1271"/>
      <c r="CC73" s="1271"/>
      <c r="CD73" s="1271"/>
      <c r="CE73" s="1271"/>
      <c r="CF73" s="1271">
        <v>55.9</v>
      </c>
      <c r="CG73" s="1271"/>
      <c r="CH73" s="1271"/>
      <c r="CI73" s="1271"/>
      <c r="CJ73" s="1271"/>
      <c r="CK73" s="1271"/>
      <c r="CL73" s="1271"/>
      <c r="CM73" s="1271"/>
      <c r="CN73" s="1271">
        <v>33.299999999999997</v>
      </c>
      <c r="CO73" s="1271"/>
      <c r="CP73" s="1271"/>
      <c r="CQ73" s="1271"/>
      <c r="CR73" s="1271"/>
      <c r="CS73" s="1271"/>
      <c r="CT73" s="1271"/>
      <c r="CU73" s="1271"/>
      <c r="CV73" s="1271">
        <v>25.9</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15</v>
      </c>
      <c r="BC75" s="1274"/>
      <c r="BD75" s="1274"/>
      <c r="BE75" s="1274"/>
      <c r="BF75" s="1274"/>
      <c r="BG75" s="1274"/>
      <c r="BH75" s="1274"/>
      <c r="BI75" s="1274"/>
      <c r="BJ75" s="1274"/>
      <c r="BK75" s="1274"/>
      <c r="BL75" s="1274"/>
      <c r="BM75" s="1274"/>
      <c r="BN75" s="1274"/>
      <c r="BO75" s="1274"/>
      <c r="BP75" s="1271">
        <v>8.6</v>
      </c>
      <c r="BQ75" s="1271"/>
      <c r="BR75" s="1271"/>
      <c r="BS75" s="1271"/>
      <c r="BT75" s="1271"/>
      <c r="BU75" s="1271"/>
      <c r="BV75" s="1271"/>
      <c r="BW75" s="1271"/>
      <c r="BX75" s="1271">
        <v>8.3000000000000007</v>
      </c>
      <c r="BY75" s="1271"/>
      <c r="BZ75" s="1271"/>
      <c r="CA75" s="1271"/>
      <c r="CB75" s="1271"/>
      <c r="CC75" s="1271"/>
      <c r="CD75" s="1271"/>
      <c r="CE75" s="1271"/>
      <c r="CF75" s="1271">
        <v>8.3000000000000007</v>
      </c>
      <c r="CG75" s="1271"/>
      <c r="CH75" s="1271"/>
      <c r="CI75" s="1271"/>
      <c r="CJ75" s="1271"/>
      <c r="CK75" s="1271"/>
      <c r="CL75" s="1271"/>
      <c r="CM75" s="1271"/>
      <c r="CN75" s="1271">
        <v>8.1999999999999993</v>
      </c>
      <c r="CO75" s="1271"/>
      <c r="CP75" s="1271"/>
      <c r="CQ75" s="1271"/>
      <c r="CR75" s="1271"/>
      <c r="CS75" s="1271"/>
      <c r="CT75" s="1271"/>
      <c r="CU75" s="1271"/>
      <c r="CV75" s="1271">
        <v>8.1</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13</v>
      </c>
      <c r="BC77" s="1274"/>
      <c r="BD77" s="1274"/>
      <c r="BE77" s="1274"/>
      <c r="BF77" s="1274"/>
      <c r="BG77" s="1274"/>
      <c r="BH77" s="1274"/>
      <c r="BI77" s="1274"/>
      <c r="BJ77" s="1274"/>
      <c r="BK77" s="1274"/>
      <c r="BL77" s="1274"/>
      <c r="BM77" s="1274"/>
      <c r="BN77" s="1274"/>
      <c r="BO77" s="1274"/>
      <c r="BP77" s="1271">
        <v>35.299999999999997</v>
      </c>
      <c r="BQ77" s="1271"/>
      <c r="BR77" s="1271"/>
      <c r="BS77" s="1271"/>
      <c r="BT77" s="1271"/>
      <c r="BU77" s="1271"/>
      <c r="BV77" s="1271"/>
      <c r="BW77" s="1271"/>
      <c r="BX77" s="1271">
        <v>31.9</v>
      </c>
      <c r="BY77" s="1271"/>
      <c r="BZ77" s="1271"/>
      <c r="CA77" s="1271"/>
      <c r="CB77" s="1271"/>
      <c r="CC77" s="1271"/>
      <c r="CD77" s="1271"/>
      <c r="CE77" s="1271"/>
      <c r="CF77" s="1271">
        <v>24.2</v>
      </c>
      <c r="CG77" s="1271"/>
      <c r="CH77" s="1271"/>
      <c r="CI77" s="1271"/>
      <c r="CJ77" s="1271"/>
      <c r="CK77" s="1271"/>
      <c r="CL77" s="1271"/>
      <c r="CM77" s="1271"/>
      <c r="CN77" s="1271">
        <v>22.1</v>
      </c>
      <c r="CO77" s="1271"/>
      <c r="CP77" s="1271"/>
      <c r="CQ77" s="1271"/>
      <c r="CR77" s="1271"/>
      <c r="CS77" s="1271"/>
      <c r="CT77" s="1271"/>
      <c r="CU77" s="1271"/>
      <c r="CV77" s="1271">
        <v>20.399999999999999</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15</v>
      </c>
      <c r="BC79" s="1274"/>
      <c r="BD79" s="1274"/>
      <c r="BE79" s="1274"/>
      <c r="BF79" s="1274"/>
      <c r="BG79" s="1274"/>
      <c r="BH79" s="1274"/>
      <c r="BI79" s="1274"/>
      <c r="BJ79" s="1274"/>
      <c r="BK79" s="1274"/>
      <c r="BL79" s="1274"/>
      <c r="BM79" s="1274"/>
      <c r="BN79" s="1274"/>
      <c r="BO79" s="1274"/>
      <c r="BP79" s="1271">
        <v>6.9</v>
      </c>
      <c r="BQ79" s="1271"/>
      <c r="BR79" s="1271"/>
      <c r="BS79" s="1271"/>
      <c r="BT79" s="1271"/>
      <c r="BU79" s="1271"/>
      <c r="BV79" s="1271"/>
      <c r="BW79" s="1271"/>
      <c r="BX79" s="1271">
        <v>6.6</v>
      </c>
      <c r="BY79" s="1271"/>
      <c r="BZ79" s="1271"/>
      <c r="CA79" s="1271"/>
      <c r="CB79" s="1271"/>
      <c r="CC79" s="1271"/>
      <c r="CD79" s="1271"/>
      <c r="CE79" s="1271"/>
      <c r="CF79" s="1271">
        <v>6.4</v>
      </c>
      <c r="CG79" s="1271"/>
      <c r="CH79" s="1271"/>
      <c r="CI79" s="1271"/>
      <c r="CJ79" s="1271"/>
      <c r="CK79" s="1271"/>
      <c r="CL79" s="1271"/>
      <c r="CM79" s="1271"/>
      <c r="CN79" s="1271">
        <v>6.3</v>
      </c>
      <c r="CO79" s="1271"/>
      <c r="CP79" s="1271"/>
      <c r="CQ79" s="1271"/>
      <c r="CR79" s="1271"/>
      <c r="CS79" s="1271"/>
      <c r="CT79" s="1271"/>
      <c r="CU79" s="1271"/>
      <c r="CV79" s="1271">
        <v>6.2</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JJgCyHCN2ALR22gXVgCcHzEzKLyuCg48VH6CXFwJqsCfLLFlpOJPicPmer46+zW65gYECLig0drMOfnYWm0kAw==" saltValue="M6+9P7+aXIYLwZ8J6swlp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0" zoomScaleNormal="70" zoomScaleSheetLayoutView="70" workbookViewId="0">
      <selection activeCell="BG82" sqref="BG8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0z19cGsBZJvmMaS3bW1WigsasfC4/oPKS5D+xyY82U9v54UgHIbVU8NPRlZAGY3yp1dqNqM6Z1UsWMxKzBdk4w==" saltValue="EkpN2VEWAy2ivwhirTH7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3" zoomScale="80" zoomScaleNormal="80" zoomScaleSheetLayoutView="55" workbookViewId="0">
      <selection activeCell="BG82" sqref="BG8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wPF4LvdWU/Bxdu0lIXbSxcsz/ZH0Y3sNYdfHL3tg/7s6GbaT9ji72pRc/gZMOQdlF9Z7bdSlJB7i3SWUzWvq8A==" saltValue="R5oz/erjrr0r3Ch3AVCO8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62BB-AD6D-4310-A5BF-B95629D40D67}">
  <sheetPr>
    <pageSetUpPr fitToPage="1"/>
  </sheetPr>
  <dimension ref="B1:EM49"/>
  <sheetViews>
    <sheetView workbookViewId="0">
      <selection activeCell="E46" sqref="E46"/>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146</v>
      </c>
      <c r="DI1" s="620"/>
      <c r="DJ1" s="620"/>
      <c r="DK1" s="620"/>
      <c r="DL1" s="620"/>
      <c r="DM1" s="620"/>
      <c r="DN1" s="621"/>
      <c r="DO1" s="81"/>
      <c r="DP1" s="619" t="s">
        <v>147</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149</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150</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151</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26</v>
      </c>
      <c r="C4" s="623"/>
      <c r="D4" s="623"/>
      <c r="E4" s="623"/>
      <c r="F4" s="623"/>
      <c r="G4" s="623"/>
      <c r="H4" s="623"/>
      <c r="I4" s="623"/>
      <c r="J4" s="623"/>
      <c r="K4" s="623"/>
      <c r="L4" s="623"/>
      <c r="M4" s="623"/>
      <c r="N4" s="623"/>
      <c r="O4" s="623"/>
      <c r="P4" s="623"/>
      <c r="Q4" s="624"/>
      <c r="R4" s="622" t="s">
        <v>152</v>
      </c>
      <c r="S4" s="623"/>
      <c r="T4" s="623"/>
      <c r="U4" s="623"/>
      <c r="V4" s="623"/>
      <c r="W4" s="623"/>
      <c r="X4" s="623"/>
      <c r="Y4" s="624"/>
      <c r="Z4" s="622" t="s">
        <v>153</v>
      </c>
      <c r="AA4" s="623"/>
      <c r="AB4" s="623"/>
      <c r="AC4" s="624"/>
      <c r="AD4" s="622" t="s">
        <v>154</v>
      </c>
      <c r="AE4" s="623"/>
      <c r="AF4" s="623"/>
      <c r="AG4" s="623"/>
      <c r="AH4" s="623"/>
      <c r="AI4" s="623"/>
      <c r="AJ4" s="623"/>
      <c r="AK4" s="624"/>
      <c r="AL4" s="622" t="s">
        <v>153</v>
      </c>
      <c r="AM4" s="623"/>
      <c r="AN4" s="623"/>
      <c r="AO4" s="624"/>
      <c r="AP4" s="628" t="s">
        <v>155</v>
      </c>
      <c r="AQ4" s="628"/>
      <c r="AR4" s="628"/>
      <c r="AS4" s="628"/>
      <c r="AT4" s="628"/>
      <c r="AU4" s="628"/>
      <c r="AV4" s="628"/>
      <c r="AW4" s="628"/>
      <c r="AX4" s="628"/>
      <c r="AY4" s="628"/>
      <c r="AZ4" s="628"/>
      <c r="BA4" s="628"/>
      <c r="BB4" s="628"/>
      <c r="BC4" s="628"/>
      <c r="BD4" s="628"/>
      <c r="BE4" s="628"/>
      <c r="BF4" s="628"/>
      <c r="BG4" s="628" t="s">
        <v>156</v>
      </c>
      <c r="BH4" s="628"/>
      <c r="BI4" s="628"/>
      <c r="BJ4" s="628"/>
      <c r="BK4" s="628"/>
      <c r="BL4" s="628"/>
      <c r="BM4" s="628"/>
      <c r="BN4" s="628"/>
      <c r="BO4" s="628" t="s">
        <v>153</v>
      </c>
      <c r="BP4" s="628"/>
      <c r="BQ4" s="628"/>
      <c r="BR4" s="628"/>
      <c r="BS4" s="628" t="s">
        <v>157</v>
      </c>
      <c r="BT4" s="628"/>
      <c r="BU4" s="628"/>
      <c r="BV4" s="628"/>
      <c r="BW4" s="628"/>
      <c r="BX4" s="628"/>
      <c r="BY4" s="628"/>
      <c r="BZ4" s="628"/>
      <c r="CA4" s="628"/>
      <c r="CB4" s="628"/>
      <c r="CD4" s="625" t="s">
        <v>158</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159</v>
      </c>
      <c r="C5" s="630"/>
      <c r="D5" s="630"/>
      <c r="E5" s="630"/>
      <c r="F5" s="630"/>
      <c r="G5" s="630"/>
      <c r="H5" s="630"/>
      <c r="I5" s="630"/>
      <c r="J5" s="630"/>
      <c r="K5" s="630"/>
      <c r="L5" s="630"/>
      <c r="M5" s="630"/>
      <c r="N5" s="630"/>
      <c r="O5" s="630"/>
      <c r="P5" s="630"/>
      <c r="Q5" s="631"/>
      <c r="R5" s="632">
        <v>6070168</v>
      </c>
      <c r="S5" s="633"/>
      <c r="T5" s="633"/>
      <c r="U5" s="633"/>
      <c r="V5" s="633"/>
      <c r="W5" s="633"/>
      <c r="X5" s="633"/>
      <c r="Y5" s="634"/>
      <c r="Z5" s="635">
        <v>16.600000000000001</v>
      </c>
      <c r="AA5" s="635"/>
      <c r="AB5" s="635"/>
      <c r="AC5" s="635"/>
      <c r="AD5" s="636">
        <v>6070168</v>
      </c>
      <c r="AE5" s="636"/>
      <c r="AF5" s="636"/>
      <c r="AG5" s="636"/>
      <c r="AH5" s="636"/>
      <c r="AI5" s="636"/>
      <c r="AJ5" s="636"/>
      <c r="AK5" s="636"/>
      <c r="AL5" s="637">
        <v>49</v>
      </c>
      <c r="AM5" s="638"/>
      <c r="AN5" s="638"/>
      <c r="AO5" s="639"/>
      <c r="AP5" s="629" t="s">
        <v>160</v>
      </c>
      <c r="AQ5" s="630"/>
      <c r="AR5" s="630"/>
      <c r="AS5" s="630"/>
      <c r="AT5" s="630"/>
      <c r="AU5" s="630"/>
      <c r="AV5" s="630"/>
      <c r="AW5" s="630"/>
      <c r="AX5" s="630"/>
      <c r="AY5" s="630"/>
      <c r="AZ5" s="630"/>
      <c r="BA5" s="630"/>
      <c r="BB5" s="630"/>
      <c r="BC5" s="630"/>
      <c r="BD5" s="630"/>
      <c r="BE5" s="630"/>
      <c r="BF5" s="631"/>
      <c r="BG5" s="643">
        <v>6070168</v>
      </c>
      <c r="BH5" s="644"/>
      <c r="BI5" s="644"/>
      <c r="BJ5" s="644"/>
      <c r="BK5" s="644"/>
      <c r="BL5" s="644"/>
      <c r="BM5" s="644"/>
      <c r="BN5" s="645"/>
      <c r="BO5" s="646">
        <v>100</v>
      </c>
      <c r="BP5" s="646"/>
      <c r="BQ5" s="646"/>
      <c r="BR5" s="646"/>
      <c r="BS5" s="647" t="s">
        <v>65</v>
      </c>
      <c r="BT5" s="647"/>
      <c r="BU5" s="647"/>
      <c r="BV5" s="647"/>
      <c r="BW5" s="647"/>
      <c r="BX5" s="647"/>
      <c r="BY5" s="647"/>
      <c r="BZ5" s="647"/>
      <c r="CA5" s="647"/>
      <c r="CB5" s="651"/>
      <c r="CD5" s="625" t="s">
        <v>155</v>
      </c>
      <c r="CE5" s="626"/>
      <c r="CF5" s="626"/>
      <c r="CG5" s="626"/>
      <c r="CH5" s="626"/>
      <c r="CI5" s="626"/>
      <c r="CJ5" s="626"/>
      <c r="CK5" s="626"/>
      <c r="CL5" s="626"/>
      <c r="CM5" s="626"/>
      <c r="CN5" s="626"/>
      <c r="CO5" s="626"/>
      <c r="CP5" s="626"/>
      <c r="CQ5" s="627"/>
      <c r="CR5" s="625" t="s">
        <v>161</v>
      </c>
      <c r="CS5" s="626"/>
      <c r="CT5" s="626"/>
      <c r="CU5" s="626"/>
      <c r="CV5" s="626"/>
      <c r="CW5" s="626"/>
      <c r="CX5" s="626"/>
      <c r="CY5" s="627"/>
      <c r="CZ5" s="625" t="s">
        <v>153</v>
      </c>
      <c r="DA5" s="626"/>
      <c r="DB5" s="626"/>
      <c r="DC5" s="627"/>
      <c r="DD5" s="625" t="s">
        <v>162</v>
      </c>
      <c r="DE5" s="626"/>
      <c r="DF5" s="626"/>
      <c r="DG5" s="626"/>
      <c r="DH5" s="626"/>
      <c r="DI5" s="626"/>
      <c r="DJ5" s="626"/>
      <c r="DK5" s="626"/>
      <c r="DL5" s="626"/>
      <c r="DM5" s="626"/>
      <c r="DN5" s="626"/>
      <c r="DO5" s="626"/>
      <c r="DP5" s="627"/>
      <c r="DQ5" s="625" t="s">
        <v>163</v>
      </c>
      <c r="DR5" s="626"/>
      <c r="DS5" s="626"/>
      <c r="DT5" s="626"/>
      <c r="DU5" s="626"/>
      <c r="DV5" s="626"/>
      <c r="DW5" s="626"/>
      <c r="DX5" s="626"/>
      <c r="DY5" s="626"/>
      <c r="DZ5" s="626"/>
      <c r="EA5" s="626"/>
      <c r="EB5" s="626"/>
      <c r="EC5" s="627"/>
    </row>
    <row r="6" spans="2:143" ht="11.25" customHeight="1" x14ac:dyDescent="0.15">
      <c r="B6" s="640" t="s">
        <v>164</v>
      </c>
      <c r="C6" s="641"/>
      <c r="D6" s="641"/>
      <c r="E6" s="641"/>
      <c r="F6" s="641"/>
      <c r="G6" s="641"/>
      <c r="H6" s="641"/>
      <c r="I6" s="641"/>
      <c r="J6" s="641"/>
      <c r="K6" s="641"/>
      <c r="L6" s="641"/>
      <c r="M6" s="641"/>
      <c r="N6" s="641"/>
      <c r="O6" s="641"/>
      <c r="P6" s="641"/>
      <c r="Q6" s="642"/>
      <c r="R6" s="643">
        <v>142496</v>
      </c>
      <c r="S6" s="644"/>
      <c r="T6" s="644"/>
      <c r="U6" s="644"/>
      <c r="V6" s="644"/>
      <c r="W6" s="644"/>
      <c r="X6" s="644"/>
      <c r="Y6" s="645"/>
      <c r="Z6" s="646">
        <v>0.4</v>
      </c>
      <c r="AA6" s="646"/>
      <c r="AB6" s="646"/>
      <c r="AC6" s="646"/>
      <c r="AD6" s="647">
        <v>142496</v>
      </c>
      <c r="AE6" s="647"/>
      <c r="AF6" s="647"/>
      <c r="AG6" s="647"/>
      <c r="AH6" s="647"/>
      <c r="AI6" s="647"/>
      <c r="AJ6" s="647"/>
      <c r="AK6" s="647"/>
      <c r="AL6" s="648">
        <v>1.2</v>
      </c>
      <c r="AM6" s="649"/>
      <c r="AN6" s="649"/>
      <c r="AO6" s="650"/>
      <c r="AP6" s="640" t="s">
        <v>165</v>
      </c>
      <c r="AQ6" s="641"/>
      <c r="AR6" s="641"/>
      <c r="AS6" s="641"/>
      <c r="AT6" s="641"/>
      <c r="AU6" s="641"/>
      <c r="AV6" s="641"/>
      <c r="AW6" s="641"/>
      <c r="AX6" s="641"/>
      <c r="AY6" s="641"/>
      <c r="AZ6" s="641"/>
      <c r="BA6" s="641"/>
      <c r="BB6" s="641"/>
      <c r="BC6" s="641"/>
      <c r="BD6" s="641"/>
      <c r="BE6" s="641"/>
      <c r="BF6" s="642"/>
      <c r="BG6" s="643">
        <v>6070168</v>
      </c>
      <c r="BH6" s="644"/>
      <c r="BI6" s="644"/>
      <c r="BJ6" s="644"/>
      <c r="BK6" s="644"/>
      <c r="BL6" s="644"/>
      <c r="BM6" s="644"/>
      <c r="BN6" s="645"/>
      <c r="BO6" s="646">
        <v>100</v>
      </c>
      <c r="BP6" s="646"/>
      <c r="BQ6" s="646"/>
      <c r="BR6" s="646"/>
      <c r="BS6" s="647" t="s">
        <v>65</v>
      </c>
      <c r="BT6" s="647"/>
      <c r="BU6" s="647"/>
      <c r="BV6" s="647"/>
      <c r="BW6" s="647"/>
      <c r="BX6" s="647"/>
      <c r="BY6" s="647"/>
      <c r="BZ6" s="647"/>
      <c r="CA6" s="647"/>
      <c r="CB6" s="651"/>
      <c r="CD6" s="654" t="s">
        <v>166</v>
      </c>
      <c r="CE6" s="655"/>
      <c r="CF6" s="655"/>
      <c r="CG6" s="655"/>
      <c r="CH6" s="655"/>
      <c r="CI6" s="655"/>
      <c r="CJ6" s="655"/>
      <c r="CK6" s="655"/>
      <c r="CL6" s="655"/>
      <c r="CM6" s="655"/>
      <c r="CN6" s="655"/>
      <c r="CO6" s="655"/>
      <c r="CP6" s="655"/>
      <c r="CQ6" s="656"/>
      <c r="CR6" s="643">
        <v>236455</v>
      </c>
      <c r="CS6" s="644"/>
      <c r="CT6" s="644"/>
      <c r="CU6" s="644"/>
      <c r="CV6" s="644"/>
      <c r="CW6" s="644"/>
      <c r="CX6" s="644"/>
      <c r="CY6" s="645"/>
      <c r="CZ6" s="637">
        <v>0.7</v>
      </c>
      <c r="DA6" s="638"/>
      <c r="DB6" s="638"/>
      <c r="DC6" s="657"/>
      <c r="DD6" s="652" t="s">
        <v>65</v>
      </c>
      <c r="DE6" s="644"/>
      <c r="DF6" s="644"/>
      <c r="DG6" s="644"/>
      <c r="DH6" s="644"/>
      <c r="DI6" s="644"/>
      <c r="DJ6" s="644"/>
      <c r="DK6" s="644"/>
      <c r="DL6" s="644"/>
      <c r="DM6" s="644"/>
      <c r="DN6" s="644"/>
      <c r="DO6" s="644"/>
      <c r="DP6" s="645"/>
      <c r="DQ6" s="652">
        <v>236455</v>
      </c>
      <c r="DR6" s="644"/>
      <c r="DS6" s="644"/>
      <c r="DT6" s="644"/>
      <c r="DU6" s="644"/>
      <c r="DV6" s="644"/>
      <c r="DW6" s="644"/>
      <c r="DX6" s="644"/>
      <c r="DY6" s="644"/>
      <c r="DZ6" s="644"/>
      <c r="EA6" s="644"/>
      <c r="EB6" s="644"/>
      <c r="EC6" s="653"/>
    </row>
    <row r="7" spans="2:143" ht="11.25" customHeight="1" x14ac:dyDescent="0.15">
      <c r="B7" s="640" t="s">
        <v>167</v>
      </c>
      <c r="C7" s="641"/>
      <c r="D7" s="641"/>
      <c r="E7" s="641"/>
      <c r="F7" s="641"/>
      <c r="G7" s="641"/>
      <c r="H7" s="641"/>
      <c r="I7" s="641"/>
      <c r="J7" s="641"/>
      <c r="K7" s="641"/>
      <c r="L7" s="641"/>
      <c r="M7" s="641"/>
      <c r="N7" s="641"/>
      <c r="O7" s="641"/>
      <c r="P7" s="641"/>
      <c r="Q7" s="642"/>
      <c r="R7" s="643">
        <v>2501</v>
      </c>
      <c r="S7" s="644"/>
      <c r="T7" s="644"/>
      <c r="U7" s="644"/>
      <c r="V7" s="644"/>
      <c r="W7" s="644"/>
      <c r="X7" s="644"/>
      <c r="Y7" s="645"/>
      <c r="Z7" s="646">
        <v>0</v>
      </c>
      <c r="AA7" s="646"/>
      <c r="AB7" s="646"/>
      <c r="AC7" s="646"/>
      <c r="AD7" s="647">
        <v>2501</v>
      </c>
      <c r="AE7" s="647"/>
      <c r="AF7" s="647"/>
      <c r="AG7" s="647"/>
      <c r="AH7" s="647"/>
      <c r="AI7" s="647"/>
      <c r="AJ7" s="647"/>
      <c r="AK7" s="647"/>
      <c r="AL7" s="648">
        <v>0</v>
      </c>
      <c r="AM7" s="649"/>
      <c r="AN7" s="649"/>
      <c r="AO7" s="650"/>
      <c r="AP7" s="640" t="s">
        <v>168</v>
      </c>
      <c r="AQ7" s="641"/>
      <c r="AR7" s="641"/>
      <c r="AS7" s="641"/>
      <c r="AT7" s="641"/>
      <c r="AU7" s="641"/>
      <c r="AV7" s="641"/>
      <c r="AW7" s="641"/>
      <c r="AX7" s="641"/>
      <c r="AY7" s="641"/>
      <c r="AZ7" s="641"/>
      <c r="BA7" s="641"/>
      <c r="BB7" s="641"/>
      <c r="BC7" s="641"/>
      <c r="BD7" s="641"/>
      <c r="BE7" s="641"/>
      <c r="BF7" s="642"/>
      <c r="BG7" s="643">
        <v>2456074</v>
      </c>
      <c r="BH7" s="644"/>
      <c r="BI7" s="644"/>
      <c r="BJ7" s="644"/>
      <c r="BK7" s="644"/>
      <c r="BL7" s="644"/>
      <c r="BM7" s="644"/>
      <c r="BN7" s="645"/>
      <c r="BO7" s="646">
        <v>40.5</v>
      </c>
      <c r="BP7" s="646"/>
      <c r="BQ7" s="646"/>
      <c r="BR7" s="646"/>
      <c r="BS7" s="647" t="s">
        <v>65</v>
      </c>
      <c r="BT7" s="647"/>
      <c r="BU7" s="647"/>
      <c r="BV7" s="647"/>
      <c r="BW7" s="647"/>
      <c r="BX7" s="647"/>
      <c r="BY7" s="647"/>
      <c r="BZ7" s="647"/>
      <c r="CA7" s="647"/>
      <c r="CB7" s="651"/>
      <c r="CD7" s="658" t="s">
        <v>169</v>
      </c>
      <c r="CE7" s="659"/>
      <c r="CF7" s="659"/>
      <c r="CG7" s="659"/>
      <c r="CH7" s="659"/>
      <c r="CI7" s="659"/>
      <c r="CJ7" s="659"/>
      <c r="CK7" s="659"/>
      <c r="CL7" s="659"/>
      <c r="CM7" s="659"/>
      <c r="CN7" s="659"/>
      <c r="CO7" s="659"/>
      <c r="CP7" s="659"/>
      <c r="CQ7" s="660"/>
      <c r="CR7" s="643">
        <v>9930208</v>
      </c>
      <c r="CS7" s="644"/>
      <c r="CT7" s="644"/>
      <c r="CU7" s="644"/>
      <c r="CV7" s="644"/>
      <c r="CW7" s="644"/>
      <c r="CX7" s="644"/>
      <c r="CY7" s="645"/>
      <c r="CZ7" s="646">
        <v>27.7</v>
      </c>
      <c r="DA7" s="646"/>
      <c r="DB7" s="646"/>
      <c r="DC7" s="646"/>
      <c r="DD7" s="652">
        <v>1441123</v>
      </c>
      <c r="DE7" s="644"/>
      <c r="DF7" s="644"/>
      <c r="DG7" s="644"/>
      <c r="DH7" s="644"/>
      <c r="DI7" s="644"/>
      <c r="DJ7" s="644"/>
      <c r="DK7" s="644"/>
      <c r="DL7" s="644"/>
      <c r="DM7" s="644"/>
      <c r="DN7" s="644"/>
      <c r="DO7" s="644"/>
      <c r="DP7" s="645"/>
      <c r="DQ7" s="652">
        <v>1608355</v>
      </c>
      <c r="DR7" s="644"/>
      <c r="DS7" s="644"/>
      <c r="DT7" s="644"/>
      <c r="DU7" s="644"/>
      <c r="DV7" s="644"/>
      <c r="DW7" s="644"/>
      <c r="DX7" s="644"/>
      <c r="DY7" s="644"/>
      <c r="DZ7" s="644"/>
      <c r="EA7" s="644"/>
      <c r="EB7" s="644"/>
      <c r="EC7" s="653"/>
    </row>
    <row r="8" spans="2:143" ht="11.25" customHeight="1" x14ac:dyDescent="0.15">
      <c r="B8" s="640" t="s">
        <v>170</v>
      </c>
      <c r="C8" s="641"/>
      <c r="D8" s="641"/>
      <c r="E8" s="641"/>
      <c r="F8" s="641"/>
      <c r="G8" s="641"/>
      <c r="H8" s="641"/>
      <c r="I8" s="641"/>
      <c r="J8" s="641"/>
      <c r="K8" s="641"/>
      <c r="L8" s="641"/>
      <c r="M8" s="641"/>
      <c r="N8" s="641"/>
      <c r="O8" s="641"/>
      <c r="P8" s="641"/>
      <c r="Q8" s="642"/>
      <c r="R8" s="643">
        <v>7457</v>
      </c>
      <c r="S8" s="644"/>
      <c r="T8" s="644"/>
      <c r="U8" s="644"/>
      <c r="V8" s="644"/>
      <c r="W8" s="644"/>
      <c r="X8" s="644"/>
      <c r="Y8" s="645"/>
      <c r="Z8" s="646">
        <v>0</v>
      </c>
      <c r="AA8" s="646"/>
      <c r="AB8" s="646"/>
      <c r="AC8" s="646"/>
      <c r="AD8" s="647">
        <v>7457</v>
      </c>
      <c r="AE8" s="647"/>
      <c r="AF8" s="647"/>
      <c r="AG8" s="647"/>
      <c r="AH8" s="647"/>
      <c r="AI8" s="647"/>
      <c r="AJ8" s="647"/>
      <c r="AK8" s="647"/>
      <c r="AL8" s="648">
        <v>0.1</v>
      </c>
      <c r="AM8" s="649"/>
      <c r="AN8" s="649"/>
      <c r="AO8" s="650"/>
      <c r="AP8" s="640" t="s">
        <v>171</v>
      </c>
      <c r="AQ8" s="641"/>
      <c r="AR8" s="641"/>
      <c r="AS8" s="641"/>
      <c r="AT8" s="641"/>
      <c r="AU8" s="641"/>
      <c r="AV8" s="641"/>
      <c r="AW8" s="641"/>
      <c r="AX8" s="641"/>
      <c r="AY8" s="641"/>
      <c r="AZ8" s="641"/>
      <c r="BA8" s="641"/>
      <c r="BB8" s="641"/>
      <c r="BC8" s="641"/>
      <c r="BD8" s="641"/>
      <c r="BE8" s="641"/>
      <c r="BF8" s="642"/>
      <c r="BG8" s="643">
        <v>94241</v>
      </c>
      <c r="BH8" s="644"/>
      <c r="BI8" s="644"/>
      <c r="BJ8" s="644"/>
      <c r="BK8" s="644"/>
      <c r="BL8" s="644"/>
      <c r="BM8" s="644"/>
      <c r="BN8" s="645"/>
      <c r="BO8" s="646">
        <v>1.6</v>
      </c>
      <c r="BP8" s="646"/>
      <c r="BQ8" s="646"/>
      <c r="BR8" s="646"/>
      <c r="BS8" s="652" t="s">
        <v>65</v>
      </c>
      <c r="BT8" s="644"/>
      <c r="BU8" s="644"/>
      <c r="BV8" s="644"/>
      <c r="BW8" s="644"/>
      <c r="BX8" s="644"/>
      <c r="BY8" s="644"/>
      <c r="BZ8" s="644"/>
      <c r="CA8" s="644"/>
      <c r="CB8" s="653"/>
      <c r="CD8" s="658" t="s">
        <v>172</v>
      </c>
      <c r="CE8" s="659"/>
      <c r="CF8" s="659"/>
      <c r="CG8" s="659"/>
      <c r="CH8" s="659"/>
      <c r="CI8" s="659"/>
      <c r="CJ8" s="659"/>
      <c r="CK8" s="659"/>
      <c r="CL8" s="659"/>
      <c r="CM8" s="659"/>
      <c r="CN8" s="659"/>
      <c r="CO8" s="659"/>
      <c r="CP8" s="659"/>
      <c r="CQ8" s="660"/>
      <c r="CR8" s="643">
        <v>14364644</v>
      </c>
      <c r="CS8" s="644"/>
      <c r="CT8" s="644"/>
      <c r="CU8" s="644"/>
      <c r="CV8" s="644"/>
      <c r="CW8" s="644"/>
      <c r="CX8" s="644"/>
      <c r="CY8" s="645"/>
      <c r="CZ8" s="646">
        <v>40</v>
      </c>
      <c r="DA8" s="646"/>
      <c r="DB8" s="646"/>
      <c r="DC8" s="646"/>
      <c r="DD8" s="652">
        <v>9560</v>
      </c>
      <c r="DE8" s="644"/>
      <c r="DF8" s="644"/>
      <c r="DG8" s="644"/>
      <c r="DH8" s="644"/>
      <c r="DI8" s="644"/>
      <c r="DJ8" s="644"/>
      <c r="DK8" s="644"/>
      <c r="DL8" s="644"/>
      <c r="DM8" s="644"/>
      <c r="DN8" s="644"/>
      <c r="DO8" s="644"/>
      <c r="DP8" s="645"/>
      <c r="DQ8" s="652">
        <v>5582236</v>
      </c>
      <c r="DR8" s="644"/>
      <c r="DS8" s="644"/>
      <c r="DT8" s="644"/>
      <c r="DU8" s="644"/>
      <c r="DV8" s="644"/>
      <c r="DW8" s="644"/>
      <c r="DX8" s="644"/>
      <c r="DY8" s="644"/>
      <c r="DZ8" s="644"/>
      <c r="EA8" s="644"/>
      <c r="EB8" s="644"/>
      <c r="EC8" s="653"/>
    </row>
    <row r="9" spans="2:143" ht="11.25" customHeight="1" x14ac:dyDescent="0.15">
      <c r="B9" s="640" t="s">
        <v>173</v>
      </c>
      <c r="C9" s="641"/>
      <c r="D9" s="641"/>
      <c r="E9" s="641"/>
      <c r="F9" s="641"/>
      <c r="G9" s="641"/>
      <c r="H9" s="641"/>
      <c r="I9" s="641"/>
      <c r="J9" s="641"/>
      <c r="K9" s="641"/>
      <c r="L9" s="641"/>
      <c r="M9" s="641"/>
      <c r="N9" s="641"/>
      <c r="O9" s="641"/>
      <c r="P9" s="641"/>
      <c r="Q9" s="642"/>
      <c r="R9" s="643">
        <v>8253</v>
      </c>
      <c r="S9" s="644"/>
      <c r="T9" s="644"/>
      <c r="U9" s="644"/>
      <c r="V9" s="644"/>
      <c r="W9" s="644"/>
      <c r="X9" s="644"/>
      <c r="Y9" s="645"/>
      <c r="Z9" s="646">
        <v>0</v>
      </c>
      <c r="AA9" s="646"/>
      <c r="AB9" s="646"/>
      <c r="AC9" s="646"/>
      <c r="AD9" s="647">
        <v>8253</v>
      </c>
      <c r="AE9" s="647"/>
      <c r="AF9" s="647"/>
      <c r="AG9" s="647"/>
      <c r="AH9" s="647"/>
      <c r="AI9" s="647"/>
      <c r="AJ9" s="647"/>
      <c r="AK9" s="647"/>
      <c r="AL9" s="648">
        <v>0.1</v>
      </c>
      <c r="AM9" s="649"/>
      <c r="AN9" s="649"/>
      <c r="AO9" s="650"/>
      <c r="AP9" s="640" t="s">
        <v>174</v>
      </c>
      <c r="AQ9" s="641"/>
      <c r="AR9" s="641"/>
      <c r="AS9" s="641"/>
      <c r="AT9" s="641"/>
      <c r="AU9" s="641"/>
      <c r="AV9" s="641"/>
      <c r="AW9" s="641"/>
      <c r="AX9" s="641"/>
      <c r="AY9" s="641"/>
      <c r="AZ9" s="641"/>
      <c r="BA9" s="641"/>
      <c r="BB9" s="641"/>
      <c r="BC9" s="641"/>
      <c r="BD9" s="641"/>
      <c r="BE9" s="641"/>
      <c r="BF9" s="642"/>
      <c r="BG9" s="643">
        <v>2032877</v>
      </c>
      <c r="BH9" s="644"/>
      <c r="BI9" s="644"/>
      <c r="BJ9" s="644"/>
      <c r="BK9" s="644"/>
      <c r="BL9" s="644"/>
      <c r="BM9" s="644"/>
      <c r="BN9" s="645"/>
      <c r="BO9" s="646">
        <v>33.5</v>
      </c>
      <c r="BP9" s="646"/>
      <c r="BQ9" s="646"/>
      <c r="BR9" s="646"/>
      <c r="BS9" s="652" t="s">
        <v>65</v>
      </c>
      <c r="BT9" s="644"/>
      <c r="BU9" s="644"/>
      <c r="BV9" s="644"/>
      <c r="BW9" s="644"/>
      <c r="BX9" s="644"/>
      <c r="BY9" s="644"/>
      <c r="BZ9" s="644"/>
      <c r="CA9" s="644"/>
      <c r="CB9" s="653"/>
      <c r="CD9" s="658" t="s">
        <v>175</v>
      </c>
      <c r="CE9" s="659"/>
      <c r="CF9" s="659"/>
      <c r="CG9" s="659"/>
      <c r="CH9" s="659"/>
      <c r="CI9" s="659"/>
      <c r="CJ9" s="659"/>
      <c r="CK9" s="659"/>
      <c r="CL9" s="659"/>
      <c r="CM9" s="659"/>
      <c r="CN9" s="659"/>
      <c r="CO9" s="659"/>
      <c r="CP9" s="659"/>
      <c r="CQ9" s="660"/>
      <c r="CR9" s="643">
        <v>1526630</v>
      </c>
      <c r="CS9" s="644"/>
      <c r="CT9" s="644"/>
      <c r="CU9" s="644"/>
      <c r="CV9" s="644"/>
      <c r="CW9" s="644"/>
      <c r="CX9" s="644"/>
      <c r="CY9" s="645"/>
      <c r="CZ9" s="646">
        <v>4.3</v>
      </c>
      <c r="DA9" s="646"/>
      <c r="DB9" s="646"/>
      <c r="DC9" s="646"/>
      <c r="DD9" s="652" t="s">
        <v>65</v>
      </c>
      <c r="DE9" s="644"/>
      <c r="DF9" s="644"/>
      <c r="DG9" s="644"/>
      <c r="DH9" s="644"/>
      <c r="DI9" s="644"/>
      <c r="DJ9" s="644"/>
      <c r="DK9" s="644"/>
      <c r="DL9" s="644"/>
      <c r="DM9" s="644"/>
      <c r="DN9" s="644"/>
      <c r="DO9" s="644"/>
      <c r="DP9" s="645"/>
      <c r="DQ9" s="652">
        <v>1366120</v>
      </c>
      <c r="DR9" s="644"/>
      <c r="DS9" s="644"/>
      <c r="DT9" s="644"/>
      <c r="DU9" s="644"/>
      <c r="DV9" s="644"/>
      <c r="DW9" s="644"/>
      <c r="DX9" s="644"/>
      <c r="DY9" s="644"/>
      <c r="DZ9" s="644"/>
      <c r="EA9" s="644"/>
      <c r="EB9" s="644"/>
      <c r="EC9" s="653"/>
    </row>
    <row r="10" spans="2:143" ht="11.25" customHeight="1" x14ac:dyDescent="0.15">
      <c r="B10" s="640" t="s">
        <v>176</v>
      </c>
      <c r="C10" s="641"/>
      <c r="D10" s="641"/>
      <c r="E10" s="641"/>
      <c r="F10" s="641"/>
      <c r="G10" s="641"/>
      <c r="H10" s="641"/>
      <c r="I10" s="641"/>
      <c r="J10" s="641"/>
      <c r="K10" s="641"/>
      <c r="L10" s="641"/>
      <c r="M10" s="641"/>
      <c r="N10" s="641"/>
      <c r="O10" s="641"/>
      <c r="P10" s="641"/>
      <c r="Q10" s="642"/>
      <c r="R10" s="643" t="s">
        <v>65</v>
      </c>
      <c r="S10" s="644"/>
      <c r="T10" s="644"/>
      <c r="U10" s="644"/>
      <c r="V10" s="644"/>
      <c r="W10" s="644"/>
      <c r="X10" s="644"/>
      <c r="Y10" s="645"/>
      <c r="Z10" s="646" t="s">
        <v>65</v>
      </c>
      <c r="AA10" s="646"/>
      <c r="AB10" s="646"/>
      <c r="AC10" s="646"/>
      <c r="AD10" s="647" t="s">
        <v>65</v>
      </c>
      <c r="AE10" s="647"/>
      <c r="AF10" s="647"/>
      <c r="AG10" s="647"/>
      <c r="AH10" s="647"/>
      <c r="AI10" s="647"/>
      <c r="AJ10" s="647"/>
      <c r="AK10" s="647"/>
      <c r="AL10" s="648" t="s">
        <v>65</v>
      </c>
      <c r="AM10" s="649"/>
      <c r="AN10" s="649"/>
      <c r="AO10" s="650"/>
      <c r="AP10" s="640" t="s">
        <v>177</v>
      </c>
      <c r="AQ10" s="641"/>
      <c r="AR10" s="641"/>
      <c r="AS10" s="641"/>
      <c r="AT10" s="641"/>
      <c r="AU10" s="641"/>
      <c r="AV10" s="641"/>
      <c r="AW10" s="641"/>
      <c r="AX10" s="641"/>
      <c r="AY10" s="641"/>
      <c r="AZ10" s="641"/>
      <c r="BA10" s="641"/>
      <c r="BB10" s="641"/>
      <c r="BC10" s="641"/>
      <c r="BD10" s="641"/>
      <c r="BE10" s="641"/>
      <c r="BF10" s="642"/>
      <c r="BG10" s="643">
        <v>134635</v>
      </c>
      <c r="BH10" s="644"/>
      <c r="BI10" s="644"/>
      <c r="BJ10" s="644"/>
      <c r="BK10" s="644"/>
      <c r="BL10" s="644"/>
      <c r="BM10" s="644"/>
      <c r="BN10" s="645"/>
      <c r="BO10" s="646">
        <v>2.2000000000000002</v>
      </c>
      <c r="BP10" s="646"/>
      <c r="BQ10" s="646"/>
      <c r="BR10" s="646"/>
      <c r="BS10" s="652" t="s">
        <v>65</v>
      </c>
      <c r="BT10" s="644"/>
      <c r="BU10" s="644"/>
      <c r="BV10" s="644"/>
      <c r="BW10" s="644"/>
      <c r="BX10" s="644"/>
      <c r="BY10" s="644"/>
      <c r="BZ10" s="644"/>
      <c r="CA10" s="644"/>
      <c r="CB10" s="653"/>
      <c r="CD10" s="658" t="s">
        <v>178</v>
      </c>
      <c r="CE10" s="659"/>
      <c r="CF10" s="659"/>
      <c r="CG10" s="659"/>
      <c r="CH10" s="659"/>
      <c r="CI10" s="659"/>
      <c r="CJ10" s="659"/>
      <c r="CK10" s="659"/>
      <c r="CL10" s="659"/>
      <c r="CM10" s="659"/>
      <c r="CN10" s="659"/>
      <c r="CO10" s="659"/>
      <c r="CP10" s="659"/>
      <c r="CQ10" s="660"/>
      <c r="CR10" s="643">
        <v>16047</v>
      </c>
      <c r="CS10" s="644"/>
      <c r="CT10" s="644"/>
      <c r="CU10" s="644"/>
      <c r="CV10" s="644"/>
      <c r="CW10" s="644"/>
      <c r="CX10" s="644"/>
      <c r="CY10" s="645"/>
      <c r="CZ10" s="646">
        <v>0</v>
      </c>
      <c r="DA10" s="646"/>
      <c r="DB10" s="646"/>
      <c r="DC10" s="646"/>
      <c r="DD10" s="652" t="s">
        <v>65</v>
      </c>
      <c r="DE10" s="644"/>
      <c r="DF10" s="644"/>
      <c r="DG10" s="644"/>
      <c r="DH10" s="644"/>
      <c r="DI10" s="644"/>
      <c r="DJ10" s="644"/>
      <c r="DK10" s="644"/>
      <c r="DL10" s="644"/>
      <c r="DM10" s="644"/>
      <c r="DN10" s="644"/>
      <c r="DO10" s="644"/>
      <c r="DP10" s="645"/>
      <c r="DQ10" s="652">
        <v>16047</v>
      </c>
      <c r="DR10" s="644"/>
      <c r="DS10" s="644"/>
      <c r="DT10" s="644"/>
      <c r="DU10" s="644"/>
      <c r="DV10" s="644"/>
      <c r="DW10" s="644"/>
      <c r="DX10" s="644"/>
      <c r="DY10" s="644"/>
      <c r="DZ10" s="644"/>
      <c r="EA10" s="644"/>
      <c r="EB10" s="644"/>
      <c r="EC10" s="653"/>
    </row>
    <row r="11" spans="2:143" ht="11.25" customHeight="1" x14ac:dyDescent="0.15">
      <c r="B11" s="640" t="s">
        <v>179</v>
      </c>
      <c r="C11" s="641"/>
      <c r="D11" s="641"/>
      <c r="E11" s="641"/>
      <c r="F11" s="641"/>
      <c r="G11" s="641"/>
      <c r="H11" s="641"/>
      <c r="I11" s="641"/>
      <c r="J11" s="641"/>
      <c r="K11" s="641"/>
      <c r="L11" s="641"/>
      <c r="M11" s="641"/>
      <c r="N11" s="641"/>
      <c r="O11" s="641"/>
      <c r="P11" s="641"/>
      <c r="Q11" s="642"/>
      <c r="R11" s="643">
        <v>1165739</v>
      </c>
      <c r="S11" s="644"/>
      <c r="T11" s="644"/>
      <c r="U11" s="644"/>
      <c r="V11" s="644"/>
      <c r="W11" s="644"/>
      <c r="X11" s="644"/>
      <c r="Y11" s="645"/>
      <c r="Z11" s="648">
        <v>3.2</v>
      </c>
      <c r="AA11" s="649"/>
      <c r="AB11" s="649"/>
      <c r="AC11" s="661"/>
      <c r="AD11" s="652">
        <v>1165739</v>
      </c>
      <c r="AE11" s="644"/>
      <c r="AF11" s="644"/>
      <c r="AG11" s="644"/>
      <c r="AH11" s="644"/>
      <c r="AI11" s="644"/>
      <c r="AJ11" s="644"/>
      <c r="AK11" s="645"/>
      <c r="AL11" s="648">
        <v>9.4</v>
      </c>
      <c r="AM11" s="649"/>
      <c r="AN11" s="649"/>
      <c r="AO11" s="650"/>
      <c r="AP11" s="640" t="s">
        <v>180</v>
      </c>
      <c r="AQ11" s="641"/>
      <c r="AR11" s="641"/>
      <c r="AS11" s="641"/>
      <c r="AT11" s="641"/>
      <c r="AU11" s="641"/>
      <c r="AV11" s="641"/>
      <c r="AW11" s="641"/>
      <c r="AX11" s="641"/>
      <c r="AY11" s="641"/>
      <c r="AZ11" s="641"/>
      <c r="BA11" s="641"/>
      <c r="BB11" s="641"/>
      <c r="BC11" s="641"/>
      <c r="BD11" s="641"/>
      <c r="BE11" s="641"/>
      <c r="BF11" s="642"/>
      <c r="BG11" s="643">
        <v>194321</v>
      </c>
      <c r="BH11" s="644"/>
      <c r="BI11" s="644"/>
      <c r="BJ11" s="644"/>
      <c r="BK11" s="644"/>
      <c r="BL11" s="644"/>
      <c r="BM11" s="644"/>
      <c r="BN11" s="645"/>
      <c r="BO11" s="646">
        <v>3.2</v>
      </c>
      <c r="BP11" s="646"/>
      <c r="BQ11" s="646"/>
      <c r="BR11" s="646"/>
      <c r="BS11" s="652" t="s">
        <v>65</v>
      </c>
      <c r="BT11" s="644"/>
      <c r="BU11" s="644"/>
      <c r="BV11" s="644"/>
      <c r="BW11" s="644"/>
      <c r="BX11" s="644"/>
      <c r="BY11" s="644"/>
      <c r="BZ11" s="644"/>
      <c r="CA11" s="644"/>
      <c r="CB11" s="653"/>
      <c r="CD11" s="658" t="s">
        <v>181</v>
      </c>
      <c r="CE11" s="659"/>
      <c r="CF11" s="659"/>
      <c r="CG11" s="659"/>
      <c r="CH11" s="659"/>
      <c r="CI11" s="659"/>
      <c r="CJ11" s="659"/>
      <c r="CK11" s="659"/>
      <c r="CL11" s="659"/>
      <c r="CM11" s="659"/>
      <c r="CN11" s="659"/>
      <c r="CO11" s="659"/>
      <c r="CP11" s="659"/>
      <c r="CQ11" s="660"/>
      <c r="CR11" s="643">
        <v>1117822</v>
      </c>
      <c r="CS11" s="644"/>
      <c r="CT11" s="644"/>
      <c r="CU11" s="644"/>
      <c r="CV11" s="644"/>
      <c r="CW11" s="644"/>
      <c r="CX11" s="644"/>
      <c r="CY11" s="645"/>
      <c r="CZ11" s="646">
        <v>3.1</v>
      </c>
      <c r="DA11" s="646"/>
      <c r="DB11" s="646"/>
      <c r="DC11" s="646"/>
      <c r="DD11" s="652">
        <v>445810</v>
      </c>
      <c r="DE11" s="644"/>
      <c r="DF11" s="644"/>
      <c r="DG11" s="644"/>
      <c r="DH11" s="644"/>
      <c r="DI11" s="644"/>
      <c r="DJ11" s="644"/>
      <c r="DK11" s="644"/>
      <c r="DL11" s="644"/>
      <c r="DM11" s="644"/>
      <c r="DN11" s="644"/>
      <c r="DO11" s="644"/>
      <c r="DP11" s="645"/>
      <c r="DQ11" s="652">
        <v>450984</v>
      </c>
      <c r="DR11" s="644"/>
      <c r="DS11" s="644"/>
      <c r="DT11" s="644"/>
      <c r="DU11" s="644"/>
      <c r="DV11" s="644"/>
      <c r="DW11" s="644"/>
      <c r="DX11" s="644"/>
      <c r="DY11" s="644"/>
      <c r="DZ11" s="644"/>
      <c r="EA11" s="644"/>
      <c r="EB11" s="644"/>
      <c r="EC11" s="653"/>
    </row>
    <row r="12" spans="2:143" ht="11.25" customHeight="1" x14ac:dyDescent="0.15">
      <c r="B12" s="640" t="s">
        <v>182</v>
      </c>
      <c r="C12" s="641"/>
      <c r="D12" s="641"/>
      <c r="E12" s="641"/>
      <c r="F12" s="641"/>
      <c r="G12" s="641"/>
      <c r="H12" s="641"/>
      <c r="I12" s="641"/>
      <c r="J12" s="641"/>
      <c r="K12" s="641"/>
      <c r="L12" s="641"/>
      <c r="M12" s="641"/>
      <c r="N12" s="641"/>
      <c r="O12" s="641"/>
      <c r="P12" s="641"/>
      <c r="Q12" s="642"/>
      <c r="R12" s="643">
        <v>53192</v>
      </c>
      <c r="S12" s="644"/>
      <c r="T12" s="644"/>
      <c r="U12" s="644"/>
      <c r="V12" s="644"/>
      <c r="W12" s="644"/>
      <c r="X12" s="644"/>
      <c r="Y12" s="645"/>
      <c r="Z12" s="646">
        <v>0.1</v>
      </c>
      <c r="AA12" s="646"/>
      <c r="AB12" s="646"/>
      <c r="AC12" s="646"/>
      <c r="AD12" s="647">
        <v>53192</v>
      </c>
      <c r="AE12" s="647"/>
      <c r="AF12" s="647"/>
      <c r="AG12" s="647"/>
      <c r="AH12" s="647"/>
      <c r="AI12" s="647"/>
      <c r="AJ12" s="647"/>
      <c r="AK12" s="647"/>
      <c r="AL12" s="648">
        <v>0.4</v>
      </c>
      <c r="AM12" s="649"/>
      <c r="AN12" s="649"/>
      <c r="AO12" s="650"/>
      <c r="AP12" s="640" t="s">
        <v>183</v>
      </c>
      <c r="AQ12" s="641"/>
      <c r="AR12" s="641"/>
      <c r="AS12" s="641"/>
      <c r="AT12" s="641"/>
      <c r="AU12" s="641"/>
      <c r="AV12" s="641"/>
      <c r="AW12" s="641"/>
      <c r="AX12" s="641"/>
      <c r="AY12" s="641"/>
      <c r="AZ12" s="641"/>
      <c r="BA12" s="641"/>
      <c r="BB12" s="641"/>
      <c r="BC12" s="641"/>
      <c r="BD12" s="641"/>
      <c r="BE12" s="641"/>
      <c r="BF12" s="642"/>
      <c r="BG12" s="643">
        <v>3109885</v>
      </c>
      <c r="BH12" s="644"/>
      <c r="BI12" s="644"/>
      <c r="BJ12" s="644"/>
      <c r="BK12" s="644"/>
      <c r="BL12" s="644"/>
      <c r="BM12" s="644"/>
      <c r="BN12" s="645"/>
      <c r="BO12" s="646">
        <v>51.2</v>
      </c>
      <c r="BP12" s="646"/>
      <c r="BQ12" s="646"/>
      <c r="BR12" s="646"/>
      <c r="BS12" s="652" t="s">
        <v>65</v>
      </c>
      <c r="BT12" s="644"/>
      <c r="BU12" s="644"/>
      <c r="BV12" s="644"/>
      <c r="BW12" s="644"/>
      <c r="BX12" s="644"/>
      <c r="BY12" s="644"/>
      <c r="BZ12" s="644"/>
      <c r="CA12" s="644"/>
      <c r="CB12" s="653"/>
      <c r="CD12" s="658" t="s">
        <v>184</v>
      </c>
      <c r="CE12" s="659"/>
      <c r="CF12" s="659"/>
      <c r="CG12" s="659"/>
      <c r="CH12" s="659"/>
      <c r="CI12" s="659"/>
      <c r="CJ12" s="659"/>
      <c r="CK12" s="659"/>
      <c r="CL12" s="659"/>
      <c r="CM12" s="659"/>
      <c r="CN12" s="659"/>
      <c r="CO12" s="659"/>
      <c r="CP12" s="659"/>
      <c r="CQ12" s="660"/>
      <c r="CR12" s="643">
        <v>378405</v>
      </c>
      <c r="CS12" s="644"/>
      <c r="CT12" s="644"/>
      <c r="CU12" s="644"/>
      <c r="CV12" s="644"/>
      <c r="CW12" s="644"/>
      <c r="CX12" s="644"/>
      <c r="CY12" s="645"/>
      <c r="CZ12" s="646">
        <v>1.1000000000000001</v>
      </c>
      <c r="DA12" s="646"/>
      <c r="DB12" s="646"/>
      <c r="DC12" s="646"/>
      <c r="DD12" s="652">
        <v>28188</v>
      </c>
      <c r="DE12" s="644"/>
      <c r="DF12" s="644"/>
      <c r="DG12" s="644"/>
      <c r="DH12" s="644"/>
      <c r="DI12" s="644"/>
      <c r="DJ12" s="644"/>
      <c r="DK12" s="644"/>
      <c r="DL12" s="644"/>
      <c r="DM12" s="644"/>
      <c r="DN12" s="644"/>
      <c r="DO12" s="644"/>
      <c r="DP12" s="645"/>
      <c r="DQ12" s="652">
        <v>347331</v>
      </c>
      <c r="DR12" s="644"/>
      <c r="DS12" s="644"/>
      <c r="DT12" s="644"/>
      <c r="DU12" s="644"/>
      <c r="DV12" s="644"/>
      <c r="DW12" s="644"/>
      <c r="DX12" s="644"/>
      <c r="DY12" s="644"/>
      <c r="DZ12" s="644"/>
      <c r="EA12" s="644"/>
      <c r="EB12" s="644"/>
      <c r="EC12" s="653"/>
    </row>
    <row r="13" spans="2:143" ht="11.25" customHeight="1" x14ac:dyDescent="0.15">
      <c r="B13" s="640" t="s">
        <v>185</v>
      </c>
      <c r="C13" s="641"/>
      <c r="D13" s="641"/>
      <c r="E13" s="641"/>
      <c r="F13" s="641"/>
      <c r="G13" s="641"/>
      <c r="H13" s="641"/>
      <c r="I13" s="641"/>
      <c r="J13" s="641"/>
      <c r="K13" s="641"/>
      <c r="L13" s="641"/>
      <c r="M13" s="641"/>
      <c r="N13" s="641"/>
      <c r="O13" s="641"/>
      <c r="P13" s="641"/>
      <c r="Q13" s="642"/>
      <c r="R13" s="643" t="s">
        <v>65</v>
      </c>
      <c r="S13" s="644"/>
      <c r="T13" s="644"/>
      <c r="U13" s="644"/>
      <c r="V13" s="644"/>
      <c r="W13" s="644"/>
      <c r="X13" s="644"/>
      <c r="Y13" s="645"/>
      <c r="Z13" s="646" t="s">
        <v>65</v>
      </c>
      <c r="AA13" s="646"/>
      <c r="AB13" s="646"/>
      <c r="AC13" s="646"/>
      <c r="AD13" s="647" t="s">
        <v>65</v>
      </c>
      <c r="AE13" s="647"/>
      <c r="AF13" s="647"/>
      <c r="AG13" s="647"/>
      <c r="AH13" s="647"/>
      <c r="AI13" s="647"/>
      <c r="AJ13" s="647"/>
      <c r="AK13" s="647"/>
      <c r="AL13" s="648" t="s">
        <v>65</v>
      </c>
      <c r="AM13" s="649"/>
      <c r="AN13" s="649"/>
      <c r="AO13" s="650"/>
      <c r="AP13" s="640" t="s">
        <v>186</v>
      </c>
      <c r="AQ13" s="641"/>
      <c r="AR13" s="641"/>
      <c r="AS13" s="641"/>
      <c r="AT13" s="641"/>
      <c r="AU13" s="641"/>
      <c r="AV13" s="641"/>
      <c r="AW13" s="641"/>
      <c r="AX13" s="641"/>
      <c r="AY13" s="641"/>
      <c r="AZ13" s="641"/>
      <c r="BA13" s="641"/>
      <c r="BB13" s="641"/>
      <c r="BC13" s="641"/>
      <c r="BD13" s="641"/>
      <c r="BE13" s="641"/>
      <c r="BF13" s="642"/>
      <c r="BG13" s="643">
        <v>3046149</v>
      </c>
      <c r="BH13" s="644"/>
      <c r="BI13" s="644"/>
      <c r="BJ13" s="644"/>
      <c r="BK13" s="644"/>
      <c r="BL13" s="644"/>
      <c r="BM13" s="644"/>
      <c r="BN13" s="645"/>
      <c r="BO13" s="646">
        <v>50.2</v>
      </c>
      <c r="BP13" s="646"/>
      <c r="BQ13" s="646"/>
      <c r="BR13" s="646"/>
      <c r="BS13" s="652" t="s">
        <v>65</v>
      </c>
      <c r="BT13" s="644"/>
      <c r="BU13" s="644"/>
      <c r="BV13" s="644"/>
      <c r="BW13" s="644"/>
      <c r="BX13" s="644"/>
      <c r="BY13" s="644"/>
      <c r="BZ13" s="644"/>
      <c r="CA13" s="644"/>
      <c r="CB13" s="653"/>
      <c r="CD13" s="658" t="s">
        <v>187</v>
      </c>
      <c r="CE13" s="659"/>
      <c r="CF13" s="659"/>
      <c r="CG13" s="659"/>
      <c r="CH13" s="659"/>
      <c r="CI13" s="659"/>
      <c r="CJ13" s="659"/>
      <c r="CK13" s="659"/>
      <c r="CL13" s="659"/>
      <c r="CM13" s="659"/>
      <c r="CN13" s="659"/>
      <c r="CO13" s="659"/>
      <c r="CP13" s="659"/>
      <c r="CQ13" s="660"/>
      <c r="CR13" s="643">
        <v>2267648</v>
      </c>
      <c r="CS13" s="644"/>
      <c r="CT13" s="644"/>
      <c r="CU13" s="644"/>
      <c r="CV13" s="644"/>
      <c r="CW13" s="644"/>
      <c r="CX13" s="644"/>
      <c r="CY13" s="645"/>
      <c r="CZ13" s="646">
        <v>6.3</v>
      </c>
      <c r="DA13" s="646"/>
      <c r="DB13" s="646"/>
      <c r="DC13" s="646"/>
      <c r="DD13" s="652">
        <v>1460268</v>
      </c>
      <c r="DE13" s="644"/>
      <c r="DF13" s="644"/>
      <c r="DG13" s="644"/>
      <c r="DH13" s="644"/>
      <c r="DI13" s="644"/>
      <c r="DJ13" s="644"/>
      <c r="DK13" s="644"/>
      <c r="DL13" s="644"/>
      <c r="DM13" s="644"/>
      <c r="DN13" s="644"/>
      <c r="DO13" s="644"/>
      <c r="DP13" s="645"/>
      <c r="DQ13" s="652">
        <v>693927</v>
      </c>
      <c r="DR13" s="644"/>
      <c r="DS13" s="644"/>
      <c r="DT13" s="644"/>
      <c r="DU13" s="644"/>
      <c r="DV13" s="644"/>
      <c r="DW13" s="644"/>
      <c r="DX13" s="644"/>
      <c r="DY13" s="644"/>
      <c r="DZ13" s="644"/>
      <c r="EA13" s="644"/>
      <c r="EB13" s="644"/>
      <c r="EC13" s="653"/>
    </row>
    <row r="14" spans="2:143" ht="11.25" customHeight="1" x14ac:dyDescent="0.15">
      <c r="B14" s="640" t="s">
        <v>188</v>
      </c>
      <c r="C14" s="641"/>
      <c r="D14" s="641"/>
      <c r="E14" s="641"/>
      <c r="F14" s="641"/>
      <c r="G14" s="641"/>
      <c r="H14" s="641"/>
      <c r="I14" s="641"/>
      <c r="J14" s="641"/>
      <c r="K14" s="641"/>
      <c r="L14" s="641"/>
      <c r="M14" s="641"/>
      <c r="N14" s="641"/>
      <c r="O14" s="641"/>
      <c r="P14" s="641"/>
      <c r="Q14" s="642"/>
      <c r="R14" s="643" t="s">
        <v>65</v>
      </c>
      <c r="S14" s="644"/>
      <c r="T14" s="644"/>
      <c r="U14" s="644"/>
      <c r="V14" s="644"/>
      <c r="W14" s="644"/>
      <c r="X14" s="644"/>
      <c r="Y14" s="645"/>
      <c r="Z14" s="646" t="s">
        <v>65</v>
      </c>
      <c r="AA14" s="646"/>
      <c r="AB14" s="646"/>
      <c r="AC14" s="646"/>
      <c r="AD14" s="647" t="s">
        <v>65</v>
      </c>
      <c r="AE14" s="647"/>
      <c r="AF14" s="647"/>
      <c r="AG14" s="647"/>
      <c r="AH14" s="647"/>
      <c r="AI14" s="647"/>
      <c r="AJ14" s="647"/>
      <c r="AK14" s="647"/>
      <c r="AL14" s="648" t="s">
        <v>65</v>
      </c>
      <c r="AM14" s="649"/>
      <c r="AN14" s="649"/>
      <c r="AO14" s="650"/>
      <c r="AP14" s="640" t="s">
        <v>189</v>
      </c>
      <c r="AQ14" s="641"/>
      <c r="AR14" s="641"/>
      <c r="AS14" s="641"/>
      <c r="AT14" s="641"/>
      <c r="AU14" s="641"/>
      <c r="AV14" s="641"/>
      <c r="AW14" s="641"/>
      <c r="AX14" s="641"/>
      <c r="AY14" s="641"/>
      <c r="AZ14" s="641"/>
      <c r="BA14" s="641"/>
      <c r="BB14" s="641"/>
      <c r="BC14" s="641"/>
      <c r="BD14" s="641"/>
      <c r="BE14" s="641"/>
      <c r="BF14" s="642"/>
      <c r="BG14" s="643">
        <v>243494</v>
      </c>
      <c r="BH14" s="644"/>
      <c r="BI14" s="644"/>
      <c r="BJ14" s="644"/>
      <c r="BK14" s="644"/>
      <c r="BL14" s="644"/>
      <c r="BM14" s="644"/>
      <c r="BN14" s="645"/>
      <c r="BO14" s="646">
        <v>4</v>
      </c>
      <c r="BP14" s="646"/>
      <c r="BQ14" s="646"/>
      <c r="BR14" s="646"/>
      <c r="BS14" s="652" t="s">
        <v>65</v>
      </c>
      <c r="BT14" s="644"/>
      <c r="BU14" s="644"/>
      <c r="BV14" s="644"/>
      <c r="BW14" s="644"/>
      <c r="BX14" s="644"/>
      <c r="BY14" s="644"/>
      <c r="BZ14" s="644"/>
      <c r="CA14" s="644"/>
      <c r="CB14" s="653"/>
      <c r="CD14" s="658" t="s">
        <v>190</v>
      </c>
      <c r="CE14" s="659"/>
      <c r="CF14" s="659"/>
      <c r="CG14" s="659"/>
      <c r="CH14" s="659"/>
      <c r="CI14" s="659"/>
      <c r="CJ14" s="659"/>
      <c r="CK14" s="659"/>
      <c r="CL14" s="659"/>
      <c r="CM14" s="659"/>
      <c r="CN14" s="659"/>
      <c r="CO14" s="659"/>
      <c r="CP14" s="659"/>
      <c r="CQ14" s="660"/>
      <c r="CR14" s="643">
        <v>844953</v>
      </c>
      <c r="CS14" s="644"/>
      <c r="CT14" s="644"/>
      <c r="CU14" s="644"/>
      <c r="CV14" s="644"/>
      <c r="CW14" s="644"/>
      <c r="CX14" s="644"/>
      <c r="CY14" s="645"/>
      <c r="CZ14" s="646">
        <v>2.4</v>
      </c>
      <c r="DA14" s="646"/>
      <c r="DB14" s="646"/>
      <c r="DC14" s="646"/>
      <c r="DD14" s="652">
        <v>358502</v>
      </c>
      <c r="DE14" s="644"/>
      <c r="DF14" s="644"/>
      <c r="DG14" s="644"/>
      <c r="DH14" s="644"/>
      <c r="DI14" s="644"/>
      <c r="DJ14" s="644"/>
      <c r="DK14" s="644"/>
      <c r="DL14" s="644"/>
      <c r="DM14" s="644"/>
      <c r="DN14" s="644"/>
      <c r="DO14" s="644"/>
      <c r="DP14" s="645"/>
      <c r="DQ14" s="652">
        <v>472556</v>
      </c>
      <c r="DR14" s="644"/>
      <c r="DS14" s="644"/>
      <c r="DT14" s="644"/>
      <c r="DU14" s="644"/>
      <c r="DV14" s="644"/>
      <c r="DW14" s="644"/>
      <c r="DX14" s="644"/>
      <c r="DY14" s="644"/>
      <c r="DZ14" s="644"/>
      <c r="EA14" s="644"/>
      <c r="EB14" s="644"/>
      <c r="EC14" s="653"/>
    </row>
    <row r="15" spans="2:143" ht="11.25" customHeight="1" x14ac:dyDescent="0.15">
      <c r="B15" s="640" t="s">
        <v>191</v>
      </c>
      <c r="C15" s="641"/>
      <c r="D15" s="641"/>
      <c r="E15" s="641"/>
      <c r="F15" s="641"/>
      <c r="G15" s="641"/>
      <c r="H15" s="641"/>
      <c r="I15" s="641"/>
      <c r="J15" s="641"/>
      <c r="K15" s="641"/>
      <c r="L15" s="641"/>
      <c r="M15" s="641"/>
      <c r="N15" s="641"/>
      <c r="O15" s="641"/>
      <c r="P15" s="641"/>
      <c r="Q15" s="642"/>
      <c r="R15" s="643" t="s">
        <v>65</v>
      </c>
      <c r="S15" s="644"/>
      <c r="T15" s="644"/>
      <c r="U15" s="644"/>
      <c r="V15" s="644"/>
      <c r="W15" s="644"/>
      <c r="X15" s="644"/>
      <c r="Y15" s="645"/>
      <c r="Z15" s="646" t="s">
        <v>65</v>
      </c>
      <c r="AA15" s="646"/>
      <c r="AB15" s="646"/>
      <c r="AC15" s="646"/>
      <c r="AD15" s="647" t="s">
        <v>65</v>
      </c>
      <c r="AE15" s="647"/>
      <c r="AF15" s="647"/>
      <c r="AG15" s="647"/>
      <c r="AH15" s="647"/>
      <c r="AI15" s="647"/>
      <c r="AJ15" s="647"/>
      <c r="AK15" s="647"/>
      <c r="AL15" s="648" t="s">
        <v>65</v>
      </c>
      <c r="AM15" s="649"/>
      <c r="AN15" s="649"/>
      <c r="AO15" s="650"/>
      <c r="AP15" s="640" t="s">
        <v>192</v>
      </c>
      <c r="AQ15" s="641"/>
      <c r="AR15" s="641"/>
      <c r="AS15" s="641"/>
      <c r="AT15" s="641"/>
      <c r="AU15" s="641"/>
      <c r="AV15" s="641"/>
      <c r="AW15" s="641"/>
      <c r="AX15" s="641"/>
      <c r="AY15" s="641"/>
      <c r="AZ15" s="641"/>
      <c r="BA15" s="641"/>
      <c r="BB15" s="641"/>
      <c r="BC15" s="641"/>
      <c r="BD15" s="641"/>
      <c r="BE15" s="641"/>
      <c r="BF15" s="642"/>
      <c r="BG15" s="643">
        <v>259776</v>
      </c>
      <c r="BH15" s="644"/>
      <c r="BI15" s="644"/>
      <c r="BJ15" s="644"/>
      <c r="BK15" s="644"/>
      <c r="BL15" s="644"/>
      <c r="BM15" s="644"/>
      <c r="BN15" s="645"/>
      <c r="BO15" s="646">
        <v>4.3</v>
      </c>
      <c r="BP15" s="646"/>
      <c r="BQ15" s="646"/>
      <c r="BR15" s="646"/>
      <c r="BS15" s="652" t="s">
        <v>65</v>
      </c>
      <c r="BT15" s="644"/>
      <c r="BU15" s="644"/>
      <c r="BV15" s="644"/>
      <c r="BW15" s="644"/>
      <c r="BX15" s="644"/>
      <c r="BY15" s="644"/>
      <c r="BZ15" s="644"/>
      <c r="CA15" s="644"/>
      <c r="CB15" s="653"/>
      <c r="CD15" s="658" t="s">
        <v>193</v>
      </c>
      <c r="CE15" s="659"/>
      <c r="CF15" s="659"/>
      <c r="CG15" s="659"/>
      <c r="CH15" s="659"/>
      <c r="CI15" s="659"/>
      <c r="CJ15" s="659"/>
      <c r="CK15" s="659"/>
      <c r="CL15" s="659"/>
      <c r="CM15" s="659"/>
      <c r="CN15" s="659"/>
      <c r="CO15" s="659"/>
      <c r="CP15" s="659"/>
      <c r="CQ15" s="660"/>
      <c r="CR15" s="643">
        <v>3353366</v>
      </c>
      <c r="CS15" s="644"/>
      <c r="CT15" s="644"/>
      <c r="CU15" s="644"/>
      <c r="CV15" s="644"/>
      <c r="CW15" s="644"/>
      <c r="CX15" s="644"/>
      <c r="CY15" s="645"/>
      <c r="CZ15" s="646">
        <v>9.3000000000000007</v>
      </c>
      <c r="DA15" s="646"/>
      <c r="DB15" s="646"/>
      <c r="DC15" s="646"/>
      <c r="DD15" s="652">
        <v>858363</v>
      </c>
      <c r="DE15" s="644"/>
      <c r="DF15" s="644"/>
      <c r="DG15" s="644"/>
      <c r="DH15" s="644"/>
      <c r="DI15" s="644"/>
      <c r="DJ15" s="644"/>
      <c r="DK15" s="644"/>
      <c r="DL15" s="644"/>
      <c r="DM15" s="644"/>
      <c r="DN15" s="644"/>
      <c r="DO15" s="644"/>
      <c r="DP15" s="645"/>
      <c r="DQ15" s="652">
        <v>1806774</v>
      </c>
      <c r="DR15" s="644"/>
      <c r="DS15" s="644"/>
      <c r="DT15" s="644"/>
      <c r="DU15" s="644"/>
      <c r="DV15" s="644"/>
      <c r="DW15" s="644"/>
      <c r="DX15" s="644"/>
      <c r="DY15" s="644"/>
      <c r="DZ15" s="644"/>
      <c r="EA15" s="644"/>
      <c r="EB15" s="644"/>
      <c r="EC15" s="653"/>
    </row>
    <row r="16" spans="2:143" ht="11.25" customHeight="1" x14ac:dyDescent="0.15">
      <c r="B16" s="640" t="s">
        <v>194</v>
      </c>
      <c r="C16" s="641"/>
      <c r="D16" s="641"/>
      <c r="E16" s="641"/>
      <c r="F16" s="641"/>
      <c r="G16" s="641"/>
      <c r="H16" s="641"/>
      <c r="I16" s="641"/>
      <c r="J16" s="641"/>
      <c r="K16" s="641"/>
      <c r="L16" s="641"/>
      <c r="M16" s="641"/>
      <c r="N16" s="641"/>
      <c r="O16" s="641"/>
      <c r="P16" s="641"/>
      <c r="Q16" s="642"/>
      <c r="R16" s="643">
        <v>9720</v>
      </c>
      <c r="S16" s="644"/>
      <c r="T16" s="644"/>
      <c r="U16" s="644"/>
      <c r="V16" s="644"/>
      <c r="W16" s="644"/>
      <c r="X16" s="644"/>
      <c r="Y16" s="645"/>
      <c r="Z16" s="646">
        <v>0</v>
      </c>
      <c r="AA16" s="646"/>
      <c r="AB16" s="646"/>
      <c r="AC16" s="646"/>
      <c r="AD16" s="647">
        <v>9720</v>
      </c>
      <c r="AE16" s="647"/>
      <c r="AF16" s="647"/>
      <c r="AG16" s="647"/>
      <c r="AH16" s="647"/>
      <c r="AI16" s="647"/>
      <c r="AJ16" s="647"/>
      <c r="AK16" s="647"/>
      <c r="AL16" s="648">
        <v>0.1</v>
      </c>
      <c r="AM16" s="649"/>
      <c r="AN16" s="649"/>
      <c r="AO16" s="650"/>
      <c r="AP16" s="640" t="s">
        <v>195</v>
      </c>
      <c r="AQ16" s="641"/>
      <c r="AR16" s="641"/>
      <c r="AS16" s="641"/>
      <c r="AT16" s="641"/>
      <c r="AU16" s="641"/>
      <c r="AV16" s="641"/>
      <c r="AW16" s="641"/>
      <c r="AX16" s="641"/>
      <c r="AY16" s="641"/>
      <c r="AZ16" s="641"/>
      <c r="BA16" s="641"/>
      <c r="BB16" s="641"/>
      <c r="BC16" s="641"/>
      <c r="BD16" s="641"/>
      <c r="BE16" s="641"/>
      <c r="BF16" s="642"/>
      <c r="BG16" s="643">
        <v>939</v>
      </c>
      <c r="BH16" s="644"/>
      <c r="BI16" s="644"/>
      <c r="BJ16" s="644"/>
      <c r="BK16" s="644"/>
      <c r="BL16" s="644"/>
      <c r="BM16" s="644"/>
      <c r="BN16" s="645"/>
      <c r="BO16" s="646">
        <v>0</v>
      </c>
      <c r="BP16" s="646"/>
      <c r="BQ16" s="646"/>
      <c r="BR16" s="646"/>
      <c r="BS16" s="652" t="s">
        <v>65</v>
      </c>
      <c r="BT16" s="644"/>
      <c r="BU16" s="644"/>
      <c r="BV16" s="644"/>
      <c r="BW16" s="644"/>
      <c r="BX16" s="644"/>
      <c r="BY16" s="644"/>
      <c r="BZ16" s="644"/>
      <c r="CA16" s="644"/>
      <c r="CB16" s="653"/>
      <c r="CD16" s="658" t="s">
        <v>196</v>
      </c>
      <c r="CE16" s="659"/>
      <c r="CF16" s="659"/>
      <c r="CG16" s="659"/>
      <c r="CH16" s="659"/>
      <c r="CI16" s="659"/>
      <c r="CJ16" s="659"/>
      <c r="CK16" s="659"/>
      <c r="CL16" s="659"/>
      <c r="CM16" s="659"/>
      <c r="CN16" s="659"/>
      <c r="CO16" s="659"/>
      <c r="CP16" s="659"/>
      <c r="CQ16" s="660"/>
      <c r="CR16" s="643">
        <v>8967</v>
      </c>
      <c r="CS16" s="644"/>
      <c r="CT16" s="644"/>
      <c r="CU16" s="644"/>
      <c r="CV16" s="644"/>
      <c r="CW16" s="644"/>
      <c r="CX16" s="644"/>
      <c r="CY16" s="645"/>
      <c r="CZ16" s="646">
        <v>0</v>
      </c>
      <c r="DA16" s="646"/>
      <c r="DB16" s="646"/>
      <c r="DC16" s="646"/>
      <c r="DD16" s="652" t="s">
        <v>65</v>
      </c>
      <c r="DE16" s="644"/>
      <c r="DF16" s="644"/>
      <c r="DG16" s="644"/>
      <c r="DH16" s="644"/>
      <c r="DI16" s="644"/>
      <c r="DJ16" s="644"/>
      <c r="DK16" s="644"/>
      <c r="DL16" s="644"/>
      <c r="DM16" s="644"/>
      <c r="DN16" s="644"/>
      <c r="DO16" s="644"/>
      <c r="DP16" s="645"/>
      <c r="DQ16" s="652" t="s">
        <v>65</v>
      </c>
      <c r="DR16" s="644"/>
      <c r="DS16" s="644"/>
      <c r="DT16" s="644"/>
      <c r="DU16" s="644"/>
      <c r="DV16" s="644"/>
      <c r="DW16" s="644"/>
      <c r="DX16" s="644"/>
      <c r="DY16" s="644"/>
      <c r="DZ16" s="644"/>
      <c r="EA16" s="644"/>
      <c r="EB16" s="644"/>
      <c r="EC16" s="653"/>
    </row>
    <row r="17" spans="2:133" ht="11.25" customHeight="1" x14ac:dyDescent="0.15">
      <c r="B17" s="640" t="s">
        <v>197</v>
      </c>
      <c r="C17" s="641"/>
      <c r="D17" s="641"/>
      <c r="E17" s="641"/>
      <c r="F17" s="641"/>
      <c r="G17" s="641"/>
      <c r="H17" s="641"/>
      <c r="I17" s="641"/>
      <c r="J17" s="641"/>
      <c r="K17" s="641"/>
      <c r="L17" s="641"/>
      <c r="M17" s="641"/>
      <c r="N17" s="641"/>
      <c r="O17" s="641"/>
      <c r="P17" s="641"/>
      <c r="Q17" s="642"/>
      <c r="R17" s="643">
        <v>36286</v>
      </c>
      <c r="S17" s="644"/>
      <c r="T17" s="644"/>
      <c r="U17" s="644"/>
      <c r="V17" s="644"/>
      <c r="W17" s="644"/>
      <c r="X17" s="644"/>
      <c r="Y17" s="645"/>
      <c r="Z17" s="646">
        <v>0.1</v>
      </c>
      <c r="AA17" s="646"/>
      <c r="AB17" s="646"/>
      <c r="AC17" s="646"/>
      <c r="AD17" s="647">
        <v>36286</v>
      </c>
      <c r="AE17" s="647"/>
      <c r="AF17" s="647"/>
      <c r="AG17" s="647"/>
      <c r="AH17" s="647"/>
      <c r="AI17" s="647"/>
      <c r="AJ17" s="647"/>
      <c r="AK17" s="647"/>
      <c r="AL17" s="648">
        <v>0.3</v>
      </c>
      <c r="AM17" s="649"/>
      <c r="AN17" s="649"/>
      <c r="AO17" s="650"/>
      <c r="AP17" s="640" t="s">
        <v>198</v>
      </c>
      <c r="AQ17" s="641"/>
      <c r="AR17" s="641"/>
      <c r="AS17" s="641"/>
      <c r="AT17" s="641"/>
      <c r="AU17" s="641"/>
      <c r="AV17" s="641"/>
      <c r="AW17" s="641"/>
      <c r="AX17" s="641"/>
      <c r="AY17" s="641"/>
      <c r="AZ17" s="641"/>
      <c r="BA17" s="641"/>
      <c r="BB17" s="641"/>
      <c r="BC17" s="641"/>
      <c r="BD17" s="641"/>
      <c r="BE17" s="641"/>
      <c r="BF17" s="642"/>
      <c r="BG17" s="643" t="s">
        <v>65</v>
      </c>
      <c r="BH17" s="644"/>
      <c r="BI17" s="644"/>
      <c r="BJ17" s="644"/>
      <c r="BK17" s="644"/>
      <c r="BL17" s="644"/>
      <c r="BM17" s="644"/>
      <c r="BN17" s="645"/>
      <c r="BO17" s="646" t="s">
        <v>65</v>
      </c>
      <c r="BP17" s="646"/>
      <c r="BQ17" s="646"/>
      <c r="BR17" s="646"/>
      <c r="BS17" s="652" t="s">
        <v>65</v>
      </c>
      <c r="BT17" s="644"/>
      <c r="BU17" s="644"/>
      <c r="BV17" s="644"/>
      <c r="BW17" s="644"/>
      <c r="BX17" s="644"/>
      <c r="BY17" s="644"/>
      <c r="BZ17" s="644"/>
      <c r="CA17" s="644"/>
      <c r="CB17" s="653"/>
      <c r="CD17" s="658" t="s">
        <v>199</v>
      </c>
      <c r="CE17" s="659"/>
      <c r="CF17" s="659"/>
      <c r="CG17" s="659"/>
      <c r="CH17" s="659"/>
      <c r="CI17" s="659"/>
      <c r="CJ17" s="659"/>
      <c r="CK17" s="659"/>
      <c r="CL17" s="659"/>
      <c r="CM17" s="659"/>
      <c r="CN17" s="659"/>
      <c r="CO17" s="659"/>
      <c r="CP17" s="659"/>
      <c r="CQ17" s="660"/>
      <c r="CR17" s="643">
        <v>1859352</v>
      </c>
      <c r="CS17" s="644"/>
      <c r="CT17" s="644"/>
      <c r="CU17" s="644"/>
      <c r="CV17" s="644"/>
      <c r="CW17" s="644"/>
      <c r="CX17" s="644"/>
      <c r="CY17" s="645"/>
      <c r="CZ17" s="646">
        <v>5.2</v>
      </c>
      <c r="DA17" s="646"/>
      <c r="DB17" s="646"/>
      <c r="DC17" s="646"/>
      <c r="DD17" s="652" t="s">
        <v>65</v>
      </c>
      <c r="DE17" s="644"/>
      <c r="DF17" s="644"/>
      <c r="DG17" s="644"/>
      <c r="DH17" s="644"/>
      <c r="DI17" s="644"/>
      <c r="DJ17" s="644"/>
      <c r="DK17" s="644"/>
      <c r="DL17" s="644"/>
      <c r="DM17" s="644"/>
      <c r="DN17" s="644"/>
      <c r="DO17" s="644"/>
      <c r="DP17" s="645"/>
      <c r="DQ17" s="652">
        <v>1856220</v>
      </c>
      <c r="DR17" s="644"/>
      <c r="DS17" s="644"/>
      <c r="DT17" s="644"/>
      <c r="DU17" s="644"/>
      <c r="DV17" s="644"/>
      <c r="DW17" s="644"/>
      <c r="DX17" s="644"/>
      <c r="DY17" s="644"/>
      <c r="DZ17" s="644"/>
      <c r="EA17" s="644"/>
      <c r="EB17" s="644"/>
      <c r="EC17" s="653"/>
    </row>
    <row r="18" spans="2:133" ht="11.25" customHeight="1" x14ac:dyDescent="0.15">
      <c r="B18" s="640" t="s">
        <v>200</v>
      </c>
      <c r="C18" s="641"/>
      <c r="D18" s="641"/>
      <c r="E18" s="641"/>
      <c r="F18" s="641"/>
      <c r="G18" s="641"/>
      <c r="H18" s="641"/>
      <c r="I18" s="641"/>
      <c r="J18" s="641"/>
      <c r="K18" s="641"/>
      <c r="L18" s="641"/>
      <c r="M18" s="641"/>
      <c r="N18" s="641"/>
      <c r="O18" s="641"/>
      <c r="P18" s="641"/>
      <c r="Q18" s="642"/>
      <c r="R18" s="643">
        <v>44500</v>
      </c>
      <c r="S18" s="644"/>
      <c r="T18" s="644"/>
      <c r="U18" s="644"/>
      <c r="V18" s="644"/>
      <c r="W18" s="644"/>
      <c r="X18" s="644"/>
      <c r="Y18" s="645"/>
      <c r="Z18" s="646">
        <v>0.1</v>
      </c>
      <c r="AA18" s="646"/>
      <c r="AB18" s="646"/>
      <c r="AC18" s="646"/>
      <c r="AD18" s="647">
        <v>44500</v>
      </c>
      <c r="AE18" s="647"/>
      <c r="AF18" s="647"/>
      <c r="AG18" s="647"/>
      <c r="AH18" s="647"/>
      <c r="AI18" s="647"/>
      <c r="AJ18" s="647"/>
      <c r="AK18" s="647"/>
      <c r="AL18" s="648">
        <v>0.4</v>
      </c>
      <c r="AM18" s="649"/>
      <c r="AN18" s="649"/>
      <c r="AO18" s="650"/>
      <c r="AP18" s="640" t="s">
        <v>201</v>
      </c>
      <c r="AQ18" s="641"/>
      <c r="AR18" s="641"/>
      <c r="AS18" s="641"/>
      <c r="AT18" s="641"/>
      <c r="AU18" s="641"/>
      <c r="AV18" s="641"/>
      <c r="AW18" s="641"/>
      <c r="AX18" s="641"/>
      <c r="AY18" s="641"/>
      <c r="AZ18" s="641"/>
      <c r="BA18" s="641"/>
      <c r="BB18" s="641"/>
      <c r="BC18" s="641"/>
      <c r="BD18" s="641"/>
      <c r="BE18" s="641"/>
      <c r="BF18" s="642"/>
      <c r="BG18" s="643" t="s">
        <v>65</v>
      </c>
      <c r="BH18" s="644"/>
      <c r="BI18" s="644"/>
      <c r="BJ18" s="644"/>
      <c r="BK18" s="644"/>
      <c r="BL18" s="644"/>
      <c r="BM18" s="644"/>
      <c r="BN18" s="645"/>
      <c r="BO18" s="646" t="s">
        <v>65</v>
      </c>
      <c r="BP18" s="646"/>
      <c r="BQ18" s="646"/>
      <c r="BR18" s="646"/>
      <c r="BS18" s="652" t="s">
        <v>65</v>
      </c>
      <c r="BT18" s="644"/>
      <c r="BU18" s="644"/>
      <c r="BV18" s="644"/>
      <c r="BW18" s="644"/>
      <c r="BX18" s="644"/>
      <c r="BY18" s="644"/>
      <c r="BZ18" s="644"/>
      <c r="CA18" s="644"/>
      <c r="CB18" s="653"/>
      <c r="CD18" s="658" t="s">
        <v>202</v>
      </c>
      <c r="CE18" s="659"/>
      <c r="CF18" s="659"/>
      <c r="CG18" s="659"/>
      <c r="CH18" s="659"/>
      <c r="CI18" s="659"/>
      <c r="CJ18" s="659"/>
      <c r="CK18" s="659"/>
      <c r="CL18" s="659"/>
      <c r="CM18" s="659"/>
      <c r="CN18" s="659"/>
      <c r="CO18" s="659"/>
      <c r="CP18" s="659"/>
      <c r="CQ18" s="660"/>
      <c r="CR18" s="643" t="s">
        <v>65</v>
      </c>
      <c r="CS18" s="644"/>
      <c r="CT18" s="644"/>
      <c r="CU18" s="644"/>
      <c r="CV18" s="644"/>
      <c r="CW18" s="644"/>
      <c r="CX18" s="644"/>
      <c r="CY18" s="645"/>
      <c r="CZ18" s="646" t="s">
        <v>65</v>
      </c>
      <c r="DA18" s="646"/>
      <c r="DB18" s="646"/>
      <c r="DC18" s="646"/>
      <c r="DD18" s="652" t="s">
        <v>65</v>
      </c>
      <c r="DE18" s="644"/>
      <c r="DF18" s="644"/>
      <c r="DG18" s="644"/>
      <c r="DH18" s="644"/>
      <c r="DI18" s="644"/>
      <c r="DJ18" s="644"/>
      <c r="DK18" s="644"/>
      <c r="DL18" s="644"/>
      <c r="DM18" s="644"/>
      <c r="DN18" s="644"/>
      <c r="DO18" s="644"/>
      <c r="DP18" s="645"/>
      <c r="DQ18" s="652" t="s">
        <v>65</v>
      </c>
      <c r="DR18" s="644"/>
      <c r="DS18" s="644"/>
      <c r="DT18" s="644"/>
      <c r="DU18" s="644"/>
      <c r="DV18" s="644"/>
      <c r="DW18" s="644"/>
      <c r="DX18" s="644"/>
      <c r="DY18" s="644"/>
      <c r="DZ18" s="644"/>
      <c r="EA18" s="644"/>
      <c r="EB18" s="644"/>
      <c r="EC18" s="653"/>
    </row>
    <row r="19" spans="2:133" ht="11.25" customHeight="1" x14ac:dyDescent="0.15">
      <c r="B19" s="640" t="s">
        <v>203</v>
      </c>
      <c r="C19" s="641"/>
      <c r="D19" s="641"/>
      <c r="E19" s="641"/>
      <c r="F19" s="641"/>
      <c r="G19" s="641"/>
      <c r="H19" s="641"/>
      <c r="I19" s="641"/>
      <c r="J19" s="641"/>
      <c r="K19" s="641"/>
      <c r="L19" s="641"/>
      <c r="M19" s="641"/>
      <c r="N19" s="641"/>
      <c r="O19" s="641"/>
      <c r="P19" s="641"/>
      <c r="Q19" s="642"/>
      <c r="R19" s="643">
        <v>40495</v>
      </c>
      <c r="S19" s="644"/>
      <c r="T19" s="644"/>
      <c r="U19" s="644"/>
      <c r="V19" s="644"/>
      <c r="W19" s="644"/>
      <c r="X19" s="644"/>
      <c r="Y19" s="645"/>
      <c r="Z19" s="646">
        <v>0.1</v>
      </c>
      <c r="AA19" s="646"/>
      <c r="AB19" s="646"/>
      <c r="AC19" s="646"/>
      <c r="AD19" s="647">
        <v>40495</v>
      </c>
      <c r="AE19" s="647"/>
      <c r="AF19" s="647"/>
      <c r="AG19" s="647"/>
      <c r="AH19" s="647"/>
      <c r="AI19" s="647"/>
      <c r="AJ19" s="647"/>
      <c r="AK19" s="647"/>
      <c r="AL19" s="648">
        <v>0.3</v>
      </c>
      <c r="AM19" s="649"/>
      <c r="AN19" s="649"/>
      <c r="AO19" s="650"/>
      <c r="AP19" s="640" t="s">
        <v>204</v>
      </c>
      <c r="AQ19" s="641"/>
      <c r="AR19" s="641"/>
      <c r="AS19" s="641"/>
      <c r="AT19" s="641"/>
      <c r="AU19" s="641"/>
      <c r="AV19" s="641"/>
      <c r="AW19" s="641"/>
      <c r="AX19" s="641"/>
      <c r="AY19" s="641"/>
      <c r="AZ19" s="641"/>
      <c r="BA19" s="641"/>
      <c r="BB19" s="641"/>
      <c r="BC19" s="641"/>
      <c r="BD19" s="641"/>
      <c r="BE19" s="641"/>
      <c r="BF19" s="642"/>
      <c r="BG19" s="643" t="s">
        <v>65</v>
      </c>
      <c r="BH19" s="644"/>
      <c r="BI19" s="644"/>
      <c r="BJ19" s="644"/>
      <c r="BK19" s="644"/>
      <c r="BL19" s="644"/>
      <c r="BM19" s="644"/>
      <c r="BN19" s="645"/>
      <c r="BO19" s="646" t="s">
        <v>65</v>
      </c>
      <c r="BP19" s="646"/>
      <c r="BQ19" s="646"/>
      <c r="BR19" s="646"/>
      <c r="BS19" s="652" t="s">
        <v>65</v>
      </c>
      <c r="BT19" s="644"/>
      <c r="BU19" s="644"/>
      <c r="BV19" s="644"/>
      <c r="BW19" s="644"/>
      <c r="BX19" s="644"/>
      <c r="BY19" s="644"/>
      <c r="BZ19" s="644"/>
      <c r="CA19" s="644"/>
      <c r="CB19" s="653"/>
      <c r="CD19" s="658" t="s">
        <v>205</v>
      </c>
      <c r="CE19" s="659"/>
      <c r="CF19" s="659"/>
      <c r="CG19" s="659"/>
      <c r="CH19" s="659"/>
      <c r="CI19" s="659"/>
      <c r="CJ19" s="659"/>
      <c r="CK19" s="659"/>
      <c r="CL19" s="659"/>
      <c r="CM19" s="659"/>
      <c r="CN19" s="659"/>
      <c r="CO19" s="659"/>
      <c r="CP19" s="659"/>
      <c r="CQ19" s="660"/>
      <c r="CR19" s="643" t="s">
        <v>65</v>
      </c>
      <c r="CS19" s="644"/>
      <c r="CT19" s="644"/>
      <c r="CU19" s="644"/>
      <c r="CV19" s="644"/>
      <c r="CW19" s="644"/>
      <c r="CX19" s="644"/>
      <c r="CY19" s="645"/>
      <c r="CZ19" s="646" t="s">
        <v>65</v>
      </c>
      <c r="DA19" s="646"/>
      <c r="DB19" s="646"/>
      <c r="DC19" s="646"/>
      <c r="DD19" s="652" t="s">
        <v>65</v>
      </c>
      <c r="DE19" s="644"/>
      <c r="DF19" s="644"/>
      <c r="DG19" s="644"/>
      <c r="DH19" s="644"/>
      <c r="DI19" s="644"/>
      <c r="DJ19" s="644"/>
      <c r="DK19" s="644"/>
      <c r="DL19" s="644"/>
      <c r="DM19" s="644"/>
      <c r="DN19" s="644"/>
      <c r="DO19" s="644"/>
      <c r="DP19" s="645"/>
      <c r="DQ19" s="652" t="s">
        <v>65</v>
      </c>
      <c r="DR19" s="644"/>
      <c r="DS19" s="644"/>
      <c r="DT19" s="644"/>
      <c r="DU19" s="644"/>
      <c r="DV19" s="644"/>
      <c r="DW19" s="644"/>
      <c r="DX19" s="644"/>
      <c r="DY19" s="644"/>
      <c r="DZ19" s="644"/>
      <c r="EA19" s="644"/>
      <c r="EB19" s="644"/>
      <c r="EC19" s="653"/>
    </row>
    <row r="20" spans="2:133" ht="11.25" customHeight="1" x14ac:dyDescent="0.15">
      <c r="B20" s="640" t="s">
        <v>206</v>
      </c>
      <c r="C20" s="641"/>
      <c r="D20" s="641"/>
      <c r="E20" s="641"/>
      <c r="F20" s="641"/>
      <c r="G20" s="641"/>
      <c r="H20" s="641"/>
      <c r="I20" s="641"/>
      <c r="J20" s="641"/>
      <c r="K20" s="641"/>
      <c r="L20" s="641"/>
      <c r="M20" s="641"/>
      <c r="N20" s="641"/>
      <c r="O20" s="641"/>
      <c r="P20" s="641"/>
      <c r="Q20" s="642"/>
      <c r="R20" s="643">
        <v>3115</v>
      </c>
      <c r="S20" s="644"/>
      <c r="T20" s="644"/>
      <c r="U20" s="644"/>
      <c r="V20" s="644"/>
      <c r="W20" s="644"/>
      <c r="X20" s="644"/>
      <c r="Y20" s="645"/>
      <c r="Z20" s="646">
        <v>0</v>
      </c>
      <c r="AA20" s="646"/>
      <c r="AB20" s="646"/>
      <c r="AC20" s="646"/>
      <c r="AD20" s="647">
        <v>3115</v>
      </c>
      <c r="AE20" s="647"/>
      <c r="AF20" s="647"/>
      <c r="AG20" s="647"/>
      <c r="AH20" s="647"/>
      <c r="AI20" s="647"/>
      <c r="AJ20" s="647"/>
      <c r="AK20" s="647"/>
      <c r="AL20" s="648">
        <v>0</v>
      </c>
      <c r="AM20" s="649"/>
      <c r="AN20" s="649"/>
      <c r="AO20" s="650"/>
      <c r="AP20" s="640" t="s">
        <v>207</v>
      </c>
      <c r="AQ20" s="641"/>
      <c r="AR20" s="641"/>
      <c r="AS20" s="641"/>
      <c r="AT20" s="641"/>
      <c r="AU20" s="641"/>
      <c r="AV20" s="641"/>
      <c r="AW20" s="641"/>
      <c r="AX20" s="641"/>
      <c r="AY20" s="641"/>
      <c r="AZ20" s="641"/>
      <c r="BA20" s="641"/>
      <c r="BB20" s="641"/>
      <c r="BC20" s="641"/>
      <c r="BD20" s="641"/>
      <c r="BE20" s="641"/>
      <c r="BF20" s="642"/>
      <c r="BG20" s="643" t="s">
        <v>65</v>
      </c>
      <c r="BH20" s="644"/>
      <c r="BI20" s="644"/>
      <c r="BJ20" s="644"/>
      <c r="BK20" s="644"/>
      <c r="BL20" s="644"/>
      <c r="BM20" s="644"/>
      <c r="BN20" s="645"/>
      <c r="BO20" s="646" t="s">
        <v>65</v>
      </c>
      <c r="BP20" s="646"/>
      <c r="BQ20" s="646"/>
      <c r="BR20" s="646"/>
      <c r="BS20" s="652" t="s">
        <v>65</v>
      </c>
      <c r="BT20" s="644"/>
      <c r="BU20" s="644"/>
      <c r="BV20" s="644"/>
      <c r="BW20" s="644"/>
      <c r="BX20" s="644"/>
      <c r="BY20" s="644"/>
      <c r="BZ20" s="644"/>
      <c r="CA20" s="644"/>
      <c r="CB20" s="653"/>
      <c r="CD20" s="658" t="s">
        <v>208</v>
      </c>
      <c r="CE20" s="659"/>
      <c r="CF20" s="659"/>
      <c r="CG20" s="659"/>
      <c r="CH20" s="659"/>
      <c r="CI20" s="659"/>
      <c r="CJ20" s="659"/>
      <c r="CK20" s="659"/>
      <c r="CL20" s="659"/>
      <c r="CM20" s="659"/>
      <c r="CN20" s="659"/>
      <c r="CO20" s="659"/>
      <c r="CP20" s="659"/>
      <c r="CQ20" s="660"/>
      <c r="CR20" s="643">
        <v>35904497</v>
      </c>
      <c r="CS20" s="644"/>
      <c r="CT20" s="644"/>
      <c r="CU20" s="644"/>
      <c r="CV20" s="644"/>
      <c r="CW20" s="644"/>
      <c r="CX20" s="644"/>
      <c r="CY20" s="645"/>
      <c r="CZ20" s="646">
        <v>100</v>
      </c>
      <c r="DA20" s="646"/>
      <c r="DB20" s="646"/>
      <c r="DC20" s="646"/>
      <c r="DD20" s="652">
        <v>4601814</v>
      </c>
      <c r="DE20" s="644"/>
      <c r="DF20" s="644"/>
      <c r="DG20" s="644"/>
      <c r="DH20" s="644"/>
      <c r="DI20" s="644"/>
      <c r="DJ20" s="644"/>
      <c r="DK20" s="644"/>
      <c r="DL20" s="644"/>
      <c r="DM20" s="644"/>
      <c r="DN20" s="644"/>
      <c r="DO20" s="644"/>
      <c r="DP20" s="645"/>
      <c r="DQ20" s="652">
        <v>14437005</v>
      </c>
      <c r="DR20" s="644"/>
      <c r="DS20" s="644"/>
      <c r="DT20" s="644"/>
      <c r="DU20" s="644"/>
      <c r="DV20" s="644"/>
      <c r="DW20" s="644"/>
      <c r="DX20" s="644"/>
      <c r="DY20" s="644"/>
      <c r="DZ20" s="644"/>
      <c r="EA20" s="644"/>
      <c r="EB20" s="644"/>
      <c r="EC20" s="653"/>
    </row>
    <row r="21" spans="2:133" ht="11.25" customHeight="1" x14ac:dyDescent="0.15">
      <c r="B21" s="640" t="s">
        <v>209</v>
      </c>
      <c r="C21" s="641"/>
      <c r="D21" s="641"/>
      <c r="E21" s="641"/>
      <c r="F21" s="641"/>
      <c r="G21" s="641"/>
      <c r="H21" s="641"/>
      <c r="I21" s="641"/>
      <c r="J21" s="641"/>
      <c r="K21" s="641"/>
      <c r="L21" s="641"/>
      <c r="M21" s="641"/>
      <c r="N21" s="641"/>
      <c r="O21" s="641"/>
      <c r="P21" s="641"/>
      <c r="Q21" s="642"/>
      <c r="R21" s="643">
        <v>890</v>
      </c>
      <c r="S21" s="644"/>
      <c r="T21" s="644"/>
      <c r="U21" s="644"/>
      <c r="V21" s="644"/>
      <c r="W21" s="644"/>
      <c r="X21" s="644"/>
      <c r="Y21" s="645"/>
      <c r="Z21" s="646">
        <v>0</v>
      </c>
      <c r="AA21" s="646"/>
      <c r="AB21" s="646"/>
      <c r="AC21" s="646"/>
      <c r="AD21" s="647">
        <v>890</v>
      </c>
      <c r="AE21" s="647"/>
      <c r="AF21" s="647"/>
      <c r="AG21" s="647"/>
      <c r="AH21" s="647"/>
      <c r="AI21" s="647"/>
      <c r="AJ21" s="647"/>
      <c r="AK21" s="647"/>
      <c r="AL21" s="648">
        <v>0</v>
      </c>
      <c r="AM21" s="649"/>
      <c r="AN21" s="649"/>
      <c r="AO21" s="650"/>
      <c r="AP21" s="662" t="s">
        <v>210</v>
      </c>
      <c r="AQ21" s="663"/>
      <c r="AR21" s="663"/>
      <c r="AS21" s="663"/>
      <c r="AT21" s="663"/>
      <c r="AU21" s="663"/>
      <c r="AV21" s="663"/>
      <c r="AW21" s="663"/>
      <c r="AX21" s="663"/>
      <c r="AY21" s="663"/>
      <c r="AZ21" s="663"/>
      <c r="BA21" s="663"/>
      <c r="BB21" s="663"/>
      <c r="BC21" s="663"/>
      <c r="BD21" s="663"/>
      <c r="BE21" s="663"/>
      <c r="BF21" s="664"/>
      <c r="BG21" s="643" t="s">
        <v>65</v>
      </c>
      <c r="BH21" s="644"/>
      <c r="BI21" s="644"/>
      <c r="BJ21" s="644"/>
      <c r="BK21" s="644"/>
      <c r="BL21" s="644"/>
      <c r="BM21" s="644"/>
      <c r="BN21" s="645"/>
      <c r="BO21" s="646" t="s">
        <v>65</v>
      </c>
      <c r="BP21" s="646"/>
      <c r="BQ21" s="646"/>
      <c r="BR21" s="646"/>
      <c r="BS21" s="652" t="s">
        <v>65</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211</v>
      </c>
      <c r="C22" s="641"/>
      <c r="D22" s="641"/>
      <c r="E22" s="641"/>
      <c r="F22" s="641"/>
      <c r="G22" s="641"/>
      <c r="H22" s="641"/>
      <c r="I22" s="641"/>
      <c r="J22" s="641"/>
      <c r="K22" s="641"/>
      <c r="L22" s="641"/>
      <c r="M22" s="641"/>
      <c r="N22" s="641"/>
      <c r="O22" s="641"/>
      <c r="P22" s="641"/>
      <c r="Q22" s="642"/>
      <c r="R22" s="643">
        <v>5225020</v>
      </c>
      <c r="S22" s="644"/>
      <c r="T22" s="644"/>
      <c r="U22" s="644"/>
      <c r="V22" s="644"/>
      <c r="W22" s="644"/>
      <c r="X22" s="644"/>
      <c r="Y22" s="645"/>
      <c r="Z22" s="646">
        <v>14.3</v>
      </c>
      <c r="AA22" s="646"/>
      <c r="AB22" s="646"/>
      <c r="AC22" s="646"/>
      <c r="AD22" s="647">
        <v>4753458</v>
      </c>
      <c r="AE22" s="647"/>
      <c r="AF22" s="647"/>
      <c r="AG22" s="647"/>
      <c r="AH22" s="647"/>
      <c r="AI22" s="647"/>
      <c r="AJ22" s="647"/>
      <c r="AK22" s="647"/>
      <c r="AL22" s="648">
        <v>38.4</v>
      </c>
      <c r="AM22" s="649"/>
      <c r="AN22" s="649"/>
      <c r="AO22" s="650"/>
      <c r="AP22" s="662" t="s">
        <v>212</v>
      </c>
      <c r="AQ22" s="663"/>
      <c r="AR22" s="663"/>
      <c r="AS22" s="663"/>
      <c r="AT22" s="663"/>
      <c r="AU22" s="663"/>
      <c r="AV22" s="663"/>
      <c r="AW22" s="663"/>
      <c r="AX22" s="663"/>
      <c r="AY22" s="663"/>
      <c r="AZ22" s="663"/>
      <c r="BA22" s="663"/>
      <c r="BB22" s="663"/>
      <c r="BC22" s="663"/>
      <c r="BD22" s="663"/>
      <c r="BE22" s="663"/>
      <c r="BF22" s="664"/>
      <c r="BG22" s="643" t="s">
        <v>65</v>
      </c>
      <c r="BH22" s="644"/>
      <c r="BI22" s="644"/>
      <c r="BJ22" s="644"/>
      <c r="BK22" s="644"/>
      <c r="BL22" s="644"/>
      <c r="BM22" s="644"/>
      <c r="BN22" s="645"/>
      <c r="BO22" s="646" t="s">
        <v>65</v>
      </c>
      <c r="BP22" s="646"/>
      <c r="BQ22" s="646"/>
      <c r="BR22" s="646"/>
      <c r="BS22" s="652" t="s">
        <v>65</v>
      </c>
      <c r="BT22" s="644"/>
      <c r="BU22" s="644"/>
      <c r="BV22" s="644"/>
      <c r="BW22" s="644"/>
      <c r="BX22" s="644"/>
      <c r="BY22" s="644"/>
      <c r="BZ22" s="644"/>
      <c r="CA22" s="644"/>
      <c r="CB22" s="653"/>
      <c r="CD22" s="625" t="s">
        <v>213</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214</v>
      </c>
      <c r="C23" s="641"/>
      <c r="D23" s="641"/>
      <c r="E23" s="641"/>
      <c r="F23" s="641"/>
      <c r="G23" s="641"/>
      <c r="H23" s="641"/>
      <c r="I23" s="641"/>
      <c r="J23" s="641"/>
      <c r="K23" s="641"/>
      <c r="L23" s="641"/>
      <c r="M23" s="641"/>
      <c r="N23" s="641"/>
      <c r="O23" s="641"/>
      <c r="P23" s="641"/>
      <c r="Q23" s="642"/>
      <c r="R23" s="643">
        <v>4753458</v>
      </c>
      <c r="S23" s="644"/>
      <c r="T23" s="644"/>
      <c r="U23" s="644"/>
      <c r="V23" s="644"/>
      <c r="W23" s="644"/>
      <c r="X23" s="644"/>
      <c r="Y23" s="645"/>
      <c r="Z23" s="646">
        <v>13</v>
      </c>
      <c r="AA23" s="646"/>
      <c r="AB23" s="646"/>
      <c r="AC23" s="646"/>
      <c r="AD23" s="647">
        <v>4753458</v>
      </c>
      <c r="AE23" s="647"/>
      <c r="AF23" s="647"/>
      <c r="AG23" s="647"/>
      <c r="AH23" s="647"/>
      <c r="AI23" s="647"/>
      <c r="AJ23" s="647"/>
      <c r="AK23" s="647"/>
      <c r="AL23" s="648">
        <v>38.4</v>
      </c>
      <c r="AM23" s="649"/>
      <c r="AN23" s="649"/>
      <c r="AO23" s="650"/>
      <c r="AP23" s="662" t="s">
        <v>215</v>
      </c>
      <c r="AQ23" s="663"/>
      <c r="AR23" s="663"/>
      <c r="AS23" s="663"/>
      <c r="AT23" s="663"/>
      <c r="AU23" s="663"/>
      <c r="AV23" s="663"/>
      <c r="AW23" s="663"/>
      <c r="AX23" s="663"/>
      <c r="AY23" s="663"/>
      <c r="AZ23" s="663"/>
      <c r="BA23" s="663"/>
      <c r="BB23" s="663"/>
      <c r="BC23" s="663"/>
      <c r="BD23" s="663"/>
      <c r="BE23" s="663"/>
      <c r="BF23" s="664"/>
      <c r="BG23" s="643" t="s">
        <v>65</v>
      </c>
      <c r="BH23" s="644"/>
      <c r="BI23" s="644"/>
      <c r="BJ23" s="644"/>
      <c r="BK23" s="644"/>
      <c r="BL23" s="644"/>
      <c r="BM23" s="644"/>
      <c r="BN23" s="645"/>
      <c r="BO23" s="646" t="s">
        <v>65</v>
      </c>
      <c r="BP23" s="646"/>
      <c r="BQ23" s="646"/>
      <c r="BR23" s="646"/>
      <c r="BS23" s="652" t="s">
        <v>65</v>
      </c>
      <c r="BT23" s="644"/>
      <c r="BU23" s="644"/>
      <c r="BV23" s="644"/>
      <c r="BW23" s="644"/>
      <c r="BX23" s="644"/>
      <c r="BY23" s="644"/>
      <c r="BZ23" s="644"/>
      <c r="CA23" s="644"/>
      <c r="CB23" s="653"/>
      <c r="CD23" s="625" t="s">
        <v>155</v>
      </c>
      <c r="CE23" s="626"/>
      <c r="CF23" s="626"/>
      <c r="CG23" s="626"/>
      <c r="CH23" s="626"/>
      <c r="CI23" s="626"/>
      <c r="CJ23" s="626"/>
      <c r="CK23" s="626"/>
      <c r="CL23" s="626"/>
      <c r="CM23" s="626"/>
      <c r="CN23" s="626"/>
      <c r="CO23" s="626"/>
      <c r="CP23" s="626"/>
      <c r="CQ23" s="627"/>
      <c r="CR23" s="625" t="s">
        <v>216</v>
      </c>
      <c r="CS23" s="626"/>
      <c r="CT23" s="626"/>
      <c r="CU23" s="626"/>
      <c r="CV23" s="626"/>
      <c r="CW23" s="626"/>
      <c r="CX23" s="626"/>
      <c r="CY23" s="627"/>
      <c r="CZ23" s="625" t="s">
        <v>217</v>
      </c>
      <c r="DA23" s="626"/>
      <c r="DB23" s="626"/>
      <c r="DC23" s="627"/>
      <c r="DD23" s="625" t="s">
        <v>218</v>
      </c>
      <c r="DE23" s="626"/>
      <c r="DF23" s="626"/>
      <c r="DG23" s="626"/>
      <c r="DH23" s="626"/>
      <c r="DI23" s="626"/>
      <c r="DJ23" s="626"/>
      <c r="DK23" s="627"/>
      <c r="DL23" s="674" t="s">
        <v>219</v>
      </c>
      <c r="DM23" s="675"/>
      <c r="DN23" s="675"/>
      <c r="DO23" s="675"/>
      <c r="DP23" s="675"/>
      <c r="DQ23" s="675"/>
      <c r="DR23" s="675"/>
      <c r="DS23" s="675"/>
      <c r="DT23" s="675"/>
      <c r="DU23" s="675"/>
      <c r="DV23" s="676"/>
      <c r="DW23" s="625" t="s">
        <v>220</v>
      </c>
      <c r="DX23" s="626"/>
      <c r="DY23" s="626"/>
      <c r="DZ23" s="626"/>
      <c r="EA23" s="626"/>
      <c r="EB23" s="626"/>
      <c r="EC23" s="627"/>
    </row>
    <row r="24" spans="2:133" ht="11.25" customHeight="1" x14ac:dyDescent="0.15">
      <c r="B24" s="640" t="s">
        <v>221</v>
      </c>
      <c r="C24" s="641"/>
      <c r="D24" s="641"/>
      <c r="E24" s="641"/>
      <c r="F24" s="641"/>
      <c r="G24" s="641"/>
      <c r="H24" s="641"/>
      <c r="I24" s="641"/>
      <c r="J24" s="641"/>
      <c r="K24" s="641"/>
      <c r="L24" s="641"/>
      <c r="M24" s="641"/>
      <c r="N24" s="641"/>
      <c r="O24" s="641"/>
      <c r="P24" s="641"/>
      <c r="Q24" s="642"/>
      <c r="R24" s="643">
        <v>471284</v>
      </c>
      <c r="S24" s="644"/>
      <c r="T24" s="644"/>
      <c r="U24" s="644"/>
      <c r="V24" s="644"/>
      <c r="W24" s="644"/>
      <c r="X24" s="644"/>
      <c r="Y24" s="645"/>
      <c r="Z24" s="646">
        <v>1.3</v>
      </c>
      <c r="AA24" s="646"/>
      <c r="AB24" s="646"/>
      <c r="AC24" s="646"/>
      <c r="AD24" s="647" t="s">
        <v>65</v>
      </c>
      <c r="AE24" s="647"/>
      <c r="AF24" s="647"/>
      <c r="AG24" s="647"/>
      <c r="AH24" s="647"/>
      <c r="AI24" s="647"/>
      <c r="AJ24" s="647"/>
      <c r="AK24" s="647"/>
      <c r="AL24" s="648" t="s">
        <v>65</v>
      </c>
      <c r="AM24" s="649"/>
      <c r="AN24" s="649"/>
      <c r="AO24" s="650"/>
      <c r="AP24" s="662" t="s">
        <v>222</v>
      </c>
      <c r="AQ24" s="663"/>
      <c r="AR24" s="663"/>
      <c r="AS24" s="663"/>
      <c r="AT24" s="663"/>
      <c r="AU24" s="663"/>
      <c r="AV24" s="663"/>
      <c r="AW24" s="663"/>
      <c r="AX24" s="663"/>
      <c r="AY24" s="663"/>
      <c r="AZ24" s="663"/>
      <c r="BA24" s="663"/>
      <c r="BB24" s="663"/>
      <c r="BC24" s="663"/>
      <c r="BD24" s="663"/>
      <c r="BE24" s="663"/>
      <c r="BF24" s="664"/>
      <c r="BG24" s="643" t="s">
        <v>65</v>
      </c>
      <c r="BH24" s="644"/>
      <c r="BI24" s="644"/>
      <c r="BJ24" s="644"/>
      <c r="BK24" s="644"/>
      <c r="BL24" s="644"/>
      <c r="BM24" s="644"/>
      <c r="BN24" s="645"/>
      <c r="BO24" s="646" t="s">
        <v>65</v>
      </c>
      <c r="BP24" s="646"/>
      <c r="BQ24" s="646"/>
      <c r="BR24" s="646"/>
      <c r="BS24" s="652" t="s">
        <v>65</v>
      </c>
      <c r="BT24" s="644"/>
      <c r="BU24" s="644"/>
      <c r="BV24" s="644"/>
      <c r="BW24" s="644"/>
      <c r="BX24" s="644"/>
      <c r="BY24" s="644"/>
      <c r="BZ24" s="644"/>
      <c r="CA24" s="644"/>
      <c r="CB24" s="653"/>
      <c r="CD24" s="654" t="s">
        <v>223</v>
      </c>
      <c r="CE24" s="655"/>
      <c r="CF24" s="655"/>
      <c r="CG24" s="655"/>
      <c r="CH24" s="655"/>
      <c r="CI24" s="655"/>
      <c r="CJ24" s="655"/>
      <c r="CK24" s="655"/>
      <c r="CL24" s="655"/>
      <c r="CM24" s="655"/>
      <c r="CN24" s="655"/>
      <c r="CO24" s="655"/>
      <c r="CP24" s="655"/>
      <c r="CQ24" s="656"/>
      <c r="CR24" s="632">
        <v>16646907</v>
      </c>
      <c r="CS24" s="633"/>
      <c r="CT24" s="633"/>
      <c r="CU24" s="633"/>
      <c r="CV24" s="633"/>
      <c r="CW24" s="633"/>
      <c r="CX24" s="633"/>
      <c r="CY24" s="634"/>
      <c r="CZ24" s="637">
        <v>46.4</v>
      </c>
      <c r="DA24" s="638"/>
      <c r="DB24" s="638"/>
      <c r="DC24" s="657"/>
      <c r="DD24" s="677">
        <v>8105382</v>
      </c>
      <c r="DE24" s="633"/>
      <c r="DF24" s="633"/>
      <c r="DG24" s="633"/>
      <c r="DH24" s="633"/>
      <c r="DI24" s="633"/>
      <c r="DJ24" s="633"/>
      <c r="DK24" s="634"/>
      <c r="DL24" s="677">
        <v>7412199</v>
      </c>
      <c r="DM24" s="633"/>
      <c r="DN24" s="633"/>
      <c r="DO24" s="633"/>
      <c r="DP24" s="633"/>
      <c r="DQ24" s="633"/>
      <c r="DR24" s="633"/>
      <c r="DS24" s="633"/>
      <c r="DT24" s="633"/>
      <c r="DU24" s="633"/>
      <c r="DV24" s="634"/>
      <c r="DW24" s="637">
        <v>57.3</v>
      </c>
      <c r="DX24" s="638"/>
      <c r="DY24" s="638"/>
      <c r="DZ24" s="638"/>
      <c r="EA24" s="638"/>
      <c r="EB24" s="638"/>
      <c r="EC24" s="639"/>
    </row>
    <row r="25" spans="2:133" ht="11.25" customHeight="1" x14ac:dyDescent="0.15">
      <c r="B25" s="640" t="s">
        <v>224</v>
      </c>
      <c r="C25" s="641"/>
      <c r="D25" s="641"/>
      <c r="E25" s="641"/>
      <c r="F25" s="641"/>
      <c r="G25" s="641"/>
      <c r="H25" s="641"/>
      <c r="I25" s="641"/>
      <c r="J25" s="641"/>
      <c r="K25" s="641"/>
      <c r="L25" s="641"/>
      <c r="M25" s="641"/>
      <c r="N25" s="641"/>
      <c r="O25" s="641"/>
      <c r="P25" s="641"/>
      <c r="Q25" s="642"/>
      <c r="R25" s="643">
        <v>278</v>
      </c>
      <c r="S25" s="644"/>
      <c r="T25" s="644"/>
      <c r="U25" s="644"/>
      <c r="V25" s="644"/>
      <c r="W25" s="644"/>
      <c r="X25" s="644"/>
      <c r="Y25" s="645"/>
      <c r="Z25" s="646">
        <v>0</v>
      </c>
      <c r="AA25" s="646"/>
      <c r="AB25" s="646"/>
      <c r="AC25" s="646"/>
      <c r="AD25" s="647" t="s">
        <v>65</v>
      </c>
      <c r="AE25" s="647"/>
      <c r="AF25" s="647"/>
      <c r="AG25" s="647"/>
      <c r="AH25" s="647"/>
      <c r="AI25" s="647"/>
      <c r="AJ25" s="647"/>
      <c r="AK25" s="647"/>
      <c r="AL25" s="648" t="s">
        <v>65</v>
      </c>
      <c r="AM25" s="649"/>
      <c r="AN25" s="649"/>
      <c r="AO25" s="650"/>
      <c r="AP25" s="662" t="s">
        <v>225</v>
      </c>
      <c r="AQ25" s="663"/>
      <c r="AR25" s="663"/>
      <c r="AS25" s="663"/>
      <c r="AT25" s="663"/>
      <c r="AU25" s="663"/>
      <c r="AV25" s="663"/>
      <c r="AW25" s="663"/>
      <c r="AX25" s="663"/>
      <c r="AY25" s="663"/>
      <c r="AZ25" s="663"/>
      <c r="BA25" s="663"/>
      <c r="BB25" s="663"/>
      <c r="BC25" s="663"/>
      <c r="BD25" s="663"/>
      <c r="BE25" s="663"/>
      <c r="BF25" s="664"/>
      <c r="BG25" s="643" t="s">
        <v>65</v>
      </c>
      <c r="BH25" s="644"/>
      <c r="BI25" s="644"/>
      <c r="BJ25" s="644"/>
      <c r="BK25" s="644"/>
      <c r="BL25" s="644"/>
      <c r="BM25" s="644"/>
      <c r="BN25" s="645"/>
      <c r="BO25" s="646" t="s">
        <v>65</v>
      </c>
      <c r="BP25" s="646"/>
      <c r="BQ25" s="646"/>
      <c r="BR25" s="646"/>
      <c r="BS25" s="652" t="s">
        <v>65</v>
      </c>
      <c r="BT25" s="644"/>
      <c r="BU25" s="644"/>
      <c r="BV25" s="644"/>
      <c r="BW25" s="644"/>
      <c r="BX25" s="644"/>
      <c r="BY25" s="644"/>
      <c r="BZ25" s="644"/>
      <c r="CA25" s="644"/>
      <c r="CB25" s="653"/>
      <c r="CD25" s="658" t="s">
        <v>226</v>
      </c>
      <c r="CE25" s="659"/>
      <c r="CF25" s="659"/>
      <c r="CG25" s="659"/>
      <c r="CH25" s="659"/>
      <c r="CI25" s="659"/>
      <c r="CJ25" s="659"/>
      <c r="CK25" s="659"/>
      <c r="CL25" s="659"/>
      <c r="CM25" s="659"/>
      <c r="CN25" s="659"/>
      <c r="CO25" s="659"/>
      <c r="CP25" s="659"/>
      <c r="CQ25" s="660"/>
      <c r="CR25" s="643">
        <v>3947093</v>
      </c>
      <c r="CS25" s="678"/>
      <c r="CT25" s="678"/>
      <c r="CU25" s="678"/>
      <c r="CV25" s="678"/>
      <c r="CW25" s="678"/>
      <c r="CX25" s="678"/>
      <c r="CY25" s="679"/>
      <c r="CZ25" s="648">
        <v>11</v>
      </c>
      <c r="DA25" s="680"/>
      <c r="DB25" s="680"/>
      <c r="DC25" s="683"/>
      <c r="DD25" s="652">
        <v>3504209</v>
      </c>
      <c r="DE25" s="678"/>
      <c r="DF25" s="678"/>
      <c r="DG25" s="678"/>
      <c r="DH25" s="678"/>
      <c r="DI25" s="678"/>
      <c r="DJ25" s="678"/>
      <c r="DK25" s="679"/>
      <c r="DL25" s="652">
        <v>2865935</v>
      </c>
      <c r="DM25" s="678"/>
      <c r="DN25" s="678"/>
      <c r="DO25" s="678"/>
      <c r="DP25" s="678"/>
      <c r="DQ25" s="678"/>
      <c r="DR25" s="678"/>
      <c r="DS25" s="678"/>
      <c r="DT25" s="678"/>
      <c r="DU25" s="678"/>
      <c r="DV25" s="679"/>
      <c r="DW25" s="648">
        <v>22.1</v>
      </c>
      <c r="DX25" s="680"/>
      <c r="DY25" s="680"/>
      <c r="DZ25" s="680"/>
      <c r="EA25" s="680"/>
      <c r="EB25" s="680"/>
      <c r="EC25" s="681"/>
    </row>
    <row r="26" spans="2:133" ht="11.25" customHeight="1" x14ac:dyDescent="0.15">
      <c r="B26" s="640" t="s">
        <v>227</v>
      </c>
      <c r="C26" s="641"/>
      <c r="D26" s="641"/>
      <c r="E26" s="641"/>
      <c r="F26" s="641"/>
      <c r="G26" s="641"/>
      <c r="H26" s="641"/>
      <c r="I26" s="641"/>
      <c r="J26" s="641"/>
      <c r="K26" s="641"/>
      <c r="L26" s="641"/>
      <c r="M26" s="641"/>
      <c r="N26" s="641"/>
      <c r="O26" s="641"/>
      <c r="P26" s="641"/>
      <c r="Q26" s="642"/>
      <c r="R26" s="643">
        <v>12765332</v>
      </c>
      <c r="S26" s="644"/>
      <c r="T26" s="644"/>
      <c r="U26" s="644"/>
      <c r="V26" s="644"/>
      <c r="W26" s="644"/>
      <c r="X26" s="644"/>
      <c r="Y26" s="645"/>
      <c r="Z26" s="646">
        <v>34.9</v>
      </c>
      <c r="AA26" s="646"/>
      <c r="AB26" s="646"/>
      <c r="AC26" s="646"/>
      <c r="AD26" s="647">
        <v>12293770</v>
      </c>
      <c r="AE26" s="647"/>
      <c r="AF26" s="647"/>
      <c r="AG26" s="647"/>
      <c r="AH26" s="647"/>
      <c r="AI26" s="647"/>
      <c r="AJ26" s="647"/>
      <c r="AK26" s="647"/>
      <c r="AL26" s="648">
        <v>99.3</v>
      </c>
      <c r="AM26" s="649"/>
      <c r="AN26" s="649"/>
      <c r="AO26" s="650"/>
      <c r="AP26" s="662" t="s">
        <v>228</v>
      </c>
      <c r="AQ26" s="682"/>
      <c r="AR26" s="682"/>
      <c r="AS26" s="682"/>
      <c r="AT26" s="682"/>
      <c r="AU26" s="682"/>
      <c r="AV26" s="682"/>
      <c r="AW26" s="682"/>
      <c r="AX26" s="682"/>
      <c r="AY26" s="682"/>
      <c r="AZ26" s="682"/>
      <c r="BA26" s="682"/>
      <c r="BB26" s="682"/>
      <c r="BC26" s="682"/>
      <c r="BD26" s="682"/>
      <c r="BE26" s="682"/>
      <c r="BF26" s="664"/>
      <c r="BG26" s="643" t="s">
        <v>65</v>
      </c>
      <c r="BH26" s="644"/>
      <c r="BI26" s="644"/>
      <c r="BJ26" s="644"/>
      <c r="BK26" s="644"/>
      <c r="BL26" s="644"/>
      <c r="BM26" s="644"/>
      <c r="BN26" s="645"/>
      <c r="BO26" s="646" t="s">
        <v>65</v>
      </c>
      <c r="BP26" s="646"/>
      <c r="BQ26" s="646"/>
      <c r="BR26" s="646"/>
      <c r="BS26" s="652" t="s">
        <v>65</v>
      </c>
      <c r="BT26" s="644"/>
      <c r="BU26" s="644"/>
      <c r="BV26" s="644"/>
      <c r="BW26" s="644"/>
      <c r="BX26" s="644"/>
      <c r="BY26" s="644"/>
      <c r="BZ26" s="644"/>
      <c r="CA26" s="644"/>
      <c r="CB26" s="653"/>
      <c r="CD26" s="658" t="s">
        <v>229</v>
      </c>
      <c r="CE26" s="659"/>
      <c r="CF26" s="659"/>
      <c r="CG26" s="659"/>
      <c r="CH26" s="659"/>
      <c r="CI26" s="659"/>
      <c r="CJ26" s="659"/>
      <c r="CK26" s="659"/>
      <c r="CL26" s="659"/>
      <c r="CM26" s="659"/>
      <c r="CN26" s="659"/>
      <c r="CO26" s="659"/>
      <c r="CP26" s="659"/>
      <c r="CQ26" s="660"/>
      <c r="CR26" s="643">
        <v>2270311</v>
      </c>
      <c r="CS26" s="644"/>
      <c r="CT26" s="644"/>
      <c r="CU26" s="644"/>
      <c r="CV26" s="644"/>
      <c r="CW26" s="644"/>
      <c r="CX26" s="644"/>
      <c r="CY26" s="645"/>
      <c r="CZ26" s="648">
        <v>6.3</v>
      </c>
      <c r="DA26" s="680"/>
      <c r="DB26" s="680"/>
      <c r="DC26" s="683"/>
      <c r="DD26" s="652">
        <v>2126900</v>
      </c>
      <c r="DE26" s="644"/>
      <c r="DF26" s="644"/>
      <c r="DG26" s="644"/>
      <c r="DH26" s="644"/>
      <c r="DI26" s="644"/>
      <c r="DJ26" s="644"/>
      <c r="DK26" s="645"/>
      <c r="DL26" s="652" t="s">
        <v>65</v>
      </c>
      <c r="DM26" s="644"/>
      <c r="DN26" s="644"/>
      <c r="DO26" s="644"/>
      <c r="DP26" s="644"/>
      <c r="DQ26" s="644"/>
      <c r="DR26" s="644"/>
      <c r="DS26" s="644"/>
      <c r="DT26" s="644"/>
      <c r="DU26" s="644"/>
      <c r="DV26" s="645"/>
      <c r="DW26" s="648" t="s">
        <v>65</v>
      </c>
      <c r="DX26" s="680"/>
      <c r="DY26" s="680"/>
      <c r="DZ26" s="680"/>
      <c r="EA26" s="680"/>
      <c r="EB26" s="680"/>
      <c r="EC26" s="681"/>
    </row>
    <row r="27" spans="2:133" ht="11.25" customHeight="1" x14ac:dyDescent="0.15">
      <c r="B27" s="640" t="s">
        <v>230</v>
      </c>
      <c r="C27" s="641"/>
      <c r="D27" s="641"/>
      <c r="E27" s="641"/>
      <c r="F27" s="641"/>
      <c r="G27" s="641"/>
      <c r="H27" s="641"/>
      <c r="I27" s="641"/>
      <c r="J27" s="641"/>
      <c r="K27" s="641"/>
      <c r="L27" s="641"/>
      <c r="M27" s="641"/>
      <c r="N27" s="641"/>
      <c r="O27" s="641"/>
      <c r="P27" s="641"/>
      <c r="Q27" s="642"/>
      <c r="R27" s="643">
        <v>5751</v>
      </c>
      <c r="S27" s="644"/>
      <c r="T27" s="644"/>
      <c r="U27" s="644"/>
      <c r="V27" s="644"/>
      <c r="W27" s="644"/>
      <c r="X27" s="644"/>
      <c r="Y27" s="645"/>
      <c r="Z27" s="646">
        <v>0</v>
      </c>
      <c r="AA27" s="646"/>
      <c r="AB27" s="646"/>
      <c r="AC27" s="646"/>
      <c r="AD27" s="647">
        <v>5751</v>
      </c>
      <c r="AE27" s="647"/>
      <c r="AF27" s="647"/>
      <c r="AG27" s="647"/>
      <c r="AH27" s="647"/>
      <c r="AI27" s="647"/>
      <c r="AJ27" s="647"/>
      <c r="AK27" s="647"/>
      <c r="AL27" s="648">
        <v>0</v>
      </c>
      <c r="AM27" s="649"/>
      <c r="AN27" s="649"/>
      <c r="AO27" s="650"/>
      <c r="AP27" s="640" t="s">
        <v>231</v>
      </c>
      <c r="AQ27" s="641"/>
      <c r="AR27" s="641"/>
      <c r="AS27" s="641"/>
      <c r="AT27" s="641"/>
      <c r="AU27" s="641"/>
      <c r="AV27" s="641"/>
      <c r="AW27" s="641"/>
      <c r="AX27" s="641"/>
      <c r="AY27" s="641"/>
      <c r="AZ27" s="641"/>
      <c r="BA27" s="641"/>
      <c r="BB27" s="641"/>
      <c r="BC27" s="641"/>
      <c r="BD27" s="641"/>
      <c r="BE27" s="641"/>
      <c r="BF27" s="642"/>
      <c r="BG27" s="643">
        <v>6070168</v>
      </c>
      <c r="BH27" s="644"/>
      <c r="BI27" s="644"/>
      <c r="BJ27" s="644"/>
      <c r="BK27" s="644"/>
      <c r="BL27" s="644"/>
      <c r="BM27" s="644"/>
      <c r="BN27" s="645"/>
      <c r="BO27" s="646">
        <v>100</v>
      </c>
      <c r="BP27" s="646"/>
      <c r="BQ27" s="646"/>
      <c r="BR27" s="646"/>
      <c r="BS27" s="652" t="s">
        <v>65</v>
      </c>
      <c r="BT27" s="644"/>
      <c r="BU27" s="644"/>
      <c r="BV27" s="644"/>
      <c r="BW27" s="644"/>
      <c r="BX27" s="644"/>
      <c r="BY27" s="644"/>
      <c r="BZ27" s="644"/>
      <c r="CA27" s="644"/>
      <c r="CB27" s="653"/>
      <c r="CD27" s="658" t="s">
        <v>232</v>
      </c>
      <c r="CE27" s="659"/>
      <c r="CF27" s="659"/>
      <c r="CG27" s="659"/>
      <c r="CH27" s="659"/>
      <c r="CI27" s="659"/>
      <c r="CJ27" s="659"/>
      <c r="CK27" s="659"/>
      <c r="CL27" s="659"/>
      <c r="CM27" s="659"/>
      <c r="CN27" s="659"/>
      <c r="CO27" s="659"/>
      <c r="CP27" s="659"/>
      <c r="CQ27" s="660"/>
      <c r="CR27" s="643">
        <v>10840462</v>
      </c>
      <c r="CS27" s="678"/>
      <c r="CT27" s="678"/>
      <c r="CU27" s="678"/>
      <c r="CV27" s="678"/>
      <c r="CW27" s="678"/>
      <c r="CX27" s="678"/>
      <c r="CY27" s="679"/>
      <c r="CZ27" s="648">
        <v>30.2</v>
      </c>
      <c r="DA27" s="680"/>
      <c r="DB27" s="680"/>
      <c r="DC27" s="683"/>
      <c r="DD27" s="652">
        <v>2744953</v>
      </c>
      <c r="DE27" s="678"/>
      <c r="DF27" s="678"/>
      <c r="DG27" s="678"/>
      <c r="DH27" s="678"/>
      <c r="DI27" s="678"/>
      <c r="DJ27" s="678"/>
      <c r="DK27" s="679"/>
      <c r="DL27" s="652">
        <v>2690044</v>
      </c>
      <c r="DM27" s="678"/>
      <c r="DN27" s="678"/>
      <c r="DO27" s="678"/>
      <c r="DP27" s="678"/>
      <c r="DQ27" s="678"/>
      <c r="DR27" s="678"/>
      <c r="DS27" s="678"/>
      <c r="DT27" s="678"/>
      <c r="DU27" s="678"/>
      <c r="DV27" s="679"/>
      <c r="DW27" s="648">
        <v>20.8</v>
      </c>
      <c r="DX27" s="680"/>
      <c r="DY27" s="680"/>
      <c r="DZ27" s="680"/>
      <c r="EA27" s="680"/>
      <c r="EB27" s="680"/>
      <c r="EC27" s="681"/>
    </row>
    <row r="28" spans="2:133" ht="11.25" customHeight="1" x14ac:dyDescent="0.15">
      <c r="B28" s="640" t="s">
        <v>233</v>
      </c>
      <c r="C28" s="641"/>
      <c r="D28" s="641"/>
      <c r="E28" s="641"/>
      <c r="F28" s="641"/>
      <c r="G28" s="641"/>
      <c r="H28" s="641"/>
      <c r="I28" s="641"/>
      <c r="J28" s="641"/>
      <c r="K28" s="641"/>
      <c r="L28" s="641"/>
      <c r="M28" s="641"/>
      <c r="N28" s="641"/>
      <c r="O28" s="641"/>
      <c r="P28" s="641"/>
      <c r="Q28" s="642"/>
      <c r="R28" s="643">
        <v>83885</v>
      </c>
      <c r="S28" s="644"/>
      <c r="T28" s="644"/>
      <c r="U28" s="644"/>
      <c r="V28" s="644"/>
      <c r="W28" s="644"/>
      <c r="X28" s="644"/>
      <c r="Y28" s="645"/>
      <c r="Z28" s="646">
        <v>0.2</v>
      </c>
      <c r="AA28" s="646"/>
      <c r="AB28" s="646"/>
      <c r="AC28" s="646"/>
      <c r="AD28" s="647" t="s">
        <v>65</v>
      </c>
      <c r="AE28" s="647"/>
      <c r="AF28" s="647"/>
      <c r="AG28" s="647"/>
      <c r="AH28" s="647"/>
      <c r="AI28" s="647"/>
      <c r="AJ28" s="647"/>
      <c r="AK28" s="647"/>
      <c r="AL28" s="648" t="s">
        <v>65</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234</v>
      </c>
      <c r="CE28" s="659"/>
      <c r="CF28" s="659"/>
      <c r="CG28" s="659"/>
      <c r="CH28" s="659"/>
      <c r="CI28" s="659"/>
      <c r="CJ28" s="659"/>
      <c r="CK28" s="659"/>
      <c r="CL28" s="659"/>
      <c r="CM28" s="659"/>
      <c r="CN28" s="659"/>
      <c r="CO28" s="659"/>
      <c r="CP28" s="659"/>
      <c r="CQ28" s="660"/>
      <c r="CR28" s="643">
        <v>1859352</v>
      </c>
      <c r="CS28" s="644"/>
      <c r="CT28" s="644"/>
      <c r="CU28" s="644"/>
      <c r="CV28" s="644"/>
      <c r="CW28" s="644"/>
      <c r="CX28" s="644"/>
      <c r="CY28" s="645"/>
      <c r="CZ28" s="648">
        <v>5.2</v>
      </c>
      <c r="DA28" s="680"/>
      <c r="DB28" s="680"/>
      <c r="DC28" s="683"/>
      <c r="DD28" s="652">
        <v>1856220</v>
      </c>
      <c r="DE28" s="644"/>
      <c r="DF28" s="644"/>
      <c r="DG28" s="644"/>
      <c r="DH28" s="644"/>
      <c r="DI28" s="644"/>
      <c r="DJ28" s="644"/>
      <c r="DK28" s="645"/>
      <c r="DL28" s="652">
        <v>1856220</v>
      </c>
      <c r="DM28" s="644"/>
      <c r="DN28" s="644"/>
      <c r="DO28" s="644"/>
      <c r="DP28" s="644"/>
      <c r="DQ28" s="644"/>
      <c r="DR28" s="644"/>
      <c r="DS28" s="644"/>
      <c r="DT28" s="644"/>
      <c r="DU28" s="644"/>
      <c r="DV28" s="645"/>
      <c r="DW28" s="648">
        <v>14.3</v>
      </c>
      <c r="DX28" s="680"/>
      <c r="DY28" s="680"/>
      <c r="DZ28" s="680"/>
      <c r="EA28" s="680"/>
      <c r="EB28" s="680"/>
      <c r="EC28" s="681"/>
    </row>
    <row r="29" spans="2:133" ht="11.25" customHeight="1" x14ac:dyDescent="0.15">
      <c r="B29" s="640" t="s">
        <v>235</v>
      </c>
      <c r="C29" s="641"/>
      <c r="D29" s="641"/>
      <c r="E29" s="641"/>
      <c r="F29" s="641"/>
      <c r="G29" s="641"/>
      <c r="H29" s="641"/>
      <c r="I29" s="641"/>
      <c r="J29" s="641"/>
      <c r="K29" s="641"/>
      <c r="L29" s="641"/>
      <c r="M29" s="641"/>
      <c r="N29" s="641"/>
      <c r="O29" s="641"/>
      <c r="P29" s="641"/>
      <c r="Q29" s="642"/>
      <c r="R29" s="643">
        <v>100180</v>
      </c>
      <c r="S29" s="644"/>
      <c r="T29" s="644"/>
      <c r="U29" s="644"/>
      <c r="V29" s="644"/>
      <c r="W29" s="644"/>
      <c r="X29" s="644"/>
      <c r="Y29" s="645"/>
      <c r="Z29" s="646">
        <v>0.3</v>
      </c>
      <c r="AA29" s="646"/>
      <c r="AB29" s="646"/>
      <c r="AC29" s="646"/>
      <c r="AD29" s="647">
        <v>21154</v>
      </c>
      <c r="AE29" s="647"/>
      <c r="AF29" s="647"/>
      <c r="AG29" s="647"/>
      <c r="AH29" s="647"/>
      <c r="AI29" s="647"/>
      <c r="AJ29" s="647"/>
      <c r="AK29" s="647"/>
      <c r="AL29" s="648">
        <v>0.2</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236</v>
      </c>
      <c r="CE29" s="690"/>
      <c r="CF29" s="658" t="s">
        <v>237</v>
      </c>
      <c r="CG29" s="659"/>
      <c r="CH29" s="659"/>
      <c r="CI29" s="659"/>
      <c r="CJ29" s="659"/>
      <c r="CK29" s="659"/>
      <c r="CL29" s="659"/>
      <c r="CM29" s="659"/>
      <c r="CN29" s="659"/>
      <c r="CO29" s="659"/>
      <c r="CP29" s="659"/>
      <c r="CQ29" s="660"/>
      <c r="CR29" s="643">
        <v>1858873</v>
      </c>
      <c r="CS29" s="678"/>
      <c r="CT29" s="678"/>
      <c r="CU29" s="678"/>
      <c r="CV29" s="678"/>
      <c r="CW29" s="678"/>
      <c r="CX29" s="678"/>
      <c r="CY29" s="679"/>
      <c r="CZ29" s="648">
        <v>5.2</v>
      </c>
      <c r="DA29" s="680"/>
      <c r="DB29" s="680"/>
      <c r="DC29" s="683"/>
      <c r="DD29" s="652">
        <v>1855741</v>
      </c>
      <c r="DE29" s="678"/>
      <c r="DF29" s="678"/>
      <c r="DG29" s="678"/>
      <c r="DH29" s="678"/>
      <c r="DI29" s="678"/>
      <c r="DJ29" s="678"/>
      <c r="DK29" s="679"/>
      <c r="DL29" s="652">
        <v>1855741</v>
      </c>
      <c r="DM29" s="678"/>
      <c r="DN29" s="678"/>
      <c r="DO29" s="678"/>
      <c r="DP29" s="678"/>
      <c r="DQ29" s="678"/>
      <c r="DR29" s="678"/>
      <c r="DS29" s="678"/>
      <c r="DT29" s="678"/>
      <c r="DU29" s="678"/>
      <c r="DV29" s="679"/>
      <c r="DW29" s="648">
        <v>14.3</v>
      </c>
      <c r="DX29" s="680"/>
      <c r="DY29" s="680"/>
      <c r="DZ29" s="680"/>
      <c r="EA29" s="680"/>
      <c r="EB29" s="680"/>
      <c r="EC29" s="681"/>
    </row>
    <row r="30" spans="2:133" ht="11.25" customHeight="1" x14ac:dyDescent="0.15">
      <c r="B30" s="640" t="s">
        <v>238</v>
      </c>
      <c r="C30" s="641"/>
      <c r="D30" s="641"/>
      <c r="E30" s="641"/>
      <c r="F30" s="641"/>
      <c r="G30" s="641"/>
      <c r="H30" s="641"/>
      <c r="I30" s="641"/>
      <c r="J30" s="641"/>
      <c r="K30" s="641"/>
      <c r="L30" s="641"/>
      <c r="M30" s="641"/>
      <c r="N30" s="641"/>
      <c r="O30" s="641"/>
      <c r="P30" s="641"/>
      <c r="Q30" s="642"/>
      <c r="R30" s="643">
        <v>108903</v>
      </c>
      <c r="S30" s="644"/>
      <c r="T30" s="644"/>
      <c r="U30" s="644"/>
      <c r="V30" s="644"/>
      <c r="W30" s="644"/>
      <c r="X30" s="644"/>
      <c r="Y30" s="645"/>
      <c r="Z30" s="646">
        <v>0.3</v>
      </c>
      <c r="AA30" s="646"/>
      <c r="AB30" s="646"/>
      <c r="AC30" s="646"/>
      <c r="AD30" s="647">
        <v>5</v>
      </c>
      <c r="AE30" s="647"/>
      <c r="AF30" s="647"/>
      <c r="AG30" s="647"/>
      <c r="AH30" s="647"/>
      <c r="AI30" s="647"/>
      <c r="AJ30" s="647"/>
      <c r="AK30" s="647"/>
      <c r="AL30" s="648">
        <v>0</v>
      </c>
      <c r="AM30" s="649"/>
      <c r="AN30" s="649"/>
      <c r="AO30" s="650"/>
      <c r="AP30" s="622" t="s">
        <v>155</v>
      </c>
      <c r="AQ30" s="623"/>
      <c r="AR30" s="623"/>
      <c r="AS30" s="623"/>
      <c r="AT30" s="623"/>
      <c r="AU30" s="623"/>
      <c r="AV30" s="623"/>
      <c r="AW30" s="623"/>
      <c r="AX30" s="623"/>
      <c r="AY30" s="623"/>
      <c r="AZ30" s="623"/>
      <c r="BA30" s="623"/>
      <c r="BB30" s="623"/>
      <c r="BC30" s="623"/>
      <c r="BD30" s="623"/>
      <c r="BE30" s="623"/>
      <c r="BF30" s="624"/>
      <c r="BG30" s="622" t="s">
        <v>239</v>
      </c>
      <c r="BH30" s="687"/>
      <c r="BI30" s="687"/>
      <c r="BJ30" s="687"/>
      <c r="BK30" s="687"/>
      <c r="BL30" s="687"/>
      <c r="BM30" s="687"/>
      <c r="BN30" s="687"/>
      <c r="BO30" s="687"/>
      <c r="BP30" s="687"/>
      <c r="BQ30" s="688"/>
      <c r="BR30" s="622" t="s">
        <v>240</v>
      </c>
      <c r="BS30" s="687"/>
      <c r="BT30" s="687"/>
      <c r="BU30" s="687"/>
      <c r="BV30" s="687"/>
      <c r="BW30" s="687"/>
      <c r="BX30" s="687"/>
      <c r="BY30" s="687"/>
      <c r="BZ30" s="687"/>
      <c r="CA30" s="687"/>
      <c r="CB30" s="688"/>
      <c r="CD30" s="691"/>
      <c r="CE30" s="692"/>
      <c r="CF30" s="658" t="s">
        <v>241</v>
      </c>
      <c r="CG30" s="659"/>
      <c r="CH30" s="659"/>
      <c r="CI30" s="659"/>
      <c r="CJ30" s="659"/>
      <c r="CK30" s="659"/>
      <c r="CL30" s="659"/>
      <c r="CM30" s="659"/>
      <c r="CN30" s="659"/>
      <c r="CO30" s="659"/>
      <c r="CP30" s="659"/>
      <c r="CQ30" s="660"/>
      <c r="CR30" s="643">
        <v>1725835</v>
      </c>
      <c r="CS30" s="644"/>
      <c r="CT30" s="644"/>
      <c r="CU30" s="644"/>
      <c r="CV30" s="644"/>
      <c r="CW30" s="644"/>
      <c r="CX30" s="644"/>
      <c r="CY30" s="645"/>
      <c r="CZ30" s="648">
        <v>4.8</v>
      </c>
      <c r="DA30" s="680"/>
      <c r="DB30" s="680"/>
      <c r="DC30" s="683"/>
      <c r="DD30" s="652">
        <v>1724783</v>
      </c>
      <c r="DE30" s="644"/>
      <c r="DF30" s="644"/>
      <c r="DG30" s="644"/>
      <c r="DH30" s="644"/>
      <c r="DI30" s="644"/>
      <c r="DJ30" s="644"/>
      <c r="DK30" s="645"/>
      <c r="DL30" s="652">
        <v>1724783</v>
      </c>
      <c r="DM30" s="644"/>
      <c r="DN30" s="644"/>
      <c r="DO30" s="644"/>
      <c r="DP30" s="644"/>
      <c r="DQ30" s="644"/>
      <c r="DR30" s="644"/>
      <c r="DS30" s="644"/>
      <c r="DT30" s="644"/>
      <c r="DU30" s="644"/>
      <c r="DV30" s="645"/>
      <c r="DW30" s="648">
        <v>13.3</v>
      </c>
      <c r="DX30" s="680"/>
      <c r="DY30" s="680"/>
      <c r="DZ30" s="680"/>
      <c r="EA30" s="680"/>
      <c r="EB30" s="680"/>
      <c r="EC30" s="681"/>
    </row>
    <row r="31" spans="2:133" ht="11.25" customHeight="1" x14ac:dyDescent="0.15">
      <c r="B31" s="640" t="s">
        <v>242</v>
      </c>
      <c r="C31" s="641"/>
      <c r="D31" s="641"/>
      <c r="E31" s="641"/>
      <c r="F31" s="641"/>
      <c r="G31" s="641"/>
      <c r="H31" s="641"/>
      <c r="I31" s="641"/>
      <c r="J31" s="641"/>
      <c r="K31" s="641"/>
      <c r="L31" s="641"/>
      <c r="M31" s="641"/>
      <c r="N31" s="641"/>
      <c r="O31" s="641"/>
      <c r="P31" s="641"/>
      <c r="Q31" s="642"/>
      <c r="R31" s="643">
        <v>14602534</v>
      </c>
      <c r="S31" s="644"/>
      <c r="T31" s="644"/>
      <c r="U31" s="644"/>
      <c r="V31" s="644"/>
      <c r="W31" s="644"/>
      <c r="X31" s="644"/>
      <c r="Y31" s="645"/>
      <c r="Z31" s="646">
        <v>39.9</v>
      </c>
      <c r="AA31" s="646"/>
      <c r="AB31" s="646"/>
      <c r="AC31" s="646"/>
      <c r="AD31" s="647" t="s">
        <v>65</v>
      </c>
      <c r="AE31" s="647"/>
      <c r="AF31" s="647"/>
      <c r="AG31" s="647"/>
      <c r="AH31" s="647"/>
      <c r="AI31" s="647"/>
      <c r="AJ31" s="647"/>
      <c r="AK31" s="647"/>
      <c r="AL31" s="648" t="s">
        <v>65</v>
      </c>
      <c r="AM31" s="649"/>
      <c r="AN31" s="649"/>
      <c r="AO31" s="650"/>
      <c r="AP31" s="695" t="s">
        <v>243</v>
      </c>
      <c r="AQ31" s="696"/>
      <c r="AR31" s="696"/>
      <c r="AS31" s="696"/>
      <c r="AT31" s="701" t="s">
        <v>244</v>
      </c>
      <c r="AU31" s="86"/>
      <c r="AV31" s="86"/>
      <c r="AW31" s="86"/>
      <c r="AX31" s="629" t="s">
        <v>121</v>
      </c>
      <c r="AY31" s="630"/>
      <c r="AZ31" s="630"/>
      <c r="BA31" s="630"/>
      <c r="BB31" s="630"/>
      <c r="BC31" s="630"/>
      <c r="BD31" s="630"/>
      <c r="BE31" s="630"/>
      <c r="BF31" s="631"/>
      <c r="BG31" s="707">
        <v>98.3</v>
      </c>
      <c r="BH31" s="708"/>
      <c r="BI31" s="708"/>
      <c r="BJ31" s="708"/>
      <c r="BK31" s="708"/>
      <c r="BL31" s="708"/>
      <c r="BM31" s="638">
        <v>95.3</v>
      </c>
      <c r="BN31" s="708"/>
      <c r="BO31" s="708"/>
      <c r="BP31" s="708"/>
      <c r="BQ31" s="709"/>
      <c r="BR31" s="707">
        <v>98.3</v>
      </c>
      <c r="BS31" s="708"/>
      <c r="BT31" s="708"/>
      <c r="BU31" s="708"/>
      <c r="BV31" s="708"/>
      <c r="BW31" s="708"/>
      <c r="BX31" s="638">
        <v>95.3</v>
      </c>
      <c r="BY31" s="708"/>
      <c r="BZ31" s="708"/>
      <c r="CA31" s="708"/>
      <c r="CB31" s="709"/>
      <c r="CD31" s="691"/>
      <c r="CE31" s="692"/>
      <c r="CF31" s="658" t="s">
        <v>245</v>
      </c>
      <c r="CG31" s="659"/>
      <c r="CH31" s="659"/>
      <c r="CI31" s="659"/>
      <c r="CJ31" s="659"/>
      <c r="CK31" s="659"/>
      <c r="CL31" s="659"/>
      <c r="CM31" s="659"/>
      <c r="CN31" s="659"/>
      <c r="CO31" s="659"/>
      <c r="CP31" s="659"/>
      <c r="CQ31" s="660"/>
      <c r="CR31" s="643">
        <v>133038</v>
      </c>
      <c r="CS31" s="678"/>
      <c r="CT31" s="678"/>
      <c r="CU31" s="678"/>
      <c r="CV31" s="678"/>
      <c r="CW31" s="678"/>
      <c r="CX31" s="678"/>
      <c r="CY31" s="679"/>
      <c r="CZ31" s="648">
        <v>0.4</v>
      </c>
      <c r="DA31" s="680"/>
      <c r="DB31" s="680"/>
      <c r="DC31" s="683"/>
      <c r="DD31" s="652">
        <v>130958</v>
      </c>
      <c r="DE31" s="678"/>
      <c r="DF31" s="678"/>
      <c r="DG31" s="678"/>
      <c r="DH31" s="678"/>
      <c r="DI31" s="678"/>
      <c r="DJ31" s="678"/>
      <c r="DK31" s="679"/>
      <c r="DL31" s="652">
        <v>130958</v>
      </c>
      <c r="DM31" s="678"/>
      <c r="DN31" s="678"/>
      <c r="DO31" s="678"/>
      <c r="DP31" s="678"/>
      <c r="DQ31" s="678"/>
      <c r="DR31" s="678"/>
      <c r="DS31" s="678"/>
      <c r="DT31" s="678"/>
      <c r="DU31" s="678"/>
      <c r="DV31" s="679"/>
      <c r="DW31" s="648">
        <v>1</v>
      </c>
      <c r="DX31" s="680"/>
      <c r="DY31" s="680"/>
      <c r="DZ31" s="680"/>
      <c r="EA31" s="680"/>
      <c r="EB31" s="680"/>
      <c r="EC31" s="681"/>
    </row>
    <row r="32" spans="2:133" ht="11.25" customHeight="1" x14ac:dyDescent="0.15">
      <c r="B32" s="704" t="s">
        <v>246</v>
      </c>
      <c r="C32" s="705"/>
      <c r="D32" s="705"/>
      <c r="E32" s="705"/>
      <c r="F32" s="705"/>
      <c r="G32" s="705"/>
      <c r="H32" s="705"/>
      <c r="I32" s="705"/>
      <c r="J32" s="705"/>
      <c r="K32" s="705"/>
      <c r="L32" s="705"/>
      <c r="M32" s="705"/>
      <c r="N32" s="705"/>
      <c r="O32" s="705"/>
      <c r="P32" s="705"/>
      <c r="Q32" s="706"/>
      <c r="R32" s="643">
        <v>13536</v>
      </c>
      <c r="S32" s="644"/>
      <c r="T32" s="644"/>
      <c r="U32" s="644"/>
      <c r="V32" s="644"/>
      <c r="W32" s="644"/>
      <c r="X32" s="644"/>
      <c r="Y32" s="645"/>
      <c r="Z32" s="646">
        <v>0</v>
      </c>
      <c r="AA32" s="646"/>
      <c r="AB32" s="646"/>
      <c r="AC32" s="646"/>
      <c r="AD32" s="647">
        <v>13536</v>
      </c>
      <c r="AE32" s="647"/>
      <c r="AF32" s="647"/>
      <c r="AG32" s="647"/>
      <c r="AH32" s="647"/>
      <c r="AI32" s="647"/>
      <c r="AJ32" s="647"/>
      <c r="AK32" s="647"/>
      <c r="AL32" s="648">
        <v>0.1</v>
      </c>
      <c r="AM32" s="649"/>
      <c r="AN32" s="649"/>
      <c r="AO32" s="650"/>
      <c r="AP32" s="697"/>
      <c r="AQ32" s="698"/>
      <c r="AR32" s="698"/>
      <c r="AS32" s="698"/>
      <c r="AT32" s="702"/>
      <c r="AU32" s="85" t="s">
        <v>247</v>
      </c>
      <c r="AV32" s="85"/>
      <c r="AW32" s="85"/>
      <c r="AX32" s="640" t="s">
        <v>248</v>
      </c>
      <c r="AY32" s="641"/>
      <c r="AZ32" s="641"/>
      <c r="BA32" s="641"/>
      <c r="BB32" s="641"/>
      <c r="BC32" s="641"/>
      <c r="BD32" s="641"/>
      <c r="BE32" s="641"/>
      <c r="BF32" s="642"/>
      <c r="BG32" s="710">
        <v>98.4</v>
      </c>
      <c r="BH32" s="678"/>
      <c r="BI32" s="678"/>
      <c r="BJ32" s="678"/>
      <c r="BK32" s="678"/>
      <c r="BL32" s="678"/>
      <c r="BM32" s="649">
        <v>95.7</v>
      </c>
      <c r="BN32" s="711"/>
      <c r="BO32" s="711"/>
      <c r="BP32" s="711"/>
      <c r="BQ32" s="712"/>
      <c r="BR32" s="710">
        <v>98.7</v>
      </c>
      <c r="BS32" s="678"/>
      <c r="BT32" s="678"/>
      <c r="BU32" s="678"/>
      <c r="BV32" s="678"/>
      <c r="BW32" s="678"/>
      <c r="BX32" s="649">
        <v>96.3</v>
      </c>
      <c r="BY32" s="711"/>
      <c r="BZ32" s="711"/>
      <c r="CA32" s="711"/>
      <c r="CB32" s="712"/>
      <c r="CD32" s="693"/>
      <c r="CE32" s="694"/>
      <c r="CF32" s="658" t="s">
        <v>249</v>
      </c>
      <c r="CG32" s="659"/>
      <c r="CH32" s="659"/>
      <c r="CI32" s="659"/>
      <c r="CJ32" s="659"/>
      <c r="CK32" s="659"/>
      <c r="CL32" s="659"/>
      <c r="CM32" s="659"/>
      <c r="CN32" s="659"/>
      <c r="CO32" s="659"/>
      <c r="CP32" s="659"/>
      <c r="CQ32" s="660"/>
      <c r="CR32" s="643">
        <v>479</v>
      </c>
      <c r="CS32" s="644"/>
      <c r="CT32" s="644"/>
      <c r="CU32" s="644"/>
      <c r="CV32" s="644"/>
      <c r="CW32" s="644"/>
      <c r="CX32" s="644"/>
      <c r="CY32" s="645"/>
      <c r="CZ32" s="648">
        <v>0</v>
      </c>
      <c r="DA32" s="680"/>
      <c r="DB32" s="680"/>
      <c r="DC32" s="683"/>
      <c r="DD32" s="652">
        <v>479</v>
      </c>
      <c r="DE32" s="644"/>
      <c r="DF32" s="644"/>
      <c r="DG32" s="644"/>
      <c r="DH32" s="644"/>
      <c r="DI32" s="644"/>
      <c r="DJ32" s="644"/>
      <c r="DK32" s="645"/>
      <c r="DL32" s="652">
        <v>479</v>
      </c>
      <c r="DM32" s="644"/>
      <c r="DN32" s="644"/>
      <c r="DO32" s="644"/>
      <c r="DP32" s="644"/>
      <c r="DQ32" s="644"/>
      <c r="DR32" s="644"/>
      <c r="DS32" s="644"/>
      <c r="DT32" s="644"/>
      <c r="DU32" s="644"/>
      <c r="DV32" s="645"/>
      <c r="DW32" s="648">
        <v>0</v>
      </c>
      <c r="DX32" s="680"/>
      <c r="DY32" s="680"/>
      <c r="DZ32" s="680"/>
      <c r="EA32" s="680"/>
      <c r="EB32" s="680"/>
      <c r="EC32" s="681"/>
    </row>
    <row r="33" spans="2:133" ht="11.25" customHeight="1" x14ac:dyDescent="0.15">
      <c r="B33" s="640" t="s">
        <v>250</v>
      </c>
      <c r="C33" s="641"/>
      <c r="D33" s="641"/>
      <c r="E33" s="641"/>
      <c r="F33" s="641"/>
      <c r="G33" s="641"/>
      <c r="H33" s="641"/>
      <c r="I33" s="641"/>
      <c r="J33" s="641"/>
      <c r="K33" s="641"/>
      <c r="L33" s="641"/>
      <c r="M33" s="641"/>
      <c r="N33" s="641"/>
      <c r="O33" s="641"/>
      <c r="P33" s="641"/>
      <c r="Q33" s="642"/>
      <c r="R33" s="643">
        <v>5342834</v>
      </c>
      <c r="S33" s="644"/>
      <c r="T33" s="644"/>
      <c r="U33" s="644"/>
      <c r="V33" s="644"/>
      <c r="W33" s="644"/>
      <c r="X33" s="644"/>
      <c r="Y33" s="645"/>
      <c r="Z33" s="646">
        <v>14.6</v>
      </c>
      <c r="AA33" s="646"/>
      <c r="AB33" s="646"/>
      <c r="AC33" s="646"/>
      <c r="AD33" s="647" t="s">
        <v>65</v>
      </c>
      <c r="AE33" s="647"/>
      <c r="AF33" s="647"/>
      <c r="AG33" s="647"/>
      <c r="AH33" s="647"/>
      <c r="AI33" s="647"/>
      <c r="AJ33" s="647"/>
      <c r="AK33" s="647"/>
      <c r="AL33" s="648" t="s">
        <v>65</v>
      </c>
      <c r="AM33" s="649"/>
      <c r="AN33" s="649"/>
      <c r="AO33" s="650"/>
      <c r="AP33" s="699"/>
      <c r="AQ33" s="700"/>
      <c r="AR33" s="700"/>
      <c r="AS33" s="700"/>
      <c r="AT33" s="703"/>
      <c r="AU33" s="87"/>
      <c r="AV33" s="87"/>
      <c r="AW33" s="87"/>
      <c r="AX33" s="684" t="s">
        <v>251</v>
      </c>
      <c r="AY33" s="685"/>
      <c r="AZ33" s="685"/>
      <c r="BA33" s="685"/>
      <c r="BB33" s="685"/>
      <c r="BC33" s="685"/>
      <c r="BD33" s="685"/>
      <c r="BE33" s="685"/>
      <c r="BF33" s="686"/>
      <c r="BG33" s="713">
        <v>98.1</v>
      </c>
      <c r="BH33" s="714"/>
      <c r="BI33" s="714"/>
      <c r="BJ33" s="714"/>
      <c r="BK33" s="714"/>
      <c r="BL33" s="714"/>
      <c r="BM33" s="715">
        <v>94.6</v>
      </c>
      <c r="BN33" s="714"/>
      <c r="BO33" s="714"/>
      <c r="BP33" s="714"/>
      <c r="BQ33" s="716"/>
      <c r="BR33" s="713">
        <v>97.9</v>
      </c>
      <c r="BS33" s="714"/>
      <c r="BT33" s="714"/>
      <c r="BU33" s="714"/>
      <c r="BV33" s="714"/>
      <c r="BW33" s="714"/>
      <c r="BX33" s="715">
        <v>94.2</v>
      </c>
      <c r="BY33" s="714"/>
      <c r="BZ33" s="714"/>
      <c r="CA33" s="714"/>
      <c r="CB33" s="716"/>
      <c r="CD33" s="658" t="s">
        <v>252</v>
      </c>
      <c r="CE33" s="659"/>
      <c r="CF33" s="659"/>
      <c r="CG33" s="659"/>
      <c r="CH33" s="659"/>
      <c r="CI33" s="659"/>
      <c r="CJ33" s="659"/>
      <c r="CK33" s="659"/>
      <c r="CL33" s="659"/>
      <c r="CM33" s="659"/>
      <c r="CN33" s="659"/>
      <c r="CO33" s="659"/>
      <c r="CP33" s="659"/>
      <c r="CQ33" s="660"/>
      <c r="CR33" s="643">
        <v>14646809</v>
      </c>
      <c r="CS33" s="678"/>
      <c r="CT33" s="678"/>
      <c r="CU33" s="678"/>
      <c r="CV33" s="678"/>
      <c r="CW33" s="678"/>
      <c r="CX33" s="678"/>
      <c r="CY33" s="679"/>
      <c r="CZ33" s="648">
        <v>40.799999999999997</v>
      </c>
      <c r="DA33" s="680"/>
      <c r="DB33" s="680"/>
      <c r="DC33" s="683"/>
      <c r="DD33" s="652">
        <v>6165733</v>
      </c>
      <c r="DE33" s="678"/>
      <c r="DF33" s="678"/>
      <c r="DG33" s="678"/>
      <c r="DH33" s="678"/>
      <c r="DI33" s="678"/>
      <c r="DJ33" s="678"/>
      <c r="DK33" s="679"/>
      <c r="DL33" s="652">
        <v>4322376</v>
      </c>
      <c r="DM33" s="678"/>
      <c r="DN33" s="678"/>
      <c r="DO33" s="678"/>
      <c r="DP33" s="678"/>
      <c r="DQ33" s="678"/>
      <c r="DR33" s="678"/>
      <c r="DS33" s="678"/>
      <c r="DT33" s="678"/>
      <c r="DU33" s="678"/>
      <c r="DV33" s="679"/>
      <c r="DW33" s="648">
        <v>33.4</v>
      </c>
      <c r="DX33" s="680"/>
      <c r="DY33" s="680"/>
      <c r="DZ33" s="680"/>
      <c r="EA33" s="680"/>
      <c r="EB33" s="680"/>
      <c r="EC33" s="681"/>
    </row>
    <row r="34" spans="2:133" ht="11.25" customHeight="1" x14ac:dyDescent="0.15">
      <c r="B34" s="640" t="s">
        <v>253</v>
      </c>
      <c r="C34" s="641"/>
      <c r="D34" s="641"/>
      <c r="E34" s="641"/>
      <c r="F34" s="641"/>
      <c r="G34" s="641"/>
      <c r="H34" s="641"/>
      <c r="I34" s="641"/>
      <c r="J34" s="641"/>
      <c r="K34" s="641"/>
      <c r="L34" s="641"/>
      <c r="M34" s="641"/>
      <c r="N34" s="641"/>
      <c r="O34" s="641"/>
      <c r="P34" s="641"/>
      <c r="Q34" s="642"/>
      <c r="R34" s="643">
        <v>170258</v>
      </c>
      <c r="S34" s="644"/>
      <c r="T34" s="644"/>
      <c r="U34" s="644"/>
      <c r="V34" s="644"/>
      <c r="W34" s="644"/>
      <c r="X34" s="644"/>
      <c r="Y34" s="645"/>
      <c r="Z34" s="646">
        <v>0.5</v>
      </c>
      <c r="AA34" s="646"/>
      <c r="AB34" s="646"/>
      <c r="AC34" s="646"/>
      <c r="AD34" s="647">
        <v>39887</v>
      </c>
      <c r="AE34" s="647"/>
      <c r="AF34" s="647"/>
      <c r="AG34" s="647"/>
      <c r="AH34" s="647"/>
      <c r="AI34" s="647"/>
      <c r="AJ34" s="647"/>
      <c r="AK34" s="647"/>
      <c r="AL34" s="648">
        <v>0.3</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254</v>
      </c>
      <c r="CE34" s="659"/>
      <c r="CF34" s="659"/>
      <c r="CG34" s="659"/>
      <c r="CH34" s="659"/>
      <c r="CI34" s="659"/>
      <c r="CJ34" s="659"/>
      <c r="CK34" s="659"/>
      <c r="CL34" s="659"/>
      <c r="CM34" s="659"/>
      <c r="CN34" s="659"/>
      <c r="CO34" s="659"/>
      <c r="CP34" s="659"/>
      <c r="CQ34" s="660"/>
      <c r="CR34" s="643">
        <v>3274672</v>
      </c>
      <c r="CS34" s="644"/>
      <c r="CT34" s="644"/>
      <c r="CU34" s="644"/>
      <c r="CV34" s="644"/>
      <c r="CW34" s="644"/>
      <c r="CX34" s="644"/>
      <c r="CY34" s="645"/>
      <c r="CZ34" s="648">
        <v>9.1</v>
      </c>
      <c r="DA34" s="680"/>
      <c r="DB34" s="680"/>
      <c r="DC34" s="683"/>
      <c r="DD34" s="652">
        <v>2432057</v>
      </c>
      <c r="DE34" s="644"/>
      <c r="DF34" s="644"/>
      <c r="DG34" s="644"/>
      <c r="DH34" s="644"/>
      <c r="DI34" s="644"/>
      <c r="DJ34" s="644"/>
      <c r="DK34" s="645"/>
      <c r="DL34" s="652">
        <v>1507093</v>
      </c>
      <c r="DM34" s="644"/>
      <c r="DN34" s="644"/>
      <c r="DO34" s="644"/>
      <c r="DP34" s="644"/>
      <c r="DQ34" s="644"/>
      <c r="DR34" s="644"/>
      <c r="DS34" s="644"/>
      <c r="DT34" s="644"/>
      <c r="DU34" s="644"/>
      <c r="DV34" s="645"/>
      <c r="DW34" s="648">
        <v>11.6</v>
      </c>
      <c r="DX34" s="680"/>
      <c r="DY34" s="680"/>
      <c r="DZ34" s="680"/>
      <c r="EA34" s="680"/>
      <c r="EB34" s="680"/>
      <c r="EC34" s="681"/>
    </row>
    <row r="35" spans="2:133" ht="11.25" customHeight="1" x14ac:dyDescent="0.15">
      <c r="B35" s="640" t="s">
        <v>255</v>
      </c>
      <c r="C35" s="641"/>
      <c r="D35" s="641"/>
      <c r="E35" s="641"/>
      <c r="F35" s="641"/>
      <c r="G35" s="641"/>
      <c r="H35" s="641"/>
      <c r="I35" s="641"/>
      <c r="J35" s="641"/>
      <c r="K35" s="641"/>
      <c r="L35" s="641"/>
      <c r="M35" s="641"/>
      <c r="N35" s="641"/>
      <c r="O35" s="641"/>
      <c r="P35" s="641"/>
      <c r="Q35" s="642"/>
      <c r="R35" s="643">
        <v>339304</v>
      </c>
      <c r="S35" s="644"/>
      <c r="T35" s="644"/>
      <c r="U35" s="644"/>
      <c r="V35" s="644"/>
      <c r="W35" s="644"/>
      <c r="X35" s="644"/>
      <c r="Y35" s="645"/>
      <c r="Z35" s="646">
        <v>0.9</v>
      </c>
      <c r="AA35" s="646"/>
      <c r="AB35" s="646"/>
      <c r="AC35" s="646"/>
      <c r="AD35" s="647" t="s">
        <v>65</v>
      </c>
      <c r="AE35" s="647"/>
      <c r="AF35" s="647"/>
      <c r="AG35" s="647"/>
      <c r="AH35" s="647"/>
      <c r="AI35" s="647"/>
      <c r="AJ35" s="647"/>
      <c r="AK35" s="647"/>
      <c r="AL35" s="648" t="s">
        <v>65</v>
      </c>
      <c r="AM35" s="649"/>
      <c r="AN35" s="649"/>
      <c r="AO35" s="650"/>
      <c r="AP35" s="90"/>
      <c r="AQ35" s="622" t="s">
        <v>256</v>
      </c>
      <c r="AR35" s="623"/>
      <c r="AS35" s="623"/>
      <c r="AT35" s="623"/>
      <c r="AU35" s="623"/>
      <c r="AV35" s="623"/>
      <c r="AW35" s="623"/>
      <c r="AX35" s="623"/>
      <c r="AY35" s="623"/>
      <c r="AZ35" s="623"/>
      <c r="BA35" s="623"/>
      <c r="BB35" s="623"/>
      <c r="BC35" s="623"/>
      <c r="BD35" s="623"/>
      <c r="BE35" s="623"/>
      <c r="BF35" s="624"/>
      <c r="BG35" s="622" t="s">
        <v>257</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258</v>
      </c>
      <c r="CE35" s="659"/>
      <c r="CF35" s="659"/>
      <c r="CG35" s="659"/>
      <c r="CH35" s="659"/>
      <c r="CI35" s="659"/>
      <c r="CJ35" s="659"/>
      <c r="CK35" s="659"/>
      <c r="CL35" s="659"/>
      <c r="CM35" s="659"/>
      <c r="CN35" s="659"/>
      <c r="CO35" s="659"/>
      <c r="CP35" s="659"/>
      <c r="CQ35" s="660"/>
      <c r="CR35" s="643">
        <v>331863</v>
      </c>
      <c r="CS35" s="678"/>
      <c r="CT35" s="678"/>
      <c r="CU35" s="678"/>
      <c r="CV35" s="678"/>
      <c r="CW35" s="678"/>
      <c r="CX35" s="678"/>
      <c r="CY35" s="679"/>
      <c r="CZ35" s="648">
        <v>0.9</v>
      </c>
      <c r="DA35" s="680"/>
      <c r="DB35" s="680"/>
      <c r="DC35" s="683"/>
      <c r="DD35" s="652">
        <v>217277</v>
      </c>
      <c r="DE35" s="678"/>
      <c r="DF35" s="678"/>
      <c r="DG35" s="678"/>
      <c r="DH35" s="678"/>
      <c r="DI35" s="678"/>
      <c r="DJ35" s="678"/>
      <c r="DK35" s="679"/>
      <c r="DL35" s="652">
        <v>123053</v>
      </c>
      <c r="DM35" s="678"/>
      <c r="DN35" s="678"/>
      <c r="DO35" s="678"/>
      <c r="DP35" s="678"/>
      <c r="DQ35" s="678"/>
      <c r="DR35" s="678"/>
      <c r="DS35" s="678"/>
      <c r="DT35" s="678"/>
      <c r="DU35" s="678"/>
      <c r="DV35" s="679"/>
      <c r="DW35" s="648">
        <v>1</v>
      </c>
      <c r="DX35" s="680"/>
      <c r="DY35" s="680"/>
      <c r="DZ35" s="680"/>
      <c r="EA35" s="680"/>
      <c r="EB35" s="680"/>
      <c r="EC35" s="681"/>
    </row>
    <row r="36" spans="2:133" ht="11.25" customHeight="1" x14ac:dyDescent="0.15">
      <c r="B36" s="640" t="s">
        <v>259</v>
      </c>
      <c r="C36" s="641"/>
      <c r="D36" s="641"/>
      <c r="E36" s="641"/>
      <c r="F36" s="641"/>
      <c r="G36" s="641"/>
      <c r="H36" s="641"/>
      <c r="I36" s="641"/>
      <c r="J36" s="641"/>
      <c r="K36" s="641"/>
      <c r="L36" s="641"/>
      <c r="M36" s="641"/>
      <c r="N36" s="641"/>
      <c r="O36" s="641"/>
      <c r="P36" s="641"/>
      <c r="Q36" s="642"/>
      <c r="R36" s="643">
        <v>473279</v>
      </c>
      <c r="S36" s="644"/>
      <c r="T36" s="644"/>
      <c r="U36" s="644"/>
      <c r="V36" s="644"/>
      <c r="W36" s="644"/>
      <c r="X36" s="644"/>
      <c r="Y36" s="645"/>
      <c r="Z36" s="646">
        <v>1.3</v>
      </c>
      <c r="AA36" s="646"/>
      <c r="AB36" s="646"/>
      <c r="AC36" s="646"/>
      <c r="AD36" s="647" t="s">
        <v>65</v>
      </c>
      <c r="AE36" s="647"/>
      <c r="AF36" s="647"/>
      <c r="AG36" s="647"/>
      <c r="AH36" s="647"/>
      <c r="AI36" s="647"/>
      <c r="AJ36" s="647"/>
      <c r="AK36" s="647"/>
      <c r="AL36" s="648" t="s">
        <v>65</v>
      </c>
      <c r="AM36" s="649"/>
      <c r="AN36" s="649"/>
      <c r="AO36" s="650"/>
      <c r="AP36" s="90"/>
      <c r="AQ36" s="717" t="s">
        <v>260</v>
      </c>
      <c r="AR36" s="718"/>
      <c r="AS36" s="718"/>
      <c r="AT36" s="718"/>
      <c r="AU36" s="718"/>
      <c r="AV36" s="718"/>
      <c r="AW36" s="718"/>
      <c r="AX36" s="718"/>
      <c r="AY36" s="719"/>
      <c r="AZ36" s="632">
        <v>2775928</v>
      </c>
      <c r="BA36" s="633"/>
      <c r="BB36" s="633"/>
      <c r="BC36" s="633"/>
      <c r="BD36" s="633"/>
      <c r="BE36" s="633"/>
      <c r="BF36" s="720"/>
      <c r="BG36" s="654" t="s">
        <v>261</v>
      </c>
      <c r="BH36" s="655"/>
      <c r="BI36" s="655"/>
      <c r="BJ36" s="655"/>
      <c r="BK36" s="655"/>
      <c r="BL36" s="655"/>
      <c r="BM36" s="655"/>
      <c r="BN36" s="655"/>
      <c r="BO36" s="655"/>
      <c r="BP36" s="655"/>
      <c r="BQ36" s="655"/>
      <c r="BR36" s="655"/>
      <c r="BS36" s="655"/>
      <c r="BT36" s="655"/>
      <c r="BU36" s="656"/>
      <c r="BV36" s="632">
        <v>61867</v>
      </c>
      <c r="BW36" s="633"/>
      <c r="BX36" s="633"/>
      <c r="BY36" s="633"/>
      <c r="BZ36" s="633"/>
      <c r="CA36" s="633"/>
      <c r="CB36" s="720"/>
      <c r="CD36" s="658" t="s">
        <v>262</v>
      </c>
      <c r="CE36" s="659"/>
      <c r="CF36" s="659"/>
      <c r="CG36" s="659"/>
      <c r="CH36" s="659"/>
      <c r="CI36" s="659"/>
      <c r="CJ36" s="659"/>
      <c r="CK36" s="659"/>
      <c r="CL36" s="659"/>
      <c r="CM36" s="659"/>
      <c r="CN36" s="659"/>
      <c r="CO36" s="659"/>
      <c r="CP36" s="659"/>
      <c r="CQ36" s="660"/>
      <c r="CR36" s="643">
        <v>8363083</v>
      </c>
      <c r="CS36" s="644"/>
      <c r="CT36" s="644"/>
      <c r="CU36" s="644"/>
      <c r="CV36" s="644"/>
      <c r="CW36" s="644"/>
      <c r="CX36" s="644"/>
      <c r="CY36" s="645"/>
      <c r="CZ36" s="648">
        <v>23.3</v>
      </c>
      <c r="DA36" s="680"/>
      <c r="DB36" s="680"/>
      <c r="DC36" s="683"/>
      <c r="DD36" s="652">
        <v>1741784</v>
      </c>
      <c r="DE36" s="644"/>
      <c r="DF36" s="644"/>
      <c r="DG36" s="644"/>
      <c r="DH36" s="644"/>
      <c r="DI36" s="644"/>
      <c r="DJ36" s="644"/>
      <c r="DK36" s="645"/>
      <c r="DL36" s="652">
        <v>1108188</v>
      </c>
      <c r="DM36" s="644"/>
      <c r="DN36" s="644"/>
      <c r="DO36" s="644"/>
      <c r="DP36" s="644"/>
      <c r="DQ36" s="644"/>
      <c r="DR36" s="644"/>
      <c r="DS36" s="644"/>
      <c r="DT36" s="644"/>
      <c r="DU36" s="644"/>
      <c r="DV36" s="645"/>
      <c r="DW36" s="648">
        <v>8.6</v>
      </c>
      <c r="DX36" s="680"/>
      <c r="DY36" s="680"/>
      <c r="DZ36" s="680"/>
      <c r="EA36" s="680"/>
      <c r="EB36" s="680"/>
      <c r="EC36" s="681"/>
    </row>
    <row r="37" spans="2:133" ht="11.25" customHeight="1" x14ac:dyDescent="0.15">
      <c r="B37" s="640" t="s">
        <v>263</v>
      </c>
      <c r="C37" s="641"/>
      <c r="D37" s="641"/>
      <c r="E37" s="641"/>
      <c r="F37" s="641"/>
      <c r="G37" s="641"/>
      <c r="H37" s="641"/>
      <c r="I37" s="641"/>
      <c r="J37" s="641"/>
      <c r="K37" s="641"/>
      <c r="L37" s="641"/>
      <c r="M37" s="641"/>
      <c r="N37" s="641"/>
      <c r="O37" s="641"/>
      <c r="P37" s="641"/>
      <c r="Q37" s="642"/>
      <c r="R37" s="643">
        <v>157194</v>
      </c>
      <c r="S37" s="644"/>
      <c r="T37" s="644"/>
      <c r="U37" s="644"/>
      <c r="V37" s="644"/>
      <c r="W37" s="644"/>
      <c r="X37" s="644"/>
      <c r="Y37" s="645"/>
      <c r="Z37" s="646">
        <v>0.4</v>
      </c>
      <c r="AA37" s="646"/>
      <c r="AB37" s="646"/>
      <c r="AC37" s="646"/>
      <c r="AD37" s="647" t="s">
        <v>65</v>
      </c>
      <c r="AE37" s="647"/>
      <c r="AF37" s="647"/>
      <c r="AG37" s="647"/>
      <c r="AH37" s="647"/>
      <c r="AI37" s="647"/>
      <c r="AJ37" s="647"/>
      <c r="AK37" s="647"/>
      <c r="AL37" s="648" t="s">
        <v>65</v>
      </c>
      <c r="AM37" s="649"/>
      <c r="AN37" s="649"/>
      <c r="AO37" s="650"/>
      <c r="AQ37" s="721" t="s">
        <v>264</v>
      </c>
      <c r="AR37" s="722"/>
      <c r="AS37" s="722"/>
      <c r="AT37" s="722"/>
      <c r="AU37" s="722"/>
      <c r="AV37" s="722"/>
      <c r="AW37" s="722"/>
      <c r="AX37" s="722"/>
      <c r="AY37" s="723"/>
      <c r="AZ37" s="643">
        <v>343716</v>
      </c>
      <c r="BA37" s="644"/>
      <c r="BB37" s="644"/>
      <c r="BC37" s="644"/>
      <c r="BD37" s="678"/>
      <c r="BE37" s="678"/>
      <c r="BF37" s="712"/>
      <c r="BG37" s="658" t="s">
        <v>265</v>
      </c>
      <c r="BH37" s="659"/>
      <c r="BI37" s="659"/>
      <c r="BJ37" s="659"/>
      <c r="BK37" s="659"/>
      <c r="BL37" s="659"/>
      <c r="BM37" s="659"/>
      <c r="BN37" s="659"/>
      <c r="BO37" s="659"/>
      <c r="BP37" s="659"/>
      <c r="BQ37" s="659"/>
      <c r="BR37" s="659"/>
      <c r="BS37" s="659"/>
      <c r="BT37" s="659"/>
      <c r="BU37" s="660"/>
      <c r="BV37" s="643">
        <v>61867</v>
      </c>
      <c r="BW37" s="644"/>
      <c r="BX37" s="644"/>
      <c r="BY37" s="644"/>
      <c r="BZ37" s="644"/>
      <c r="CA37" s="644"/>
      <c r="CB37" s="653"/>
      <c r="CD37" s="658" t="s">
        <v>266</v>
      </c>
      <c r="CE37" s="659"/>
      <c r="CF37" s="659"/>
      <c r="CG37" s="659"/>
      <c r="CH37" s="659"/>
      <c r="CI37" s="659"/>
      <c r="CJ37" s="659"/>
      <c r="CK37" s="659"/>
      <c r="CL37" s="659"/>
      <c r="CM37" s="659"/>
      <c r="CN37" s="659"/>
      <c r="CO37" s="659"/>
      <c r="CP37" s="659"/>
      <c r="CQ37" s="660"/>
      <c r="CR37" s="643">
        <v>592572</v>
      </c>
      <c r="CS37" s="678"/>
      <c r="CT37" s="678"/>
      <c r="CU37" s="678"/>
      <c r="CV37" s="678"/>
      <c r="CW37" s="678"/>
      <c r="CX37" s="678"/>
      <c r="CY37" s="679"/>
      <c r="CZ37" s="648">
        <v>1.7</v>
      </c>
      <c r="DA37" s="680"/>
      <c r="DB37" s="680"/>
      <c r="DC37" s="683"/>
      <c r="DD37" s="652">
        <v>592572</v>
      </c>
      <c r="DE37" s="678"/>
      <c r="DF37" s="678"/>
      <c r="DG37" s="678"/>
      <c r="DH37" s="678"/>
      <c r="DI37" s="678"/>
      <c r="DJ37" s="678"/>
      <c r="DK37" s="679"/>
      <c r="DL37" s="652">
        <v>464000</v>
      </c>
      <c r="DM37" s="678"/>
      <c r="DN37" s="678"/>
      <c r="DO37" s="678"/>
      <c r="DP37" s="678"/>
      <c r="DQ37" s="678"/>
      <c r="DR37" s="678"/>
      <c r="DS37" s="678"/>
      <c r="DT37" s="678"/>
      <c r="DU37" s="678"/>
      <c r="DV37" s="679"/>
      <c r="DW37" s="648">
        <v>3.6</v>
      </c>
      <c r="DX37" s="680"/>
      <c r="DY37" s="680"/>
      <c r="DZ37" s="680"/>
      <c r="EA37" s="680"/>
      <c r="EB37" s="680"/>
      <c r="EC37" s="681"/>
    </row>
    <row r="38" spans="2:133" ht="11.25" customHeight="1" x14ac:dyDescent="0.15">
      <c r="B38" s="640" t="s">
        <v>267</v>
      </c>
      <c r="C38" s="641"/>
      <c r="D38" s="641"/>
      <c r="E38" s="641"/>
      <c r="F38" s="641"/>
      <c r="G38" s="641"/>
      <c r="H38" s="641"/>
      <c r="I38" s="641"/>
      <c r="J38" s="641"/>
      <c r="K38" s="641"/>
      <c r="L38" s="641"/>
      <c r="M38" s="641"/>
      <c r="N38" s="641"/>
      <c r="O38" s="641"/>
      <c r="P38" s="641"/>
      <c r="Q38" s="642"/>
      <c r="R38" s="643">
        <v>231235</v>
      </c>
      <c r="S38" s="644"/>
      <c r="T38" s="644"/>
      <c r="U38" s="644"/>
      <c r="V38" s="644"/>
      <c r="W38" s="644"/>
      <c r="X38" s="644"/>
      <c r="Y38" s="645"/>
      <c r="Z38" s="646">
        <v>0.6</v>
      </c>
      <c r="AA38" s="646"/>
      <c r="AB38" s="646"/>
      <c r="AC38" s="646"/>
      <c r="AD38" s="647">
        <v>11253</v>
      </c>
      <c r="AE38" s="647"/>
      <c r="AF38" s="647"/>
      <c r="AG38" s="647"/>
      <c r="AH38" s="647"/>
      <c r="AI38" s="647"/>
      <c r="AJ38" s="647"/>
      <c r="AK38" s="647"/>
      <c r="AL38" s="648">
        <v>0.1</v>
      </c>
      <c r="AM38" s="649"/>
      <c r="AN38" s="649"/>
      <c r="AO38" s="650"/>
      <c r="AQ38" s="721" t="s">
        <v>268</v>
      </c>
      <c r="AR38" s="722"/>
      <c r="AS38" s="722"/>
      <c r="AT38" s="722"/>
      <c r="AU38" s="722"/>
      <c r="AV38" s="722"/>
      <c r="AW38" s="722"/>
      <c r="AX38" s="722"/>
      <c r="AY38" s="723"/>
      <c r="AZ38" s="643">
        <v>134379</v>
      </c>
      <c r="BA38" s="644"/>
      <c r="BB38" s="644"/>
      <c r="BC38" s="644"/>
      <c r="BD38" s="678"/>
      <c r="BE38" s="678"/>
      <c r="BF38" s="712"/>
      <c r="BG38" s="658" t="s">
        <v>269</v>
      </c>
      <c r="BH38" s="659"/>
      <c r="BI38" s="659"/>
      <c r="BJ38" s="659"/>
      <c r="BK38" s="659"/>
      <c r="BL38" s="659"/>
      <c r="BM38" s="659"/>
      <c r="BN38" s="659"/>
      <c r="BO38" s="659"/>
      <c r="BP38" s="659"/>
      <c r="BQ38" s="659"/>
      <c r="BR38" s="659"/>
      <c r="BS38" s="659"/>
      <c r="BT38" s="659"/>
      <c r="BU38" s="660"/>
      <c r="BV38" s="643">
        <v>9481</v>
      </c>
      <c r="BW38" s="644"/>
      <c r="BX38" s="644"/>
      <c r="BY38" s="644"/>
      <c r="BZ38" s="644"/>
      <c r="CA38" s="644"/>
      <c r="CB38" s="653"/>
      <c r="CD38" s="658" t="s">
        <v>270</v>
      </c>
      <c r="CE38" s="659"/>
      <c r="CF38" s="659"/>
      <c r="CG38" s="659"/>
      <c r="CH38" s="659"/>
      <c r="CI38" s="659"/>
      <c r="CJ38" s="659"/>
      <c r="CK38" s="659"/>
      <c r="CL38" s="659"/>
      <c r="CM38" s="659"/>
      <c r="CN38" s="659"/>
      <c r="CO38" s="659"/>
      <c r="CP38" s="659"/>
      <c r="CQ38" s="660"/>
      <c r="CR38" s="643">
        <v>2345264</v>
      </c>
      <c r="CS38" s="644"/>
      <c r="CT38" s="644"/>
      <c r="CU38" s="644"/>
      <c r="CV38" s="644"/>
      <c r="CW38" s="644"/>
      <c r="CX38" s="644"/>
      <c r="CY38" s="645"/>
      <c r="CZ38" s="648">
        <v>6.5</v>
      </c>
      <c r="DA38" s="680"/>
      <c r="DB38" s="680"/>
      <c r="DC38" s="683"/>
      <c r="DD38" s="652">
        <v>1768583</v>
      </c>
      <c r="DE38" s="644"/>
      <c r="DF38" s="644"/>
      <c r="DG38" s="644"/>
      <c r="DH38" s="644"/>
      <c r="DI38" s="644"/>
      <c r="DJ38" s="644"/>
      <c r="DK38" s="645"/>
      <c r="DL38" s="652">
        <v>1584042</v>
      </c>
      <c r="DM38" s="644"/>
      <c r="DN38" s="644"/>
      <c r="DO38" s="644"/>
      <c r="DP38" s="644"/>
      <c r="DQ38" s="644"/>
      <c r="DR38" s="644"/>
      <c r="DS38" s="644"/>
      <c r="DT38" s="644"/>
      <c r="DU38" s="644"/>
      <c r="DV38" s="645"/>
      <c r="DW38" s="648">
        <v>12.2</v>
      </c>
      <c r="DX38" s="680"/>
      <c r="DY38" s="680"/>
      <c r="DZ38" s="680"/>
      <c r="EA38" s="680"/>
      <c r="EB38" s="680"/>
      <c r="EC38" s="681"/>
    </row>
    <row r="39" spans="2:133" ht="11.25" customHeight="1" x14ac:dyDescent="0.15">
      <c r="B39" s="640" t="s">
        <v>271</v>
      </c>
      <c r="C39" s="641"/>
      <c r="D39" s="641"/>
      <c r="E39" s="641"/>
      <c r="F39" s="641"/>
      <c r="G39" s="641"/>
      <c r="H39" s="641"/>
      <c r="I39" s="641"/>
      <c r="J39" s="641"/>
      <c r="K39" s="641"/>
      <c r="L39" s="641"/>
      <c r="M39" s="641"/>
      <c r="N39" s="641"/>
      <c r="O39" s="641"/>
      <c r="P39" s="641"/>
      <c r="Q39" s="642"/>
      <c r="R39" s="643">
        <v>2171254</v>
      </c>
      <c r="S39" s="644"/>
      <c r="T39" s="644"/>
      <c r="U39" s="644"/>
      <c r="V39" s="644"/>
      <c r="W39" s="644"/>
      <c r="X39" s="644"/>
      <c r="Y39" s="645"/>
      <c r="Z39" s="646">
        <v>5.9</v>
      </c>
      <c r="AA39" s="646"/>
      <c r="AB39" s="646"/>
      <c r="AC39" s="646"/>
      <c r="AD39" s="647" t="s">
        <v>65</v>
      </c>
      <c r="AE39" s="647"/>
      <c r="AF39" s="647"/>
      <c r="AG39" s="647"/>
      <c r="AH39" s="647"/>
      <c r="AI39" s="647"/>
      <c r="AJ39" s="647"/>
      <c r="AK39" s="647"/>
      <c r="AL39" s="648" t="s">
        <v>65</v>
      </c>
      <c r="AM39" s="649"/>
      <c r="AN39" s="649"/>
      <c r="AO39" s="650"/>
      <c r="AQ39" s="721" t="s">
        <v>272</v>
      </c>
      <c r="AR39" s="722"/>
      <c r="AS39" s="722"/>
      <c r="AT39" s="722"/>
      <c r="AU39" s="722"/>
      <c r="AV39" s="722"/>
      <c r="AW39" s="722"/>
      <c r="AX39" s="722"/>
      <c r="AY39" s="723"/>
      <c r="AZ39" s="643">
        <v>23092</v>
      </c>
      <c r="BA39" s="644"/>
      <c r="BB39" s="644"/>
      <c r="BC39" s="644"/>
      <c r="BD39" s="678"/>
      <c r="BE39" s="678"/>
      <c r="BF39" s="712"/>
      <c r="BG39" s="658" t="s">
        <v>273</v>
      </c>
      <c r="BH39" s="659"/>
      <c r="BI39" s="659"/>
      <c r="BJ39" s="659"/>
      <c r="BK39" s="659"/>
      <c r="BL39" s="659"/>
      <c r="BM39" s="659"/>
      <c r="BN39" s="659"/>
      <c r="BO39" s="659"/>
      <c r="BP39" s="659"/>
      <c r="BQ39" s="659"/>
      <c r="BR39" s="659"/>
      <c r="BS39" s="659"/>
      <c r="BT39" s="659"/>
      <c r="BU39" s="660"/>
      <c r="BV39" s="643">
        <v>15717</v>
      </c>
      <c r="BW39" s="644"/>
      <c r="BX39" s="644"/>
      <c r="BY39" s="644"/>
      <c r="BZ39" s="644"/>
      <c r="CA39" s="644"/>
      <c r="CB39" s="653"/>
      <c r="CD39" s="658" t="s">
        <v>274</v>
      </c>
      <c r="CE39" s="659"/>
      <c r="CF39" s="659"/>
      <c r="CG39" s="659"/>
      <c r="CH39" s="659"/>
      <c r="CI39" s="659"/>
      <c r="CJ39" s="659"/>
      <c r="CK39" s="659"/>
      <c r="CL39" s="659"/>
      <c r="CM39" s="659"/>
      <c r="CN39" s="659"/>
      <c r="CO39" s="659"/>
      <c r="CP39" s="659"/>
      <c r="CQ39" s="660"/>
      <c r="CR39" s="643">
        <v>327314</v>
      </c>
      <c r="CS39" s="678"/>
      <c r="CT39" s="678"/>
      <c r="CU39" s="678"/>
      <c r="CV39" s="678"/>
      <c r="CW39" s="678"/>
      <c r="CX39" s="678"/>
      <c r="CY39" s="679"/>
      <c r="CZ39" s="648">
        <v>0.9</v>
      </c>
      <c r="DA39" s="680"/>
      <c r="DB39" s="680"/>
      <c r="DC39" s="683"/>
      <c r="DD39" s="652">
        <v>4806</v>
      </c>
      <c r="DE39" s="678"/>
      <c r="DF39" s="678"/>
      <c r="DG39" s="678"/>
      <c r="DH39" s="678"/>
      <c r="DI39" s="678"/>
      <c r="DJ39" s="678"/>
      <c r="DK39" s="679"/>
      <c r="DL39" s="652" t="s">
        <v>65</v>
      </c>
      <c r="DM39" s="678"/>
      <c r="DN39" s="678"/>
      <c r="DO39" s="678"/>
      <c r="DP39" s="678"/>
      <c r="DQ39" s="678"/>
      <c r="DR39" s="678"/>
      <c r="DS39" s="678"/>
      <c r="DT39" s="678"/>
      <c r="DU39" s="678"/>
      <c r="DV39" s="679"/>
      <c r="DW39" s="648" t="s">
        <v>65</v>
      </c>
      <c r="DX39" s="680"/>
      <c r="DY39" s="680"/>
      <c r="DZ39" s="680"/>
      <c r="EA39" s="680"/>
      <c r="EB39" s="680"/>
      <c r="EC39" s="681"/>
    </row>
    <row r="40" spans="2:133" ht="11.25" customHeight="1" x14ac:dyDescent="0.15">
      <c r="B40" s="640" t="s">
        <v>275</v>
      </c>
      <c r="C40" s="641"/>
      <c r="D40" s="641"/>
      <c r="E40" s="641"/>
      <c r="F40" s="641"/>
      <c r="G40" s="641"/>
      <c r="H40" s="641"/>
      <c r="I40" s="641"/>
      <c r="J40" s="641"/>
      <c r="K40" s="641"/>
      <c r="L40" s="641"/>
      <c r="M40" s="641"/>
      <c r="N40" s="641"/>
      <c r="O40" s="641"/>
      <c r="P40" s="641"/>
      <c r="Q40" s="642"/>
      <c r="R40" s="643">
        <v>13591</v>
      </c>
      <c r="S40" s="644"/>
      <c r="T40" s="644"/>
      <c r="U40" s="644"/>
      <c r="V40" s="644"/>
      <c r="W40" s="644"/>
      <c r="X40" s="644"/>
      <c r="Y40" s="645"/>
      <c r="Z40" s="646">
        <v>0</v>
      </c>
      <c r="AA40" s="646"/>
      <c r="AB40" s="646"/>
      <c r="AC40" s="646"/>
      <c r="AD40" s="647" t="s">
        <v>65</v>
      </c>
      <c r="AE40" s="647"/>
      <c r="AF40" s="647"/>
      <c r="AG40" s="647"/>
      <c r="AH40" s="647"/>
      <c r="AI40" s="647"/>
      <c r="AJ40" s="647"/>
      <c r="AK40" s="647"/>
      <c r="AL40" s="648" t="s">
        <v>65</v>
      </c>
      <c r="AM40" s="649"/>
      <c r="AN40" s="649"/>
      <c r="AO40" s="650"/>
      <c r="AQ40" s="721" t="s">
        <v>276</v>
      </c>
      <c r="AR40" s="722"/>
      <c r="AS40" s="722"/>
      <c r="AT40" s="722"/>
      <c r="AU40" s="722"/>
      <c r="AV40" s="722"/>
      <c r="AW40" s="722"/>
      <c r="AX40" s="722"/>
      <c r="AY40" s="723"/>
      <c r="AZ40" s="643" t="s">
        <v>65</v>
      </c>
      <c r="BA40" s="644"/>
      <c r="BB40" s="644"/>
      <c r="BC40" s="644"/>
      <c r="BD40" s="678"/>
      <c r="BE40" s="678"/>
      <c r="BF40" s="712"/>
      <c r="BG40" s="724" t="s">
        <v>277</v>
      </c>
      <c r="BH40" s="725"/>
      <c r="BI40" s="725"/>
      <c r="BJ40" s="725"/>
      <c r="BK40" s="725"/>
      <c r="BL40" s="91"/>
      <c r="BM40" s="659" t="s">
        <v>278</v>
      </c>
      <c r="BN40" s="659"/>
      <c r="BO40" s="659"/>
      <c r="BP40" s="659"/>
      <c r="BQ40" s="659"/>
      <c r="BR40" s="659"/>
      <c r="BS40" s="659"/>
      <c r="BT40" s="659"/>
      <c r="BU40" s="660"/>
      <c r="BV40" s="643">
        <v>74</v>
      </c>
      <c r="BW40" s="644"/>
      <c r="BX40" s="644"/>
      <c r="BY40" s="644"/>
      <c r="BZ40" s="644"/>
      <c r="CA40" s="644"/>
      <c r="CB40" s="653"/>
      <c r="CD40" s="658" t="s">
        <v>279</v>
      </c>
      <c r="CE40" s="659"/>
      <c r="CF40" s="659"/>
      <c r="CG40" s="659"/>
      <c r="CH40" s="659"/>
      <c r="CI40" s="659"/>
      <c r="CJ40" s="659"/>
      <c r="CK40" s="659"/>
      <c r="CL40" s="659"/>
      <c r="CM40" s="659"/>
      <c r="CN40" s="659"/>
      <c r="CO40" s="659"/>
      <c r="CP40" s="659"/>
      <c r="CQ40" s="660"/>
      <c r="CR40" s="643">
        <v>4613</v>
      </c>
      <c r="CS40" s="644"/>
      <c r="CT40" s="644"/>
      <c r="CU40" s="644"/>
      <c r="CV40" s="644"/>
      <c r="CW40" s="644"/>
      <c r="CX40" s="644"/>
      <c r="CY40" s="645"/>
      <c r="CZ40" s="648">
        <v>0</v>
      </c>
      <c r="DA40" s="680"/>
      <c r="DB40" s="680"/>
      <c r="DC40" s="683"/>
      <c r="DD40" s="652">
        <v>1226</v>
      </c>
      <c r="DE40" s="644"/>
      <c r="DF40" s="644"/>
      <c r="DG40" s="644"/>
      <c r="DH40" s="644"/>
      <c r="DI40" s="644"/>
      <c r="DJ40" s="644"/>
      <c r="DK40" s="645"/>
      <c r="DL40" s="652" t="s">
        <v>65</v>
      </c>
      <c r="DM40" s="644"/>
      <c r="DN40" s="644"/>
      <c r="DO40" s="644"/>
      <c r="DP40" s="644"/>
      <c r="DQ40" s="644"/>
      <c r="DR40" s="644"/>
      <c r="DS40" s="644"/>
      <c r="DT40" s="644"/>
      <c r="DU40" s="644"/>
      <c r="DV40" s="645"/>
      <c r="DW40" s="648" t="s">
        <v>65</v>
      </c>
      <c r="DX40" s="680"/>
      <c r="DY40" s="680"/>
      <c r="DZ40" s="680"/>
      <c r="EA40" s="680"/>
      <c r="EB40" s="680"/>
      <c r="EC40" s="681"/>
    </row>
    <row r="41" spans="2:133" ht="11.25" customHeight="1" x14ac:dyDescent="0.15">
      <c r="B41" s="640" t="s">
        <v>280</v>
      </c>
      <c r="C41" s="641"/>
      <c r="D41" s="641"/>
      <c r="E41" s="641"/>
      <c r="F41" s="641"/>
      <c r="G41" s="641"/>
      <c r="H41" s="641"/>
      <c r="I41" s="641"/>
      <c r="J41" s="641"/>
      <c r="K41" s="641"/>
      <c r="L41" s="641"/>
      <c r="M41" s="641"/>
      <c r="N41" s="641"/>
      <c r="O41" s="641"/>
      <c r="P41" s="641"/>
      <c r="Q41" s="642"/>
      <c r="R41" s="643">
        <v>33059</v>
      </c>
      <c r="S41" s="644"/>
      <c r="T41" s="644"/>
      <c r="U41" s="644"/>
      <c r="V41" s="644"/>
      <c r="W41" s="644"/>
      <c r="X41" s="644"/>
      <c r="Y41" s="645"/>
      <c r="Z41" s="646">
        <v>0.1</v>
      </c>
      <c r="AA41" s="646"/>
      <c r="AB41" s="646"/>
      <c r="AC41" s="646"/>
      <c r="AD41" s="647" t="s">
        <v>65</v>
      </c>
      <c r="AE41" s="647"/>
      <c r="AF41" s="647"/>
      <c r="AG41" s="647"/>
      <c r="AH41" s="647"/>
      <c r="AI41" s="647"/>
      <c r="AJ41" s="647"/>
      <c r="AK41" s="647"/>
      <c r="AL41" s="648" t="s">
        <v>65</v>
      </c>
      <c r="AM41" s="649"/>
      <c r="AN41" s="649"/>
      <c r="AO41" s="650"/>
      <c r="AQ41" s="721" t="s">
        <v>281</v>
      </c>
      <c r="AR41" s="722"/>
      <c r="AS41" s="722"/>
      <c r="AT41" s="722"/>
      <c r="AU41" s="722"/>
      <c r="AV41" s="722"/>
      <c r="AW41" s="722"/>
      <c r="AX41" s="722"/>
      <c r="AY41" s="723"/>
      <c r="AZ41" s="643">
        <v>808640</v>
      </c>
      <c r="BA41" s="644"/>
      <c r="BB41" s="644"/>
      <c r="BC41" s="644"/>
      <c r="BD41" s="678"/>
      <c r="BE41" s="678"/>
      <c r="BF41" s="712"/>
      <c r="BG41" s="724"/>
      <c r="BH41" s="725"/>
      <c r="BI41" s="725"/>
      <c r="BJ41" s="725"/>
      <c r="BK41" s="725"/>
      <c r="BL41" s="91"/>
      <c r="BM41" s="659" t="s">
        <v>282</v>
      </c>
      <c r="BN41" s="659"/>
      <c r="BO41" s="659"/>
      <c r="BP41" s="659"/>
      <c r="BQ41" s="659"/>
      <c r="BR41" s="659"/>
      <c r="BS41" s="659"/>
      <c r="BT41" s="659"/>
      <c r="BU41" s="660"/>
      <c r="BV41" s="643">
        <v>3</v>
      </c>
      <c r="BW41" s="644"/>
      <c r="BX41" s="644"/>
      <c r="BY41" s="644"/>
      <c r="BZ41" s="644"/>
      <c r="CA41" s="644"/>
      <c r="CB41" s="653"/>
      <c r="CD41" s="658" t="s">
        <v>283</v>
      </c>
      <c r="CE41" s="659"/>
      <c r="CF41" s="659"/>
      <c r="CG41" s="659"/>
      <c r="CH41" s="659"/>
      <c r="CI41" s="659"/>
      <c r="CJ41" s="659"/>
      <c r="CK41" s="659"/>
      <c r="CL41" s="659"/>
      <c r="CM41" s="659"/>
      <c r="CN41" s="659"/>
      <c r="CO41" s="659"/>
      <c r="CP41" s="659"/>
      <c r="CQ41" s="660"/>
      <c r="CR41" s="643" t="s">
        <v>65</v>
      </c>
      <c r="CS41" s="678"/>
      <c r="CT41" s="678"/>
      <c r="CU41" s="678"/>
      <c r="CV41" s="678"/>
      <c r="CW41" s="678"/>
      <c r="CX41" s="678"/>
      <c r="CY41" s="679"/>
      <c r="CZ41" s="648" t="s">
        <v>65</v>
      </c>
      <c r="DA41" s="680"/>
      <c r="DB41" s="680"/>
      <c r="DC41" s="683"/>
      <c r="DD41" s="652" t="s">
        <v>65</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284</v>
      </c>
      <c r="C42" s="641"/>
      <c r="D42" s="641"/>
      <c r="E42" s="641"/>
      <c r="F42" s="641"/>
      <c r="G42" s="641"/>
      <c r="H42" s="641"/>
      <c r="I42" s="641"/>
      <c r="J42" s="641"/>
      <c r="K42" s="641"/>
      <c r="L42" s="641"/>
      <c r="M42" s="641"/>
      <c r="N42" s="641"/>
      <c r="O42" s="641"/>
      <c r="P42" s="641"/>
      <c r="Q42" s="642"/>
      <c r="R42" s="643">
        <v>508000</v>
      </c>
      <c r="S42" s="644"/>
      <c r="T42" s="644"/>
      <c r="U42" s="644"/>
      <c r="V42" s="644"/>
      <c r="W42" s="644"/>
      <c r="X42" s="644"/>
      <c r="Y42" s="645"/>
      <c r="Z42" s="646">
        <v>1.4</v>
      </c>
      <c r="AA42" s="646"/>
      <c r="AB42" s="646"/>
      <c r="AC42" s="646"/>
      <c r="AD42" s="647" t="s">
        <v>65</v>
      </c>
      <c r="AE42" s="647"/>
      <c r="AF42" s="647"/>
      <c r="AG42" s="647"/>
      <c r="AH42" s="647"/>
      <c r="AI42" s="647"/>
      <c r="AJ42" s="647"/>
      <c r="AK42" s="647"/>
      <c r="AL42" s="648" t="s">
        <v>65</v>
      </c>
      <c r="AM42" s="649"/>
      <c r="AN42" s="649"/>
      <c r="AO42" s="650"/>
      <c r="AQ42" s="742" t="s">
        <v>285</v>
      </c>
      <c r="AR42" s="743"/>
      <c r="AS42" s="743"/>
      <c r="AT42" s="743"/>
      <c r="AU42" s="743"/>
      <c r="AV42" s="743"/>
      <c r="AW42" s="743"/>
      <c r="AX42" s="743"/>
      <c r="AY42" s="744"/>
      <c r="AZ42" s="734">
        <v>1466101</v>
      </c>
      <c r="BA42" s="735"/>
      <c r="BB42" s="735"/>
      <c r="BC42" s="735"/>
      <c r="BD42" s="714"/>
      <c r="BE42" s="714"/>
      <c r="BF42" s="716"/>
      <c r="BG42" s="726"/>
      <c r="BH42" s="727"/>
      <c r="BI42" s="727"/>
      <c r="BJ42" s="727"/>
      <c r="BK42" s="727"/>
      <c r="BL42" s="92"/>
      <c r="BM42" s="669" t="s">
        <v>286</v>
      </c>
      <c r="BN42" s="669"/>
      <c r="BO42" s="669"/>
      <c r="BP42" s="669"/>
      <c r="BQ42" s="669"/>
      <c r="BR42" s="669"/>
      <c r="BS42" s="669"/>
      <c r="BT42" s="669"/>
      <c r="BU42" s="670"/>
      <c r="BV42" s="734">
        <v>337</v>
      </c>
      <c r="BW42" s="735"/>
      <c r="BX42" s="735"/>
      <c r="BY42" s="735"/>
      <c r="BZ42" s="735"/>
      <c r="CA42" s="735"/>
      <c r="CB42" s="741"/>
      <c r="CD42" s="640" t="s">
        <v>287</v>
      </c>
      <c r="CE42" s="641"/>
      <c r="CF42" s="641"/>
      <c r="CG42" s="641"/>
      <c r="CH42" s="641"/>
      <c r="CI42" s="641"/>
      <c r="CJ42" s="641"/>
      <c r="CK42" s="641"/>
      <c r="CL42" s="641"/>
      <c r="CM42" s="641"/>
      <c r="CN42" s="641"/>
      <c r="CO42" s="641"/>
      <c r="CP42" s="641"/>
      <c r="CQ42" s="642"/>
      <c r="CR42" s="643">
        <v>4610781</v>
      </c>
      <c r="CS42" s="644"/>
      <c r="CT42" s="644"/>
      <c r="CU42" s="644"/>
      <c r="CV42" s="644"/>
      <c r="CW42" s="644"/>
      <c r="CX42" s="644"/>
      <c r="CY42" s="645"/>
      <c r="CZ42" s="648">
        <v>12.8</v>
      </c>
      <c r="DA42" s="649"/>
      <c r="DB42" s="649"/>
      <c r="DC42" s="661"/>
      <c r="DD42" s="652">
        <v>165890</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288</v>
      </c>
      <c r="C43" s="685"/>
      <c r="D43" s="685"/>
      <c r="E43" s="685"/>
      <c r="F43" s="685"/>
      <c r="G43" s="685"/>
      <c r="H43" s="685"/>
      <c r="I43" s="685"/>
      <c r="J43" s="685"/>
      <c r="K43" s="685"/>
      <c r="L43" s="685"/>
      <c r="M43" s="685"/>
      <c r="N43" s="685"/>
      <c r="O43" s="685"/>
      <c r="P43" s="685"/>
      <c r="Q43" s="686"/>
      <c r="R43" s="734">
        <v>36565479</v>
      </c>
      <c r="S43" s="735"/>
      <c r="T43" s="735"/>
      <c r="U43" s="735"/>
      <c r="V43" s="735"/>
      <c r="W43" s="735"/>
      <c r="X43" s="735"/>
      <c r="Y43" s="736"/>
      <c r="Z43" s="737">
        <v>100</v>
      </c>
      <c r="AA43" s="737"/>
      <c r="AB43" s="737"/>
      <c r="AC43" s="737"/>
      <c r="AD43" s="738">
        <v>12385356</v>
      </c>
      <c r="AE43" s="738"/>
      <c r="AF43" s="738"/>
      <c r="AG43" s="738"/>
      <c r="AH43" s="738"/>
      <c r="AI43" s="738"/>
      <c r="AJ43" s="738"/>
      <c r="AK43" s="738"/>
      <c r="AL43" s="739">
        <v>100</v>
      </c>
      <c r="AM43" s="715"/>
      <c r="AN43" s="715"/>
      <c r="AO43" s="740"/>
      <c r="BV43" s="93"/>
      <c r="BW43" s="93"/>
      <c r="BX43" s="93"/>
      <c r="BY43" s="93"/>
      <c r="BZ43" s="93"/>
      <c r="CA43" s="93"/>
      <c r="CB43" s="93"/>
      <c r="CD43" s="640" t="s">
        <v>289</v>
      </c>
      <c r="CE43" s="641"/>
      <c r="CF43" s="641"/>
      <c r="CG43" s="641"/>
      <c r="CH43" s="641"/>
      <c r="CI43" s="641"/>
      <c r="CJ43" s="641"/>
      <c r="CK43" s="641"/>
      <c r="CL43" s="641"/>
      <c r="CM43" s="641"/>
      <c r="CN43" s="641"/>
      <c r="CO43" s="641"/>
      <c r="CP43" s="641"/>
      <c r="CQ43" s="642"/>
      <c r="CR43" s="643">
        <v>3128</v>
      </c>
      <c r="CS43" s="678"/>
      <c r="CT43" s="678"/>
      <c r="CU43" s="678"/>
      <c r="CV43" s="678"/>
      <c r="CW43" s="678"/>
      <c r="CX43" s="678"/>
      <c r="CY43" s="679"/>
      <c r="CZ43" s="648">
        <v>0</v>
      </c>
      <c r="DA43" s="680"/>
      <c r="DB43" s="680"/>
      <c r="DC43" s="683"/>
      <c r="DD43" s="652">
        <v>3128</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236</v>
      </c>
      <c r="CE44" s="756"/>
      <c r="CF44" s="640" t="s">
        <v>290</v>
      </c>
      <c r="CG44" s="641"/>
      <c r="CH44" s="641"/>
      <c r="CI44" s="641"/>
      <c r="CJ44" s="641"/>
      <c r="CK44" s="641"/>
      <c r="CL44" s="641"/>
      <c r="CM44" s="641"/>
      <c r="CN44" s="641"/>
      <c r="CO44" s="641"/>
      <c r="CP44" s="641"/>
      <c r="CQ44" s="642"/>
      <c r="CR44" s="643">
        <v>4601814</v>
      </c>
      <c r="CS44" s="644"/>
      <c r="CT44" s="644"/>
      <c r="CU44" s="644"/>
      <c r="CV44" s="644"/>
      <c r="CW44" s="644"/>
      <c r="CX44" s="644"/>
      <c r="CY44" s="645"/>
      <c r="CZ44" s="648">
        <v>12.8</v>
      </c>
      <c r="DA44" s="649"/>
      <c r="DB44" s="649"/>
      <c r="DC44" s="661"/>
      <c r="DD44" s="652">
        <v>165890</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292</v>
      </c>
      <c r="CG45" s="641"/>
      <c r="CH45" s="641"/>
      <c r="CI45" s="641"/>
      <c r="CJ45" s="641"/>
      <c r="CK45" s="641"/>
      <c r="CL45" s="641"/>
      <c r="CM45" s="641"/>
      <c r="CN45" s="641"/>
      <c r="CO45" s="641"/>
      <c r="CP45" s="641"/>
      <c r="CQ45" s="642"/>
      <c r="CR45" s="643">
        <v>4003958</v>
      </c>
      <c r="CS45" s="678"/>
      <c r="CT45" s="678"/>
      <c r="CU45" s="678"/>
      <c r="CV45" s="678"/>
      <c r="CW45" s="678"/>
      <c r="CX45" s="678"/>
      <c r="CY45" s="679"/>
      <c r="CZ45" s="648">
        <v>11.2</v>
      </c>
      <c r="DA45" s="680"/>
      <c r="DB45" s="680"/>
      <c r="DC45" s="683"/>
      <c r="DD45" s="652">
        <v>32032</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294</v>
      </c>
      <c r="CG46" s="641"/>
      <c r="CH46" s="641"/>
      <c r="CI46" s="641"/>
      <c r="CJ46" s="641"/>
      <c r="CK46" s="641"/>
      <c r="CL46" s="641"/>
      <c r="CM46" s="641"/>
      <c r="CN46" s="641"/>
      <c r="CO46" s="641"/>
      <c r="CP46" s="641"/>
      <c r="CQ46" s="642"/>
      <c r="CR46" s="643">
        <v>552301</v>
      </c>
      <c r="CS46" s="644"/>
      <c r="CT46" s="644"/>
      <c r="CU46" s="644"/>
      <c r="CV46" s="644"/>
      <c r="CW46" s="644"/>
      <c r="CX46" s="644"/>
      <c r="CY46" s="645"/>
      <c r="CZ46" s="648">
        <v>1.5</v>
      </c>
      <c r="DA46" s="649"/>
      <c r="DB46" s="649"/>
      <c r="DC46" s="661"/>
      <c r="DD46" s="652">
        <v>129194</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296</v>
      </c>
      <c r="CG47" s="641"/>
      <c r="CH47" s="641"/>
      <c r="CI47" s="641"/>
      <c r="CJ47" s="641"/>
      <c r="CK47" s="641"/>
      <c r="CL47" s="641"/>
      <c r="CM47" s="641"/>
      <c r="CN47" s="641"/>
      <c r="CO47" s="641"/>
      <c r="CP47" s="641"/>
      <c r="CQ47" s="642"/>
      <c r="CR47" s="643">
        <v>8967</v>
      </c>
      <c r="CS47" s="678"/>
      <c r="CT47" s="678"/>
      <c r="CU47" s="678"/>
      <c r="CV47" s="678"/>
      <c r="CW47" s="678"/>
      <c r="CX47" s="678"/>
      <c r="CY47" s="679"/>
      <c r="CZ47" s="648">
        <v>0</v>
      </c>
      <c r="DA47" s="680"/>
      <c r="DB47" s="680"/>
      <c r="DC47" s="683"/>
      <c r="DD47" s="652" t="s">
        <v>65</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297</v>
      </c>
      <c r="CG48" s="641"/>
      <c r="CH48" s="641"/>
      <c r="CI48" s="641"/>
      <c r="CJ48" s="641"/>
      <c r="CK48" s="641"/>
      <c r="CL48" s="641"/>
      <c r="CM48" s="641"/>
      <c r="CN48" s="641"/>
      <c r="CO48" s="641"/>
      <c r="CP48" s="641"/>
      <c r="CQ48" s="642"/>
      <c r="CR48" s="643" t="s">
        <v>65</v>
      </c>
      <c r="CS48" s="644"/>
      <c r="CT48" s="644"/>
      <c r="CU48" s="644"/>
      <c r="CV48" s="644"/>
      <c r="CW48" s="644"/>
      <c r="CX48" s="644"/>
      <c r="CY48" s="645"/>
      <c r="CZ48" s="648" t="s">
        <v>65</v>
      </c>
      <c r="DA48" s="649"/>
      <c r="DB48" s="649"/>
      <c r="DC48" s="661"/>
      <c r="DD48" s="652" t="s">
        <v>65</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298</v>
      </c>
      <c r="CE49" s="685"/>
      <c r="CF49" s="685"/>
      <c r="CG49" s="685"/>
      <c r="CH49" s="685"/>
      <c r="CI49" s="685"/>
      <c r="CJ49" s="685"/>
      <c r="CK49" s="685"/>
      <c r="CL49" s="685"/>
      <c r="CM49" s="685"/>
      <c r="CN49" s="685"/>
      <c r="CO49" s="685"/>
      <c r="CP49" s="685"/>
      <c r="CQ49" s="686"/>
      <c r="CR49" s="734">
        <v>35904497</v>
      </c>
      <c r="CS49" s="714"/>
      <c r="CT49" s="714"/>
      <c r="CU49" s="714"/>
      <c r="CV49" s="714"/>
      <c r="CW49" s="714"/>
      <c r="CX49" s="714"/>
      <c r="CY49" s="745"/>
      <c r="CZ49" s="739">
        <v>100</v>
      </c>
      <c r="DA49" s="746"/>
      <c r="DB49" s="746"/>
      <c r="DC49" s="747"/>
      <c r="DD49" s="748">
        <v>14437005</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BSqrLohjMF7vhJ1ZODUVzPK7Es5gUyr6TSOgw/lFLO7PT/fDQRynVsipoB2QNVweIFdqVAbuO7rHgL8QG29w7A==" saltValue="ptOMISKdXBkyQDPaJyBk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C47F6-CD74-485B-89A9-E741E33591A1}">
  <sheetPr>
    <pageSetUpPr fitToPage="1"/>
  </sheetPr>
  <dimension ref="A1:EA135"/>
  <sheetViews>
    <sheetView zoomScale="60" zoomScaleNormal="60" workbookViewId="0">
      <selection activeCell="E46" sqref="E46"/>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300</v>
      </c>
      <c r="DK2" s="791"/>
      <c r="DL2" s="791"/>
      <c r="DM2" s="791"/>
      <c r="DN2" s="791"/>
      <c r="DO2" s="792"/>
      <c r="DP2" s="106"/>
      <c r="DQ2" s="790" t="s">
        <v>301</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302</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304</v>
      </c>
      <c r="B5" s="785"/>
      <c r="C5" s="785"/>
      <c r="D5" s="785"/>
      <c r="E5" s="785"/>
      <c r="F5" s="785"/>
      <c r="G5" s="785"/>
      <c r="H5" s="785"/>
      <c r="I5" s="785"/>
      <c r="J5" s="785"/>
      <c r="K5" s="785"/>
      <c r="L5" s="785"/>
      <c r="M5" s="785"/>
      <c r="N5" s="785"/>
      <c r="O5" s="785"/>
      <c r="P5" s="786"/>
      <c r="Q5" s="761" t="s">
        <v>305</v>
      </c>
      <c r="R5" s="762"/>
      <c r="S5" s="762"/>
      <c r="T5" s="762"/>
      <c r="U5" s="763"/>
      <c r="V5" s="761" t="s">
        <v>306</v>
      </c>
      <c r="W5" s="762"/>
      <c r="X5" s="762"/>
      <c r="Y5" s="762"/>
      <c r="Z5" s="763"/>
      <c r="AA5" s="761" t="s">
        <v>307</v>
      </c>
      <c r="AB5" s="762"/>
      <c r="AC5" s="762"/>
      <c r="AD5" s="762"/>
      <c r="AE5" s="762"/>
      <c r="AF5" s="794" t="s">
        <v>308</v>
      </c>
      <c r="AG5" s="762"/>
      <c r="AH5" s="762"/>
      <c r="AI5" s="762"/>
      <c r="AJ5" s="773"/>
      <c r="AK5" s="762" t="s">
        <v>309</v>
      </c>
      <c r="AL5" s="762"/>
      <c r="AM5" s="762"/>
      <c r="AN5" s="762"/>
      <c r="AO5" s="763"/>
      <c r="AP5" s="761" t="s">
        <v>310</v>
      </c>
      <c r="AQ5" s="762"/>
      <c r="AR5" s="762"/>
      <c r="AS5" s="762"/>
      <c r="AT5" s="763"/>
      <c r="AU5" s="761" t="s">
        <v>311</v>
      </c>
      <c r="AV5" s="762"/>
      <c r="AW5" s="762"/>
      <c r="AX5" s="762"/>
      <c r="AY5" s="773"/>
      <c r="AZ5" s="113"/>
      <c r="BA5" s="113"/>
      <c r="BB5" s="113"/>
      <c r="BC5" s="113"/>
      <c r="BD5" s="113"/>
      <c r="BE5" s="114"/>
      <c r="BF5" s="114"/>
      <c r="BG5" s="114"/>
      <c r="BH5" s="114"/>
      <c r="BI5" s="114"/>
      <c r="BJ5" s="114"/>
      <c r="BK5" s="114"/>
      <c r="BL5" s="114"/>
      <c r="BM5" s="114"/>
      <c r="BN5" s="114"/>
      <c r="BO5" s="114"/>
      <c r="BP5" s="114"/>
      <c r="BQ5" s="784" t="s">
        <v>312</v>
      </c>
      <c r="BR5" s="785"/>
      <c r="BS5" s="785"/>
      <c r="BT5" s="785"/>
      <c r="BU5" s="785"/>
      <c r="BV5" s="785"/>
      <c r="BW5" s="785"/>
      <c r="BX5" s="785"/>
      <c r="BY5" s="785"/>
      <c r="BZ5" s="785"/>
      <c r="CA5" s="785"/>
      <c r="CB5" s="785"/>
      <c r="CC5" s="785"/>
      <c r="CD5" s="785"/>
      <c r="CE5" s="785"/>
      <c r="CF5" s="785"/>
      <c r="CG5" s="786"/>
      <c r="CH5" s="761" t="s">
        <v>313</v>
      </c>
      <c r="CI5" s="762"/>
      <c r="CJ5" s="762"/>
      <c r="CK5" s="762"/>
      <c r="CL5" s="763"/>
      <c r="CM5" s="761" t="s">
        <v>314</v>
      </c>
      <c r="CN5" s="762"/>
      <c r="CO5" s="762"/>
      <c r="CP5" s="762"/>
      <c r="CQ5" s="763"/>
      <c r="CR5" s="761" t="s">
        <v>315</v>
      </c>
      <c r="CS5" s="762"/>
      <c r="CT5" s="762"/>
      <c r="CU5" s="762"/>
      <c r="CV5" s="763"/>
      <c r="CW5" s="761" t="s">
        <v>316</v>
      </c>
      <c r="CX5" s="762"/>
      <c r="CY5" s="762"/>
      <c r="CZ5" s="762"/>
      <c r="DA5" s="763"/>
      <c r="DB5" s="761" t="s">
        <v>317</v>
      </c>
      <c r="DC5" s="762"/>
      <c r="DD5" s="762"/>
      <c r="DE5" s="762"/>
      <c r="DF5" s="763"/>
      <c r="DG5" s="767" t="s">
        <v>318</v>
      </c>
      <c r="DH5" s="768"/>
      <c r="DI5" s="768"/>
      <c r="DJ5" s="768"/>
      <c r="DK5" s="769"/>
      <c r="DL5" s="767" t="s">
        <v>319</v>
      </c>
      <c r="DM5" s="768"/>
      <c r="DN5" s="768"/>
      <c r="DO5" s="768"/>
      <c r="DP5" s="769"/>
      <c r="DQ5" s="761" t="s">
        <v>320</v>
      </c>
      <c r="DR5" s="762"/>
      <c r="DS5" s="762"/>
      <c r="DT5" s="762"/>
      <c r="DU5" s="763"/>
      <c r="DV5" s="761" t="s">
        <v>311</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321</v>
      </c>
      <c r="C7" s="776"/>
      <c r="D7" s="776"/>
      <c r="E7" s="776"/>
      <c r="F7" s="776"/>
      <c r="G7" s="776"/>
      <c r="H7" s="776"/>
      <c r="I7" s="776"/>
      <c r="J7" s="776"/>
      <c r="K7" s="776"/>
      <c r="L7" s="776"/>
      <c r="M7" s="776"/>
      <c r="N7" s="776"/>
      <c r="O7" s="776"/>
      <c r="P7" s="777"/>
      <c r="Q7" s="778">
        <v>36545</v>
      </c>
      <c r="R7" s="779"/>
      <c r="S7" s="779"/>
      <c r="T7" s="779"/>
      <c r="U7" s="779"/>
      <c r="V7" s="779">
        <v>35901</v>
      </c>
      <c r="W7" s="779"/>
      <c r="X7" s="779"/>
      <c r="Y7" s="779"/>
      <c r="Z7" s="779"/>
      <c r="AA7" s="779">
        <v>644</v>
      </c>
      <c r="AB7" s="779"/>
      <c r="AC7" s="779"/>
      <c r="AD7" s="779"/>
      <c r="AE7" s="780"/>
      <c r="AF7" s="781">
        <v>470</v>
      </c>
      <c r="AG7" s="782"/>
      <c r="AH7" s="782"/>
      <c r="AI7" s="782"/>
      <c r="AJ7" s="783"/>
      <c r="AK7" s="818">
        <v>473526</v>
      </c>
      <c r="AL7" s="819"/>
      <c r="AM7" s="819"/>
      <c r="AN7" s="819"/>
      <c r="AO7" s="819"/>
      <c r="AP7" s="819">
        <v>18863</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322</v>
      </c>
      <c r="BT7" s="823"/>
      <c r="BU7" s="823"/>
      <c r="BV7" s="823"/>
      <c r="BW7" s="823"/>
      <c r="BX7" s="823"/>
      <c r="BY7" s="823"/>
      <c r="BZ7" s="823"/>
      <c r="CA7" s="823"/>
      <c r="CB7" s="823"/>
      <c r="CC7" s="823"/>
      <c r="CD7" s="823"/>
      <c r="CE7" s="823"/>
      <c r="CF7" s="823"/>
      <c r="CG7" s="824"/>
      <c r="CH7" s="815">
        <v>-56</v>
      </c>
      <c r="CI7" s="816"/>
      <c r="CJ7" s="816"/>
      <c r="CK7" s="816"/>
      <c r="CL7" s="817"/>
      <c r="CM7" s="815">
        <v>3843</v>
      </c>
      <c r="CN7" s="816"/>
      <c r="CO7" s="816"/>
      <c r="CP7" s="816"/>
      <c r="CQ7" s="817"/>
      <c r="CR7" s="815">
        <v>10</v>
      </c>
      <c r="CS7" s="816"/>
      <c r="CT7" s="816"/>
      <c r="CU7" s="816"/>
      <c r="CV7" s="817"/>
      <c r="CW7" s="815"/>
      <c r="CX7" s="816"/>
      <c r="CY7" s="816"/>
      <c r="CZ7" s="816"/>
      <c r="DA7" s="817"/>
      <c r="DB7" s="815"/>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15">
      <c r="A8" s="118">
        <v>2</v>
      </c>
      <c r="B8" s="799" t="s">
        <v>323</v>
      </c>
      <c r="C8" s="800"/>
      <c r="D8" s="800"/>
      <c r="E8" s="800"/>
      <c r="F8" s="800"/>
      <c r="G8" s="800"/>
      <c r="H8" s="800"/>
      <c r="I8" s="800"/>
      <c r="J8" s="800"/>
      <c r="K8" s="800"/>
      <c r="L8" s="800"/>
      <c r="M8" s="800"/>
      <c r="N8" s="800"/>
      <c r="O8" s="800"/>
      <c r="P8" s="801"/>
      <c r="Q8" s="802">
        <v>20</v>
      </c>
      <c r="R8" s="803"/>
      <c r="S8" s="803"/>
      <c r="T8" s="803"/>
      <c r="U8" s="803"/>
      <c r="V8" s="803">
        <v>5</v>
      </c>
      <c r="W8" s="803"/>
      <c r="X8" s="803"/>
      <c r="Y8" s="803"/>
      <c r="Z8" s="803"/>
      <c r="AA8" s="803">
        <v>15</v>
      </c>
      <c r="AB8" s="803"/>
      <c r="AC8" s="803"/>
      <c r="AD8" s="803"/>
      <c r="AE8" s="804"/>
      <c r="AF8" s="805">
        <v>15</v>
      </c>
      <c r="AG8" s="806"/>
      <c r="AH8" s="806"/>
      <c r="AI8" s="806"/>
      <c r="AJ8" s="807"/>
      <c r="AK8" s="808" t="s">
        <v>324</v>
      </c>
      <c r="AL8" s="809"/>
      <c r="AM8" s="809"/>
      <c r="AN8" s="809"/>
      <c r="AO8" s="809"/>
      <c r="AP8" s="809" t="s">
        <v>324</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15">
      <c r="A9" s="118">
        <v>3</v>
      </c>
      <c r="B9" s="799" t="s">
        <v>325</v>
      </c>
      <c r="C9" s="800"/>
      <c r="D9" s="800"/>
      <c r="E9" s="800"/>
      <c r="F9" s="800"/>
      <c r="G9" s="800"/>
      <c r="H9" s="800"/>
      <c r="I9" s="800"/>
      <c r="J9" s="800"/>
      <c r="K9" s="800"/>
      <c r="L9" s="800"/>
      <c r="M9" s="800"/>
      <c r="N9" s="800"/>
      <c r="O9" s="800"/>
      <c r="P9" s="801"/>
      <c r="Q9" s="802">
        <v>13</v>
      </c>
      <c r="R9" s="803"/>
      <c r="S9" s="803"/>
      <c r="T9" s="803"/>
      <c r="U9" s="803"/>
      <c r="V9" s="803">
        <v>12</v>
      </c>
      <c r="W9" s="803"/>
      <c r="X9" s="803"/>
      <c r="Y9" s="803"/>
      <c r="Z9" s="803"/>
      <c r="AA9" s="803">
        <v>1</v>
      </c>
      <c r="AB9" s="803"/>
      <c r="AC9" s="803"/>
      <c r="AD9" s="803"/>
      <c r="AE9" s="804"/>
      <c r="AF9" s="805">
        <v>2</v>
      </c>
      <c r="AG9" s="806"/>
      <c r="AH9" s="806"/>
      <c r="AI9" s="806"/>
      <c r="AJ9" s="807"/>
      <c r="AK9" s="808" t="s">
        <v>324</v>
      </c>
      <c r="AL9" s="809"/>
      <c r="AM9" s="809"/>
      <c r="AN9" s="809"/>
      <c r="AO9" s="809"/>
      <c r="AP9" s="809" t="s">
        <v>324</v>
      </c>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326</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327</v>
      </c>
      <c r="B23" s="834" t="s">
        <v>328</v>
      </c>
      <c r="C23" s="835"/>
      <c r="D23" s="835"/>
      <c r="E23" s="835"/>
      <c r="F23" s="835"/>
      <c r="G23" s="835"/>
      <c r="H23" s="835"/>
      <c r="I23" s="835"/>
      <c r="J23" s="835"/>
      <c r="K23" s="835"/>
      <c r="L23" s="835"/>
      <c r="M23" s="835"/>
      <c r="N23" s="835"/>
      <c r="O23" s="835"/>
      <c r="P23" s="836"/>
      <c r="Q23" s="837">
        <v>36565</v>
      </c>
      <c r="R23" s="838"/>
      <c r="S23" s="838"/>
      <c r="T23" s="838"/>
      <c r="U23" s="838"/>
      <c r="V23" s="838">
        <v>35904</v>
      </c>
      <c r="W23" s="838"/>
      <c r="X23" s="838"/>
      <c r="Y23" s="838"/>
      <c r="Z23" s="838"/>
      <c r="AA23" s="838">
        <v>661</v>
      </c>
      <c r="AB23" s="838"/>
      <c r="AC23" s="838"/>
      <c r="AD23" s="838"/>
      <c r="AE23" s="839"/>
      <c r="AF23" s="840">
        <v>488</v>
      </c>
      <c r="AG23" s="838"/>
      <c r="AH23" s="838"/>
      <c r="AI23" s="838"/>
      <c r="AJ23" s="841"/>
      <c r="AK23" s="842"/>
      <c r="AL23" s="843"/>
      <c r="AM23" s="843"/>
      <c r="AN23" s="843"/>
      <c r="AO23" s="843"/>
      <c r="AP23" s="838"/>
      <c r="AQ23" s="838"/>
      <c r="AR23" s="838"/>
      <c r="AS23" s="838"/>
      <c r="AT23" s="838"/>
      <c r="AU23" s="844"/>
      <c r="AV23" s="844"/>
      <c r="AW23" s="844"/>
      <c r="AX23" s="844"/>
      <c r="AY23" s="845"/>
      <c r="AZ23" s="853" t="s">
        <v>65</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329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330</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304</v>
      </c>
      <c r="B26" s="785"/>
      <c r="C26" s="785"/>
      <c r="D26" s="785"/>
      <c r="E26" s="785"/>
      <c r="F26" s="785"/>
      <c r="G26" s="785"/>
      <c r="H26" s="785"/>
      <c r="I26" s="785"/>
      <c r="J26" s="785"/>
      <c r="K26" s="785"/>
      <c r="L26" s="785"/>
      <c r="M26" s="785"/>
      <c r="N26" s="785"/>
      <c r="O26" s="785"/>
      <c r="P26" s="786"/>
      <c r="Q26" s="761" t="s">
        <v>331</v>
      </c>
      <c r="R26" s="762"/>
      <c r="S26" s="762"/>
      <c r="T26" s="762"/>
      <c r="U26" s="763"/>
      <c r="V26" s="761" t="s">
        <v>332</v>
      </c>
      <c r="W26" s="762"/>
      <c r="X26" s="762"/>
      <c r="Y26" s="762"/>
      <c r="Z26" s="763"/>
      <c r="AA26" s="761" t="s">
        <v>333</v>
      </c>
      <c r="AB26" s="762"/>
      <c r="AC26" s="762"/>
      <c r="AD26" s="762"/>
      <c r="AE26" s="762"/>
      <c r="AF26" s="856" t="s">
        <v>334</v>
      </c>
      <c r="AG26" s="857"/>
      <c r="AH26" s="857"/>
      <c r="AI26" s="857"/>
      <c r="AJ26" s="858"/>
      <c r="AK26" s="762" t="s">
        <v>335</v>
      </c>
      <c r="AL26" s="762"/>
      <c r="AM26" s="762"/>
      <c r="AN26" s="762"/>
      <c r="AO26" s="763"/>
      <c r="AP26" s="761" t="s">
        <v>336</v>
      </c>
      <c r="AQ26" s="762"/>
      <c r="AR26" s="762"/>
      <c r="AS26" s="762"/>
      <c r="AT26" s="763"/>
      <c r="AU26" s="761" t="s">
        <v>337</v>
      </c>
      <c r="AV26" s="762"/>
      <c r="AW26" s="762"/>
      <c r="AX26" s="762"/>
      <c r="AY26" s="763"/>
      <c r="AZ26" s="761" t="s">
        <v>338</v>
      </c>
      <c r="BA26" s="762"/>
      <c r="BB26" s="762"/>
      <c r="BC26" s="762"/>
      <c r="BD26" s="763"/>
      <c r="BE26" s="761" t="s">
        <v>311</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339</v>
      </c>
      <c r="C28" s="776"/>
      <c r="D28" s="776"/>
      <c r="E28" s="776"/>
      <c r="F28" s="776"/>
      <c r="G28" s="776"/>
      <c r="H28" s="776"/>
      <c r="I28" s="776"/>
      <c r="J28" s="776"/>
      <c r="K28" s="776"/>
      <c r="L28" s="776"/>
      <c r="M28" s="776"/>
      <c r="N28" s="776"/>
      <c r="O28" s="776"/>
      <c r="P28" s="777"/>
      <c r="Q28" s="866">
        <v>8090</v>
      </c>
      <c r="R28" s="867"/>
      <c r="S28" s="867"/>
      <c r="T28" s="867"/>
      <c r="U28" s="867"/>
      <c r="V28" s="867">
        <v>8028</v>
      </c>
      <c r="W28" s="867"/>
      <c r="X28" s="867"/>
      <c r="Y28" s="867"/>
      <c r="Z28" s="867"/>
      <c r="AA28" s="867">
        <v>62</v>
      </c>
      <c r="AB28" s="867"/>
      <c r="AC28" s="867"/>
      <c r="AD28" s="867"/>
      <c r="AE28" s="868"/>
      <c r="AF28" s="869">
        <v>62</v>
      </c>
      <c r="AG28" s="867"/>
      <c r="AH28" s="867"/>
      <c r="AI28" s="867"/>
      <c r="AJ28" s="870"/>
      <c r="AK28" s="871">
        <v>809</v>
      </c>
      <c r="AL28" s="862"/>
      <c r="AM28" s="862"/>
      <c r="AN28" s="862"/>
      <c r="AO28" s="862"/>
      <c r="AP28" s="862" t="s">
        <v>324</v>
      </c>
      <c r="AQ28" s="862"/>
      <c r="AR28" s="862"/>
      <c r="AS28" s="862"/>
      <c r="AT28" s="862"/>
      <c r="AU28" s="862" t="s">
        <v>324</v>
      </c>
      <c r="AV28" s="862"/>
      <c r="AW28" s="862"/>
      <c r="AX28" s="862"/>
      <c r="AY28" s="862"/>
      <c r="AZ28" s="863" t="s">
        <v>324</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340</v>
      </c>
      <c r="C29" s="800"/>
      <c r="D29" s="800"/>
      <c r="E29" s="800"/>
      <c r="F29" s="800"/>
      <c r="G29" s="800"/>
      <c r="H29" s="800"/>
      <c r="I29" s="800"/>
      <c r="J29" s="800"/>
      <c r="K29" s="800"/>
      <c r="L29" s="800"/>
      <c r="M29" s="800"/>
      <c r="N29" s="800"/>
      <c r="O29" s="800"/>
      <c r="P29" s="801"/>
      <c r="Q29" s="802">
        <v>4732</v>
      </c>
      <c r="R29" s="803"/>
      <c r="S29" s="803"/>
      <c r="T29" s="803"/>
      <c r="U29" s="803"/>
      <c r="V29" s="803">
        <v>4664</v>
      </c>
      <c r="W29" s="803"/>
      <c r="X29" s="803"/>
      <c r="Y29" s="803"/>
      <c r="Z29" s="803"/>
      <c r="AA29" s="803">
        <v>68</v>
      </c>
      <c r="AB29" s="803"/>
      <c r="AC29" s="803"/>
      <c r="AD29" s="803"/>
      <c r="AE29" s="804"/>
      <c r="AF29" s="805">
        <v>68</v>
      </c>
      <c r="AG29" s="806"/>
      <c r="AH29" s="806"/>
      <c r="AI29" s="806"/>
      <c r="AJ29" s="807"/>
      <c r="AK29" s="874">
        <v>836</v>
      </c>
      <c r="AL29" s="875"/>
      <c r="AM29" s="875"/>
      <c r="AN29" s="875"/>
      <c r="AO29" s="875"/>
      <c r="AP29" s="875" t="s">
        <v>324</v>
      </c>
      <c r="AQ29" s="875"/>
      <c r="AR29" s="875"/>
      <c r="AS29" s="875"/>
      <c r="AT29" s="875"/>
      <c r="AU29" s="875" t="s">
        <v>324</v>
      </c>
      <c r="AV29" s="875"/>
      <c r="AW29" s="875"/>
      <c r="AX29" s="875"/>
      <c r="AY29" s="875"/>
      <c r="AZ29" s="876" t="s">
        <v>324</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341</v>
      </c>
      <c r="C30" s="800"/>
      <c r="D30" s="800"/>
      <c r="E30" s="800"/>
      <c r="F30" s="800"/>
      <c r="G30" s="800"/>
      <c r="H30" s="800"/>
      <c r="I30" s="800"/>
      <c r="J30" s="800"/>
      <c r="K30" s="800"/>
      <c r="L30" s="800"/>
      <c r="M30" s="800"/>
      <c r="N30" s="800"/>
      <c r="O30" s="800"/>
      <c r="P30" s="801"/>
      <c r="Q30" s="802">
        <v>444</v>
      </c>
      <c r="R30" s="803"/>
      <c r="S30" s="803"/>
      <c r="T30" s="803"/>
      <c r="U30" s="803"/>
      <c r="V30" s="803">
        <v>444</v>
      </c>
      <c r="W30" s="803"/>
      <c r="X30" s="803"/>
      <c r="Y30" s="803"/>
      <c r="Z30" s="803"/>
      <c r="AA30" s="803">
        <v>0</v>
      </c>
      <c r="AB30" s="803"/>
      <c r="AC30" s="803"/>
      <c r="AD30" s="803"/>
      <c r="AE30" s="804"/>
      <c r="AF30" s="805">
        <v>0</v>
      </c>
      <c r="AG30" s="806"/>
      <c r="AH30" s="806"/>
      <c r="AI30" s="806"/>
      <c r="AJ30" s="807"/>
      <c r="AK30" s="874">
        <v>140</v>
      </c>
      <c r="AL30" s="875"/>
      <c r="AM30" s="875"/>
      <c r="AN30" s="875"/>
      <c r="AO30" s="875"/>
      <c r="AP30" s="875" t="s">
        <v>324</v>
      </c>
      <c r="AQ30" s="875"/>
      <c r="AR30" s="875"/>
      <c r="AS30" s="875"/>
      <c r="AT30" s="875"/>
      <c r="AU30" s="875" t="s">
        <v>324</v>
      </c>
      <c r="AV30" s="875"/>
      <c r="AW30" s="875"/>
      <c r="AX30" s="875"/>
      <c r="AY30" s="875"/>
      <c r="AZ30" s="876" t="s">
        <v>324</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342</v>
      </c>
      <c r="C31" s="800"/>
      <c r="D31" s="800"/>
      <c r="E31" s="800"/>
      <c r="F31" s="800"/>
      <c r="G31" s="800"/>
      <c r="H31" s="800"/>
      <c r="I31" s="800"/>
      <c r="J31" s="800"/>
      <c r="K31" s="800"/>
      <c r="L31" s="800"/>
      <c r="M31" s="800"/>
      <c r="N31" s="800"/>
      <c r="O31" s="800"/>
      <c r="P31" s="801"/>
      <c r="Q31" s="802">
        <v>1426</v>
      </c>
      <c r="R31" s="803"/>
      <c r="S31" s="803"/>
      <c r="T31" s="803"/>
      <c r="U31" s="803"/>
      <c r="V31" s="803">
        <v>1285</v>
      </c>
      <c r="W31" s="803"/>
      <c r="X31" s="803"/>
      <c r="Y31" s="803"/>
      <c r="Z31" s="803"/>
      <c r="AA31" s="803">
        <v>140</v>
      </c>
      <c r="AB31" s="803"/>
      <c r="AC31" s="803"/>
      <c r="AD31" s="803"/>
      <c r="AE31" s="804"/>
      <c r="AF31" s="805">
        <v>1364</v>
      </c>
      <c r="AG31" s="806"/>
      <c r="AH31" s="806"/>
      <c r="AI31" s="806"/>
      <c r="AJ31" s="807"/>
      <c r="AK31" s="874" t="s">
        <v>324</v>
      </c>
      <c r="AL31" s="875"/>
      <c r="AM31" s="875"/>
      <c r="AN31" s="875"/>
      <c r="AO31" s="875"/>
      <c r="AP31" s="875">
        <v>183</v>
      </c>
      <c r="AQ31" s="875"/>
      <c r="AR31" s="875"/>
      <c r="AS31" s="875"/>
      <c r="AT31" s="875"/>
      <c r="AU31" s="875" t="s">
        <v>324</v>
      </c>
      <c r="AV31" s="875"/>
      <c r="AW31" s="875"/>
      <c r="AX31" s="875"/>
      <c r="AY31" s="875"/>
      <c r="AZ31" s="876" t="s">
        <v>324</v>
      </c>
      <c r="BA31" s="876"/>
      <c r="BB31" s="876"/>
      <c r="BC31" s="876"/>
      <c r="BD31" s="876"/>
      <c r="BE31" s="872" t="s">
        <v>343</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344</v>
      </c>
      <c r="C32" s="800"/>
      <c r="D32" s="800"/>
      <c r="E32" s="800"/>
      <c r="F32" s="800"/>
      <c r="G32" s="800"/>
      <c r="H32" s="800"/>
      <c r="I32" s="800"/>
      <c r="J32" s="800"/>
      <c r="K32" s="800"/>
      <c r="L32" s="800"/>
      <c r="M32" s="800"/>
      <c r="N32" s="800"/>
      <c r="O32" s="800"/>
      <c r="P32" s="801"/>
      <c r="Q32" s="802">
        <v>1083</v>
      </c>
      <c r="R32" s="803"/>
      <c r="S32" s="803"/>
      <c r="T32" s="803"/>
      <c r="U32" s="803"/>
      <c r="V32" s="803">
        <v>1047</v>
      </c>
      <c r="W32" s="803"/>
      <c r="X32" s="803"/>
      <c r="Y32" s="803"/>
      <c r="Z32" s="803"/>
      <c r="AA32" s="803">
        <v>36</v>
      </c>
      <c r="AB32" s="803"/>
      <c r="AC32" s="803"/>
      <c r="AD32" s="803"/>
      <c r="AE32" s="804"/>
      <c r="AF32" s="805">
        <v>87</v>
      </c>
      <c r="AG32" s="806"/>
      <c r="AH32" s="806"/>
      <c r="AI32" s="806"/>
      <c r="AJ32" s="807"/>
      <c r="AK32" s="874">
        <v>237</v>
      </c>
      <c r="AL32" s="875"/>
      <c r="AM32" s="875"/>
      <c r="AN32" s="875"/>
      <c r="AO32" s="875"/>
      <c r="AP32" s="875">
        <v>4539</v>
      </c>
      <c r="AQ32" s="875"/>
      <c r="AR32" s="875"/>
      <c r="AS32" s="875"/>
      <c r="AT32" s="875"/>
      <c r="AU32" s="875">
        <v>796</v>
      </c>
      <c r="AV32" s="875"/>
      <c r="AW32" s="875"/>
      <c r="AX32" s="875"/>
      <c r="AY32" s="875"/>
      <c r="AZ32" s="876" t="s">
        <v>324</v>
      </c>
      <c r="BA32" s="876"/>
      <c r="BB32" s="876"/>
      <c r="BC32" s="876"/>
      <c r="BD32" s="876"/>
      <c r="BE32" s="872" t="s">
        <v>343</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345</v>
      </c>
      <c r="C33" s="800"/>
      <c r="D33" s="800"/>
      <c r="E33" s="800"/>
      <c r="F33" s="800"/>
      <c r="G33" s="800"/>
      <c r="H33" s="800"/>
      <c r="I33" s="800"/>
      <c r="J33" s="800"/>
      <c r="K33" s="800"/>
      <c r="L33" s="800"/>
      <c r="M33" s="800"/>
      <c r="N33" s="800"/>
      <c r="O33" s="800"/>
      <c r="P33" s="801"/>
      <c r="Q33" s="802">
        <v>538</v>
      </c>
      <c r="R33" s="803"/>
      <c r="S33" s="803"/>
      <c r="T33" s="803"/>
      <c r="U33" s="803"/>
      <c r="V33" s="803">
        <v>528</v>
      </c>
      <c r="W33" s="803"/>
      <c r="X33" s="803"/>
      <c r="Y33" s="803"/>
      <c r="Z33" s="803"/>
      <c r="AA33" s="803">
        <v>10</v>
      </c>
      <c r="AB33" s="803"/>
      <c r="AC33" s="803"/>
      <c r="AD33" s="803"/>
      <c r="AE33" s="804"/>
      <c r="AF33" s="805">
        <v>10</v>
      </c>
      <c r="AG33" s="806"/>
      <c r="AH33" s="806"/>
      <c r="AI33" s="806"/>
      <c r="AJ33" s="807"/>
      <c r="AK33" s="874">
        <v>62</v>
      </c>
      <c r="AL33" s="875"/>
      <c r="AM33" s="875"/>
      <c r="AN33" s="875"/>
      <c r="AO33" s="875"/>
      <c r="AP33" s="875">
        <v>422</v>
      </c>
      <c r="AQ33" s="875"/>
      <c r="AR33" s="875"/>
      <c r="AS33" s="875"/>
      <c r="AT33" s="875"/>
      <c r="AU33" s="875" t="s">
        <v>324</v>
      </c>
      <c r="AV33" s="875"/>
      <c r="AW33" s="875"/>
      <c r="AX33" s="875"/>
      <c r="AY33" s="875"/>
      <c r="AZ33" s="876" t="s">
        <v>324</v>
      </c>
      <c r="BA33" s="876"/>
      <c r="BB33" s="876"/>
      <c r="BC33" s="876"/>
      <c r="BD33" s="876"/>
      <c r="BE33" s="872" t="s">
        <v>346</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347</v>
      </c>
      <c r="C34" s="800"/>
      <c r="D34" s="800"/>
      <c r="E34" s="800"/>
      <c r="F34" s="800"/>
      <c r="G34" s="800"/>
      <c r="H34" s="800"/>
      <c r="I34" s="800"/>
      <c r="J34" s="800"/>
      <c r="K34" s="800"/>
      <c r="L34" s="800"/>
      <c r="M34" s="800"/>
      <c r="N34" s="800"/>
      <c r="O34" s="800"/>
      <c r="P34" s="801"/>
      <c r="Q34" s="802">
        <v>33</v>
      </c>
      <c r="R34" s="803"/>
      <c r="S34" s="803"/>
      <c r="T34" s="803"/>
      <c r="U34" s="803"/>
      <c r="V34" s="803">
        <v>32</v>
      </c>
      <c r="W34" s="803"/>
      <c r="X34" s="803"/>
      <c r="Y34" s="803"/>
      <c r="Z34" s="803"/>
      <c r="AA34" s="803">
        <v>1</v>
      </c>
      <c r="AB34" s="803"/>
      <c r="AC34" s="803"/>
      <c r="AD34" s="803"/>
      <c r="AE34" s="804"/>
      <c r="AF34" s="805">
        <v>1</v>
      </c>
      <c r="AG34" s="806"/>
      <c r="AH34" s="806"/>
      <c r="AI34" s="806"/>
      <c r="AJ34" s="807"/>
      <c r="AK34" s="874">
        <v>24</v>
      </c>
      <c r="AL34" s="875"/>
      <c r="AM34" s="875"/>
      <c r="AN34" s="875"/>
      <c r="AO34" s="875"/>
      <c r="AP34" s="875" t="s">
        <v>324</v>
      </c>
      <c r="AQ34" s="875"/>
      <c r="AR34" s="875"/>
      <c r="AS34" s="875"/>
      <c r="AT34" s="875"/>
      <c r="AU34" s="875" t="s">
        <v>324</v>
      </c>
      <c r="AV34" s="875"/>
      <c r="AW34" s="875"/>
      <c r="AX34" s="875"/>
      <c r="AY34" s="875"/>
      <c r="AZ34" s="876" t="s">
        <v>324</v>
      </c>
      <c r="BA34" s="876"/>
      <c r="BB34" s="876"/>
      <c r="BC34" s="876"/>
      <c r="BD34" s="876"/>
      <c r="BE34" s="872" t="s">
        <v>346</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t="s">
        <v>348</v>
      </c>
      <c r="C35" s="800"/>
      <c r="D35" s="800"/>
      <c r="E35" s="800"/>
      <c r="F35" s="800"/>
      <c r="G35" s="800"/>
      <c r="H35" s="800"/>
      <c r="I35" s="800"/>
      <c r="J35" s="800"/>
      <c r="K35" s="800"/>
      <c r="L35" s="800"/>
      <c r="M35" s="800"/>
      <c r="N35" s="800"/>
      <c r="O35" s="800"/>
      <c r="P35" s="801"/>
      <c r="Q35" s="802">
        <v>56</v>
      </c>
      <c r="R35" s="803"/>
      <c r="S35" s="803"/>
      <c r="T35" s="803"/>
      <c r="U35" s="803"/>
      <c r="V35" s="803">
        <v>16</v>
      </c>
      <c r="W35" s="803"/>
      <c r="X35" s="803"/>
      <c r="Y35" s="803"/>
      <c r="Z35" s="803"/>
      <c r="AA35" s="803">
        <v>40</v>
      </c>
      <c r="AB35" s="803"/>
      <c r="AC35" s="803"/>
      <c r="AD35" s="803"/>
      <c r="AE35" s="804"/>
      <c r="AF35" s="805">
        <v>42</v>
      </c>
      <c r="AG35" s="806"/>
      <c r="AH35" s="806"/>
      <c r="AI35" s="806"/>
      <c r="AJ35" s="807"/>
      <c r="AK35" s="874">
        <v>69</v>
      </c>
      <c r="AL35" s="875"/>
      <c r="AM35" s="875"/>
      <c r="AN35" s="875"/>
      <c r="AO35" s="875"/>
      <c r="AP35" s="875" t="s">
        <v>324</v>
      </c>
      <c r="AQ35" s="875"/>
      <c r="AR35" s="875"/>
      <c r="AS35" s="875"/>
      <c r="AT35" s="875"/>
      <c r="AU35" s="875" t="s">
        <v>324</v>
      </c>
      <c r="AV35" s="875"/>
      <c r="AW35" s="875"/>
      <c r="AX35" s="875"/>
      <c r="AY35" s="875"/>
      <c r="AZ35" s="876" t="s">
        <v>324</v>
      </c>
      <c r="BA35" s="876"/>
      <c r="BB35" s="876"/>
      <c r="BC35" s="876"/>
      <c r="BD35" s="876"/>
      <c r="BE35" s="872" t="s">
        <v>346</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349</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327</v>
      </c>
      <c r="B63" s="834" t="s">
        <v>350</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1634</v>
      </c>
      <c r="AG63" s="886"/>
      <c r="AH63" s="886"/>
      <c r="AI63" s="886"/>
      <c r="AJ63" s="887"/>
      <c r="AK63" s="888"/>
      <c r="AL63" s="883"/>
      <c r="AM63" s="883"/>
      <c r="AN63" s="883"/>
      <c r="AO63" s="883"/>
      <c r="AP63" s="886"/>
      <c r="AQ63" s="886"/>
      <c r="AR63" s="886"/>
      <c r="AS63" s="886"/>
      <c r="AT63" s="886"/>
      <c r="AU63" s="886"/>
      <c r="AV63" s="886"/>
      <c r="AW63" s="886"/>
      <c r="AX63" s="886"/>
      <c r="AY63" s="886"/>
      <c r="AZ63" s="890"/>
      <c r="BA63" s="890"/>
      <c r="BB63" s="890"/>
      <c r="BC63" s="890"/>
      <c r="BD63" s="890"/>
      <c r="BE63" s="891"/>
      <c r="BF63" s="891"/>
      <c r="BG63" s="891"/>
      <c r="BH63" s="891"/>
      <c r="BI63" s="892"/>
      <c r="BJ63" s="893" t="s">
        <v>65</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351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352</v>
      </c>
      <c r="B66" s="785"/>
      <c r="C66" s="785"/>
      <c r="D66" s="785"/>
      <c r="E66" s="785"/>
      <c r="F66" s="785"/>
      <c r="G66" s="785"/>
      <c r="H66" s="785"/>
      <c r="I66" s="785"/>
      <c r="J66" s="785"/>
      <c r="K66" s="785"/>
      <c r="L66" s="785"/>
      <c r="M66" s="785"/>
      <c r="N66" s="785"/>
      <c r="O66" s="785"/>
      <c r="P66" s="786"/>
      <c r="Q66" s="761" t="s">
        <v>331</v>
      </c>
      <c r="R66" s="762"/>
      <c r="S66" s="762"/>
      <c r="T66" s="762"/>
      <c r="U66" s="763"/>
      <c r="V66" s="761" t="s">
        <v>332</v>
      </c>
      <c r="W66" s="762"/>
      <c r="X66" s="762"/>
      <c r="Y66" s="762"/>
      <c r="Z66" s="763"/>
      <c r="AA66" s="761" t="s">
        <v>333</v>
      </c>
      <c r="AB66" s="762"/>
      <c r="AC66" s="762"/>
      <c r="AD66" s="762"/>
      <c r="AE66" s="763"/>
      <c r="AF66" s="896" t="s">
        <v>334</v>
      </c>
      <c r="AG66" s="857"/>
      <c r="AH66" s="857"/>
      <c r="AI66" s="857"/>
      <c r="AJ66" s="897"/>
      <c r="AK66" s="761" t="s">
        <v>335</v>
      </c>
      <c r="AL66" s="785"/>
      <c r="AM66" s="785"/>
      <c r="AN66" s="785"/>
      <c r="AO66" s="786"/>
      <c r="AP66" s="761" t="s">
        <v>336</v>
      </c>
      <c r="AQ66" s="762"/>
      <c r="AR66" s="762"/>
      <c r="AS66" s="762"/>
      <c r="AT66" s="763"/>
      <c r="AU66" s="761" t="s">
        <v>353</v>
      </c>
      <c r="AV66" s="762"/>
      <c r="AW66" s="762"/>
      <c r="AX66" s="762"/>
      <c r="AY66" s="763"/>
      <c r="AZ66" s="761" t="s">
        <v>311</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354</v>
      </c>
      <c r="C68" s="914"/>
      <c r="D68" s="914"/>
      <c r="E68" s="914"/>
      <c r="F68" s="914"/>
      <c r="G68" s="914"/>
      <c r="H68" s="914"/>
      <c r="I68" s="914"/>
      <c r="J68" s="914"/>
      <c r="K68" s="914"/>
      <c r="L68" s="914"/>
      <c r="M68" s="914"/>
      <c r="N68" s="914"/>
      <c r="O68" s="914"/>
      <c r="P68" s="915"/>
      <c r="Q68" s="916">
        <v>88</v>
      </c>
      <c r="R68" s="910"/>
      <c r="S68" s="910"/>
      <c r="T68" s="910"/>
      <c r="U68" s="910"/>
      <c r="V68" s="910">
        <v>80</v>
      </c>
      <c r="W68" s="910"/>
      <c r="X68" s="910"/>
      <c r="Y68" s="910"/>
      <c r="Z68" s="910"/>
      <c r="AA68" s="910">
        <v>8</v>
      </c>
      <c r="AB68" s="910"/>
      <c r="AC68" s="910"/>
      <c r="AD68" s="910"/>
      <c r="AE68" s="910"/>
      <c r="AF68" s="910">
        <v>1</v>
      </c>
      <c r="AG68" s="910"/>
      <c r="AH68" s="910"/>
      <c r="AI68" s="910"/>
      <c r="AJ68" s="910"/>
      <c r="AK68" s="910">
        <v>1</v>
      </c>
      <c r="AL68" s="910"/>
      <c r="AM68" s="910"/>
      <c r="AN68" s="910"/>
      <c r="AO68" s="910"/>
      <c r="AP68" s="910" t="s">
        <v>324</v>
      </c>
      <c r="AQ68" s="910"/>
      <c r="AR68" s="910"/>
      <c r="AS68" s="910"/>
      <c r="AT68" s="910"/>
      <c r="AU68" s="910" t="s">
        <v>324</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355</v>
      </c>
      <c r="C69" s="918"/>
      <c r="D69" s="918"/>
      <c r="E69" s="918"/>
      <c r="F69" s="918"/>
      <c r="G69" s="918"/>
      <c r="H69" s="918"/>
      <c r="I69" s="918"/>
      <c r="J69" s="918"/>
      <c r="K69" s="918"/>
      <c r="L69" s="918"/>
      <c r="M69" s="918"/>
      <c r="N69" s="918"/>
      <c r="O69" s="918"/>
      <c r="P69" s="919"/>
      <c r="Q69" s="920">
        <v>8</v>
      </c>
      <c r="R69" s="875"/>
      <c r="S69" s="875"/>
      <c r="T69" s="875"/>
      <c r="U69" s="875"/>
      <c r="V69" s="875">
        <v>7</v>
      </c>
      <c r="W69" s="875"/>
      <c r="X69" s="875"/>
      <c r="Y69" s="875"/>
      <c r="Z69" s="875"/>
      <c r="AA69" s="875">
        <v>1</v>
      </c>
      <c r="AB69" s="875"/>
      <c r="AC69" s="875"/>
      <c r="AD69" s="875"/>
      <c r="AE69" s="875"/>
      <c r="AF69" s="875">
        <v>1</v>
      </c>
      <c r="AG69" s="875"/>
      <c r="AH69" s="875"/>
      <c r="AI69" s="875"/>
      <c r="AJ69" s="875"/>
      <c r="AK69" s="875">
        <v>5</v>
      </c>
      <c r="AL69" s="875"/>
      <c r="AM69" s="875"/>
      <c r="AN69" s="875"/>
      <c r="AO69" s="875"/>
      <c r="AP69" s="875" t="s">
        <v>324</v>
      </c>
      <c r="AQ69" s="875"/>
      <c r="AR69" s="875"/>
      <c r="AS69" s="875"/>
      <c r="AT69" s="875"/>
      <c r="AU69" s="875" t="s">
        <v>324</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356</v>
      </c>
      <c r="C70" s="918"/>
      <c r="D70" s="918"/>
      <c r="E70" s="918"/>
      <c r="F70" s="918"/>
      <c r="G70" s="918"/>
      <c r="H70" s="918"/>
      <c r="I70" s="918"/>
      <c r="J70" s="918"/>
      <c r="K70" s="918"/>
      <c r="L70" s="918"/>
      <c r="M70" s="918"/>
      <c r="N70" s="918"/>
      <c r="O70" s="918"/>
      <c r="P70" s="919"/>
      <c r="Q70" s="920">
        <v>176</v>
      </c>
      <c r="R70" s="875"/>
      <c r="S70" s="875"/>
      <c r="T70" s="875"/>
      <c r="U70" s="875"/>
      <c r="V70" s="875">
        <v>146</v>
      </c>
      <c r="W70" s="875"/>
      <c r="X70" s="875"/>
      <c r="Y70" s="875"/>
      <c r="Z70" s="875"/>
      <c r="AA70" s="875">
        <v>30</v>
      </c>
      <c r="AB70" s="875"/>
      <c r="AC70" s="875"/>
      <c r="AD70" s="875"/>
      <c r="AE70" s="875"/>
      <c r="AF70" s="875">
        <v>26</v>
      </c>
      <c r="AG70" s="875"/>
      <c r="AH70" s="875"/>
      <c r="AI70" s="875"/>
      <c r="AJ70" s="875"/>
      <c r="AK70" s="875">
        <v>0</v>
      </c>
      <c r="AL70" s="875"/>
      <c r="AM70" s="875"/>
      <c r="AN70" s="875"/>
      <c r="AO70" s="875"/>
      <c r="AP70" s="875" t="s">
        <v>324</v>
      </c>
      <c r="AQ70" s="875"/>
      <c r="AR70" s="875"/>
      <c r="AS70" s="875"/>
      <c r="AT70" s="875"/>
      <c r="AU70" s="875" t="s">
        <v>324</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357</v>
      </c>
      <c r="C71" s="918"/>
      <c r="D71" s="918"/>
      <c r="E71" s="918"/>
      <c r="F71" s="918"/>
      <c r="G71" s="918"/>
      <c r="H71" s="918"/>
      <c r="I71" s="918"/>
      <c r="J71" s="918"/>
      <c r="K71" s="918"/>
      <c r="L71" s="918"/>
      <c r="M71" s="918"/>
      <c r="N71" s="918"/>
      <c r="O71" s="918"/>
      <c r="P71" s="919"/>
      <c r="Q71" s="920">
        <v>263</v>
      </c>
      <c r="R71" s="875"/>
      <c r="S71" s="875"/>
      <c r="T71" s="875"/>
      <c r="U71" s="875"/>
      <c r="V71" s="875">
        <v>243</v>
      </c>
      <c r="W71" s="875"/>
      <c r="X71" s="875"/>
      <c r="Y71" s="875"/>
      <c r="Z71" s="875"/>
      <c r="AA71" s="875">
        <v>20</v>
      </c>
      <c r="AB71" s="875"/>
      <c r="AC71" s="875"/>
      <c r="AD71" s="875"/>
      <c r="AE71" s="875"/>
      <c r="AF71" s="875">
        <v>20</v>
      </c>
      <c r="AG71" s="875"/>
      <c r="AH71" s="875"/>
      <c r="AI71" s="875"/>
      <c r="AJ71" s="875"/>
      <c r="AK71" s="875">
        <v>0</v>
      </c>
      <c r="AL71" s="875"/>
      <c r="AM71" s="875"/>
      <c r="AN71" s="875"/>
      <c r="AO71" s="875"/>
      <c r="AP71" s="875">
        <v>853</v>
      </c>
      <c r="AQ71" s="875"/>
      <c r="AR71" s="875"/>
      <c r="AS71" s="875"/>
      <c r="AT71" s="875"/>
      <c r="AU71" s="875">
        <v>260</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358</v>
      </c>
      <c r="C72" s="918"/>
      <c r="D72" s="918"/>
      <c r="E72" s="918"/>
      <c r="F72" s="918"/>
      <c r="G72" s="918"/>
      <c r="H72" s="918"/>
      <c r="I72" s="918"/>
      <c r="J72" s="918"/>
      <c r="K72" s="918"/>
      <c r="L72" s="918"/>
      <c r="M72" s="918"/>
      <c r="N72" s="918"/>
      <c r="O72" s="918"/>
      <c r="P72" s="919"/>
      <c r="Q72" s="920">
        <v>889</v>
      </c>
      <c r="R72" s="875"/>
      <c r="S72" s="875"/>
      <c r="T72" s="875"/>
      <c r="U72" s="875"/>
      <c r="V72" s="875">
        <v>859</v>
      </c>
      <c r="W72" s="875"/>
      <c r="X72" s="875"/>
      <c r="Y72" s="875"/>
      <c r="Z72" s="875"/>
      <c r="AA72" s="875">
        <v>30</v>
      </c>
      <c r="AB72" s="875"/>
      <c r="AC72" s="875"/>
      <c r="AD72" s="875"/>
      <c r="AE72" s="875"/>
      <c r="AF72" s="875">
        <v>8</v>
      </c>
      <c r="AG72" s="875"/>
      <c r="AH72" s="875"/>
      <c r="AI72" s="875"/>
      <c r="AJ72" s="875"/>
      <c r="AK72" s="875">
        <v>21</v>
      </c>
      <c r="AL72" s="875"/>
      <c r="AM72" s="875"/>
      <c r="AN72" s="875"/>
      <c r="AO72" s="875"/>
      <c r="AP72" s="875">
        <v>1027</v>
      </c>
      <c r="AQ72" s="875"/>
      <c r="AR72" s="875"/>
      <c r="AS72" s="875"/>
      <c r="AT72" s="875"/>
      <c r="AU72" s="875">
        <v>193</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359</v>
      </c>
      <c r="C73" s="918"/>
      <c r="D73" s="918"/>
      <c r="E73" s="918"/>
      <c r="F73" s="918"/>
      <c r="G73" s="918"/>
      <c r="H73" s="918"/>
      <c r="I73" s="918"/>
      <c r="J73" s="918"/>
      <c r="K73" s="918"/>
      <c r="L73" s="918"/>
      <c r="M73" s="918"/>
      <c r="N73" s="918"/>
      <c r="O73" s="918"/>
      <c r="P73" s="919"/>
      <c r="Q73" s="920">
        <v>18</v>
      </c>
      <c r="R73" s="875"/>
      <c r="S73" s="875"/>
      <c r="T73" s="875"/>
      <c r="U73" s="875"/>
      <c r="V73" s="875">
        <v>18</v>
      </c>
      <c r="W73" s="875"/>
      <c r="X73" s="875"/>
      <c r="Y73" s="875"/>
      <c r="Z73" s="875"/>
      <c r="AA73" s="875">
        <v>0</v>
      </c>
      <c r="AB73" s="875"/>
      <c r="AC73" s="875"/>
      <c r="AD73" s="875"/>
      <c r="AE73" s="875"/>
      <c r="AF73" s="875">
        <v>0</v>
      </c>
      <c r="AG73" s="875"/>
      <c r="AH73" s="875"/>
      <c r="AI73" s="875"/>
      <c r="AJ73" s="875"/>
      <c r="AK73" s="875">
        <v>18</v>
      </c>
      <c r="AL73" s="875"/>
      <c r="AM73" s="875"/>
      <c r="AN73" s="875"/>
      <c r="AO73" s="875"/>
      <c r="AP73" s="875">
        <v>54</v>
      </c>
      <c r="AQ73" s="875"/>
      <c r="AR73" s="875"/>
      <c r="AS73" s="875"/>
      <c r="AT73" s="875"/>
      <c r="AU73" s="875">
        <v>10</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360</v>
      </c>
      <c r="C74" s="918"/>
      <c r="D74" s="918"/>
      <c r="E74" s="918"/>
      <c r="F74" s="918"/>
      <c r="G74" s="918"/>
      <c r="H74" s="918"/>
      <c r="I74" s="918"/>
      <c r="J74" s="918"/>
      <c r="K74" s="918"/>
      <c r="L74" s="918"/>
      <c r="M74" s="918"/>
      <c r="N74" s="918"/>
      <c r="O74" s="918"/>
      <c r="P74" s="919"/>
      <c r="Q74" s="920">
        <v>1340</v>
      </c>
      <c r="R74" s="875"/>
      <c r="S74" s="875"/>
      <c r="T74" s="875"/>
      <c r="U74" s="875"/>
      <c r="V74" s="875">
        <v>1311</v>
      </c>
      <c r="W74" s="875"/>
      <c r="X74" s="875"/>
      <c r="Y74" s="875"/>
      <c r="Z74" s="875"/>
      <c r="AA74" s="875">
        <v>29</v>
      </c>
      <c r="AB74" s="875"/>
      <c r="AC74" s="875"/>
      <c r="AD74" s="875"/>
      <c r="AE74" s="875"/>
      <c r="AF74" s="875">
        <v>16</v>
      </c>
      <c r="AG74" s="875"/>
      <c r="AH74" s="875"/>
      <c r="AI74" s="875"/>
      <c r="AJ74" s="875"/>
      <c r="AK74" s="875">
        <v>97</v>
      </c>
      <c r="AL74" s="875"/>
      <c r="AM74" s="875"/>
      <c r="AN74" s="875"/>
      <c r="AO74" s="875"/>
      <c r="AP74" s="875">
        <v>971</v>
      </c>
      <c r="AQ74" s="875"/>
      <c r="AR74" s="875"/>
      <c r="AS74" s="875"/>
      <c r="AT74" s="875"/>
      <c r="AU74" s="875">
        <v>498</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t="s">
        <v>361</v>
      </c>
      <c r="C75" s="918"/>
      <c r="D75" s="918"/>
      <c r="E75" s="918"/>
      <c r="F75" s="918"/>
      <c r="G75" s="918"/>
      <c r="H75" s="918"/>
      <c r="I75" s="918"/>
      <c r="J75" s="918"/>
      <c r="K75" s="918"/>
      <c r="L75" s="918"/>
      <c r="M75" s="918"/>
      <c r="N75" s="918"/>
      <c r="O75" s="918"/>
      <c r="P75" s="919"/>
      <c r="Q75" s="923">
        <v>311</v>
      </c>
      <c r="R75" s="924"/>
      <c r="S75" s="924"/>
      <c r="T75" s="924"/>
      <c r="U75" s="874"/>
      <c r="V75" s="925">
        <v>270</v>
      </c>
      <c r="W75" s="924"/>
      <c r="X75" s="924"/>
      <c r="Y75" s="924"/>
      <c r="Z75" s="874"/>
      <c r="AA75" s="925">
        <v>41</v>
      </c>
      <c r="AB75" s="924"/>
      <c r="AC75" s="924"/>
      <c r="AD75" s="924"/>
      <c r="AE75" s="874"/>
      <c r="AF75" s="925">
        <v>41</v>
      </c>
      <c r="AG75" s="924"/>
      <c r="AH75" s="924"/>
      <c r="AI75" s="924"/>
      <c r="AJ75" s="874"/>
      <c r="AK75" s="925" t="s">
        <v>324</v>
      </c>
      <c r="AL75" s="924"/>
      <c r="AM75" s="924"/>
      <c r="AN75" s="924"/>
      <c r="AO75" s="874"/>
      <c r="AP75" s="925" t="s">
        <v>324</v>
      </c>
      <c r="AQ75" s="924"/>
      <c r="AR75" s="924"/>
      <c r="AS75" s="924"/>
      <c r="AT75" s="874"/>
      <c r="AU75" s="925" t="s">
        <v>324</v>
      </c>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t="s">
        <v>362</v>
      </c>
      <c r="C76" s="918"/>
      <c r="D76" s="918"/>
      <c r="E76" s="918"/>
      <c r="F76" s="918"/>
      <c r="G76" s="918"/>
      <c r="H76" s="918"/>
      <c r="I76" s="918"/>
      <c r="J76" s="918"/>
      <c r="K76" s="918"/>
      <c r="L76" s="918"/>
      <c r="M76" s="918"/>
      <c r="N76" s="918"/>
      <c r="O76" s="918"/>
      <c r="P76" s="919"/>
      <c r="Q76" s="923">
        <v>147774</v>
      </c>
      <c r="R76" s="924"/>
      <c r="S76" s="924"/>
      <c r="T76" s="924"/>
      <c r="U76" s="874"/>
      <c r="V76" s="925">
        <v>139655</v>
      </c>
      <c r="W76" s="924"/>
      <c r="X76" s="924"/>
      <c r="Y76" s="924"/>
      <c r="Z76" s="874"/>
      <c r="AA76" s="925">
        <v>8119</v>
      </c>
      <c r="AB76" s="924"/>
      <c r="AC76" s="924"/>
      <c r="AD76" s="924"/>
      <c r="AE76" s="874"/>
      <c r="AF76" s="925">
        <v>8119</v>
      </c>
      <c r="AG76" s="924"/>
      <c r="AH76" s="924"/>
      <c r="AI76" s="924"/>
      <c r="AJ76" s="874"/>
      <c r="AK76" s="925">
        <v>1654</v>
      </c>
      <c r="AL76" s="924"/>
      <c r="AM76" s="924"/>
      <c r="AN76" s="924"/>
      <c r="AO76" s="874"/>
      <c r="AP76" s="925" t="s">
        <v>324</v>
      </c>
      <c r="AQ76" s="924"/>
      <c r="AR76" s="924"/>
      <c r="AS76" s="924"/>
      <c r="AT76" s="874"/>
      <c r="AU76" s="925" t="s">
        <v>324</v>
      </c>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t="s">
        <v>363</v>
      </c>
      <c r="C77" s="918"/>
      <c r="D77" s="918"/>
      <c r="E77" s="918"/>
      <c r="F77" s="918"/>
      <c r="G77" s="918"/>
      <c r="H77" s="918"/>
      <c r="I77" s="918"/>
      <c r="J77" s="918"/>
      <c r="K77" s="918"/>
      <c r="L77" s="918"/>
      <c r="M77" s="918"/>
      <c r="N77" s="918"/>
      <c r="O77" s="918"/>
      <c r="P77" s="919"/>
      <c r="Q77" s="923">
        <v>7297</v>
      </c>
      <c r="R77" s="924"/>
      <c r="S77" s="924"/>
      <c r="T77" s="924"/>
      <c r="U77" s="874"/>
      <c r="V77" s="925">
        <v>6922</v>
      </c>
      <c r="W77" s="924"/>
      <c r="X77" s="924"/>
      <c r="Y77" s="924"/>
      <c r="Z77" s="874"/>
      <c r="AA77" s="925">
        <v>375</v>
      </c>
      <c r="AB77" s="924"/>
      <c r="AC77" s="924"/>
      <c r="AD77" s="924"/>
      <c r="AE77" s="874"/>
      <c r="AF77" s="925">
        <v>375</v>
      </c>
      <c r="AG77" s="924"/>
      <c r="AH77" s="924"/>
      <c r="AI77" s="924"/>
      <c r="AJ77" s="874"/>
      <c r="AK77" s="925" t="s">
        <v>324</v>
      </c>
      <c r="AL77" s="924"/>
      <c r="AM77" s="924"/>
      <c r="AN77" s="924"/>
      <c r="AO77" s="874"/>
      <c r="AP77" s="925" t="s">
        <v>324</v>
      </c>
      <c r="AQ77" s="924"/>
      <c r="AR77" s="924"/>
      <c r="AS77" s="924"/>
      <c r="AT77" s="874"/>
      <c r="AU77" s="925" t="s">
        <v>324</v>
      </c>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t="s">
        <v>364</v>
      </c>
      <c r="C78" s="918"/>
      <c r="D78" s="918"/>
      <c r="E78" s="918"/>
      <c r="F78" s="918"/>
      <c r="G78" s="918"/>
      <c r="H78" s="918"/>
      <c r="I78" s="918"/>
      <c r="J78" s="918"/>
      <c r="K78" s="918"/>
      <c r="L78" s="918"/>
      <c r="M78" s="918"/>
      <c r="N78" s="918"/>
      <c r="O78" s="918"/>
      <c r="P78" s="919"/>
      <c r="Q78" s="920">
        <v>157</v>
      </c>
      <c r="R78" s="875"/>
      <c r="S78" s="875"/>
      <c r="T78" s="875"/>
      <c r="U78" s="875"/>
      <c r="V78" s="875">
        <v>149</v>
      </c>
      <c r="W78" s="875"/>
      <c r="X78" s="875"/>
      <c r="Y78" s="875"/>
      <c r="Z78" s="875"/>
      <c r="AA78" s="875">
        <v>8</v>
      </c>
      <c r="AB78" s="875"/>
      <c r="AC78" s="875"/>
      <c r="AD78" s="875"/>
      <c r="AE78" s="875"/>
      <c r="AF78" s="875">
        <v>8</v>
      </c>
      <c r="AG78" s="875"/>
      <c r="AH78" s="875"/>
      <c r="AI78" s="875"/>
      <c r="AJ78" s="875"/>
      <c r="AK78" s="875">
        <v>38</v>
      </c>
      <c r="AL78" s="875"/>
      <c r="AM78" s="875"/>
      <c r="AN78" s="875"/>
      <c r="AO78" s="875"/>
      <c r="AP78" s="875" t="s">
        <v>324</v>
      </c>
      <c r="AQ78" s="875"/>
      <c r="AR78" s="875"/>
      <c r="AS78" s="875"/>
      <c r="AT78" s="875"/>
      <c r="AU78" s="875" t="s">
        <v>324</v>
      </c>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327</v>
      </c>
      <c r="B88" s="834" t="s">
        <v>365</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c r="AG88" s="886"/>
      <c r="AH88" s="886"/>
      <c r="AI88" s="886"/>
      <c r="AJ88" s="886"/>
      <c r="AK88" s="883"/>
      <c r="AL88" s="883"/>
      <c r="AM88" s="883"/>
      <c r="AN88" s="883"/>
      <c r="AO88" s="883"/>
      <c r="AP88" s="886"/>
      <c r="AQ88" s="886"/>
      <c r="AR88" s="886"/>
      <c r="AS88" s="886"/>
      <c r="AT88" s="886"/>
      <c r="AU88" s="886"/>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327</v>
      </c>
      <c r="BR102" s="834" t="s">
        <v>366</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367</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368</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370</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371</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372</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373</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374</v>
      </c>
      <c r="AB109" s="939"/>
      <c r="AC109" s="939"/>
      <c r="AD109" s="939"/>
      <c r="AE109" s="940"/>
      <c r="AF109" s="938" t="s">
        <v>375</v>
      </c>
      <c r="AG109" s="939"/>
      <c r="AH109" s="939"/>
      <c r="AI109" s="939"/>
      <c r="AJ109" s="940"/>
      <c r="AK109" s="938" t="s">
        <v>239</v>
      </c>
      <c r="AL109" s="939"/>
      <c r="AM109" s="939"/>
      <c r="AN109" s="939"/>
      <c r="AO109" s="940"/>
      <c r="AP109" s="938" t="s">
        <v>376</v>
      </c>
      <c r="AQ109" s="939"/>
      <c r="AR109" s="939"/>
      <c r="AS109" s="939"/>
      <c r="AT109" s="941"/>
      <c r="AU109" s="958" t="s">
        <v>373</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374</v>
      </c>
      <c r="BR109" s="939"/>
      <c r="BS109" s="939"/>
      <c r="BT109" s="939"/>
      <c r="BU109" s="940"/>
      <c r="BV109" s="938" t="s">
        <v>375</v>
      </c>
      <c r="BW109" s="939"/>
      <c r="BX109" s="939"/>
      <c r="BY109" s="939"/>
      <c r="BZ109" s="940"/>
      <c r="CA109" s="938" t="s">
        <v>239</v>
      </c>
      <c r="CB109" s="939"/>
      <c r="CC109" s="939"/>
      <c r="CD109" s="939"/>
      <c r="CE109" s="940"/>
      <c r="CF109" s="959" t="s">
        <v>376</v>
      </c>
      <c r="CG109" s="959"/>
      <c r="CH109" s="959"/>
      <c r="CI109" s="959"/>
      <c r="CJ109" s="959"/>
      <c r="CK109" s="938" t="s">
        <v>377</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374</v>
      </c>
      <c r="DH109" s="939"/>
      <c r="DI109" s="939"/>
      <c r="DJ109" s="939"/>
      <c r="DK109" s="940"/>
      <c r="DL109" s="938" t="s">
        <v>375</v>
      </c>
      <c r="DM109" s="939"/>
      <c r="DN109" s="939"/>
      <c r="DO109" s="939"/>
      <c r="DP109" s="940"/>
      <c r="DQ109" s="938" t="s">
        <v>239</v>
      </c>
      <c r="DR109" s="939"/>
      <c r="DS109" s="939"/>
      <c r="DT109" s="939"/>
      <c r="DU109" s="940"/>
      <c r="DV109" s="938" t="s">
        <v>376</v>
      </c>
      <c r="DW109" s="939"/>
      <c r="DX109" s="939"/>
      <c r="DY109" s="939"/>
      <c r="DZ109" s="941"/>
    </row>
    <row r="110" spans="1:131" s="103" customFormat="1" ht="26.25" customHeight="1" x14ac:dyDescent="0.15">
      <c r="A110" s="942" t="s">
        <v>378</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1973272</v>
      </c>
      <c r="AB110" s="946"/>
      <c r="AC110" s="946"/>
      <c r="AD110" s="946"/>
      <c r="AE110" s="947"/>
      <c r="AF110" s="948">
        <v>1947134</v>
      </c>
      <c r="AG110" s="946"/>
      <c r="AH110" s="946"/>
      <c r="AI110" s="946"/>
      <c r="AJ110" s="947"/>
      <c r="AK110" s="948">
        <v>1858873</v>
      </c>
      <c r="AL110" s="946"/>
      <c r="AM110" s="946"/>
      <c r="AN110" s="946"/>
      <c r="AO110" s="947"/>
      <c r="AP110" s="949">
        <v>16.2</v>
      </c>
      <c r="AQ110" s="950"/>
      <c r="AR110" s="950"/>
      <c r="AS110" s="950"/>
      <c r="AT110" s="951"/>
      <c r="AU110" s="952" t="s">
        <v>379</v>
      </c>
      <c r="AV110" s="953"/>
      <c r="AW110" s="953"/>
      <c r="AX110" s="953"/>
      <c r="AY110" s="953"/>
      <c r="AZ110" s="994" t="s">
        <v>380</v>
      </c>
      <c r="BA110" s="943"/>
      <c r="BB110" s="943"/>
      <c r="BC110" s="943"/>
      <c r="BD110" s="943"/>
      <c r="BE110" s="943"/>
      <c r="BF110" s="943"/>
      <c r="BG110" s="943"/>
      <c r="BH110" s="943"/>
      <c r="BI110" s="943"/>
      <c r="BJ110" s="943"/>
      <c r="BK110" s="943"/>
      <c r="BL110" s="943"/>
      <c r="BM110" s="943"/>
      <c r="BN110" s="943"/>
      <c r="BO110" s="943"/>
      <c r="BP110" s="944"/>
      <c r="BQ110" s="980">
        <v>18330956</v>
      </c>
      <c r="BR110" s="981"/>
      <c r="BS110" s="981"/>
      <c r="BT110" s="981"/>
      <c r="BU110" s="981"/>
      <c r="BV110" s="981">
        <v>18417497</v>
      </c>
      <c r="BW110" s="981"/>
      <c r="BX110" s="981"/>
      <c r="BY110" s="981"/>
      <c r="BZ110" s="981"/>
      <c r="CA110" s="981">
        <v>18862916</v>
      </c>
      <c r="CB110" s="981"/>
      <c r="CC110" s="981"/>
      <c r="CD110" s="981"/>
      <c r="CE110" s="981"/>
      <c r="CF110" s="995">
        <v>164.3</v>
      </c>
      <c r="CG110" s="996"/>
      <c r="CH110" s="996"/>
      <c r="CI110" s="996"/>
      <c r="CJ110" s="996"/>
      <c r="CK110" s="997" t="s">
        <v>381</v>
      </c>
      <c r="CL110" s="998"/>
      <c r="CM110" s="977" t="s">
        <v>382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65</v>
      </c>
      <c r="DH110" s="981"/>
      <c r="DI110" s="981"/>
      <c r="DJ110" s="981"/>
      <c r="DK110" s="981"/>
      <c r="DL110" s="981" t="s">
        <v>65</v>
      </c>
      <c r="DM110" s="981"/>
      <c r="DN110" s="981"/>
      <c r="DO110" s="981"/>
      <c r="DP110" s="981"/>
      <c r="DQ110" s="981" t="s">
        <v>65</v>
      </c>
      <c r="DR110" s="981"/>
      <c r="DS110" s="981"/>
      <c r="DT110" s="981"/>
      <c r="DU110" s="981"/>
      <c r="DV110" s="982" t="s">
        <v>65</v>
      </c>
      <c r="DW110" s="982"/>
      <c r="DX110" s="982"/>
      <c r="DY110" s="982"/>
      <c r="DZ110" s="983"/>
    </row>
    <row r="111" spans="1:131" s="103" customFormat="1" ht="26.25" customHeight="1" x14ac:dyDescent="0.15">
      <c r="A111" s="984" t="s">
        <v>383</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65</v>
      </c>
      <c r="AB111" s="988"/>
      <c r="AC111" s="988"/>
      <c r="AD111" s="988"/>
      <c r="AE111" s="989"/>
      <c r="AF111" s="990" t="s">
        <v>65</v>
      </c>
      <c r="AG111" s="988"/>
      <c r="AH111" s="988"/>
      <c r="AI111" s="988"/>
      <c r="AJ111" s="989"/>
      <c r="AK111" s="990" t="s">
        <v>65</v>
      </c>
      <c r="AL111" s="988"/>
      <c r="AM111" s="988"/>
      <c r="AN111" s="988"/>
      <c r="AO111" s="989"/>
      <c r="AP111" s="991" t="s">
        <v>65</v>
      </c>
      <c r="AQ111" s="992"/>
      <c r="AR111" s="992"/>
      <c r="AS111" s="992"/>
      <c r="AT111" s="993"/>
      <c r="AU111" s="954"/>
      <c r="AV111" s="955"/>
      <c r="AW111" s="955"/>
      <c r="AX111" s="955"/>
      <c r="AY111" s="955"/>
      <c r="AZ111" s="1003" t="s">
        <v>384</v>
      </c>
      <c r="BA111" s="1004"/>
      <c r="BB111" s="1004"/>
      <c r="BC111" s="1004"/>
      <c r="BD111" s="1004"/>
      <c r="BE111" s="1004"/>
      <c r="BF111" s="1004"/>
      <c r="BG111" s="1004"/>
      <c r="BH111" s="1004"/>
      <c r="BI111" s="1004"/>
      <c r="BJ111" s="1004"/>
      <c r="BK111" s="1004"/>
      <c r="BL111" s="1004"/>
      <c r="BM111" s="1004"/>
      <c r="BN111" s="1004"/>
      <c r="BO111" s="1004"/>
      <c r="BP111" s="1005"/>
      <c r="BQ111" s="973">
        <v>109626</v>
      </c>
      <c r="BR111" s="974"/>
      <c r="BS111" s="974"/>
      <c r="BT111" s="974"/>
      <c r="BU111" s="974"/>
      <c r="BV111" s="974">
        <v>82220</v>
      </c>
      <c r="BW111" s="974"/>
      <c r="BX111" s="974"/>
      <c r="BY111" s="974"/>
      <c r="BZ111" s="974"/>
      <c r="CA111" s="974">
        <v>54813</v>
      </c>
      <c r="CB111" s="974"/>
      <c r="CC111" s="974"/>
      <c r="CD111" s="974"/>
      <c r="CE111" s="974"/>
      <c r="CF111" s="968">
        <v>0.5</v>
      </c>
      <c r="CG111" s="969"/>
      <c r="CH111" s="969"/>
      <c r="CI111" s="969"/>
      <c r="CJ111" s="969"/>
      <c r="CK111" s="999"/>
      <c r="CL111" s="1000"/>
      <c r="CM111" s="970" t="s">
        <v>385</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65</v>
      </c>
      <c r="DH111" s="974"/>
      <c r="DI111" s="974"/>
      <c r="DJ111" s="974"/>
      <c r="DK111" s="974"/>
      <c r="DL111" s="974" t="s">
        <v>65</v>
      </c>
      <c r="DM111" s="974"/>
      <c r="DN111" s="974"/>
      <c r="DO111" s="974"/>
      <c r="DP111" s="974"/>
      <c r="DQ111" s="974" t="s">
        <v>65</v>
      </c>
      <c r="DR111" s="974"/>
      <c r="DS111" s="974"/>
      <c r="DT111" s="974"/>
      <c r="DU111" s="974"/>
      <c r="DV111" s="975" t="s">
        <v>65</v>
      </c>
      <c r="DW111" s="975"/>
      <c r="DX111" s="975"/>
      <c r="DY111" s="975"/>
      <c r="DZ111" s="976"/>
    </row>
    <row r="112" spans="1:131" s="103" customFormat="1" ht="26.25" customHeight="1" x14ac:dyDescent="0.15">
      <c r="A112" s="1006" t="s">
        <v>386</v>
      </c>
      <c r="B112" s="1007"/>
      <c r="C112" s="1004" t="s">
        <v>387</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65</v>
      </c>
      <c r="AB112" s="1013"/>
      <c r="AC112" s="1013"/>
      <c r="AD112" s="1013"/>
      <c r="AE112" s="1014"/>
      <c r="AF112" s="1015" t="s">
        <v>65</v>
      </c>
      <c r="AG112" s="1013"/>
      <c r="AH112" s="1013"/>
      <c r="AI112" s="1013"/>
      <c r="AJ112" s="1014"/>
      <c r="AK112" s="1015" t="s">
        <v>65</v>
      </c>
      <c r="AL112" s="1013"/>
      <c r="AM112" s="1013"/>
      <c r="AN112" s="1013"/>
      <c r="AO112" s="1014"/>
      <c r="AP112" s="1016" t="s">
        <v>65</v>
      </c>
      <c r="AQ112" s="1017"/>
      <c r="AR112" s="1017"/>
      <c r="AS112" s="1017"/>
      <c r="AT112" s="1018"/>
      <c r="AU112" s="954"/>
      <c r="AV112" s="955"/>
      <c r="AW112" s="955"/>
      <c r="AX112" s="955"/>
      <c r="AY112" s="955"/>
      <c r="AZ112" s="1003" t="s">
        <v>388</v>
      </c>
      <c r="BA112" s="1004"/>
      <c r="BB112" s="1004"/>
      <c r="BC112" s="1004"/>
      <c r="BD112" s="1004"/>
      <c r="BE112" s="1004"/>
      <c r="BF112" s="1004"/>
      <c r="BG112" s="1004"/>
      <c r="BH112" s="1004"/>
      <c r="BI112" s="1004"/>
      <c r="BJ112" s="1004"/>
      <c r="BK112" s="1004"/>
      <c r="BL112" s="1004"/>
      <c r="BM112" s="1004"/>
      <c r="BN112" s="1004"/>
      <c r="BO112" s="1004"/>
      <c r="BP112" s="1005"/>
      <c r="BQ112" s="973">
        <v>2461939</v>
      </c>
      <c r="BR112" s="974"/>
      <c r="BS112" s="974"/>
      <c r="BT112" s="974"/>
      <c r="BU112" s="974"/>
      <c r="BV112" s="974">
        <v>2278034</v>
      </c>
      <c r="BW112" s="974"/>
      <c r="BX112" s="974"/>
      <c r="BY112" s="974"/>
      <c r="BZ112" s="974"/>
      <c r="CA112" s="974">
        <v>2346505</v>
      </c>
      <c r="CB112" s="974"/>
      <c r="CC112" s="974"/>
      <c r="CD112" s="974"/>
      <c r="CE112" s="974"/>
      <c r="CF112" s="968">
        <v>20.399999999999999</v>
      </c>
      <c r="CG112" s="969"/>
      <c r="CH112" s="969"/>
      <c r="CI112" s="969"/>
      <c r="CJ112" s="969"/>
      <c r="CK112" s="999"/>
      <c r="CL112" s="1000"/>
      <c r="CM112" s="970" t="s">
        <v>389</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v>109626</v>
      </c>
      <c r="DH112" s="974"/>
      <c r="DI112" s="974"/>
      <c r="DJ112" s="974"/>
      <c r="DK112" s="974"/>
      <c r="DL112" s="974">
        <v>82220</v>
      </c>
      <c r="DM112" s="974"/>
      <c r="DN112" s="974"/>
      <c r="DO112" s="974"/>
      <c r="DP112" s="974"/>
      <c r="DQ112" s="974">
        <v>54813</v>
      </c>
      <c r="DR112" s="974"/>
      <c r="DS112" s="974"/>
      <c r="DT112" s="974"/>
      <c r="DU112" s="974"/>
      <c r="DV112" s="975">
        <v>0.5</v>
      </c>
      <c r="DW112" s="975"/>
      <c r="DX112" s="975"/>
      <c r="DY112" s="975"/>
      <c r="DZ112" s="976"/>
    </row>
    <row r="113" spans="1:130" s="103" customFormat="1" ht="26.25" customHeight="1" x14ac:dyDescent="0.15">
      <c r="A113" s="1008"/>
      <c r="B113" s="1009"/>
      <c r="C113" s="1004" t="s">
        <v>390</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261253</v>
      </c>
      <c r="AB113" s="988"/>
      <c r="AC113" s="988"/>
      <c r="AD113" s="988"/>
      <c r="AE113" s="989"/>
      <c r="AF113" s="990">
        <v>228066</v>
      </c>
      <c r="AG113" s="988"/>
      <c r="AH113" s="988"/>
      <c r="AI113" s="988"/>
      <c r="AJ113" s="989"/>
      <c r="AK113" s="990">
        <v>282514</v>
      </c>
      <c r="AL113" s="988"/>
      <c r="AM113" s="988"/>
      <c r="AN113" s="988"/>
      <c r="AO113" s="989"/>
      <c r="AP113" s="991">
        <v>2.5</v>
      </c>
      <c r="AQ113" s="992"/>
      <c r="AR113" s="992"/>
      <c r="AS113" s="992"/>
      <c r="AT113" s="993"/>
      <c r="AU113" s="954"/>
      <c r="AV113" s="955"/>
      <c r="AW113" s="955"/>
      <c r="AX113" s="955"/>
      <c r="AY113" s="955"/>
      <c r="AZ113" s="1003" t="s">
        <v>391</v>
      </c>
      <c r="BA113" s="1004"/>
      <c r="BB113" s="1004"/>
      <c r="BC113" s="1004"/>
      <c r="BD113" s="1004"/>
      <c r="BE113" s="1004"/>
      <c r="BF113" s="1004"/>
      <c r="BG113" s="1004"/>
      <c r="BH113" s="1004"/>
      <c r="BI113" s="1004"/>
      <c r="BJ113" s="1004"/>
      <c r="BK113" s="1004"/>
      <c r="BL113" s="1004"/>
      <c r="BM113" s="1004"/>
      <c r="BN113" s="1004"/>
      <c r="BO113" s="1004"/>
      <c r="BP113" s="1005"/>
      <c r="BQ113" s="973">
        <v>1038244</v>
      </c>
      <c r="BR113" s="974"/>
      <c r="BS113" s="974"/>
      <c r="BT113" s="974"/>
      <c r="BU113" s="974"/>
      <c r="BV113" s="974">
        <v>1019521</v>
      </c>
      <c r="BW113" s="974"/>
      <c r="BX113" s="974"/>
      <c r="BY113" s="974"/>
      <c r="BZ113" s="974"/>
      <c r="CA113" s="974">
        <v>961776</v>
      </c>
      <c r="CB113" s="974"/>
      <c r="CC113" s="974"/>
      <c r="CD113" s="974"/>
      <c r="CE113" s="974"/>
      <c r="CF113" s="968">
        <v>8.4</v>
      </c>
      <c r="CG113" s="969"/>
      <c r="CH113" s="969"/>
      <c r="CI113" s="969"/>
      <c r="CJ113" s="969"/>
      <c r="CK113" s="999"/>
      <c r="CL113" s="1000"/>
      <c r="CM113" s="970" t="s">
        <v>392</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65</v>
      </c>
      <c r="DH113" s="1013"/>
      <c r="DI113" s="1013"/>
      <c r="DJ113" s="1013"/>
      <c r="DK113" s="1014"/>
      <c r="DL113" s="1015" t="s">
        <v>65</v>
      </c>
      <c r="DM113" s="1013"/>
      <c r="DN113" s="1013"/>
      <c r="DO113" s="1013"/>
      <c r="DP113" s="1014"/>
      <c r="DQ113" s="1015" t="s">
        <v>65</v>
      </c>
      <c r="DR113" s="1013"/>
      <c r="DS113" s="1013"/>
      <c r="DT113" s="1013"/>
      <c r="DU113" s="1014"/>
      <c r="DV113" s="1016" t="s">
        <v>65</v>
      </c>
      <c r="DW113" s="1017"/>
      <c r="DX113" s="1017"/>
      <c r="DY113" s="1017"/>
      <c r="DZ113" s="1018"/>
    </row>
    <row r="114" spans="1:130" s="103" customFormat="1" ht="26.25" customHeight="1" x14ac:dyDescent="0.15">
      <c r="A114" s="1008"/>
      <c r="B114" s="1009"/>
      <c r="C114" s="1004" t="s">
        <v>393</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67035</v>
      </c>
      <c r="AB114" s="1013"/>
      <c r="AC114" s="1013"/>
      <c r="AD114" s="1013"/>
      <c r="AE114" s="1014"/>
      <c r="AF114" s="1015">
        <v>77781</v>
      </c>
      <c r="AG114" s="1013"/>
      <c r="AH114" s="1013"/>
      <c r="AI114" s="1013"/>
      <c r="AJ114" s="1014"/>
      <c r="AK114" s="1015">
        <v>96776</v>
      </c>
      <c r="AL114" s="1013"/>
      <c r="AM114" s="1013"/>
      <c r="AN114" s="1013"/>
      <c r="AO114" s="1014"/>
      <c r="AP114" s="1016">
        <v>0.8</v>
      </c>
      <c r="AQ114" s="1017"/>
      <c r="AR114" s="1017"/>
      <c r="AS114" s="1017"/>
      <c r="AT114" s="1018"/>
      <c r="AU114" s="954"/>
      <c r="AV114" s="955"/>
      <c r="AW114" s="955"/>
      <c r="AX114" s="955"/>
      <c r="AY114" s="955"/>
      <c r="AZ114" s="1003" t="s">
        <v>394</v>
      </c>
      <c r="BA114" s="1004"/>
      <c r="BB114" s="1004"/>
      <c r="BC114" s="1004"/>
      <c r="BD114" s="1004"/>
      <c r="BE114" s="1004"/>
      <c r="BF114" s="1004"/>
      <c r="BG114" s="1004"/>
      <c r="BH114" s="1004"/>
      <c r="BI114" s="1004"/>
      <c r="BJ114" s="1004"/>
      <c r="BK114" s="1004"/>
      <c r="BL114" s="1004"/>
      <c r="BM114" s="1004"/>
      <c r="BN114" s="1004"/>
      <c r="BO114" s="1004"/>
      <c r="BP114" s="1005"/>
      <c r="BQ114" s="973">
        <v>918687</v>
      </c>
      <c r="BR114" s="974"/>
      <c r="BS114" s="974"/>
      <c r="BT114" s="974"/>
      <c r="BU114" s="974"/>
      <c r="BV114" s="974">
        <v>699309</v>
      </c>
      <c r="BW114" s="974"/>
      <c r="BX114" s="974"/>
      <c r="BY114" s="974"/>
      <c r="BZ114" s="974"/>
      <c r="CA114" s="974">
        <v>524577</v>
      </c>
      <c r="CB114" s="974"/>
      <c r="CC114" s="974"/>
      <c r="CD114" s="974"/>
      <c r="CE114" s="974"/>
      <c r="CF114" s="968">
        <v>4.5999999999999996</v>
      </c>
      <c r="CG114" s="969"/>
      <c r="CH114" s="969"/>
      <c r="CI114" s="969"/>
      <c r="CJ114" s="969"/>
      <c r="CK114" s="999"/>
      <c r="CL114" s="1000"/>
      <c r="CM114" s="970" t="s">
        <v>395</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65</v>
      </c>
      <c r="DH114" s="1013"/>
      <c r="DI114" s="1013"/>
      <c r="DJ114" s="1013"/>
      <c r="DK114" s="1014"/>
      <c r="DL114" s="1015" t="s">
        <v>65</v>
      </c>
      <c r="DM114" s="1013"/>
      <c r="DN114" s="1013"/>
      <c r="DO114" s="1013"/>
      <c r="DP114" s="1014"/>
      <c r="DQ114" s="1015" t="s">
        <v>65</v>
      </c>
      <c r="DR114" s="1013"/>
      <c r="DS114" s="1013"/>
      <c r="DT114" s="1013"/>
      <c r="DU114" s="1014"/>
      <c r="DV114" s="1016" t="s">
        <v>65</v>
      </c>
      <c r="DW114" s="1017"/>
      <c r="DX114" s="1017"/>
      <c r="DY114" s="1017"/>
      <c r="DZ114" s="1018"/>
    </row>
    <row r="115" spans="1:130" s="103" customFormat="1" ht="26.25" customHeight="1" x14ac:dyDescent="0.15">
      <c r="A115" s="1008"/>
      <c r="B115" s="1009"/>
      <c r="C115" s="1004" t="s">
        <v>396</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27407</v>
      </c>
      <c r="AB115" s="988"/>
      <c r="AC115" s="988"/>
      <c r="AD115" s="988"/>
      <c r="AE115" s="989"/>
      <c r="AF115" s="990">
        <v>27407</v>
      </c>
      <c r="AG115" s="988"/>
      <c r="AH115" s="988"/>
      <c r="AI115" s="988"/>
      <c r="AJ115" s="989"/>
      <c r="AK115" s="990">
        <v>27407</v>
      </c>
      <c r="AL115" s="988"/>
      <c r="AM115" s="988"/>
      <c r="AN115" s="988"/>
      <c r="AO115" s="989"/>
      <c r="AP115" s="991">
        <v>0.2</v>
      </c>
      <c r="AQ115" s="992"/>
      <c r="AR115" s="992"/>
      <c r="AS115" s="992"/>
      <c r="AT115" s="993"/>
      <c r="AU115" s="954"/>
      <c r="AV115" s="955"/>
      <c r="AW115" s="955"/>
      <c r="AX115" s="955"/>
      <c r="AY115" s="955"/>
      <c r="AZ115" s="1003" t="s">
        <v>397</v>
      </c>
      <c r="BA115" s="1004"/>
      <c r="BB115" s="1004"/>
      <c r="BC115" s="1004"/>
      <c r="BD115" s="1004"/>
      <c r="BE115" s="1004"/>
      <c r="BF115" s="1004"/>
      <c r="BG115" s="1004"/>
      <c r="BH115" s="1004"/>
      <c r="BI115" s="1004"/>
      <c r="BJ115" s="1004"/>
      <c r="BK115" s="1004"/>
      <c r="BL115" s="1004"/>
      <c r="BM115" s="1004"/>
      <c r="BN115" s="1004"/>
      <c r="BO115" s="1004"/>
      <c r="BP115" s="1005"/>
      <c r="BQ115" s="973" t="s">
        <v>65</v>
      </c>
      <c r="BR115" s="974"/>
      <c r="BS115" s="974"/>
      <c r="BT115" s="974"/>
      <c r="BU115" s="974"/>
      <c r="BV115" s="974" t="s">
        <v>65</v>
      </c>
      <c r="BW115" s="974"/>
      <c r="BX115" s="974"/>
      <c r="BY115" s="974"/>
      <c r="BZ115" s="974"/>
      <c r="CA115" s="974" t="s">
        <v>65</v>
      </c>
      <c r="CB115" s="974"/>
      <c r="CC115" s="974"/>
      <c r="CD115" s="974"/>
      <c r="CE115" s="974"/>
      <c r="CF115" s="968" t="s">
        <v>65</v>
      </c>
      <c r="CG115" s="969"/>
      <c r="CH115" s="969"/>
      <c r="CI115" s="969"/>
      <c r="CJ115" s="969"/>
      <c r="CK115" s="999"/>
      <c r="CL115" s="1000"/>
      <c r="CM115" s="1003" t="s">
        <v>398</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65</v>
      </c>
      <c r="DH115" s="1013"/>
      <c r="DI115" s="1013"/>
      <c r="DJ115" s="1013"/>
      <c r="DK115" s="1014"/>
      <c r="DL115" s="1015" t="s">
        <v>65</v>
      </c>
      <c r="DM115" s="1013"/>
      <c r="DN115" s="1013"/>
      <c r="DO115" s="1013"/>
      <c r="DP115" s="1014"/>
      <c r="DQ115" s="1015" t="s">
        <v>65</v>
      </c>
      <c r="DR115" s="1013"/>
      <c r="DS115" s="1013"/>
      <c r="DT115" s="1013"/>
      <c r="DU115" s="1014"/>
      <c r="DV115" s="1016" t="s">
        <v>65</v>
      </c>
      <c r="DW115" s="1017"/>
      <c r="DX115" s="1017"/>
      <c r="DY115" s="1017"/>
      <c r="DZ115" s="1018"/>
    </row>
    <row r="116" spans="1:130" s="103" customFormat="1" ht="26.25" customHeight="1" x14ac:dyDescent="0.15">
      <c r="A116" s="1010"/>
      <c r="B116" s="1011"/>
      <c r="C116" s="1019" t="s">
        <v>399</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839</v>
      </c>
      <c r="AB116" s="1013"/>
      <c r="AC116" s="1013"/>
      <c r="AD116" s="1013"/>
      <c r="AE116" s="1014"/>
      <c r="AF116" s="1015">
        <v>232</v>
      </c>
      <c r="AG116" s="1013"/>
      <c r="AH116" s="1013"/>
      <c r="AI116" s="1013"/>
      <c r="AJ116" s="1014"/>
      <c r="AK116" s="1015">
        <v>479</v>
      </c>
      <c r="AL116" s="1013"/>
      <c r="AM116" s="1013"/>
      <c r="AN116" s="1013"/>
      <c r="AO116" s="1014"/>
      <c r="AP116" s="1016">
        <v>0</v>
      </c>
      <c r="AQ116" s="1017"/>
      <c r="AR116" s="1017"/>
      <c r="AS116" s="1017"/>
      <c r="AT116" s="1018"/>
      <c r="AU116" s="954"/>
      <c r="AV116" s="955"/>
      <c r="AW116" s="955"/>
      <c r="AX116" s="955"/>
      <c r="AY116" s="955"/>
      <c r="AZ116" s="1021" t="s">
        <v>400</v>
      </c>
      <c r="BA116" s="1022"/>
      <c r="BB116" s="1022"/>
      <c r="BC116" s="1022"/>
      <c r="BD116" s="1022"/>
      <c r="BE116" s="1022"/>
      <c r="BF116" s="1022"/>
      <c r="BG116" s="1022"/>
      <c r="BH116" s="1022"/>
      <c r="BI116" s="1022"/>
      <c r="BJ116" s="1022"/>
      <c r="BK116" s="1022"/>
      <c r="BL116" s="1022"/>
      <c r="BM116" s="1022"/>
      <c r="BN116" s="1022"/>
      <c r="BO116" s="1022"/>
      <c r="BP116" s="1023"/>
      <c r="BQ116" s="973" t="s">
        <v>65</v>
      </c>
      <c r="BR116" s="974"/>
      <c r="BS116" s="974"/>
      <c r="BT116" s="974"/>
      <c r="BU116" s="974"/>
      <c r="BV116" s="974" t="s">
        <v>65</v>
      </c>
      <c r="BW116" s="974"/>
      <c r="BX116" s="974"/>
      <c r="BY116" s="974"/>
      <c r="BZ116" s="974"/>
      <c r="CA116" s="974" t="s">
        <v>65</v>
      </c>
      <c r="CB116" s="974"/>
      <c r="CC116" s="974"/>
      <c r="CD116" s="974"/>
      <c r="CE116" s="974"/>
      <c r="CF116" s="968" t="s">
        <v>65</v>
      </c>
      <c r="CG116" s="969"/>
      <c r="CH116" s="969"/>
      <c r="CI116" s="969"/>
      <c r="CJ116" s="969"/>
      <c r="CK116" s="999"/>
      <c r="CL116" s="1000"/>
      <c r="CM116" s="970" t="s">
        <v>401</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65</v>
      </c>
      <c r="DH116" s="1013"/>
      <c r="DI116" s="1013"/>
      <c r="DJ116" s="1013"/>
      <c r="DK116" s="1014"/>
      <c r="DL116" s="1015" t="s">
        <v>65</v>
      </c>
      <c r="DM116" s="1013"/>
      <c r="DN116" s="1013"/>
      <c r="DO116" s="1013"/>
      <c r="DP116" s="1014"/>
      <c r="DQ116" s="1015" t="s">
        <v>65</v>
      </c>
      <c r="DR116" s="1013"/>
      <c r="DS116" s="1013"/>
      <c r="DT116" s="1013"/>
      <c r="DU116" s="1014"/>
      <c r="DV116" s="1016" t="s">
        <v>65</v>
      </c>
      <c r="DW116" s="1017"/>
      <c r="DX116" s="1017"/>
      <c r="DY116" s="1017"/>
      <c r="DZ116" s="1018"/>
    </row>
    <row r="117" spans="1:130" s="103" customFormat="1" ht="26.25" customHeight="1" x14ac:dyDescent="0.15">
      <c r="A117" s="958" t="s">
        <v>121</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402</v>
      </c>
      <c r="Z117" s="940"/>
      <c r="AA117" s="1030">
        <v>2329806</v>
      </c>
      <c r="AB117" s="1031"/>
      <c r="AC117" s="1031"/>
      <c r="AD117" s="1031"/>
      <c r="AE117" s="1032"/>
      <c r="AF117" s="1033">
        <v>2280620</v>
      </c>
      <c r="AG117" s="1031"/>
      <c r="AH117" s="1031"/>
      <c r="AI117" s="1031"/>
      <c r="AJ117" s="1032"/>
      <c r="AK117" s="1033">
        <v>2266049</v>
      </c>
      <c r="AL117" s="1031"/>
      <c r="AM117" s="1031"/>
      <c r="AN117" s="1031"/>
      <c r="AO117" s="1032"/>
      <c r="AP117" s="1034"/>
      <c r="AQ117" s="1035"/>
      <c r="AR117" s="1035"/>
      <c r="AS117" s="1035"/>
      <c r="AT117" s="1036"/>
      <c r="AU117" s="954"/>
      <c r="AV117" s="955"/>
      <c r="AW117" s="955"/>
      <c r="AX117" s="955"/>
      <c r="AY117" s="955"/>
      <c r="AZ117" s="1021" t="s">
        <v>403</v>
      </c>
      <c r="BA117" s="1022"/>
      <c r="BB117" s="1022"/>
      <c r="BC117" s="1022"/>
      <c r="BD117" s="1022"/>
      <c r="BE117" s="1022"/>
      <c r="BF117" s="1022"/>
      <c r="BG117" s="1022"/>
      <c r="BH117" s="1022"/>
      <c r="BI117" s="1022"/>
      <c r="BJ117" s="1022"/>
      <c r="BK117" s="1022"/>
      <c r="BL117" s="1022"/>
      <c r="BM117" s="1022"/>
      <c r="BN117" s="1022"/>
      <c r="BO117" s="1022"/>
      <c r="BP117" s="1023"/>
      <c r="BQ117" s="973" t="s">
        <v>65</v>
      </c>
      <c r="BR117" s="974"/>
      <c r="BS117" s="974"/>
      <c r="BT117" s="974"/>
      <c r="BU117" s="974"/>
      <c r="BV117" s="974" t="s">
        <v>65</v>
      </c>
      <c r="BW117" s="974"/>
      <c r="BX117" s="974"/>
      <c r="BY117" s="974"/>
      <c r="BZ117" s="974"/>
      <c r="CA117" s="974" t="s">
        <v>65</v>
      </c>
      <c r="CB117" s="974"/>
      <c r="CC117" s="974"/>
      <c r="CD117" s="974"/>
      <c r="CE117" s="974"/>
      <c r="CF117" s="968" t="s">
        <v>65</v>
      </c>
      <c r="CG117" s="969"/>
      <c r="CH117" s="969"/>
      <c r="CI117" s="969"/>
      <c r="CJ117" s="969"/>
      <c r="CK117" s="999"/>
      <c r="CL117" s="1000"/>
      <c r="CM117" s="970" t="s">
        <v>404</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65</v>
      </c>
      <c r="DH117" s="1013"/>
      <c r="DI117" s="1013"/>
      <c r="DJ117" s="1013"/>
      <c r="DK117" s="1014"/>
      <c r="DL117" s="1015" t="s">
        <v>65</v>
      </c>
      <c r="DM117" s="1013"/>
      <c r="DN117" s="1013"/>
      <c r="DO117" s="1013"/>
      <c r="DP117" s="1014"/>
      <c r="DQ117" s="1015" t="s">
        <v>65</v>
      </c>
      <c r="DR117" s="1013"/>
      <c r="DS117" s="1013"/>
      <c r="DT117" s="1013"/>
      <c r="DU117" s="1014"/>
      <c r="DV117" s="1016" t="s">
        <v>65</v>
      </c>
      <c r="DW117" s="1017"/>
      <c r="DX117" s="1017"/>
      <c r="DY117" s="1017"/>
      <c r="DZ117" s="1018"/>
    </row>
    <row r="118" spans="1:130" s="103" customFormat="1" ht="26.25" customHeight="1" x14ac:dyDescent="0.15">
      <c r="A118" s="958" t="s">
        <v>377</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374</v>
      </c>
      <c r="AB118" s="939"/>
      <c r="AC118" s="939"/>
      <c r="AD118" s="939"/>
      <c r="AE118" s="940"/>
      <c r="AF118" s="938" t="s">
        <v>375</v>
      </c>
      <c r="AG118" s="939"/>
      <c r="AH118" s="939"/>
      <c r="AI118" s="939"/>
      <c r="AJ118" s="940"/>
      <c r="AK118" s="938" t="s">
        <v>239</v>
      </c>
      <c r="AL118" s="939"/>
      <c r="AM118" s="939"/>
      <c r="AN118" s="939"/>
      <c r="AO118" s="940"/>
      <c r="AP118" s="1025" t="s">
        <v>376</v>
      </c>
      <c r="AQ118" s="1026"/>
      <c r="AR118" s="1026"/>
      <c r="AS118" s="1026"/>
      <c r="AT118" s="1027"/>
      <c r="AU118" s="954"/>
      <c r="AV118" s="955"/>
      <c r="AW118" s="955"/>
      <c r="AX118" s="955"/>
      <c r="AY118" s="955"/>
      <c r="AZ118" s="1028" t="s">
        <v>405</v>
      </c>
      <c r="BA118" s="1019"/>
      <c r="BB118" s="1019"/>
      <c r="BC118" s="1019"/>
      <c r="BD118" s="1019"/>
      <c r="BE118" s="1019"/>
      <c r="BF118" s="1019"/>
      <c r="BG118" s="1019"/>
      <c r="BH118" s="1019"/>
      <c r="BI118" s="1019"/>
      <c r="BJ118" s="1019"/>
      <c r="BK118" s="1019"/>
      <c r="BL118" s="1019"/>
      <c r="BM118" s="1019"/>
      <c r="BN118" s="1019"/>
      <c r="BO118" s="1019"/>
      <c r="BP118" s="1020"/>
      <c r="BQ118" s="1051" t="s">
        <v>65</v>
      </c>
      <c r="BR118" s="1052"/>
      <c r="BS118" s="1052"/>
      <c r="BT118" s="1052"/>
      <c r="BU118" s="1052"/>
      <c r="BV118" s="1052" t="s">
        <v>65</v>
      </c>
      <c r="BW118" s="1052"/>
      <c r="BX118" s="1052"/>
      <c r="BY118" s="1052"/>
      <c r="BZ118" s="1052"/>
      <c r="CA118" s="1052" t="s">
        <v>65</v>
      </c>
      <c r="CB118" s="1052"/>
      <c r="CC118" s="1052"/>
      <c r="CD118" s="1052"/>
      <c r="CE118" s="1052"/>
      <c r="CF118" s="968" t="s">
        <v>65</v>
      </c>
      <c r="CG118" s="969"/>
      <c r="CH118" s="969"/>
      <c r="CI118" s="969"/>
      <c r="CJ118" s="969"/>
      <c r="CK118" s="999"/>
      <c r="CL118" s="1000"/>
      <c r="CM118" s="970" t="s">
        <v>406</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65</v>
      </c>
      <c r="DH118" s="1013"/>
      <c r="DI118" s="1013"/>
      <c r="DJ118" s="1013"/>
      <c r="DK118" s="1014"/>
      <c r="DL118" s="1015" t="s">
        <v>65</v>
      </c>
      <c r="DM118" s="1013"/>
      <c r="DN118" s="1013"/>
      <c r="DO118" s="1013"/>
      <c r="DP118" s="1014"/>
      <c r="DQ118" s="1015" t="s">
        <v>65</v>
      </c>
      <c r="DR118" s="1013"/>
      <c r="DS118" s="1013"/>
      <c r="DT118" s="1013"/>
      <c r="DU118" s="1014"/>
      <c r="DV118" s="1016" t="s">
        <v>65</v>
      </c>
      <c r="DW118" s="1017"/>
      <c r="DX118" s="1017"/>
      <c r="DY118" s="1017"/>
      <c r="DZ118" s="1018"/>
    </row>
    <row r="119" spans="1:130" s="103" customFormat="1" ht="26.25" customHeight="1" x14ac:dyDescent="0.15">
      <c r="A119" s="1118" t="s">
        <v>381</v>
      </c>
      <c r="B119" s="998"/>
      <c r="C119" s="977" t="s">
        <v>382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65</v>
      </c>
      <c r="AB119" s="946"/>
      <c r="AC119" s="946"/>
      <c r="AD119" s="946"/>
      <c r="AE119" s="947"/>
      <c r="AF119" s="948" t="s">
        <v>65</v>
      </c>
      <c r="AG119" s="946"/>
      <c r="AH119" s="946"/>
      <c r="AI119" s="946"/>
      <c r="AJ119" s="947"/>
      <c r="AK119" s="948" t="s">
        <v>65</v>
      </c>
      <c r="AL119" s="946"/>
      <c r="AM119" s="946"/>
      <c r="AN119" s="946"/>
      <c r="AO119" s="947"/>
      <c r="AP119" s="949" t="s">
        <v>65</v>
      </c>
      <c r="AQ119" s="950"/>
      <c r="AR119" s="950"/>
      <c r="AS119" s="950"/>
      <c r="AT119" s="951"/>
      <c r="AU119" s="956"/>
      <c r="AV119" s="957"/>
      <c r="AW119" s="957"/>
      <c r="AX119" s="957"/>
      <c r="AY119" s="957"/>
      <c r="AZ119" s="134" t="s">
        <v>121</v>
      </c>
      <c r="BA119" s="134"/>
      <c r="BB119" s="134"/>
      <c r="BC119" s="134"/>
      <c r="BD119" s="134"/>
      <c r="BE119" s="134"/>
      <c r="BF119" s="134"/>
      <c r="BG119" s="134"/>
      <c r="BH119" s="134"/>
      <c r="BI119" s="134"/>
      <c r="BJ119" s="134"/>
      <c r="BK119" s="134"/>
      <c r="BL119" s="134"/>
      <c r="BM119" s="134"/>
      <c r="BN119" s="134"/>
      <c r="BO119" s="1029" t="s">
        <v>407</v>
      </c>
      <c r="BP119" s="1060"/>
      <c r="BQ119" s="1051">
        <v>22859452</v>
      </c>
      <c r="BR119" s="1052"/>
      <c r="BS119" s="1052"/>
      <c r="BT119" s="1052"/>
      <c r="BU119" s="1052"/>
      <c r="BV119" s="1052">
        <v>22496581</v>
      </c>
      <c r="BW119" s="1052"/>
      <c r="BX119" s="1052"/>
      <c r="BY119" s="1052"/>
      <c r="BZ119" s="1052"/>
      <c r="CA119" s="1052">
        <v>22750587</v>
      </c>
      <c r="CB119" s="1052"/>
      <c r="CC119" s="1052"/>
      <c r="CD119" s="1052"/>
      <c r="CE119" s="1052"/>
      <c r="CF119" s="1053"/>
      <c r="CG119" s="1054"/>
      <c r="CH119" s="1054"/>
      <c r="CI119" s="1054"/>
      <c r="CJ119" s="1055"/>
      <c r="CK119" s="1001"/>
      <c r="CL119" s="1002"/>
      <c r="CM119" s="1056" t="s">
        <v>408</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65</v>
      </c>
      <c r="DH119" s="1038"/>
      <c r="DI119" s="1038"/>
      <c r="DJ119" s="1038"/>
      <c r="DK119" s="1039"/>
      <c r="DL119" s="1037" t="s">
        <v>65</v>
      </c>
      <c r="DM119" s="1038"/>
      <c r="DN119" s="1038"/>
      <c r="DO119" s="1038"/>
      <c r="DP119" s="1039"/>
      <c r="DQ119" s="1037" t="s">
        <v>65</v>
      </c>
      <c r="DR119" s="1038"/>
      <c r="DS119" s="1038"/>
      <c r="DT119" s="1038"/>
      <c r="DU119" s="1039"/>
      <c r="DV119" s="1040" t="s">
        <v>65</v>
      </c>
      <c r="DW119" s="1041"/>
      <c r="DX119" s="1041"/>
      <c r="DY119" s="1041"/>
      <c r="DZ119" s="1042"/>
    </row>
    <row r="120" spans="1:130" s="103" customFormat="1" ht="26.25" customHeight="1" x14ac:dyDescent="0.15">
      <c r="A120" s="1119"/>
      <c r="B120" s="1000"/>
      <c r="C120" s="970" t="s">
        <v>385</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65</v>
      </c>
      <c r="AB120" s="1013"/>
      <c r="AC120" s="1013"/>
      <c r="AD120" s="1013"/>
      <c r="AE120" s="1014"/>
      <c r="AF120" s="1015" t="s">
        <v>65</v>
      </c>
      <c r="AG120" s="1013"/>
      <c r="AH120" s="1013"/>
      <c r="AI120" s="1013"/>
      <c r="AJ120" s="1014"/>
      <c r="AK120" s="1015" t="s">
        <v>65</v>
      </c>
      <c r="AL120" s="1013"/>
      <c r="AM120" s="1013"/>
      <c r="AN120" s="1013"/>
      <c r="AO120" s="1014"/>
      <c r="AP120" s="1016" t="s">
        <v>65</v>
      </c>
      <c r="AQ120" s="1017"/>
      <c r="AR120" s="1017"/>
      <c r="AS120" s="1017"/>
      <c r="AT120" s="1018"/>
      <c r="AU120" s="1043" t="s">
        <v>409</v>
      </c>
      <c r="AV120" s="1044"/>
      <c r="AW120" s="1044"/>
      <c r="AX120" s="1044"/>
      <c r="AY120" s="1045"/>
      <c r="AZ120" s="994" t="s">
        <v>410</v>
      </c>
      <c r="BA120" s="943"/>
      <c r="BB120" s="943"/>
      <c r="BC120" s="943"/>
      <c r="BD120" s="943"/>
      <c r="BE120" s="943"/>
      <c r="BF120" s="943"/>
      <c r="BG120" s="943"/>
      <c r="BH120" s="943"/>
      <c r="BI120" s="943"/>
      <c r="BJ120" s="943"/>
      <c r="BK120" s="943"/>
      <c r="BL120" s="943"/>
      <c r="BM120" s="943"/>
      <c r="BN120" s="943"/>
      <c r="BO120" s="943"/>
      <c r="BP120" s="944"/>
      <c r="BQ120" s="980">
        <v>2282759</v>
      </c>
      <c r="BR120" s="981"/>
      <c r="BS120" s="981"/>
      <c r="BT120" s="981"/>
      <c r="BU120" s="981"/>
      <c r="BV120" s="981">
        <v>4553406</v>
      </c>
      <c r="BW120" s="981"/>
      <c r="BX120" s="981"/>
      <c r="BY120" s="981"/>
      <c r="BZ120" s="981"/>
      <c r="CA120" s="981">
        <v>4888376</v>
      </c>
      <c r="CB120" s="981"/>
      <c r="CC120" s="981"/>
      <c r="CD120" s="981"/>
      <c r="CE120" s="981"/>
      <c r="CF120" s="995">
        <v>42.6</v>
      </c>
      <c r="CG120" s="996"/>
      <c r="CH120" s="996"/>
      <c r="CI120" s="996"/>
      <c r="CJ120" s="996"/>
      <c r="CK120" s="1061" t="s">
        <v>411</v>
      </c>
      <c r="CL120" s="1062"/>
      <c r="CM120" s="1062"/>
      <c r="CN120" s="1062"/>
      <c r="CO120" s="1063"/>
      <c r="CP120" s="1069" t="s">
        <v>344</v>
      </c>
      <c r="CQ120" s="1070"/>
      <c r="CR120" s="1070"/>
      <c r="CS120" s="1070"/>
      <c r="CT120" s="1070"/>
      <c r="CU120" s="1070"/>
      <c r="CV120" s="1070"/>
      <c r="CW120" s="1070"/>
      <c r="CX120" s="1070"/>
      <c r="CY120" s="1070"/>
      <c r="CZ120" s="1070"/>
      <c r="DA120" s="1070"/>
      <c r="DB120" s="1070"/>
      <c r="DC120" s="1070"/>
      <c r="DD120" s="1070"/>
      <c r="DE120" s="1070"/>
      <c r="DF120" s="1071"/>
      <c r="DG120" s="980" t="s">
        <v>65</v>
      </c>
      <c r="DH120" s="981"/>
      <c r="DI120" s="981"/>
      <c r="DJ120" s="981"/>
      <c r="DK120" s="981"/>
      <c r="DL120" s="981">
        <v>2278034</v>
      </c>
      <c r="DM120" s="981"/>
      <c r="DN120" s="981"/>
      <c r="DO120" s="981"/>
      <c r="DP120" s="981"/>
      <c r="DQ120" s="981">
        <v>2346505</v>
      </c>
      <c r="DR120" s="981"/>
      <c r="DS120" s="981"/>
      <c r="DT120" s="981"/>
      <c r="DU120" s="981"/>
      <c r="DV120" s="982">
        <v>20.399999999999999</v>
      </c>
      <c r="DW120" s="982"/>
      <c r="DX120" s="982"/>
      <c r="DY120" s="982"/>
      <c r="DZ120" s="983"/>
    </row>
    <row r="121" spans="1:130" s="103" customFormat="1" ht="26.25" customHeight="1" x14ac:dyDescent="0.15">
      <c r="A121" s="1119"/>
      <c r="B121" s="1000"/>
      <c r="C121" s="1021" t="s">
        <v>412</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v>27407</v>
      </c>
      <c r="AB121" s="1013"/>
      <c r="AC121" s="1013"/>
      <c r="AD121" s="1013"/>
      <c r="AE121" s="1014"/>
      <c r="AF121" s="1015">
        <v>27407</v>
      </c>
      <c r="AG121" s="1013"/>
      <c r="AH121" s="1013"/>
      <c r="AI121" s="1013"/>
      <c r="AJ121" s="1014"/>
      <c r="AK121" s="1015">
        <v>27407</v>
      </c>
      <c r="AL121" s="1013"/>
      <c r="AM121" s="1013"/>
      <c r="AN121" s="1013"/>
      <c r="AO121" s="1014"/>
      <c r="AP121" s="1016">
        <v>0.2</v>
      </c>
      <c r="AQ121" s="1017"/>
      <c r="AR121" s="1017"/>
      <c r="AS121" s="1017"/>
      <c r="AT121" s="1018"/>
      <c r="AU121" s="1046"/>
      <c r="AV121" s="1047"/>
      <c r="AW121" s="1047"/>
      <c r="AX121" s="1047"/>
      <c r="AY121" s="1048"/>
      <c r="AZ121" s="1003" t="s">
        <v>413</v>
      </c>
      <c r="BA121" s="1004"/>
      <c r="BB121" s="1004"/>
      <c r="BC121" s="1004"/>
      <c r="BD121" s="1004"/>
      <c r="BE121" s="1004"/>
      <c r="BF121" s="1004"/>
      <c r="BG121" s="1004"/>
      <c r="BH121" s="1004"/>
      <c r="BI121" s="1004"/>
      <c r="BJ121" s="1004"/>
      <c r="BK121" s="1004"/>
      <c r="BL121" s="1004"/>
      <c r="BM121" s="1004"/>
      <c r="BN121" s="1004"/>
      <c r="BO121" s="1004"/>
      <c r="BP121" s="1005"/>
      <c r="BQ121" s="973">
        <v>416080</v>
      </c>
      <c r="BR121" s="974"/>
      <c r="BS121" s="974"/>
      <c r="BT121" s="974"/>
      <c r="BU121" s="974"/>
      <c r="BV121" s="974">
        <v>502306</v>
      </c>
      <c r="BW121" s="974"/>
      <c r="BX121" s="974"/>
      <c r="BY121" s="974"/>
      <c r="BZ121" s="974"/>
      <c r="CA121" s="974">
        <v>997807</v>
      </c>
      <c r="CB121" s="974"/>
      <c r="CC121" s="974"/>
      <c r="CD121" s="974"/>
      <c r="CE121" s="974"/>
      <c r="CF121" s="968">
        <v>8.6999999999999993</v>
      </c>
      <c r="CG121" s="969"/>
      <c r="CH121" s="969"/>
      <c r="CI121" s="969"/>
      <c r="CJ121" s="969"/>
      <c r="CK121" s="1064"/>
      <c r="CL121" s="1065"/>
      <c r="CM121" s="1065"/>
      <c r="CN121" s="1065"/>
      <c r="CO121" s="1066"/>
      <c r="CP121" s="1074" t="s">
        <v>340</v>
      </c>
      <c r="CQ121" s="1075"/>
      <c r="CR121" s="1075"/>
      <c r="CS121" s="1075"/>
      <c r="CT121" s="1075"/>
      <c r="CU121" s="1075"/>
      <c r="CV121" s="1075"/>
      <c r="CW121" s="1075"/>
      <c r="CX121" s="1075"/>
      <c r="CY121" s="1075"/>
      <c r="CZ121" s="1075"/>
      <c r="DA121" s="1075"/>
      <c r="DB121" s="1075"/>
      <c r="DC121" s="1075"/>
      <c r="DD121" s="1075"/>
      <c r="DE121" s="1075"/>
      <c r="DF121" s="1076"/>
      <c r="DG121" s="973" t="s">
        <v>65</v>
      </c>
      <c r="DH121" s="974"/>
      <c r="DI121" s="974"/>
      <c r="DJ121" s="974"/>
      <c r="DK121" s="974"/>
      <c r="DL121" s="974" t="s">
        <v>65</v>
      </c>
      <c r="DM121" s="974"/>
      <c r="DN121" s="974"/>
      <c r="DO121" s="974"/>
      <c r="DP121" s="974"/>
      <c r="DQ121" s="974" t="s">
        <v>65</v>
      </c>
      <c r="DR121" s="974"/>
      <c r="DS121" s="974"/>
      <c r="DT121" s="974"/>
      <c r="DU121" s="974"/>
      <c r="DV121" s="975" t="s">
        <v>65</v>
      </c>
      <c r="DW121" s="975"/>
      <c r="DX121" s="975"/>
      <c r="DY121" s="975"/>
      <c r="DZ121" s="976"/>
    </row>
    <row r="122" spans="1:130" s="103" customFormat="1" ht="26.25" customHeight="1" x14ac:dyDescent="0.15">
      <c r="A122" s="1119"/>
      <c r="B122" s="1000"/>
      <c r="C122" s="970" t="s">
        <v>395</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65</v>
      </c>
      <c r="AB122" s="1013"/>
      <c r="AC122" s="1013"/>
      <c r="AD122" s="1013"/>
      <c r="AE122" s="1014"/>
      <c r="AF122" s="1015" t="s">
        <v>65</v>
      </c>
      <c r="AG122" s="1013"/>
      <c r="AH122" s="1013"/>
      <c r="AI122" s="1013"/>
      <c r="AJ122" s="1014"/>
      <c r="AK122" s="1015" t="s">
        <v>65</v>
      </c>
      <c r="AL122" s="1013"/>
      <c r="AM122" s="1013"/>
      <c r="AN122" s="1013"/>
      <c r="AO122" s="1014"/>
      <c r="AP122" s="1016" t="s">
        <v>65</v>
      </c>
      <c r="AQ122" s="1017"/>
      <c r="AR122" s="1017"/>
      <c r="AS122" s="1017"/>
      <c r="AT122" s="1018"/>
      <c r="AU122" s="1046"/>
      <c r="AV122" s="1047"/>
      <c r="AW122" s="1047"/>
      <c r="AX122" s="1047"/>
      <c r="AY122" s="1048"/>
      <c r="AZ122" s="1028" t="s">
        <v>414</v>
      </c>
      <c r="BA122" s="1019"/>
      <c r="BB122" s="1019"/>
      <c r="BC122" s="1019"/>
      <c r="BD122" s="1019"/>
      <c r="BE122" s="1019"/>
      <c r="BF122" s="1019"/>
      <c r="BG122" s="1019"/>
      <c r="BH122" s="1019"/>
      <c r="BI122" s="1019"/>
      <c r="BJ122" s="1019"/>
      <c r="BK122" s="1019"/>
      <c r="BL122" s="1019"/>
      <c r="BM122" s="1019"/>
      <c r="BN122" s="1019"/>
      <c r="BO122" s="1019"/>
      <c r="BP122" s="1020"/>
      <c r="BQ122" s="1051">
        <v>13990226</v>
      </c>
      <c r="BR122" s="1052"/>
      <c r="BS122" s="1052"/>
      <c r="BT122" s="1052"/>
      <c r="BU122" s="1052"/>
      <c r="BV122" s="1052">
        <v>13722786</v>
      </c>
      <c r="BW122" s="1052"/>
      <c r="BX122" s="1052"/>
      <c r="BY122" s="1052"/>
      <c r="BZ122" s="1052"/>
      <c r="CA122" s="1052">
        <v>13880875</v>
      </c>
      <c r="CB122" s="1052"/>
      <c r="CC122" s="1052"/>
      <c r="CD122" s="1052"/>
      <c r="CE122" s="1052"/>
      <c r="CF122" s="1072">
        <v>120.9</v>
      </c>
      <c r="CG122" s="1073"/>
      <c r="CH122" s="1073"/>
      <c r="CI122" s="1073"/>
      <c r="CJ122" s="1073"/>
      <c r="CK122" s="1064"/>
      <c r="CL122" s="1065"/>
      <c r="CM122" s="1065"/>
      <c r="CN122" s="1065"/>
      <c r="CO122" s="1066"/>
      <c r="CP122" s="1074" t="s">
        <v>341</v>
      </c>
      <c r="CQ122" s="1075"/>
      <c r="CR122" s="1075"/>
      <c r="CS122" s="1075"/>
      <c r="CT122" s="1075"/>
      <c r="CU122" s="1075"/>
      <c r="CV122" s="1075"/>
      <c r="CW122" s="1075"/>
      <c r="CX122" s="1075"/>
      <c r="CY122" s="1075"/>
      <c r="CZ122" s="1075"/>
      <c r="DA122" s="1075"/>
      <c r="DB122" s="1075"/>
      <c r="DC122" s="1075"/>
      <c r="DD122" s="1075"/>
      <c r="DE122" s="1075"/>
      <c r="DF122" s="1076"/>
      <c r="DG122" s="973" t="s">
        <v>65</v>
      </c>
      <c r="DH122" s="974"/>
      <c r="DI122" s="974"/>
      <c r="DJ122" s="974"/>
      <c r="DK122" s="974"/>
      <c r="DL122" s="974" t="s">
        <v>65</v>
      </c>
      <c r="DM122" s="974"/>
      <c r="DN122" s="974"/>
      <c r="DO122" s="974"/>
      <c r="DP122" s="974"/>
      <c r="DQ122" s="974" t="s">
        <v>65</v>
      </c>
      <c r="DR122" s="974"/>
      <c r="DS122" s="974"/>
      <c r="DT122" s="974"/>
      <c r="DU122" s="974"/>
      <c r="DV122" s="975" t="s">
        <v>65</v>
      </c>
      <c r="DW122" s="975"/>
      <c r="DX122" s="975"/>
      <c r="DY122" s="975"/>
      <c r="DZ122" s="976"/>
    </row>
    <row r="123" spans="1:130" s="103" customFormat="1" ht="26.25" customHeight="1" x14ac:dyDescent="0.15">
      <c r="A123" s="1119"/>
      <c r="B123" s="1000"/>
      <c r="C123" s="970" t="s">
        <v>401</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65</v>
      </c>
      <c r="AB123" s="1013"/>
      <c r="AC123" s="1013"/>
      <c r="AD123" s="1013"/>
      <c r="AE123" s="1014"/>
      <c r="AF123" s="1015" t="s">
        <v>65</v>
      </c>
      <c r="AG123" s="1013"/>
      <c r="AH123" s="1013"/>
      <c r="AI123" s="1013"/>
      <c r="AJ123" s="1014"/>
      <c r="AK123" s="1015" t="s">
        <v>65</v>
      </c>
      <c r="AL123" s="1013"/>
      <c r="AM123" s="1013"/>
      <c r="AN123" s="1013"/>
      <c r="AO123" s="1014"/>
      <c r="AP123" s="1016" t="s">
        <v>65</v>
      </c>
      <c r="AQ123" s="1017"/>
      <c r="AR123" s="1017"/>
      <c r="AS123" s="1017"/>
      <c r="AT123" s="1018"/>
      <c r="AU123" s="1049"/>
      <c r="AV123" s="1050"/>
      <c r="AW123" s="1050"/>
      <c r="AX123" s="1050"/>
      <c r="AY123" s="1050"/>
      <c r="AZ123" s="134" t="s">
        <v>121</v>
      </c>
      <c r="BA123" s="134"/>
      <c r="BB123" s="134"/>
      <c r="BC123" s="134"/>
      <c r="BD123" s="134"/>
      <c r="BE123" s="134"/>
      <c r="BF123" s="134"/>
      <c r="BG123" s="134"/>
      <c r="BH123" s="134"/>
      <c r="BI123" s="134"/>
      <c r="BJ123" s="134"/>
      <c r="BK123" s="134"/>
      <c r="BL123" s="134"/>
      <c r="BM123" s="134"/>
      <c r="BN123" s="134"/>
      <c r="BO123" s="1029" t="s">
        <v>415</v>
      </c>
      <c r="BP123" s="1060"/>
      <c r="BQ123" s="1090">
        <v>16689065</v>
      </c>
      <c r="BR123" s="1091"/>
      <c r="BS123" s="1091"/>
      <c r="BT123" s="1091"/>
      <c r="BU123" s="1091"/>
      <c r="BV123" s="1091">
        <v>18778498</v>
      </c>
      <c r="BW123" s="1091"/>
      <c r="BX123" s="1091"/>
      <c r="BY123" s="1091"/>
      <c r="BZ123" s="1091"/>
      <c r="CA123" s="1091">
        <v>19767058</v>
      </c>
      <c r="CB123" s="1091"/>
      <c r="CC123" s="1091"/>
      <c r="CD123" s="1091"/>
      <c r="CE123" s="1091"/>
      <c r="CF123" s="1053"/>
      <c r="CG123" s="1054"/>
      <c r="CH123" s="1054"/>
      <c r="CI123" s="1054"/>
      <c r="CJ123" s="1055"/>
      <c r="CK123" s="1064"/>
      <c r="CL123" s="1065"/>
      <c r="CM123" s="1065"/>
      <c r="CN123" s="1065"/>
      <c r="CO123" s="1066"/>
      <c r="CP123" s="1074" t="s">
        <v>339</v>
      </c>
      <c r="CQ123" s="1075"/>
      <c r="CR123" s="1075"/>
      <c r="CS123" s="1075"/>
      <c r="CT123" s="1075"/>
      <c r="CU123" s="1075"/>
      <c r="CV123" s="1075"/>
      <c r="CW123" s="1075"/>
      <c r="CX123" s="1075"/>
      <c r="CY123" s="1075"/>
      <c r="CZ123" s="1075"/>
      <c r="DA123" s="1075"/>
      <c r="DB123" s="1075"/>
      <c r="DC123" s="1075"/>
      <c r="DD123" s="1075"/>
      <c r="DE123" s="1075"/>
      <c r="DF123" s="1076"/>
      <c r="DG123" s="1012" t="s">
        <v>65</v>
      </c>
      <c r="DH123" s="1013"/>
      <c r="DI123" s="1013"/>
      <c r="DJ123" s="1013"/>
      <c r="DK123" s="1014"/>
      <c r="DL123" s="1015" t="s">
        <v>65</v>
      </c>
      <c r="DM123" s="1013"/>
      <c r="DN123" s="1013"/>
      <c r="DO123" s="1013"/>
      <c r="DP123" s="1014"/>
      <c r="DQ123" s="1015" t="s">
        <v>65</v>
      </c>
      <c r="DR123" s="1013"/>
      <c r="DS123" s="1013"/>
      <c r="DT123" s="1013"/>
      <c r="DU123" s="1014"/>
      <c r="DV123" s="1016" t="s">
        <v>65</v>
      </c>
      <c r="DW123" s="1017"/>
      <c r="DX123" s="1017"/>
      <c r="DY123" s="1017"/>
      <c r="DZ123" s="1018"/>
    </row>
    <row r="124" spans="1:130" s="103" customFormat="1" ht="26.25" customHeight="1" thickBot="1" x14ac:dyDescent="0.2">
      <c r="A124" s="1119"/>
      <c r="B124" s="1000"/>
      <c r="C124" s="970" t="s">
        <v>404</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65</v>
      </c>
      <c r="AB124" s="1013"/>
      <c r="AC124" s="1013"/>
      <c r="AD124" s="1013"/>
      <c r="AE124" s="1014"/>
      <c r="AF124" s="1015" t="s">
        <v>65</v>
      </c>
      <c r="AG124" s="1013"/>
      <c r="AH124" s="1013"/>
      <c r="AI124" s="1013"/>
      <c r="AJ124" s="1014"/>
      <c r="AK124" s="1015" t="s">
        <v>65</v>
      </c>
      <c r="AL124" s="1013"/>
      <c r="AM124" s="1013"/>
      <c r="AN124" s="1013"/>
      <c r="AO124" s="1014"/>
      <c r="AP124" s="1016" t="s">
        <v>65</v>
      </c>
      <c r="AQ124" s="1017"/>
      <c r="AR124" s="1017"/>
      <c r="AS124" s="1017"/>
      <c r="AT124" s="1018"/>
      <c r="AU124" s="1086" t="s">
        <v>416</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55.9</v>
      </c>
      <c r="BR124" s="1082"/>
      <c r="BS124" s="1082"/>
      <c r="BT124" s="1082"/>
      <c r="BU124" s="1082"/>
      <c r="BV124" s="1082">
        <v>33.299999999999997</v>
      </c>
      <c r="BW124" s="1082"/>
      <c r="BX124" s="1082"/>
      <c r="BY124" s="1082"/>
      <c r="BZ124" s="1082"/>
      <c r="CA124" s="1082">
        <v>25.9</v>
      </c>
      <c r="CB124" s="1082"/>
      <c r="CC124" s="1082"/>
      <c r="CD124" s="1082"/>
      <c r="CE124" s="1082"/>
      <c r="CF124" s="1083"/>
      <c r="CG124" s="1084"/>
      <c r="CH124" s="1084"/>
      <c r="CI124" s="1084"/>
      <c r="CJ124" s="1085"/>
      <c r="CK124" s="1067"/>
      <c r="CL124" s="1067"/>
      <c r="CM124" s="1067"/>
      <c r="CN124" s="1067"/>
      <c r="CO124" s="1068"/>
      <c r="CP124" s="1074" t="s">
        <v>417</v>
      </c>
      <c r="CQ124" s="1075"/>
      <c r="CR124" s="1075"/>
      <c r="CS124" s="1075"/>
      <c r="CT124" s="1075"/>
      <c r="CU124" s="1075"/>
      <c r="CV124" s="1075"/>
      <c r="CW124" s="1075"/>
      <c r="CX124" s="1075"/>
      <c r="CY124" s="1075"/>
      <c r="CZ124" s="1075"/>
      <c r="DA124" s="1075"/>
      <c r="DB124" s="1075"/>
      <c r="DC124" s="1075"/>
      <c r="DD124" s="1075"/>
      <c r="DE124" s="1075"/>
      <c r="DF124" s="1076"/>
      <c r="DG124" s="1059">
        <v>2461939</v>
      </c>
      <c r="DH124" s="1038"/>
      <c r="DI124" s="1038"/>
      <c r="DJ124" s="1038"/>
      <c r="DK124" s="1039"/>
      <c r="DL124" s="1037" t="s">
        <v>65</v>
      </c>
      <c r="DM124" s="1038"/>
      <c r="DN124" s="1038"/>
      <c r="DO124" s="1038"/>
      <c r="DP124" s="1039"/>
      <c r="DQ124" s="1037" t="s">
        <v>65</v>
      </c>
      <c r="DR124" s="1038"/>
      <c r="DS124" s="1038"/>
      <c r="DT124" s="1038"/>
      <c r="DU124" s="1039"/>
      <c r="DV124" s="1040" t="s">
        <v>65</v>
      </c>
      <c r="DW124" s="1041"/>
      <c r="DX124" s="1041"/>
      <c r="DY124" s="1041"/>
      <c r="DZ124" s="1042"/>
    </row>
    <row r="125" spans="1:130" s="103" customFormat="1" ht="26.25" customHeight="1" x14ac:dyDescent="0.15">
      <c r="A125" s="1119"/>
      <c r="B125" s="1000"/>
      <c r="C125" s="970" t="s">
        <v>406</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65</v>
      </c>
      <c r="AB125" s="1013"/>
      <c r="AC125" s="1013"/>
      <c r="AD125" s="1013"/>
      <c r="AE125" s="1014"/>
      <c r="AF125" s="1015" t="s">
        <v>65</v>
      </c>
      <c r="AG125" s="1013"/>
      <c r="AH125" s="1013"/>
      <c r="AI125" s="1013"/>
      <c r="AJ125" s="1014"/>
      <c r="AK125" s="1015" t="s">
        <v>65</v>
      </c>
      <c r="AL125" s="1013"/>
      <c r="AM125" s="1013"/>
      <c r="AN125" s="1013"/>
      <c r="AO125" s="1014"/>
      <c r="AP125" s="1016" t="s">
        <v>65</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418</v>
      </c>
      <c r="CL125" s="1062"/>
      <c r="CM125" s="1062"/>
      <c r="CN125" s="1062"/>
      <c r="CO125" s="1063"/>
      <c r="CP125" s="994" t="s">
        <v>419</v>
      </c>
      <c r="CQ125" s="943"/>
      <c r="CR125" s="943"/>
      <c r="CS125" s="943"/>
      <c r="CT125" s="943"/>
      <c r="CU125" s="943"/>
      <c r="CV125" s="943"/>
      <c r="CW125" s="943"/>
      <c r="CX125" s="943"/>
      <c r="CY125" s="943"/>
      <c r="CZ125" s="943"/>
      <c r="DA125" s="943"/>
      <c r="DB125" s="943"/>
      <c r="DC125" s="943"/>
      <c r="DD125" s="943"/>
      <c r="DE125" s="943"/>
      <c r="DF125" s="944"/>
      <c r="DG125" s="980" t="s">
        <v>65</v>
      </c>
      <c r="DH125" s="981"/>
      <c r="DI125" s="981"/>
      <c r="DJ125" s="981"/>
      <c r="DK125" s="981"/>
      <c r="DL125" s="981" t="s">
        <v>65</v>
      </c>
      <c r="DM125" s="981"/>
      <c r="DN125" s="981"/>
      <c r="DO125" s="981"/>
      <c r="DP125" s="981"/>
      <c r="DQ125" s="981" t="s">
        <v>65</v>
      </c>
      <c r="DR125" s="981"/>
      <c r="DS125" s="981"/>
      <c r="DT125" s="981"/>
      <c r="DU125" s="981"/>
      <c r="DV125" s="982" t="s">
        <v>65</v>
      </c>
      <c r="DW125" s="982"/>
      <c r="DX125" s="982"/>
      <c r="DY125" s="982"/>
      <c r="DZ125" s="983"/>
    </row>
    <row r="126" spans="1:130" s="103" customFormat="1" ht="26.25" customHeight="1" thickBot="1" x14ac:dyDescent="0.2">
      <c r="A126" s="1119"/>
      <c r="B126" s="1000"/>
      <c r="C126" s="970" t="s">
        <v>408</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65</v>
      </c>
      <c r="AB126" s="1013"/>
      <c r="AC126" s="1013"/>
      <c r="AD126" s="1013"/>
      <c r="AE126" s="1014"/>
      <c r="AF126" s="1015" t="s">
        <v>65</v>
      </c>
      <c r="AG126" s="1013"/>
      <c r="AH126" s="1013"/>
      <c r="AI126" s="1013"/>
      <c r="AJ126" s="1014"/>
      <c r="AK126" s="1015" t="s">
        <v>65</v>
      </c>
      <c r="AL126" s="1013"/>
      <c r="AM126" s="1013"/>
      <c r="AN126" s="1013"/>
      <c r="AO126" s="1014"/>
      <c r="AP126" s="1016" t="s">
        <v>65</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420</v>
      </c>
      <c r="CQ126" s="1004"/>
      <c r="CR126" s="1004"/>
      <c r="CS126" s="1004"/>
      <c r="CT126" s="1004"/>
      <c r="CU126" s="1004"/>
      <c r="CV126" s="1004"/>
      <c r="CW126" s="1004"/>
      <c r="CX126" s="1004"/>
      <c r="CY126" s="1004"/>
      <c r="CZ126" s="1004"/>
      <c r="DA126" s="1004"/>
      <c r="DB126" s="1004"/>
      <c r="DC126" s="1004"/>
      <c r="DD126" s="1004"/>
      <c r="DE126" s="1004"/>
      <c r="DF126" s="1005"/>
      <c r="DG126" s="973" t="s">
        <v>65</v>
      </c>
      <c r="DH126" s="974"/>
      <c r="DI126" s="974"/>
      <c r="DJ126" s="974"/>
      <c r="DK126" s="974"/>
      <c r="DL126" s="974" t="s">
        <v>65</v>
      </c>
      <c r="DM126" s="974"/>
      <c r="DN126" s="974"/>
      <c r="DO126" s="974"/>
      <c r="DP126" s="974"/>
      <c r="DQ126" s="974" t="s">
        <v>65</v>
      </c>
      <c r="DR126" s="974"/>
      <c r="DS126" s="974"/>
      <c r="DT126" s="974"/>
      <c r="DU126" s="974"/>
      <c r="DV126" s="975" t="s">
        <v>65</v>
      </c>
      <c r="DW126" s="975"/>
      <c r="DX126" s="975"/>
      <c r="DY126" s="975"/>
      <c r="DZ126" s="976"/>
    </row>
    <row r="127" spans="1:130" s="103" customFormat="1" ht="26.25" customHeight="1" x14ac:dyDescent="0.15">
      <c r="A127" s="1120"/>
      <c r="B127" s="1002"/>
      <c r="C127" s="1056" t="s">
        <v>421</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65</v>
      </c>
      <c r="AB127" s="1013"/>
      <c r="AC127" s="1013"/>
      <c r="AD127" s="1013"/>
      <c r="AE127" s="1014"/>
      <c r="AF127" s="1015" t="s">
        <v>65</v>
      </c>
      <c r="AG127" s="1013"/>
      <c r="AH127" s="1013"/>
      <c r="AI127" s="1013"/>
      <c r="AJ127" s="1014"/>
      <c r="AK127" s="1015" t="s">
        <v>65</v>
      </c>
      <c r="AL127" s="1013"/>
      <c r="AM127" s="1013"/>
      <c r="AN127" s="1013"/>
      <c r="AO127" s="1014"/>
      <c r="AP127" s="1016" t="s">
        <v>65</v>
      </c>
      <c r="AQ127" s="1017"/>
      <c r="AR127" s="1017"/>
      <c r="AS127" s="1017"/>
      <c r="AT127" s="1018"/>
      <c r="AU127" s="139"/>
      <c r="AV127" s="139"/>
      <c r="AW127" s="139"/>
      <c r="AX127" s="1092" t="s">
        <v>422</v>
      </c>
      <c r="AY127" s="1093"/>
      <c r="AZ127" s="1093"/>
      <c r="BA127" s="1093"/>
      <c r="BB127" s="1093"/>
      <c r="BC127" s="1093"/>
      <c r="BD127" s="1093"/>
      <c r="BE127" s="1094"/>
      <c r="BF127" s="1095" t="s">
        <v>423</v>
      </c>
      <c r="BG127" s="1093"/>
      <c r="BH127" s="1093"/>
      <c r="BI127" s="1093"/>
      <c r="BJ127" s="1093"/>
      <c r="BK127" s="1093"/>
      <c r="BL127" s="1094"/>
      <c r="BM127" s="1095" t="s">
        <v>424</v>
      </c>
      <c r="BN127" s="1093"/>
      <c r="BO127" s="1093"/>
      <c r="BP127" s="1093"/>
      <c r="BQ127" s="1093"/>
      <c r="BR127" s="1093"/>
      <c r="BS127" s="1094"/>
      <c r="BT127" s="1095" t="s">
        <v>425</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426</v>
      </c>
      <c r="CQ127" s="1004"/>
      <c r="CR127" s="1004"/>
      <c r="CS127" s="1004"/>
      <c r="CT127" s="1004"/>
      <c r="CU127" s="1004"/>
      <c r="CV127" s="1004"/>
      <c r="CW127" s="1004"/>
      <c r="CX127" s="1004"/>
      <c r="CY127" s="1004"/>
      <c r="CZ127" s="1004"/>
      <c r="DA127" s="1004"/>
      <c r="DB127" s="1004"/>
      <c r="DC127" s="1004"/>
      <c r="DD127" s="1004"/>
      <c r="DE127" s="1004"/>
      <c r="DF127" s="1005"/>
      <c r="DG127" s="973" t="s">
        <v>65</v>
      </c>
      <c r="DH127" s="974"/>
      <c r="DI127" s="974"/>
      <c r="DJ127" s="974"/>
      <c r="DK127" s="974"/>
      <c r="DL127" s="974" t="s">
        <v>65</v>
      </c>
      <c r="DM127" s="974"/>
      <c r="DN127" s="974"/>
      <c r="DO127" s="974"/>
      <c r="DP127" s="974"/>
      <c r="DQ127" s="974" t="s">
        <v>65</v>
      </c>
      <c r="DR127" s="974"/>
      <c r="DS127" s="974"/>
      <c r="DT127" s="974"/>
      <c r="DU127" s="974"/>
      <c r="DV127" s="975" t="s">
        <v>65</v>
      </c>
      <c r="DW127" s="975"/>
      <c r="DX127" s="975"/>
      <c r="DY127" s="975"/>
      <c r="DZ127" s="976"/>
    </row>
    <row r="128" spans="1:130" s="103" customFormat="1" ht="26.25" customHeight="1" thickBot="1" x14ac:dyDescent="0.2">
      <c r="A128" s="1103" t="s">
        <v>427</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428</v>
      </c>
      <c r="X128" s="1105"/>
      <c r="Y128" s="1105"/>
      <c r="Z128" s="1106"/>
      <c r="AA128" s="1107">
        <v>1955</v>
      </c>
      <c r="AB128" s="1108"/>
      <c r="AC128" s="1108"/>
      <c r="AD128" s="1108"/>
      <c r="AE128" s="1109"/>
      <c r="AF128" s="1110">
        <v>2136</v>
      </c>
      <c r="AG128" s="1108"/>
      <c r="AH128" s="1108"/>
      <c r="AI128" s="1108"/>
      <c r="AJ128" s="1109"/>
      <c r="AK128" s="1110">
        <v>3132</v>
      </c>
      <c r="AL128" s="1108"/>
      <c r="AM128" s="1108"/>
      <c r="AN128" s="1108"/>
      <c r="AO128" s="1109"/>
      <c r="AP128" s="1111"/>
      <c r="AQ128" s="1112"/>
      <c r="AR128" s="1112"/>
      <c r="AS128" s="1112"/>
      <c r="AT128" s="1113"/>
      <c r="AU128" s="139"/>
      <c r="AV128" s="139"/>
      <c r="AW128" s="139"/>
      <c r="AX128" s="942" t="s">
        <v>429</v>
      </c>
      <c r="AY128" s="943"/>
      <c r="AZ128" s="943"/>
      <c r="BA128" s="943"/>
      <c r="BB128" s="943"/>
      <c r="BC128" s="943"/>
      <c r="BD128" s="943"/>
      <c r="BE128" s="944"/>
      <c r="BF128" s="1114" t="s">
        <v>65</v>
      </c>
      <c r="BG128" s="1115"/>
      <c r="BH128" s="1115"/>
      <c r="BI128" s="1115"/>
      <c r="BJ128" s="1115"/>
      <c r="BK128" s="1115"/>
      <c r="BL128" s="1116"/>
      <c r="BM128" s="1114">
        <v>12.97</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430</v>
      </c>
      <c r="CQ128" s="1097"/>
      <c r="CR128" s="1097"/>
      <c r="CS128" s="1097"/>
      <c r="CT128" s="1097"/>
      <c r="CU128" s="1097"/>
      <c r="CV128" s="1097"/>
      <c r="CW128" s="1097"/>
      <c r="CX128" s="1097"/>
      <c r="CY128" s="1097"/>
      <c r="CZ128" s="1097"/>
      <c r="DA128" s="1097"/>
      <c r="DB128" s="1097"/>
      <c r="DC128" s="1097"/>
      <c r="DD128" s="1097"/>
      <c r="DE128" s="1097"/>
      <c r="DF128" s="1098"/>
      <c r="DG128" s="1099" t="s">
        <v>65</v>
      </c>
      <c r="DH128" s="1100"/>
      <c r="DI128" s="1100"/>
      <c r="DJ128" s="1100"/>
      <c r="DK128" s="1100"/>
      <c r="DL128" s="1100" t="s">
        <v>65</v>
      </c>
      <c r="DM128" s="1100"/>
      <c r="DN128" s="1100"/>
      <c r="DO128" s="1100"/>
      <c r="DP128" s="1100"/>
      <c r="DQ128" s="1100" t="s">
        <v>65</v>
      </c>
      <c r="DR128" s="1100"/>
      <c r="DS128" s="1100"/>
      <c r="DT128" s="1100"/>
      <c r="DU128" s="1100"/>
      <c r="DV128" s="1101" t="s">
        <v>65</v>
      </c>
      <c r="DW128" s="1101"/>
      <c r="DX128" s="1101"/>
      <c r="DY128" s="1101"/>
      <c r="DZ128" s="1102"/>
    </row>
    <row r="129" spans="1:131" s="103" customFormat="1" ht="26.25" customHeight="1" x14ac:dyDescent="0.15">
      <c r="A129" s="984" t="s">
        <v>46</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431</v>
      </c>
      <c r="X129" s="1128"/>
      <c r="Y129" s="1128"/>
      <c r="Z129" s="1129"/>
      <c r="AA129" s="1012">
        <v>12440308</v>
      </c>
      <c r="AB129" s="1013"/>
      <c r="AC129" s="1013"/>
      <c r="AD129" s="1013"/>
      <c r="AE129" s="1014"/>
      <c r="AF129" s="1015">
        <v>12510646</v>
      </c>
      <c r="AG129" s="1013"/>
      <c r="AH129" s="1013"/>
      <c r="AI129" s="1013"/>
      <c r="AJ129" s="1014"/>
      <c r="AK129" s="1015">
        <v>12813115</v>
      </c>
      <c r="AL129" s="1013"/>
      <c r="AM129" s="1013"/>
      <c r="AN129" s="1013"/>
      <c r="AO129" s="1014"/>
      <c r="AP129" s="1130"/>
      <c r="AQ129" s="1131"/>
      <c r="AR129" s="1131"/>
      <c r="AS129" s="1131"/>
      <c r="AT129" s="1132"/>
      <c r="AU129" s="141"/>
      <c r="AV129" s="141"/>
      <c r="AW129" s="141"/>
      <c r="AX129" s="1121" t="s">
        <v>432</v>
      </c>
      <c r="AY129" s="1004"/>
      <c r="AZ129" s="1004"/>
      <c r="BA129" s="1004"/>
      <c r="BB129" s="1004"/>
      <c r="BC129" s="1004"/>
      <c r="BD129" s="1004"/>
      <c r="BE129" s="1005"/>
      <c r="BF129" s="1122" t="s">
        <v>65</v>
      </c>
      <c r="BG129" s="1123"/>
      <c r="BH129" s="1123"/>
      <c r="BI129" s="1123"/>
      <c r="BJ129" s="1123"/>
      <c r="BK129" s="1123"/>
      <c r="BL129" s="1124"/>
      <c r="BM129" s="1122">
        <v>17.97</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433</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434</v>
      </c>
      <c r="X130" s="1128"/>
      <c r="Y130" s="1128"/>
      <c r="Z130" s="1129"/>
      <c r="AA130" s="1012">
        <v>1419136</v>
      </c>
      <c r="AB130" s="1013"/>
      <c r="AC130" s="1013"/>
      <c r="AD130" s="1013"/>
      <c r="AE130" s="1014"/>
      <c r="AF130" s="1015">
        <v>1367296</v>
      </c>
      <c r="AG130" s="1013"/>
      <c r="AH130" s="1013"/>
      <c r="AI130" s="1013"/>
      <c r="AJ130" s="1014"/>
      <c r="AK130" s="1015">
        <v>1334104</v>
      </c>
      <c r="AL130" s="1013"/>
      <c r="AM130" s="1013"/>
      <c r="AN130" s="1013"/>
      <c r="AO130" s="1014"/>
      <c r="AP130" s="1130"/>
      <c r="AQ130" s="1131"/>
      <c r="AR130" s="1131"/>
      <c r="AS130" s="1131"/>
      <c r="AT130" s="1132"/>
      <c r="AU130" s="141"/>
      <c r="AV130" s="141"/>
      <c r="AW130" s="141"/>
      <c r="AX130" s="1121" t="s">
        <v>435</v>
      </c>
      <c r="AY130" s="1004"/>
      <c r="AZ130" s="1004"/>
      <c r="BA130" s="1004"/>
      <c r="BB130" s="1004"/>
      <c r="BC130" s="1004"/>
      <c r="BD130" s="1004"/>
      <c r="BE130" s="1005"/>
      <c r="BF130" s="1158">
        <v>8.1</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436</v>
      </c>
      <c r="X131" s="1166"/>
      <c r="Y131" s="1166"/>
      <c r="Z131" s="1167"/>
      <c r="AA131" s="1059">
        <v>11021172</v>
      </c>
      <c r="AB131" s="1038"/>
      <c r="AC131" s="1038"/>
      <c r="AD131" s="1038"/>
      <c r="AE131" s="1039"/>
      <c r="AF131" s="1037">
        <v>11143350</v>
      </c>
      <c r="AG131" s="1038"/>
      <c r="AH131" s="1038"/>
      <c r="AI131" s="1038"/>
      <c r="AJ131" s="1039"/>
      <c r="AK131" s="1037">
        <v>11479011</v>
      </c>
      <c r="AL131" s="1038"/>
      <c r="AM131" s="1038"/>
      <c r="AN131" s="1038"/>
      <c r="AO131" s="1039"/>
      <c r="AP131" s="1168"/>
      <c r="AQ131" s="1169"/>
      <c r="AR131" s="1169"/>
      <c r="AS131" s="1169"/>
      <c r="AT131" s="1170"/>
      <c r="AU131" s="141"/>
      <c r="AV131" s="141"/>
      <c r="AW131" s="141"/>
      <c r="AX131" s="1140" t="s">
        <v>437</v>
      </c>
      <c r="AY131" s="1097"/>
      <c r="AZ131" s="1097"/>
      <c r="BA131" s="1097"/>
      <c r="BB131" s="1097"/>
      <c r="BC131" s="1097"/>
      <c r="BD131" s="1097"/>
      <c r="BE131" s="1098"/>
      <c r="BF131" s="1141">
        <v>25.9</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438</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439</v>
      </c>
      <c r="W132" s="1151"/>
      <c r="X132" s="1151"/>
      <c r="Y132" s="1151"/>
      <c r="Z132" s="1152"/>
      <c r="AA132" s="1153">
        <v>8.2451757400000005</v>
      </c>
      <c r="AB132" s="1154"/>
      <c r="AC132" s="1154"/>
      <c r="AD132" s="1154"/>
      <c r="AE132" s="1155"/>
      <c r="AF132" s="1156">
        <v>8.1769665319999998</v>
      </c>
      <c r="AG132" s="1154"/>
      <c r="AH132" s="1154"/>
      <c r="AI132" s="1154"/>
      <c r="AJ132" s="1155"/>
      <c r="AK132" s="1156">
        <v>8.0914026480000008</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440</v>
      </c>
      <c r="W133" s="1134"/>
      <c r="X133" s="1134"/>
      <c r="Y133" s="1134"/>
      <c r="Z133" s="1135"/>
      <c r="AA133" s="1136">
        <v>8.3000000000000007</v>
      </c>
      <c r="AB133" s="1137"/>
      <c r="AC133" s="1137"/>
      <c r="AD133" s="1137"/>
      <c r="AE133" s="1138"/>
      <c r="AF133" s="1136">
        <v>8.1999999999999993</v>
      </c>
      <c r="AG133" s="1137"/>
      <c r="AH133" s="1137"/>
      <c r="AI133" s="1137"/>
      <c r="AJ133" s="1138"/>
      <c r="AK133" s="1136">
        <v>8.1</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sNdwt23BLVHkzoX8Y9WqnfiqEJZAKFe/KnnAchMHeZJguvfUrDHtbOiE84ykY9HCYATi9wN6zX7LCboWxpadyg==" saltValue="NSDNnzejXIM2tfyVdUsm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1F5B-29FB-49A7-8272-4DB4B98C5935}">
  <sheetPr>
    <pageSetUpPr fitToPage="1"/>
  </sheetPr>
  <dimension ref="A1:DQ105"/>
  <sheetViews>
    <sheetView zoomScale="70" zoomScaleNormal="70" workbookViewId="0">
      <selection activeCell="E46" sqref="E46"/>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FKytFEUsj+TnUdV0A3azHZ6+8ep4Fej4ZbGHK9MT94H0DyluL0Z+Hn3yOr+x21WxCn1URO059GXRa6hikqcSeA==" saltValue="JhzVU847Wumjoy9Md74W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CE2D5-9F05-449F-B553-61905F320F29}">
  <sheetPr>
    <pageSetUpPr fitToPage="1"/>
  </sheetPr>
  <dimension ref="A1:DL89"/>
  <sheetViews>
    <sheetView topLeftCell="A22" zoomScale="80" zoomScaleNormal="80" workbookViewId="0">
      <selection activeCell="E46" sqref="E46"/>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QjfzN1jXteLmuxCNad1MlIVo6KTBGyBXad0Bsjzl5/K2EAgZiu2+LeDwx8n3HTiA67i4oXbE0iMAV1JRzKsJw==" saltValue="dxsUPdHB7OlyKrlauRkG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3146B-EE70-4254-B3A3-9550BECC8C0C}">
  <sheetPr>
    <pageSetUpPr fitToPage="1"/>
  </sheetPr>
  <dimension ref="A1:AZ73"/>
  <sheetViews>
    <sheetView topLeftCell="AH40" workbookViewId="0">
      <selection activeCell="E46" sqref="E46"/>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442</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443</v>
      </c>
      <c r="AP7" s="158"/>
      <c r="AQ7" s="159" t="s">
        <v>444</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445</v>
      </c>
      <c r="AQ8" s="165" t="s">
        <v>446</v>
      </c>
      <c r="AR8" s="166" t="s">
        <v>447</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448</v>
      </c>
      <c r="AL9" s="1174"/>
      <c r="AM9" s="1174"/>
      <c r="AN9" s="1175"/>
      <c r="AO9" s="167">
        <v>3947093</v>
      </c>
      <c r="AP9" s="167">
        <v>63306</v>
      </c>
      <c r="AQ9" s="168">
        <v>63314</v>
      </c>
      <c r="AR9" s="169">
        <v>0</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449</v>
      </c>
      <c r="AL10" s="1174"/>
      <c r="AM10" s="1174"/>
      <c r="AN10" s="1175"/>
      <c r="AO10" s="170">
        <v>58878</v>
      </c>
      <c r="AP10" s="170">
        <v>944</v>
      </c>
      <c r="AQ10" s="171">
        <v>6537</v>
      </c>
      <c r="AR10" s="172">
        <v>-85.6</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450</v>
      </c>
      <c r="AL11" s="1174"/>
      <c r="AM11" s="1174"/>
      <c r="AN11" s="1175"/>
      <c r="AO11" s="170">
        <v>15315</v>
      </c>
      <c r="AP11" s="170">
        <v>246</v>
      </c>
      <c r="AQ11" s="171">
        <v>1199</v>
      </c>
      <c r="AR11" s="172">
        <v>-79.5</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451</v>
      </c>
      <c r="AL12" s="1174"/>
      <c r="AM12" s="1174"/>
      <c r="AN12" s="1175"/>
      <c r="AO12" s="170" t="s">
        <v>452</v>
      </c>
      <c r="AP12" s="170" t="s">
        <v>452</v>
      </c>
      <c r="AQ12" s="171">
        <v>6</v>
      </c>
      <c r="AR12" s="172" t="s">
        <v>452</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453</v>
      </c>
      <c r="AL13" s="1174"/>
      <c r="AM13" s="1174"/>
      <c r="AN13" s="1175"/>
      <c r="AO13" s="170">
        <v>259157</v>
      </c>
      <c r="AP13" s="170">
        <v>4157</v>
      </c>
      <c r="AQ13" s="171">
        <v>2551</v>
      </c>
      <c r="AR13" s="172">
        <v>63</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454</v>
      </c>
      <c r="AL14" s="1174"/>
      <c r="AM14" s="1174"/>
      <c r="AN14" s="1175"/>
      <c r="AO14" s="170">
        <v>3128</v>
      </c>
      <c r="AP14" s="170">
        <v>50</v>
      </c>
      <c r="AQ14" s="171">
        <v>1371</v>
      </c>
      <c r="AR14" s="172">
        <v>-96.4</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455</v>
      </c>
      <c r="AL15" s="1180"/>
      <c r="AM15" s="1180"/>
      <c r="AN15" s="1181"/>
      <c r="AO15" s="170">
        <v>-292600</v>
      </c>
      <c r="AP15" s="170">
        <v>-4693</v>
      </c>
      <c r="AQ15" s="171">
        <v>-3830</v>
      </c>
      <c r="AR15" s="172">
        <v>22.5</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121</v>
      </c>
      <c r="AL16" s="1180"/>
      <c r="AM16" s="1180"/>
      <c r="AN16" s="1181"/>
      <c r="AO16" s="170">
        <v>3990971</v>
      </c>
      <c r="AP16" s="170">
        <v>64010</v>
      </c>
      <c r="AQ16" s="171">
        <v>71148</v>
      </c>
      <c r="AR16" s="172">
        <v>-10</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456</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457</v>
      </c>
      <c r="AP20" s="179" t="s">
        <v>458</v>
      </c>
      <c r="AQ20" s="180" t="s">
        <v>459</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460</v>
      </c>
      <c r="AL21" s="1183"/>
      <c r="AM21" s="1183"/>
      <c r="AN21" s="1184"/>
      <c r="AO21" s="183">
        <v>6.46</v>
      </c>
      <c r="AP21" s="184">
        <v>6.38</v>
      </c>
      <c r="AQ21" s="185">
        <v>0.08</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461</v>
      </c>
      <c r="AL22" s="1183"/>
      <c r="AM22" s="1183"/>
      <c r="AN22" s="1184"/>
      <c r="AO22" s="188">
        <v>94.5</v>
      </c>
      <c r="AP22" s="189">
        <v>98.2</v>
      </c>
      <c r="AQ22" s="190">
        <v>-3.7</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464</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443</v>
      </c>
      <c r="AP30" s="158"/>
      <c r="AQ30" s="159" t="s">
        <v>444</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445</v>
      </c>
      <c r="AQ31" s="165" t="s">
        <v>446</v>
      </c>
      <c r="AR31" s="166" t="s">
        <v>447</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465</v>
      </c>
      <c r="AL32" s="1177"/>
      <c r="AM32" s="1177"/>
      <c r="AN32" s="1178"/>
      <c r="AO32" s="198">
        <v>1858873</v>
      </c>
      <c r="AP32" s="198">
        <v>29814</v>
      </c>
      <c r="AQ32" s="199">
        <v>34974</v>
      </c>
      <c r="AR32" s="200">
        <v>-14.8</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466</v>
      </c>
      <c r="AL33" s="1177"/>
      <c r="AM33" s="1177"/>
      <c r="AN33" s="1178"/>
      <c r="AO33" s="198" t="s">
        <v>452</v>
      </c>
      <c r="AP33" s="198" t="s">
        <v>452</v>
      </c>
      <c r="AQ33" s="199" t="s">
        <v>452</v>
      </c>
      <c r="AR33" s="200" t="s">
        <v>452</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467</v>
      </c>
      <c r="AL34" s="1177"/>
      <c r="AM34" s="1177"/>
      <c r="AN34" s="1178"/>
      <c r="AO34" s="198" t="s">
        <v>452</v>
      </c>
      <c r="AP34" s="198" t="s">
        <v>452</v>
      </c>
      <c r="AQ34" s="199">
        <v>13</v>
      </c>
      <c r="AR34" s="200" t="s">
        <v>452</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468</v>
      </c>
      <c r="AL35" s="1177"/>
      <c r="AM35" s="1177"/>
      <c r="AN35" s="1178"/>
      <c r="AO35" s="198">
        <v>282514</v>
      </c>
      <c r="AP35" s="198">
        <v>4531</v>
      </c>
      <c r="AQ35" s="199">
        <v>9202</v>
      </c>
      <c r="AR35" s="200">
        <v>-50.8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469</v>
      </c>
      <c r="AL36" s="1177"/>
      <c r="AM36" s="1177"/>
      <c r="AN36" s="1178"/>
      <c r="AO36" s="198">
        <v>96776</v>
      </c>
      <c r="AP36" s="198">
        <v>1552</v>
      </c>
      <c r="AQ36" s="199">
        <v>1932</v>
      </c>
      <c r="AR36" s="200">
        <v>-19.7</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470</v>
      </c>
      <c r="AL37" s="1177"/>
      <c r="AM37" s="1177"/>
      <c r="AN37" s="1178"/>
      <c r="AO37" s="198">
        <v>27407</v>
      </c>
      <c r="AP37" s="198">
        <v>440</v>
      </c>
      <c r="AQ37" s="199">
        <v>1045</v>
      </c>
      <c r="AR37" s="200">
        <v>-57.9</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471</v>
      </c>
      <c r="AL38" s="1186"/>
      <c r="AM38" s="1186"/>
      <c r="AN38" s="1187"/>
      <c r="AO38" s="201">
        <v>479</v>
      </c>
      <c r="AP38" s="201">
        <v>8</v>
      </c>
      <c r="AQ38" s="202">
        <v>1</v>
      </c>
      <c r="AR38" s="190">
        <v>700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472</v>
      </c>
      <c r="AL39" s="1186"/>
      <c r="AM39" s="1186"/>
      <c r="AN39" s="1187"/>
      <c r="AO39" s="198">
        <v>-3132</v>
      </c>
      <c r="AP39" s="198">
        <v>-50</v>
      </c>
      <c r="AQ39" s="199">
        <v>-6121</v>
      </c>
      <c r="AR39" s="200">
        <v>-99.2</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473</v>
      </c>
      <c r="AL40" s="1177"/>
      <c r="AM40" s="1177"/>
      <c r="AN40" s="1178"/>
      <c r="AO40" s="198">
        <v>-1334104</v>
      </c>
      <c r="AP40" s="198">
        <v>-21397</v>
      </c>
      <c r="AQ40" s="199">
        <v>-29274</v>
      </c>
      <c r="AR40" s="200">
        <v>-26.9</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231</v>
      </c>
      <c r="AL41" s="1189"/>
      <c r="AM41" s="1189"/>
      <c r="AN41" s="1190"/>
      <c r="AO41" s="198">
        <v>928813</v>
      </c>
      <c r="AP41" s="198">
        <v>14897</v>
      </c>
      <c r="AQ41" s="199">
        <v>11772</v>
      </c>
      <c r="AR41" s="200">
        <v>26.5</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474</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476</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443</v>
      </c>
      <c r="AN49" s="1193" t="s">
        <v>477</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478</v>
      </c>
      <c r="AO50" s="215" t="s">
        <v>479</v>
      </c>
      <c r="AP50" s="216" t="s">
        <v>480</v>
      </c>
      <c r="AQ50" s="217" t="s">
        <v>481</v>
      </c>
      <c r="AR50" s="218" t="s">
        <v>482</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483</v>
      </c>
      <c r="AL51" s="211"/>
      <c r="AM51" s="219">
        <v>4839742</v>
      </c>
      <c r="AN51" s="220">
        <v>79491</v>
      </c>
      <c r="AO51" s="221">
        <v>109.1</v>
      </c>
      <c r="AP51" s="222">
        <v>44504</v>
      </c>
      <c r="AQ51" s="223">
        <v>-51.8</v>
      </c>
      <c r="AR51" s="224">
        <v>160.9</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484</v>
      </c>
      <c r="AM52" s="227">
        <v>775905</v>
      </c>
      <c r="AN52" s="228">
        <v>12744</v>
      </c>
      <c r="AO52" s="229">
        <v>51</v>
      </c>
      <c r="AP52" s="230">
        <v>25876</v>
      </c>
      <c r="AQ52" s="231">
        <v>-30.4</v>
      </c>
      <c r="AR52" s="232">
        <v>81.400000000000006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485</v>
      </c>
      <c r="AL53" s="211"/>
      <c r="AM53" s="219">
        <v>4176602</v>
      </c>
      <c r="AN53" s="220">
        <v>68025</v>
      </c>
      <c r="AO53" s="221">
        <v>-14.4</v>
      </c>
      <c r="AP53" s="222">
        <v>47820</v>
      </c>
      <c r="AQ53" s="223">
        <v>7.5</v>
      </c>
      <c r="AR53" s="224">
        <v>-21.9</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484</v>
      </c>
      <c r="AM54" s="227">
        <v>699778</v>
      </c>
      <c r="AN54" s="228">
        <v>11397</v>
      </c>
      <c r="AO54" s="229">
        <v>-10.6</v>
      </c>
      <c r="AP54" s="230">
        <v>25855</v>
      </c>
      <c r="AQ54" s="231">
        <v>-0.1</v>
      </c>
      <c r="AR54" s="232">
        <v>-10.5</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486</v>
      </c>
      <c r="AL55" s="211"/>
      <c r="AM55" s="219">
        <v>2855854</v>
      </c>
      <c r="AN55" s="220">
        <v>46203</v>
      </c>
      <c r="AO55" s="221">
        <v>-32.1</v>
      </c>
      <c r="AP55" s="222">
        <v>41934</v>
      </c>
      <c r="AQ55" s="223">
        <v>-12.3</v>
      </c>
      <c r="AR55" s="224">
        <v>-19.8</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484</v>
      </c>
      <c r="AM56" s="227">
        <v>410952</v>
      </c>
      <c r="AN56" s="228">
        <v>6649</v>
      </c>
      <c r="AO56" s="229">
        <v>-41.7</v>
      </c>
      <c r="AP56" s="230">
        <v>23352</v>
      </c>
      <c r="AQ56" s="231">
        <v>-9.6999999999999993</v>
      </c>
      <c r="AR56" s="232">
        <v>-32</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487</v>
      </c>
      <c r="AL57" s="211"/>
      <c r="AM57" s="219">
        <v>3966672</v>
      </c>
      <c r="AN57" s="220">
        <v>63782</v>
      </c>
      <c r="AO57" s="221">
        <v>38</v>
      </c>
      <c r="AP57" s="222">
        <v>45588</v>
      </c>
      <c r="AQ57" s="223">
        <v>8.6999999999999993</v>
      </c>
      <c r="AR57" s="224">
        <v>29.3</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484</v>
      </c>
      <c r="AM58" s="227">
        <v>418538</v>
      </c>
      <c r="AN58" s="228">
        <v>6730</v>
      </c>
      <c r="AO58" s="229">
        <v>1.2</v>
      </c>
      <c r="AP58" s="230">
        <v>24150</v>
      </c>
      <c r="AQ58" s="231">
        <v>3.4</v>
      </c>
      <c r="AR58" s="232">
        <v>-2.2000000000000002</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488</v>
      </c>
      <c r="AL59" s="211"/>
      <c r="AM59" s="219">
        <v>4601814</v>
      </c>
      <c r="AN59" s="220">
        <v>73807</v>
      </c>
      <c r="AO59" s="221">
        <v>15.7</v>
      </c>
      <c r="AP59" s="222">
        <v>45483</v>
      </c>
      <c r="AQ59" s="223">
        <v>-0.2</v>
      </c>
      <c r="AR59" s="224">
        <v>15.9</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484</v>
      </c>
      <c r="AM60" s="227">
        <v>552301</v>
      </c>
      <c r="AN60" s="228">
        <v>8858</v>
      </c>
      <c r="AO60" s="229">
        <v>31.6</v>
      </c>
      <c r="AP60" s="230">
        <v>24241</v>
      </c>
      <c r="AQ60" s="231">
        <v>0.4</v>
      </c>
      <c r="AR60" s="232">
        <v>31.2</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489</v>
      </c>
      <c r="AL61" s="233"/>
      <c r="AM61" s="234">
        <v>4088137</v>
      </c>
      <c r="AN61" s="235">
        <v>66262</v>
      </c>
      <c r="AO61" s="236">
        <v>23.3</v>
      </c>
      <c r="AP61" s="237">
        <v>45066</v>
      </c>
      <c r="AQ61" s="238">
        <v>-9.6</v>
      </c>
      <c r="AR61" s="224">
        <v>32.9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484</v>
      </c>
      <c r="AM62" s="227">
        <v>571495</v>
      </c>
      <c r="AN62" s="228">
        <v>9276</v>
      </c>
      <c r="AO62" s="229">
        <v>6.3</v>
      </c>
      <c r="AP62" s="230">
        <v>24695</v>
      </c>
      <c r="AQ62" s="231">
        <v>-7.3</v>
      </c>
      <c r="AR62" s="232">
        <v>13.6</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S05W/qYtmviyuV56aeGlnc8LEw5xQdyW0K6cCV80eW9PTjbKhMoXNfo0aMIvSqPesjuSQyx1gkeyOV5wm8Zi5A==" saltValue="/JgezuCUVvhgLR8GkOs/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FABB-927D-4E3D-8003-7CB5F213C483}">
  <sheetPr>
    <pageSetUpPr fitToPage="1"/>
  </sheetPr>
  <dimension ref="A1:DU121"/>
  <sheetViews>
    <sheetView topLeftCell="N85" workbookViewId="0">
      <selection activeCell="E46" sqref="E46"/>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16</v>
      </c>
    </row>
    <row r="120" spans="125:125" ht="13.5" hidden="1" customHeight="1" x14ac:dyDescent="0.15"/>
    <row r="121" spans="125:125" ht="13.5" hidden="1" customHeight="1" x14ac:dyDescent="0.15">
      <c r="DU121" s="6"/>
    </row>
  </sheetData>
  <sheetProtection algorithmName="SHA-512" hashValue="zi6Y5R3e58in05OC7UJZk+5gpHgDGVhEbErbogOHjkUbjDu0fn0w7XepTlBNlyNLlQ0WORmnorz/yzV2wbEeRg==" saltValue="P/pVu4rc6np3NawONoHj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65290-5BC1-4DD0-8A22-A46C483618C4}">
  <sheetPr>
    <pageSetUpPr fitToPage="1"/>
  </sheetPr>
  <dimension ref="A1:EL116"/>
  <sheetViews>
    <sheetView topLeftCell="BC1" workbookViewId="0">
      <selection activeCell="E46" sqref="E46"/>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sheetData>
  <sheetProtection algorithmName="SHA-512" hashValue="ETMGixuCClKfmyvqYpahpXNhqJsteWY0/cDILfse+wzXgus2pmunTHHnV1ZqfgyqiTXnbUUq/HSlfFrKRYJ37Q==" saltValue="OcsQZkFtLRJwndC1IQ5H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A85CF-1A2E-402D-8889-76D87AD1ECF2}">
  <sheetPr>
    <pageSetUpPr fitToPage="1"/>
  </sheetPr>
  <dimension ref="B1:J50"/>
  <sheetViews>
    <sheetView view="pageBreakPreview" topLeftCell="G32" zoomScaleNormal="100" zoomScaleSheetLayoutView="100" workbookViewId="0">
      <selection activeCell="E46" sqref="E46"/>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490</v>
      </c>
    </row>
    <row r="46" spans="2:10" ht="29.25" customHeight="1" thickBot="1" x14ac:dyDescent="0.25">
      <c r="B46" s="244" t="s">
        <v>26</v>
      </c>
      <c r="C46" s="245"/>
      <c r="D46" s="245"/>
      <c r="E46" s="246" t="s">
        <v>491</v>
      </c>
      <c r="F46" s="247" t="s">
        <v>4</v>
      </c>
      <c r="G46" s="248" t="s">
        <v>5</v>
      </c>
      <c r="H46" s="248" t="s">
        <v>6</v>
      </c>
      <c r="I46" s="248" t="s">
        <v>7</v>
      </c>
      <c r="J46" s="249" t="s">
        <v>8</v>
      </c>
    </row>
    <row r="47" spans="2:10" ht="57.75" customHeight="1" x14ac:dyDescent="0.15">
      <c r="B47" s="250"/>
      <c r="C47" s="1196" t="s">
        <v>492</v>
      </c>
      <c r="D47" s="1196"/>
      <c r="E47" s="1197"/>
      <c r="F47" s="251">
        <v>7.16</v>
      </c>
      <c r="G47" s="252">
        <v>6.01</v>
      </c>
      <c r="H47" s="252">
        <v>5.2</v>
      </c>
      <c r="I47" s="252">
        <v>9.59</v>
      </c>
      <c r="J47" s="253">
        <v>12.87</v>
      </c>
    </row>
    <row r="48" spans="2:10" ht="57.75" customHeight="1" x14ac:dyDescent="0.15">
      <c r="B48" s="254"/>
      <c r="C48" s="1198" t="s">
        <v>493</v>
      </c>
      <c r="D48" s="1198"/>
      <c r="E48" s="1199"/>
      <c r="F48" s="255">
        <v>2.54</v>
      </c>
      <c r="G48" s="256">
        <v>3.48</v>
      </c>
      <c r="H48" s="256">
        <v>4.08</v>
      </c>
      <c r="I48" s="256">
        <v>3.94</v>
      </c>
      <c r="J48" s="257">
        <v>3.81</v>
      </c>
    </row>
    <row r="49" spans="2:10" ht="57.75" customHeight="1" thickBot="1" x14ac:dyDescent="0.2">
      <c r="B49" s="258"/>
      <c r="C49" s="1200" t="s">
        <v>494</v>
      </c>
      <c r="D49" s="1200"/>
      <c r="E49" s="1201"/>
      <c r="F49" s="259" t="s">
        <v>495</v>
      </c>
      <c r="G49" s="260" t="s">
        <v>496</v>
      </c>
      <c r="H49" s="260" t="s">
        <v>497</v>
      </c>
      <c r="I49" s="260">
        <v>0.71</v>
      </c>
      <c r="J49" s="261" t="s">
        <v>498</v>
      </c>
    </row>
    <row r="50" spans="2:10" ht="13.5" customHeight="1" x14ac:dyDescent="0.15"/>
  </sheetData>
  <sheetProtection algorithmName="SHA-512" hashValue="HBe6YVeegf2bmNqLu+4A6xjUnfOADYMZ/6NNszZEyawDrXiN3jPaqKBY0E4qcm9N2gjBGIiUo/fDgLI5kRmMTA==" saltValue="f8DhAWhopLju5iLlhyS0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2022-09-12T02:15:39Z</cp:lastPrinted>
  <dcterms:created xsi:type="dcterms:W3CDTF">2022-07-27T05:57:42Z</dcterms:created>
  <dcterms:modified xsi:type="dcterms:W3CDTF">2022-09-12T05:07:24Z</dcterms:modified>
  <cp:category/>
</cp:coreProperties>
</file>