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1"/>
  </bookViews>
  <sheets>
    <sheet name="母の年齢別出生数と構成割合の年次推移" sheetId="1" r:id="rId1"/>
    <sheet name="グラフ" sheetId="2" r:id="rId2"/>
  </sheets>
  <definedNames>
    <definedName name="_xlnm.Print_Area" localSheetId="1">'グラフ'!$A$1:$J$57</definedName>
    <definedName name="_xlnm.Print_Area" localSheetId="0">'母の年齢別出生数と構成割合の年次推移'!$A$1:$J$52</definedName>
  </definedNames>
  <calcPr fullCalcOnLoad="1"/>
</workbook>
</file>

<file path=xl/sharedStrings.xml><?xml version="1.0" encoding="utf-8"?>
<sst xmlns="http://schemas.openxmlformats.org/spreadsheetml/2006/main" count="104" uniqueCount="33">
  <si>
    <t>年次</t>
  </si>
  <si>
    <t>総数</t>
  </si>
  <si>
    <t>～19歳</t>
  </si>
  <si>
    <t>20～24</t>
  </si>
  <si>
    <t>25～29</t>
  </si>
  <si>
    <t>30～34</t>
  </si>
  <si>
    <t>35～39</t>
  </si>
  <si>
    <t>40～44</t>
  </si>
  <si>
    <t>45歳～</t>
  </si>
  <si>
    <t>不詳</t>
  </si>
  <si>
    <t>実　　　　　　　　　　　　　　数</t>
  </si>
  <si>
    <t>母の年齢別出生数と構成割合の年次推移</t>
  </si>
  <si>
    <t>沖縄県</t>
  </si>
  <si>
    <t>割　　　　　　　合　　　（　％　）</t>
  </si>
  <si>
    <t>割　　　　　　　合　　　（　％　）</t>
  </si>
  <si>
    <t>全　国</t>
  </si>
  <si>
    <t>20～24歳</t>
  </si>
  <si>
    <t>25～29歳</t>
  </si>
  <si>
    <t>30～34歳</t>
  </si>
  <si>
    <t>35～39歳</t>
  </si>
  <si>
    <t>40歳～</t>
  </si>
  <si>
    <t>24年</t>
  </si>
  <si>
    <t>25年</t>
  </si>
  <si>
    <t>26年</t>
  </si>
  <si>
    <t>27年</t>
  </si>
  <si>
    <t>28年</t>
  </si>
  <si>
    <t>全国</t>
  </si>
  <si>
    <t>29年</t>
  </si>
  <si>
    <t>30年</t>
  </si>
  <si>
    <t>令和元年(2019)</t>
  </si>
  <si>
    <t>注：平成16・18・21～29年の都道府県からの報告漏れ（厚生労働省：平成31年3月29日公表）による再集計を行ったことにより、下線が引かれた数値について再修正した。</t>
  </si>
  <si>
    <t>平成23年</t>
  </si>
  <si>
    <t>2年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</si>
</sst>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\ \ \ \ \ \ \ \ \ \ "/>
    <numFmt numFmtId="179" formatCode="#,##0\ \ \ \ \ \ "/>
    <numFmt numFmtId="180" formatCode="#,##0.0\ \ \ \ \ \ 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\ \ \ \ \ "/>
    <numFmt numFmtId="188" formatCode="#,##0.0;[Red]\-#,##0.0"/>
    <numFmt numFmtId="189" formatCode="_ * #,##0.0_ ;_ * \-#,##0.0_ ;_ * &quot;-&quot;_ ;_ @_ "/>
    <numFmt numFmtId="190" formatCode="0.0_);[Red]\(0.0\)"/>
    <numFmt numFmtId="191" formatCode="#,##0_ "/>
    <numFmt numFmtId="192" formatCode="0.00_);[Red]\(0.00\)"/>
    <numFmt numFmtId="193" formatCode="0_ "/>
    <numFmt numFmtId="194" formatCode="0_);[Red]\(0\)"/>
    <numFmt numFmtId="195" formatCode="#,##0_);[Red]\(#,##0\)"/>
    <numFmt numFmtId="196" formatCode="#,##0.0_);[Red]\(#,##0.0\)"/>
    <numFmt numFmtId="197" formatCode="#,##0_ ;[Red]\-#,##0\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5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b/>
      <sz val="11"/>
      <name val="ＭＳ 明朝"/>
      <family val="1"/>
    </font>
    <font>
      <sz val="11.75"/>
      <color indexed="8"/>
      <name val="ＭＳ Ｐゴシック"/>
      <family val="3"/>
    </font>
    <font>
      <sz val="10.8"/>
      <color indexed="8"/>
      <name val="ＭＳ Ｐゴシック"/>
      <family val="3"/>
    </font>
    <font>
      <u val="single"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9" fillId="0" borderId="0" xfId="62" applyFont="1" applyFill="1" applyAlignment="1">
      <alignment vertical="center"/>
      <protection/>
    </xf>
    <xf numFmtId="0" fontId="9" fillId="0" borderId="0" xfId="62" applyFont="1" applyFill="1" applyBorder="1" applyAlignment="1">
      <alignment vertical="center"/>
      <protection/>
    </xf>
    <xf numFmtId="41" fontId="9" fillId="0" borderId="0" xfId="61" applyNumberFormat="1" applyFont="1" applyFill="1" applyBorder="1" applyAlignment="1">
      <alignment vertical="center"/>
      <protection/>
    </xf>
    <xf numFmtId="41" fontId="9" fillId="0" borderId="0" xfId="62" applyNumberFormat="1" applyFont="1" applyFill="1" applyAlignment="1">
      <alignment vertical="center"/>
      <protection/>
    </xf>
    <xf numFmtId="189" fontId="9" fillId="0" borderId="0" xfId="61" applyNumberFormat="1" applyFont="1" applyFill="1" applyBorder="1" applyAlignment="1">
      <alignment vertical="center"/>
      <protection/>
    </xf>
    <xf numFmtId="189" fontId="9" fillId="0" borderId="0" xfId="62" applyNumberFormat="1" applyFont="1" applyFill="1" applyBorder="1" applyAlignment="1">
      <alignment vertical="center"/>
      <protection/>
    </xf>
    <xf numFmtId="195" fontId="9" fillId="0" borderId="0" xfId="62" applyNumberFormat="1" applyFont="1" applyFill="1" applyBorder="1" applyAlignment="1">
      <alignment vertical="center"/>
      <protection/>
    </xf>
    <xf numFmtId="191" fontId="9" fillId="0" borderId="0" xfId="62" applyNumberFormat="1" applyFont="1" applyFill="1" applyAlignment="1">
      <alignment vertical="center"/>
      <protection/>
    </xf>
    <xf numFmtId="195" fontId="9" fillId="0" borderId="0" xfId="49" applyNumberFormat="1" applyFont="1" applyFill="1" applyBorder="1" applyAlignment="1">
      <alignment vertical="center"/>
    </xf>
    <xf numFmtId="49" fontId="11" fillId="0" borderId="0" xfId="62" applyNumberFormat="1" applyFont="1" applyFill="1" applyBorder="1" applyAlignment="1">
      <alignment horizontal="center" vertical="center" wrapText="1"/>
      <protection/>
    </xf>
    <xf numFmtId="0" fontId="9" fillId="0" borderId="0" xfId="62" applyFont="1" applyFill="1" applyBorder="1" applyAlignment="1">
      <alignment/>
      <protection/>
    </xf>
    <xf numFmtId="0" fontId="11" fillId="0" borderId="0" xfId="62" applyFont="1" applyFill="1" applyBorder="1" applyAlignment="1">
      <alignment/>
      <protection/>
    </xf>
    <xf numFmtId="0" fontId="11" fillId="0" borderId="0" xfId="61" applyFont="1" applyFill="1" applyBorder="1">
      <alignment/>
      <protection/>
    </xf>
    <xf numFmtId="0" fontId="9" fillId="0" borderId="0" xfId="62" applyFont="1" applyFill="1" applyAlignment="1">
      <alignment/>
      <protection/>
    </xf>
    <xf numFmtId="0" fontId="9" fillId="0" borderId="0" xfId="62" applyFont="1" applyFill="1" applyBorder="1" applyAlignment="1">
      <alignment vertical="top"/>
      <protection/>
    </xf>
    <xf numFmtId="0" fontId="11" fillId="0" borderId="0" xfId="62" applyFont="1" applyFill="1" applyBorder="1" applyAlignment="1">
      <alignment vertical="top"/>
      <protection/>
    </xf>
    <xf numFmtId="0" fontId="9" fillId="0" borderId="0" xfId="62" applyFont="1" applyFill="1" applyAlignment="1">
      <alignment vertical="top"/>
      <protection/>
    </xf>
    <xf numFmtId="0" fontId="9" fillId="0" borderId="0" xfId="62" applyFont="1" applyFill="1" applyBorder="1" applyAlignment="1">
      <alignment horizontal="center" vertical="center"/>
      <protection/>
    </xf>
    <xf numFmtId="0" fontId="11" fillId="0" borderId="0" xfId="62" applyFont="1" applyFill="1" applyBorder="1" applyAlignment="1">
      <alignment horizontal="center" vertical="center" wrapText="1"/>
      <protection/>
    </xf>
    <xf numFmtId="0" fontId="9" fillId="0" borderId="0" xfId="62" applyFont="1" applyFill="1" applyBorder="1" applyAlignment="1">
      <alignment horizontal="right" vertical="center"/>
      <protection/>
    </xf>
    <xf numFmtId="176" fontId="9" fillId="0" borderId="0" xfId="62" applyNumberFormat="1" applyFont="1" applyFill="1" applyBorder="1" applyAlignment="1">
      <alignment vertical="center"/>
      <protection/>
    </xf>
    <xf numFmtId="2" fontId="9" fillId="0" borderId="0" xfId="62" applyNumberFormat="1" applyFont="1" applyFill="1" applyBorder="1" applyAlignment="1">
      <alignment vertical="center"/>
      <protection/>
    </xf>
    <xf numFmtId="0" fontId="10" fillId="0" borderId="0" xfId="0" applyFont="1" applyFill="1" applyBorder="1" applyAlignment="1">
      <alignment/>
    </xf>
    <xf numFmtId="49" fontId="12" fillId="0" borderId="0" xfId="62" applyNumberFormat="1" applyFont="1" applyFill="1" applyBorder="1" applyAlignment="1">
      <alignment horizontal="center" vertical="center" wrapText="1"/>
      <protection/>
    </xf>
    <xf numFmtId="0" fontId="9" fillId="0" borderId="0" xfId="62" applyFont="1" applyFill="1" applyBorder="1" applyAlignment="1">
      <alignment horizontal="center" vertical="center" wrapText="1"/>
      <protection/>
    </xf>
    <xf numFmtId="192" fontId="9" fillId="0" borderId="0" xfId="62" applyNumberFormat="1" applyFont="1" applyFill="1" applyBorder="1" applyAlignment="1">
      <alignment vertical="center"/>
      <protection/>
    </xf>
    <xf numFmtId="196" fontId="9" fillId="0" borderId="0" xfId="62" applyNumberFormat="1" applyFont="1" applyFill="1" applyBorder="1" applyAlignment="1">
      <alignment vertical="center"/>
      <protection/>
    </xf>
    <xf numFmtId="41" fontId="9" fillId="0" borderId="0" xfId="62" applyNumberFormat="1" applyFont="1" applyFill="1" applyBorder="1" applyAlignment="1">
      <alignment vertical="center"/>
      <protection/>
    </xf>
    <xf numFmtId="49" fontId="11" fillId="0" borderId="0" xfId="62" applyNumberFormat="1" applyFont="1" applyFill="1" applyBorder="1" applyAlignment="1">
      <alignment horizontal="left" vertical="top" wrapText="1"/>
      <protection/>
    </xf>
    <xf numFmtId="0" fontId="8" fillId="0" borderId="0" xfId="62" applyFont="1" applyFill="1" applyAlignment="1">
      <alignment horizontal="centerContinuous" vertical="center"/>
      <protection/>
    </xf>
    <xf numFmtId="49" fontId="9" fillId="0" borderId="10" xfId="62" applyNumberFormat="1" applyFont="1" applyFill="1" applyBorder="1" applyAlignment="1">
      <alignment horizontal="centerContinuous" vertical="center"/>
      <protection/>
    </xf>
    <xf numFmtId="0" fontId="9" fillId="0" borderId="11" xfId="62" applyFont="1" applyFill="1" applyBorder="1" applyAlignment="1">
      <alignment horizontal="centerContinuous" vertical="center"/>
      <protection/>
    </xf>
    <xf numFmtId="0" fontId="9" fillId="0" borderId="12" xfId="62" applyFont="1" applyFill="1" applyBorder="1" applyAlignment="1">
      <alignment horizontal="centerContinuous" vertical="center"/>
      <protection/>
    </xf>
    <xf numFmtId="49" fontId="9" fillId="0" borderId="13" xfId="62" applyNumberFormat="1" applyFont="1" applyFill="1" applyBorder="1" applyAlignment="1">
      <alignment horizontal="center" vertical="center"/>
      <protection/>
    </xf>
    <xf numFmtId="0" fontId="9" fillId="0" borderId="12" xfId="62" applyFont="1" applyFill="1" applyBorder="1" applyAlignment="1">
      <alignment horizontal="center" vertical="center"/>
      <protection/>
    </xf>
    <xf numFmtId="49" fontId="9" fillId="0" borderId="14" xfId="62" applyNumberFormat="1" applyFont="1" applyFill="1" applyBorder="1" applyAlignment="1">
      <alignment horizontal="center" vertical="center" wrapText="1"/>
      <protection/>
    </xf>
    <xf numFmtId="41" fontId="9" fillId="0" borderId="14" xfId="61" applyNumberFormat="1" applyFont="1" applyFill="1" applyBorder="1" applyAlignment="1">
      <alignment vertical="center"/>
      <protection/>
    </xf>
    <xf numFmtId="41" fontId="9" fillId="0" borderId="15" xfId="61" applyNumberFormat="1" applyFont="1" applyFill="1" applyBorder="1" applyAlignment="1">
      <alignment vertical="center"/>
      <protection/>
    </xf>
    <xf numFmtId="41" fontId="9" fillId="0" borderId="14" xfId="62" applyNumberFormat="1" applyFont="1" applyFill="1" applyBorder="1" applyAlignment="1">
      <alignment vertical="center"/>
      <protection/>
    </xf>
    <xf numFmtId="49" fontId="12" fillId="0" borderId="14" xfId="62" applyNumberFormat="1" applyFont="1" applyFill="1" applyBorder="1" applyAlignment="1">
      <alignment horizontal="center" vertical="center"/>
      <protection/>
    </xf>
    <xf numFmtId="49" fontId="9" fillId="0" borderId="16" xfId="62" applyNumberFormat="1" applyFont="1" applyFill="1" applyBorder="1" applyAlignment="1">
      <alignment horizontal="center" vertical="center"/>
      <protection/>
    </xf>
    <xf numFmtId="41" fontId="9" fillId="0" borderId="16" xfId="61" applyNumberFormat="1" applyFont="1" applyFill="1" applyBorder="1" applyAlignment="1">
      <alignment vertical="center"/>
      <protection/>
    </xf>
    <xf numFmtId="41" fontId="9" fillId="0" borderId="17" xfId="61" applyNumberFormat="1" applyFont="1" applyFill="1" applyBorder="1" applyAlignment="1">
      <alignment vertical="center"/>
      <protection/>
    </xf>
    <xf numFmtId="41" fontId="9" fillId="0" borderId="16" xfId="62" applyNumberFormat="1" applyFont="1" applyFill="1" applyBorder="1" applyAlignment="1">
      <alignment vertical="center"/>
      <protection/>
    </xf>
    <xf numFmtId="49" fontId="9" fillId="0" borderId="18" xfId="62" applyNumberFormat="1" applyFont="1" applyFill="1" applyBorder="1" applyAlignment="1">
      <alignment horizontal="centerContinuous" vertical="center"/>
      <protection/>
    </xf>
    <xf numFmtId="0" fontId="9" fillId="0" borderId="19" xfId="62" applyFont="1" applyFill="1" applyBorder="1" applyAlignment="1">
      <alignment horizontal="centerContinuous" vertical="center"/>
      <protection/>
    </xf>
    <xf numFmtId="0" fontId="9" fillId="0" borderId="17" xfId="62" applyFont="1" applyFill="1" applyBorder="1" applyAlignment="1">
      <alignment horizontal="centerContinuous" vertical="center"/>
      <protection/>
    </xf>
    <xf numFmtId="189" fontId="9" fillId="0" borderId="14" xfId="61" applyNumberFormat="1" applyFont="1" applyFill="1" applyBorder="1" applyAlignment="1">
      <alignment vertical="center"/>
      <protection/>
    </xf>
    <xf numFmtId="189" fontId="9" fillId="0" borderId="16" xfId="61" applyNumberFormat="1" applyFont="1" applyFill="1" applyBorder="1" applyAlignment="1">
      <alignment vertical="center"/>
      <protection/>
    </xf>
    <xf numFmtId="49" fontId="9" fillId="0" borderId="0" xfId="62" applyNumberFormat="1" applyFont="1" applyFill="1" applyBorder="1" applyAlignment="1">
      <alignment horizontal="center" vertical="center"/>
      <protection/>
    </xf>
    <xf numFmtId="189" fontId="13" fillId="0" borderId="0" xfId="61" applyNumberFormat="1" applyFont="1" applyFill="1" applyBorder="1" applyAlignment="1">
      <alignment/>
      <protection/>
    </xf>
    <xf numFmtId="195" fontId="9" fillId="0" borderId="14" xfId="49" applyNumberFormat="1" applyFont="1" applyFill="1" applyBorder="1" applyAlignment="1">
      <alignment vertical="center"/>
    </xf>
    <xf numFmtId="195" fontId="16" fillId="0" borderId="14" xfId="49" applyNumberFormat="1" applyFont="1" applyFill="1" applyBorder="1" applyAlignment="1">
      <alignment vertical="center"/>
    </xf>
    <xf numFmtId="195" fontId="16" fillId="0" borderId="0" xfId="49" applyNumberFormat="1" applyFont="1" applyFill="1" applyBorder="1" applyAlignment="1">
      <alignment vertical="center"/>
    </xf>
    <xf numFmtId="195" fontId="16" fillId="0" borderId="20" xfId="49" applyNumberFormat="1" applyFont="1" applyFill="1" applyBorder="1" applyAlignment="1">
      <alignment vertical="center"/>
    </xf>
    <xf numFmtId="195" fontId="9" fillId="0" borderId="16" xfId="49" applyNumberFormat="1" applyFont="1" applyFill="1" applyBorder="1" applyAlignment="1">
      <alignment vertical="center"/>
    </xf>
    <xf numFmtId="195" fontId="9" fillId="0" borderId="19" xfId="49" applyNumberFormat="1" applyFont="1" applyFill="1" applyBorder="1" applyAlignment="1">
      <alignment vertical="center"/>
    </xf>
    <xf numFmtId="0" fontId="9" fillId="0" borderId="13" xfId="62" applyFont="1" applyFill="1" applyBorder="1" applyAlignment="1">
      <alignment horizontal="center" vertical="center"/>
      <protection/>
    </xf>
    <xf numFmtId="196" fontId="9" fillId="0" borderId="14" xfId="49" applyNumberFormat="1" applyFont="1" applyFill="1" applyBorder="1" applyAlignment="1">
      <alignment vertical="center"/>
    </xf>
    <xf numFmtId="196" fontId="9" fillId="0" borderId="16" xfId="49" applyNumberFormat="1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1" fontId="0" fillId="0" borderId="0" xfId="0" applyNumberFormat="1" applyFill="1" applyAlignment="1">
      <alignment/>
    </xf>
    <xf numFmtId="41" fontId="9" fillId="0" borderId="13" xfId="61" applyNumberFormat="1" applyFont="1" applyFill="1" applyBorder="1" applyAlignment="1">
      <alignment vertical="center"/>
      <protection/>
    </xf>
    <xf numFmtId="195" fontId="9" fillId="0" borderId="13" xfId="49" applyNumberFormat="1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母の年齢" xfId="61"/>
    <cellStyle name="標準_母の年齢_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母の年齢別出生割合（沖縄県）</a:t>
            </a:r>
          </a:p>
        </c:rich>
      </c:tx>
      <c:layout>
        <c:manualLayout>
          <c:xMode val="factor"/>
          <c:yMode val="factor"/>
          <c:x val="-0.012"/>
          <c:y val="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125"/>
          <c:y val="0.285"/>
          <c:w val="0.333"/>
          <c:h val="0.5237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グラフ!$L$2:$Q$2</c:f>
              <c:strCache/>
            </c:strRef>
          </c:cat>
          <c:val>
            <c:numRef>
              <c:f>グラフ!$L$3:$Q$3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275"/>
          <c:y val="0.39425"/>
          <c:w val="0.14175"/>
          <c:h val="0.3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母の年齢別出生割合（全国）</a:t>
            </a:r>
          </a:p>
        </c:rich>
      </c:tx>
      <c:layout>
        <c:manualLayout>
          <c:xMode val="factor"/>
          <c:yMode val="factor"/>
          <c:x val="-0.004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425"/>
          <c:y val="0.2755"/>
          <c:w val="0.36475"/>
          <c:h val="0.5377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グラフ!$L$5:$Q$5</c:f>
              <c:strCache/>
            </c:strRef>
          </c:cat>
          <c:val>
            <c:numRef>
              <c:f>グラフ!$L$6:$Q$6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15"/>
          <c:y val="0.4035"/>
          <c:w val="0.14275"/>
          <c:h val="0.2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60</xdr:row>
      <xdr:rowOff>76200</xdr:rowOff>
    </xdr:from>
    <xdr:to>
      <xdr:col>4</xdr:col>
      <xdr:colOff>47625</xdr:colOff>
      <xdr:row>70</xdr:row>
      <xdr:rowOff>171450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33350" y="13220700"/>
          <a:ext cx="2762250" cy="2133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</a:p>
      </xdr:txBody>
    </xdr:sp>
    <xdr:clientData/>
  </xdr:twoCellAnchor>
  <xdr:twoCellAnchor>
    <xdr:from>
      <xdr:col>0</xdr:col>
      <xdr:colOff>9525</xdr:colOff>
      <xdr:row>71</xdr:row>
      <xdr:rowOff>19050</xdr:rowOff>
    </xdr:from>
    <xdr:to>
      <xdr:col>3</xdr:col>
      <xdr:colOff>657225</xdr:colOff>
      <xdr:row>75</xdr:row>
      <xdr:rowOff>209550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9525" y="15497175"/>
          <a:ext cx="2838450" cy="962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9</xdr:col>
      <xdr:colOff>333375</xdr:colOff>
      <xdr:row>26</xdr:row>
      <xdr:rowOff>9525</xdr:rowOff>
    </xdr:to>
    <xdr:graphicFrame>
      <xdr:nvGraphicFramePr>
        <xdr:cNvPr id="1" name="グラフ 4"/>
        <xdr:cNvGraphicFramePr/>
      </xdr:nvGraphicFramePr>
      <xdr:xfrm>
        <a:off x="152400" y="323850"/>
        <a:ext cx="646747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29</xdr:row>
      <xdr:rowOff>38100</xdr:rowOff>
    </xdr:from>
    <xdr:to>
      <xdr:col>9</xdr:col>
      <xdr:colOff>266700</xdr:colOff>
      <xdr:row>54</xdr:row>
      <xdr:rowOff>133350</xdr:rowOff>
    </xdr:to>
    <xdr:graphicFrame>
      <xdr:nvGraphicFramePr>
        <xdr:cNvPr id="2" name="グラフ 5"/>
        <xdr:cNvGraphicFramePr/>
      </xdr:nvGraphicFramePr>
      <xdr:xfrm>
        <a:off x="133350" y="5010150"/>
        <a:ext cx="641985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O88"/>
  <sheetViews>
    <sheetView zoomScaleSheetLayoutView="100" workbookViewId="0" topLeftCell="A1">
      <selection activeCell="Q6" sqref="Q6"/>
    </sheetView>
  </sheetViews>
  <sheetFormatPr defaultColWidth="5.375" defaultRowHeight="15.75" customHeight="1"/>
  <cols>
    <col min="1" max="1" width="9.25390625" style="1" customWidth="1"/>
    <col min="2" max="2" width="10.875" style="1" customWidth="1"/>
    <col min="3" max="7" width="8.625" style="1" customWidth="1"/>
    <col min="8" max="10" width="7.75390625" style="1" customWidth="1"/>
    <col min="11" max="11" width="10.25390625" style="1" bestFit="1" customWidth="1"/>
    <col min="12" max="16384" width="5.375" style="1" customWidth="1"/>
  </cols>
  <sheetData>
    <row r="1" spans="1:10" ht="15.75" customHeight="1">
      <c r="A1" s="30" t="s">
        <v>11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7.25" customHeight="1">
      <c r="A2" s="2"/>
      <c r="B2" s="2"/>
      <c r="C2" s="2"/>
      <c r="D2" s="2"/>
      <c r="E2" s="2"/>
      <c r="F2" s="2"/>
      <c r="G2" s="2"/>
      <c r="H2" s="2"/>
      <c r="I2" s="30" t="s">
        <v>12</v>
      </c>
      <c r="J2" s="2"/>
    </row>
    <row r="3" spans="1:10" ht="18" customHeight="1">
      <c r="A3" s="31" t="s">
        <v>10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6.5" customHeight="1">
      <c r="A4" s="34" t="s">
        <v>0</v>
      </c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35" t="s">
        <v>7</v>
      </c>
      <c r="I4" s="35" t="s">
        <v>8</v>
      </c>
      <c r="J4" s="35" t="s">
        <v>9</v>
      </c>
    </row>
    <row r="5" spans="1:10" ht="16.5" customHeight="1">
      <c r="A5" s="36" t="s">
        <v>31</v>
      </c>
      <c r="B5" s="3">
        <f aca="true" t="shared" si="0" ref="B5:B12">SUM(C5:J5)</f>
        <v>16918</v>
      </c>
      <c r="C5" s="37">
        <v>445</v>
      </c>
      <c r="D5" s="38">
        <v>2256</v>
      </c>
      <c r="E5" s="38">
        <v>4735</v>
      </c>
      <c r="F5" s="38">
        <v>5251</v>
      </c>
      <c r="G5" s="38">
        <v>3483</v>
      </c>
      <c r="H5" s="38">
        <v>726</v>
      </c>
      <c r="I5" s="38">
        <v>19</v>
      </c>
      <c r="J5" s="39">
        <v>3</v>
      </c>
    </row>
    <row r="6" spans="1:11" ht="16.5" customHeight="1">
      <c r="A6" s="36" t="s">
        <v>21</v>
      </c>
      <c r="B6" s="3">
        <f t="shared" si="0"/>
        <v>17074</v>
      </c>
      <c r="C6" s="37">
        <v>480</v>
      </c>
      <c r="D6" s="38">
        <v>2139</v>
      </c>
      <c r="E6" s="38">
        <v>4688</v>
      </c>
      <c r="F6" s="38">
        <v>5304</v>
      </c>
      <c r="G6" s="38">
        <v>3643</v>
      </c>
      <c r="H6" s="38">
        <v>792</v>
      </c>
      <c r="I6" s="38">
        <v>28</v>
      </c>
      <c r="J6" s="39">
        <v>0</v>
      </c>
      <c r="K6" s="2"/>
    </row>
    <row r="7" spans="1:11" ht="16.5" customHeight="1">
      <c r="A7" s="36" t="s">
        <v>22</v>
      </c>
      <c r="B7" s="3">
        <f t="shared" si="0"/>
        <v>17209</v>
      </c>
      <c r="C7" s="37">
        <v>437</v>
      </c>
      <c r="D7" s="38">
        <v>2191</v>
      </c>
      <c r="E7" s="38">
        <v>4707</v>
      </c>
      <c r="F7" s="38">
        <v>5306</v>
      </c>
      <c r="G7" s="38">
        <v>3665</v>
      </c>
      <c r="H7" s="38">
        <v>877</v>
      </c>
      <c r="I7" s="38">
        <v>26</v>
      </c>
      <c r="J7" s="39">
        <v>0</v>
      </c>
      <c r="K7" s="2"/>
    </row>
    <row r="8" spans="1:11" ht="16.5" customHeight="1">
      <c r="A8" s="36" t="s">
        <v>23</v>
      </c>
      <c r="B8" s="3">
        <f t="shared" si="0"/>
        <v>16373</v>
      </c>
      <c r="C8" s="37">
        <v>426</v>
      </c>
      <c r="D8" s="38">
        <v>1993</v>
      </c>
      <c r="E8" s="38">
        <v>4373</v>
      </c>
      <c r="F8" s="38">
        <v>5132</v>
      </c>
      <c r="G8" s="38">
        <v>3555</v>
      </c>
      <c r="H8" s="38">
        <v>866</v>
      </c>
      <c r="I8" s="38">
        <v>28</v>
      </c>
      <c r="J8" s="39">
        <v>0</v>
      </c>
      <c r="K8" s="2"/>
    </row>
    <row r="9" spans="1:11" ht="16.5" customHeight="1">
      <c r="A9" s="36" t="s">
        <v>24</v>
      </c>
      <c r="B9" s="3">
        <f t="shared" si="0"/>
        <v>16941</v>
      </c>
      <c r="C9" s="37">
        <v>436</v>
      </c>
      <c r="D9" s="38">
        <v>2004</v>
      </c>
      <c r="E9" s="38">
        <v>4359</v>
      </c>
      <c r="F9" s="38">
        <v>5557</v>
      </c>
      <c r="G9" s="38">
        <v>3577</v>
      </c>
      <c r="H9" s="38">
        <v>979</v>
      </c>
      <c r="I9" s="38">
        <v>29</v>
      </c>
      <c r="J9" s="39">
        <v>0</v>
      </c>
      <c r="K9" s="2"/>
    </row>
    <row r="10" spans="1:11" ht="16.5" customHeight="1">
      <c r="A10" s="36" t="s">
        <v>25</v>
      </c>
      <c r="B10" s="3">
        <f t="shared" si="0"/>
        <v>16617</v>
      </c>
      <c r="C10" s="37">
        <v>437</v>
      </c>
      <c r="D10" s="38">
        <v>1961</v>
      </c>
      <c r="E10" s="38">
        <v>4118</v>
      </c>
      <c r="F10" s="38">
        <v>5521</v>
      </c>
      <c r="G10" s="38">
        <v>3577</v>
      </c>
      <c r="H10" s="38">
        <v>966</v>
      </c>
      <c r="I10" s="38">
        <v>37</v>
      </c>
      <c r="J10" s="39">
        <v>0</v>
      </c>
      <c r="K10" s="2"/>
    </row>
    <row r="11" spans="1:11" ht="16.5" customHeight="1">
      <c r="A11" s="36" t="s">
        <v>27</v>
      </c>
      <c r="B11" s="37">
        <f t="shared" si="0"/>
        <v>16217</v>
      </c>
      <c r="C11" s="37">
        <v>397</v>
      </c>
      <c r="D11" s="37">
        <v>1927</v>
      </c>
      <c r="E11" s="37">
        <v>3988</v>
      </c>
      <c r="F11" s="38">
        <v>5324</v>
      </c>
      <c r="G11" s="37">
        <v>3558</v>
      </c>
      <c r="H11" s="38">
        <v>989</v>
      </c>
      <c r="I11" s="37">
        <v>34</v>
      </c>
      <c r="J11" s="39">
        <v>0</v>
      </c>
      <c r="K11" s="2"/>
    </row>
    <row r="12" spans="1:11" ht="16.5" customHeight="1">
      <c r="A12" s="36" t="s">
        <v>28</v>
      </c>
      <c r="B12" s="37">
        <f t="shared" si="0"/>
        <v>15732</v>
      </c>
      <c r="C12" s="37">
        <v>380</v>
      </c>
      <c r="D12" s="38">
        <v>1815</v>
      </c>
      <c r="E12" s="38">
        <v>3789</v>
      </c>
      <c r="F12" s="37">
        <v>5233</v>
      </c>
      <c r="G12" s="38">
        <v>3519</v>
      </c>
      <c r="H12" s="37">
        <v>958</v>
      </c>
      <c r="I12" s="38">
        <v>38</v>
      </c>
      <c r="J12" s="39">
        <v>0</v>
      </c>
      <c r="K12" s="2"/>
    </row>
    <row r="13" spans="1:11" ht="16.5" customHeight="1">
      <c r="A13" s="40" t="s">
        <v>29</v>
      </c>
      <c r="B13" s="37">
        <v>14902</v>
      </c>
      <c r="C13" s="37">
        <v>329</v>
      </c>
      <c r="D13" s="38">
        <v>1753</v>
      </c>
      <c r="E13" s="38">
        <v>3608</v>
      </c>
      <c r="F13" s="37">
        <v>4836</v>
      </c>
      <c r="G13" s="38">
        <v>3418</v>
      </c>
      <c r="H13" s="37">
        <v>926</v>
      </c>
      <c r="I13" s="38">
        <v>32</v>
      </c>
      <c r="J13" s="39">
        <v>0</v>
      </c>
      <c r="K13" s="28"/>
    </row>
    <row r="14" spans="1:11" ht="16.5" customHeight="1">
      <c r="A14" s="41" t="s">
        <v>32</v>
      </c>
      <c r="B14" s="42">
        <f>SUM(C14:J14)</f>
        <v>14943</v>
      </c>
      <c r="C14" s="42">
        <v>277</v>
      </c>
      <c r="D14" s="43">
        <v>1694</v>
      </c>
      <c r="E14" s="43">
        <v>3675</v>
      </c>
      <c r="F14" s="42">
        <v>4851</v>
      </c>
      <c r="G14" s="43">
        <v>3486</v>
      </c>
      <c r="H14" s="42">
        <v>937</v>
      </c>
      <c r="I14" s="43">
        <v>23</v>
      </c>
      <c r="J14" s="44">
        <v>0</v>
      </c>
      <c r="K14" s="28"/>
    </row>
    <row r="15" spans="1:10" ht="18" customHeight="1">
      <c r="A15" s="45" t="s">
        <v>13</v>
      </c>
      <c r="B15" s="46"/>
      <c r="C15" s="46"/>
      <c r="D15" s="46"/>
      <c r="E15" s="46"/>
      <c r="F15" s="46"/>
      <c r="G15" s="46"/>
      <c r="H15" s="46"/>
      <c r="I15" s="46"/>
      <c r="J15" s="47"/>
    </row>
    <row r="16" spans="1:10" ht="17.25" customHeight="1">
      <c r="A16" s="34" t="s">
        <v>0</v>
      </c>
      <c r="B16" s="35" t="s">
        <v>1</v>
      </c>
      <c r="C16" s="35" t="s">
        <v>2</v>
      </c>
      <c r="D16" s="35" t="s">
        <v>3</v>
      </c>
      <c r="E16" s="35" t="s">
        <v>4</v>
      </c>
      <c r="F16" s="35" t="s">
        <v>5</v>
      </c>
      <c r="G16" s="35" t="s">
        <v>6</v>
      </c>
      <c r="H16" s="35" t="s">
        <v>7</v>
      </c>
      <c r="I16" s="35" t="s">
        <v>8</v>
      </c>
      <c r="J16" s="35" t="s">
        <v>9</v>
      </c>
    </row>
    <row r="17" spans="1:10" ht="16.5" customHeight="1">
      <c r="A17" s="36" t="s">
        <v>31</v>
      </c>
      <c r="B17" s="48">
        <f aca="true" t="shared" si="1" ref="B17:J17">B5/$B5*100</f>
        <v>100</v>
      </c>
      <c r="C17" s="48">
        <f t="shared" si="1"/>
        <v>2.630334554911928</v>
      </c>
      <c r="D17" s="48">
        <f t="shared" si="1"/>
        <v>13.334909563778224</v>
      </c>
      <c r="E17" s="48">
        <f t="shared" si="1"/>
        <v>27.987941837096585</v>
      </c>
      <c r="F17" s="48">
        <f t="shared" si="1"/>
        <v>31.037947747960754</v>
      </c>
      <c r="G17" s="48">
        <f t="shared" si="1"/>
        <v>20.587539898333137</v>
      </c>
      <c r="H17" s="48">
        <f t="shared" si="1"/>
        <v>4.291287386215865</v>
      </c>
      <c r="I17" s="48">
        <f t="shared" si="1"/>
        <v>0.11230641919848681</v>
      </c>
      <c r="J17" s="48">
        <f t="shared" si="1"/>
        <v>0.017732592505024233</v>
      </c>
    </row>
    <row r="18" spans="1:11" ht="16.5" customHeight="1">
      <c r="A18" s="36" t="s">
        <v>21</v>
      </c>
      <c r="B18" s="48">
        <f aca="true" t="shared" si="2" ref="B18:J18">B6/$B6*100</f>
        <v>100</v>
      </c>
      <c r="C18" s="48">
        <f t="shared" si="2"/>
        <v>2.811292022958885</v>
      </c>
      <c r="D18" s="48">
        <f t="shared" si="2"/>
        <v>12.527820077310531</v>
      </c>
      <c r="E18" s="48">
        <f t="shared" si="2"/>
        <v>27.45695209089844</v>
      </c>
      <c r="F18" s="48">
        <f t="shared" si="2"/>
        <v>31.06477685369568</v>
      </c>
      <c r="G18" s="48">
        <f t="shared" si="2"/>
        <v>21.336535082581705</v>
      </c>
      <c r="H18" s="48">
        <f t="shared" si="2"/>
        <v>4.63863183788216</v>
      </c>
      <c r="I18" s="48">
        <f t="shared" si="2"/>
        <v>0.16399203467260162</v>
      </c>
      <c r="J18" s="48">
        <f t="shared" si="2"/>
        <v>0</v>
      </c>
      <c r="K18" s="2"/>
    </row>
    <row r="19" spans="1:15" ht="16.5" customHeight="1">
      <c r="A19" s="36" t="s">
        <v>22</v>
      </c>
      <c r="B19" s="48">
        <f aca="true" t="shared" si="3" ref="B19:J19">B7/$B7*100</f>
        <v>100</v>
      </c>
      <c r="C19" s="48">
        <f t="shared" si="3"/>
        <v>2.5393689348596666</v>
      </c>
      <c r="D19" s="48">
        <f t="shared" si="3"/>
        <v>12.731710151664826</v>
      </c>
      <c r="E19" s="48">
        <f t="shared" si="3"/>
        <v>27.35196699401476</v>
      </c>
      <c r="F19" s="48">
        <f t="shared" si="3"/>
        <v>30.832703817769776</v>
      </c>
      <c r="G19" s="48">
        <f t="shared" si="3"/>
        <v>21.29699575803359</v>
      </c>
      <c r="H19" s="48">
        <f t="shared" si="3"/>
        <v>5.096170608402581</v>
      </c>
      <c r="I19" s="48">
        <f t="shared" si="3"/>
        <v>0.15108373525480853</v>
      </c>
      <c r="J19" s="48">
        <f t="shared" si="3"/>
        <v>0</v>
      </c>
      <c r="K19" s="2"/>
      <c r="O19" s="4">
        <v>0</v>
      </c>
    </row>
    <row r="20" spans="1:12" ht="16.5" customHeight="1">
      <c r="A20" s="36" t="s">
        <v>23</v>
      </c>
      <c r="B20" s="48">
        <f aca="true" t="shared" si="4" ref="B20:J20">B8/$B8*100</f>
        <v>100</v>
      </c>
      <c r="C20" s="48">
        <f t="shared" si="4"/>
        <v>2.601844500091614</v>
      </c>
      <c r="D20" s="48">
        <f t="shared" si="4"/>
        <v>12.172479081414524</v>
      </c>
      <c r="E20" s="48">
        <f t="shared" si="4"/>
        <v>26.70860563122213</v>
      </c>
      <c r="F20" s="48">
        <f t="shared" si="4"/>
        <v>31.34428632504733</v>
      </c>
      <c r="G20" s="48">
        <f t="shared" si="4"/>
        <v>21.712575581750443</v>
      </c>
      <c r="H20" s="48">
        <f t="shared" si="4"/>
        <v>5.289195626946803</v>
      </c>
      <c r="I20" s="48">
        <f t="shared" si="4"/>
        <v>0.17101325352714836</v>
      </c>
      <c r="J20" s="48">
        <f t="shared" si="4"/>
        <v>0</v>
      </c>
      <c r="K20" s="5"/>
      <c r="L20" s="2"/>
    </row>
    <row r="21" spans="1:11" ht="16.5" customHeight="1">
      <c r="A21" s="36" t="s">
        <v>24</v>
      </c>
      <c r="B21" s="48">
        <f aca="true" t="shared" si="5" ref="B21:J21">B9/$B9*100</f>
        <v>100</v>
      </c>
      <c r="C21" s="48">
        <f t="shared" si="5"/>
        <v>2.5736379198394426</v>
      </c>
      <c r="D21" s="48">
        <f t="shared" si="5"/>
        <v>11.829289888436339</v>
      </c>
      <c r="E21" s="48">
        <f t="shared" si="5"/>
        <v>25.73047635912874</v>
      </c>
      <c r="F21" s="48">
        <f t="shared" si="5"/>
        <v>32.80207779942152</v>
      </c>
      <c r="G21" s="48">
        <f t="shared" si="5"/>
        <v>21.114456053361668</v>
      </c>
      <c r="H21" s="48">
        <f t="shared" si="5"/>
        <v>5.778879641107372</v>
      </c>
      <c r="I21" s="48">
        <f t="shared" si="5"/>
        <v>0.17118233870491706</v>
      </c>
      <c r="J21" s="48">
        <f t="shared" si="5"/>
        <v>0</v>
      </c>
      <c r="K21" s="2"/>
    </row>
    <row r="22" spans="1:11" ht="16.5" customHeight="1">
      <c r="A22" s="36" t="s">
        <v>25</v>
      </c>
      <c r="B22" s="48">
        <f aca="true" t="shared" si="6" ref="B22:J22">B10/$B10*100</f>
        <v>100</v>
      </c>
      <c r="C22" s="48">
        <f t="shared" si="6"/>
        <v>2.629836914003731</v>
      </c>
      <c r="D22" s="48">
        <f t="shared" si="6"/>
        <v>11.801167479087681</v>
      </c>
      <c r="E22" s="48">
        <f t="shared" si="6"/>
        <v>24.781849912739965</v>
      </c>
      <c r="F22" s="48">
        <f t="shared" si="6"/>
        <v>33.225010531383525</v>
      </c>
      <c r="G22" s="48">
        <f t="shared" si="6"/>
        <v>21.526147920803997</v>
      </c>
      <c r="H22" s="48">
        <f t="shared" si="6"/>
        <v>5.813323704639826</v>
      </c>
      <c r="I22" s="48">
        <f t="shared" si="6"/>
        <v>0.222663537341277</v>
      </c>
      <c r="J22" s="48">
        <f t="shared" si="6"/>
        <v>0</v>
      </c>
      <c r="K22" s="2"/>
    </row>
    <row r="23" spans="1:12" ht="16.5" customHeight="1">
      <c r="A23" s="36" t="s">
        <v>27</v>
      </c>
      <c r="B23" s="48">
        <f aca="true" t="shared" si="7" ref="B23:J23">B11/$B11*100</f>
        <v>100</v>
      </c>
      <c r="C23" s="48">
        <f t="shared" si="7"/>
        <v>2.448048344330024</v>
      </c>
      <c r="D23" s="48">
        <f t="shared" si="7"/>
        <v>11.882592341370167</v>
      </c>
      <c r="E23" s="48">
        <f t="shared" si="7"/>
        <v>24.591478078559536</v>
      </c>
      <c r="F23" s="48">
        <f t="shared" si="7"/>
        <v>32.82974656224949</v>
      </c>
      <c r="G23" s="48">
        <f t="shared" si="7"/>
        <v>21.93993956958747</v>
      </c>
      <c r="H23" s="48">
        <f t="shared" si="7"/>
        <v>6.098538570635752</v>
      </c>
      <c r="I23" s="48">
        <f t="shared" si="7"/>
        <v>0.20965653326755876</v>
      </c>
      <c r="J23" s="48">
        <f t="shared" si="7"/>
        <v>0</v>
      </c>
      <c r="K23" s="2"/>
      <c r="L23" s="6"/>
    </row>
    <row r="24" spans="1:12" ht="16.5" customHeight="1">
      <c r="A24" s="36" t="s">
        <v>28</v>
      </c>
      <c r="B24" s="48">
        <f aca="true" t="shared" si="8" ref="B24:J24">B12/$B12*100</f>
        <v>100</v>
      </c>
      <c r="C24" s="48">
        <f>C12/$B12*100</f>
        <v>2.4154589371980677</v>
      </c>
      <c r="D24" s="48">
        <f t="shared" si="8"/>
        <v>11.536994660564455</v>
      </c>
      <c r="E24" s="48">
        <f t="shared" si="8"/>
        <v>24.08466819221968</v>
      </c>
      <c r="F24" s="48">
        <f t="shared" si="8"/>
        <v>33.26341215357233</v>
      </c>
      <c r="G24" s="48">
        <f t="shared" si="8"/>
        <v>22.36842105263158</v>
      </c>
      <c r="H24" s="48">
        <f t="shared" si="8"/>
        <v>6.089499110094076</v>
      </c>
      <c r="I24" s="48">
        <f t="shared" si="8"/>
        <v>0.24154589371980675</v>
      </c>
      <c r="J24" s="48">
        <f t="shared" si="8"/>
        <v>0</v>
      </c>
      <c r="K24" s="2"/>
      <c r="L24" s="6"/>
    </row>
    <row r="25" spans="1:11" ht="16.5" customHeight="1">
      <c r="A25" s="40" t="s">
        <v>29</v>
      </c>
      <c r="B25" s="48">
        <f aca="true" t="shared" si="9" ref="B25:J25">B13/$B13*100</f>
        <v>100</v>
      </c>
      <c r="C25" s="48">
        <f t="shared" si="9"/>
        <v>2.2077573480069788</v>
      </c>
      <c r="D25" s="48">
        <f t="shared" si="9"/>
        <v>11.763521674942961</v>
      </c>
      <c r="E25" s="48">
        <f t="shared" si="9"/>
        <v>24.211515232854648</v>
      </c>
      <c r="F25" s="48">
        <f t="shared" si="9"/>
        <v>32.452019863105626</v>
      </c>
      <c r="G25" s="48">
        <f t="shared" si="9"/>
        <v>22.936518588108978</v>
      </c>
      <c r="H25" s="48">
        <f t="shared" si="9"/>
        <v>6.213931015971011</v>
      </c>
      <c r="I25" s="48">
        <f t="shared" si="9"/>
        <v>0.21473627700979736</v>
      </c>
      <c r="J25" s="48">
        <f t="shared" si="9"/>
        <v>0</v>
      </c>
      <c r="K25" s="2"/>
    </row>
    <row r="26" spans="1:11" ht="16.5" customHeight="1">
      <c r="A26" s="41" t="s">
        <v>32</v>
      </c>
      <c r="B26" s="49">
        <f aca="true" t="shared" si="10" ref="B26:J26">B14/$B14*100</f>
        <v>100</v>
      </c>
      <c r="C26" s="49">
        <f>C14/$B14*100</f>
        <v>1.853710767583484</v>
      </c>
      <c r="D26" s="49">
        <f>D14/$B14*100</f>
        <v>11.336411697784916</v>
      </c>
      <c r="E26" s="49">
        <f>E14/$B14*100</f>
        <v>24.59345512949207</v>
      </c>
      <c r="F26" s="49">
        <f t="shared" si="10"/>
        <v>32.46336077092953</v>
      </c>
      <c r="G26" s="49">
        <f t="shared" si="10"/>
        <v>23.328648865689622</v>
      </c>
      <c r="H26" s="49">
        <f t="shared" si="10"/>
        <v>6.270494545941244</v>
      </c>
      <c r="I26" s="49">
        <f t="shared" si="10"/>
        <v>0.15391822257913404</v>
      </c>
      <c r="J26" s="49">
        <f t="shared" si="10"/>
        <v>0</v>
      </c>
      <c r="K26" s="2"/>
    </row>
    <row r="27" spans="1:11" ht="22.5" customHeight="1">
      <c r="A27" s="50"/>
      <c r="B27" s="5"/>
      <c r="C27" s="5"/>
      <c r="D27" s="5"/>
      <c r="E27" s="5"/>
      <c r="F27" s="5"/>
      <c r="G27" s="5"/>
      <c r="H27" s="5"/>
      <c r="I27" s="51" t="s">
        <v>15</v>
      </c>
      <c r="J27" s="5"/>
      <c r="K27" s="2"/>
    </row>
    <row r="28" spans="1:11" ht="17.25" customHeight="1">
      <c r="A28" s="31" t="s">
        <v>10</v>
      </c>
      <c r="B28" s="32"/>
      <c r="C28" s="32"/>
      <c r="D28" s="32"/>
      <c r="E28" s="32"/>
      <c r="F28" s="32"/>
      <c r="G28" s="32"/>
      <c r="H28" s="32"/>
      <c r="I28" s="32"/>
      <c r="J28" s="33"/>
      <c r="K28" s="2"/>
    </row>
    <row r="29" spans="1:11" ht="16.5" customHeight="1">
      <c r="A29" s="34" t="s">
        <v>0</v>
      </c>
      <c r="B29" s="35" t="s">
        <v>1</v>
      </c>
      <c r="C29" s="35" t="s">
        <v>2</v>
      </c>
      <c r="D29" s="35" t="s">
        <v>3</v>
      </c>
      <c r="E29" s="35" t="s">
        <v>4</v>
      </c>
      <c r="F29" s="35" t="s">
        <v>5</v>
      </c>
      <c r="G29" s="35" t="s">
        <v>6</v>
      </c>
      <c r="H29" s="35" t="s">
        <v>7</v>
      </c>
      <c r="I29" s="35" t="s">
        <v>8</v>
      </c>
      <c r="J29" s="35" t="s">
        <v>9</v>
      </c>
      <c r="K29" s="2"/>
    </row>
    <row r="30" spans="1:11" ht="16.5" customHeight="1">
      <c r="A30" s="36" t="s">
        <v>31</v>
      </c>
      <c r="B30" s="52">
        <f aca="true" t="shared" si="11" ref="B30:B37">SUM(C30:J30)</f>
        <v>1050806</v>
      </c>
      <c r="C30" s="9">
        <v>13318</v>
      </c>
      <c r="D30" s="52">
        <v>104059</v>
      </c>
      <c r="E30" s="9">
        <v>300384</v>
      </c>
      <c r="F30" s="52">
        <v>373490</v>
      </c>
      <c r="G30" s="9">
        <v>221272</v>
      </c>
      <c r="H30" s="52">
        <v>37437</v>
      </c>
      <c r="I30" s="9">
        <v>843</v>
      </c>
      <c r="J30" s="39">
        <v>3</v>
      </c>
      <c r="K30" s="2"/>
    </row>
    <row r="31" spans="1:13" ht="15" customHeight="1">
      <c r="A31" s="36" t="s">
        <v>21</v>
      </c>
      <c r="B31" s="52">
        <f t="shared" si="11"/>
        <v>1037231</v>
      </c>
      <c r="C31" s="9">
        <v>12770</v>
      </c>
      <c r="D31" s="52">
        <v>95805</v>
      </c>
      <c r="E31" s="9">
        <v>292464</v>
      </c>
      <c r="F31" s="52">
        <v>367715</v>
      </c>
      <c r="G31" s="9">
        <v>225480</v>
      </c>
      <c r="H31" s="52">
        <v>42031</v>
      </c>
      <c r="I31" s="9">
        <v>960</v>
      </c>
      <c r="J31" s="39">
        <v>6</v>
      </c>
      <c r="K31" s="7"/>
      <c r="L31" s="8"/>
      <c r="M31" s="8"/>
    </row>
    <row r="32" spans="1:13" ht="15" customHeight="1">
      <c r="A32" s="36" t="s">
        <v>22</v>
      </c>
      <c r="B32" s="52">
        <f t="shared" si="11"/>
        <v>1029816</v>
      </c>
      <c r="C32" s="9">
        <v>12964</v>
      </c>
      <c r="D32" s="52">
        <v>91250</v>
      </c>
      <c r="E32" s="9">
        <v>282794</v>
      </c>
      <c r="F32" s="52">
        <v>365404</v>
      </c>
      <c r="G32" s="9">
        <v>229741</v>
      </c>
      <c r="H32" s="52">
        <v>46546</v>
      </c>
      <c r="I32" s="9">
        <v>1116</v>
      </c>
      <c r="J32" s="39">
        <v>1</v>
      </c>
      <c r="K32" s="7"/>
      <c r="L32" s="8"/>
      <c r="M32" s="8"/>
    </row>
    <row r="33" spans="1:13" ht="15" customHeight="1">
      <c r="A33" s="36" t="s">
        <v>23</v>
      </c>
      <c r="B33" s="52">
        <f t="shared" si="11"/>
        <v>1003539</v>
      </c>
      <c r="C33" s="9">
        <v>13011</v>
      </c>
      <c r="D33" s="52">
        <v>86590</v>
      </c>
      <c r="E33" s="9">
        <v>267847</v>
      </c>
      <c r="F33" s="52">
        <v>359323</v>
      </c>
      <c r="G33" s="9">
        <v>225889</v>
      </c>
      <c r="H33" s="52">
        <v>49606</v>
      </c>
      <c r="I33" s="9">
        <v>1272</v>
      </c>
      <c r="J33" s="39">
        <v>1</v>
      </c>
      <c r="K33" s="7"/>
      <c r="L33" s="8"/>
      <c r="M33" s="8"/>
    </row>
    <row r="34" spans="1:11" ht="15" customHeight="1">
      <c r="A34" s="36" t="s">
        <v>24</v>
      </c>
      <c r="B34" s="53">
        <f t="shared" si="11"/>
        <v>1005721</v>
      </c>
      <c r="C34" s="54">
        <v>11930</v>
      </c>
      <c r="D34" s="53">
        <v>84465</v>
      </c>
      <c r="E34" s="54">
        <v>262266</v>
      </c>
      <c r="F34" s="53">
        <v>364887</v>
      </c>
      <c r="G34" s="54">
        <v>228302</v>
      </c>
      <c r="H34" s="53">
        <v>52561</v>
      </c>
      <c r="I34" s="9">
        <v>1308</v>
      </c>
      <c r="J34" s="39">
        <v>2</v>
      </c>
      <c r="K34" s="2"/>
    </row>
    <row r="35" spans="1:11" ht="15" customHeight="1">
      <c r="A35" s="36" t="s">
        <v>25</v>
      </c>
      <c r="B35" s="53">
        <f t="shared" si="11"/>
        <v>977242</v>
      </c>
      <c r="C35" s="55">
        <v>11099</v>
      </c>
      <c r="D35" s="53">
        <v>82194</v>
      </c>
      <c r="E35" s="54">
        <v>250715</v>
      </c>
      <c r="F35" s="53">
        <v>355018</v>
      </c>
      <c r="G35" s="54">
        <v>223329</v>
      </c>
      <c r="H35" s="53">
        <v>53484</v>
      </c>
      <c r="I35" s="9">
        <v>1401</v>
      </c>
      <c r="J35" s="39">
        <v>2</v>
      </c>
      <c r="K35" s="2"/>
    </row>
    <row r="36" spans="1:11" ht="15" customHeight="1">
      <c r="A36" s="36" t="s">
        <v>27</v>
      </c>
      <c r="B36" s="53">
        <f t="shared" si="11"/>
        <v>946146</v>
      </c>
      <c r="C36" s="55">
        <v>9900</v>
      </c>
      <c r="D36" s="53">
        <v>79272</v>
      </c>
      <c r="E36" s="53">
        <v>240959</v>
      </c>
      <c r="F36" s="53">
        <v>345441</v>
      </c>
      <c r="G36" s="54">
        <v>216954</v>
      </c>
      <c r="H36" s="53">
        <v>52108</v>
      </c>
      <c r="I36" s="54">
        <v>1512</v>
      </c>
      <c r="J36" s="39">
        <v>0</v>
      </c>
      <c r="K36" s="2"/>
    </row>
    <row r="37" spans="1:11" ht="15" customHeight="1">
      <c r="A37" s="36" t="s">
        <v>28</v>
      </c>
      <c r="B37" s="52">
        <f t="shared" si="11"/>
        <v>918400</v>
      </c>
      <c r="C37" s="52">
        <v>8778</v>
      </c>
      <c r="D37" s="52">
        <v>77023</v>
      </c>
      <c r="E37" s="9">
        <v>233754</v>
      </c>
      <c r="F37" s="52">
        <v>334906</v>
      </c>
      <c r="G37" s="52">
        <v>211021</v>
      </c>
      <c r="H37" s="52">
        <v>51258</v>
      </c>
      <c r="I37" s="52">
        <v>1659</v>
      </c>
      <c r="J37" s="39">
        <v>1</v>
      </c>
      <c r="K37" s="2"/>
    </row>
    <row r="38" spans="1:13" ht="15" customHeight="1">
      <c r="A38" s="40" t="s">
        <v>29</v>
      </c>
      <c r="B38" s="52">
        <v>865239</v>
      </c>
      <c r="C38" s="52">
        <v>7782</v>
      </c>
      <c r="D38" s="52">
        <v>72092</v>
      </c>
      <c r="E38" s="9">
        <v>220933</v>
      </c>
      <c r="F38" s="52">
        <v>312582</v>
      </c>
      <c r="G38" s="52">
        <v>201010</v>
      </c>
      <c r="H38" s="52">
        <v>49191</v>
      </c>
      <c r="I38" s="52">
        <v>1649</v>
      </c>
      <c r="J38" s="39">
        <v>0</v>
      </c>
      <c r="K38" s="7"/>
      <c r="L38" s="8"/>
      <c r="M38" s="8"/>
    </row>
    <row r="39" spans="1:13" ht="15" customHeight="1">
      <c r="A39" s="41" t="s">
        <v>32</v>
      </c>
      <c r="B39" s="56">
        <f>SUM(C39:J39)</f>
        <v>840835</v>
      </c>
      <c r="C39" s="56">
        <v>6948</v>
      </c>
      <c r="D39" s="56">
        <v>66751</v>
      </c>
      <c r="E39" s="57">
        <v>217804</v>
      </c>
      <c r="F39" s="56">
        <v>303436</v>
      </c>
      <c r="G39" s="56">
        <v>196321</v>
      </c>
      <c r="H39" s="56">
        <v>47899</v>
      </c>
      <c r="I39" s="56">
        <v>1676</v>
      </c>
      <c r="J39" s="44">
        <v>0</v>
      </c>
      <c r="K39" s="7"/>
      <c r="L39" s="8"/>
      <c r="M39" s="8"/>
    </row>
    <row r="40" spans="1:11" ht="17.25" customHeight="1">
      <c r="A40" s="45" t="s">
        <v>14</v>
      </c>
      <c r="B40" s="46"/>
      <c r="C40" s="46"/>
      <c r="D40" s="46"/>
      <c r="E40" s="46"/>
      <c r="F40" s="46"/>
      <c r="G40" s="46"/>
      <c r="H40" s="46"/>
      <c r="I40" s="46"/>
      <c r="J40" s="47"/>
      <c r="K40" s="2"/>
    </row>
    <row r="41" spans="1:11" ht="16.5" customHeight="1">
      <c r="A41" s="34" t="s">
        <v>0</v>
      </c>
      <c r="B41" s="58" t="s">
        <v>1</v>
      </c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2"/>
    </row>
    <row r="42" spans="1:11" ht="16.5" customHeight="1">
      <c r="A42" s="36" t="s">
        <v>31</v>
      </c>
      <c r="B42" s="59">
        <f aca="true" t="shared" si="12" ref="B42:J42">B30/$B$30*100</f>
        <v>100</v>
      </c>
      <c r="C42" s="59">
        <f t="shared" si="12"/>
        <v>1.2674080658085318</v>
      </c>
      <c r="D42" s="59">
        <f t="shared" si="12"/>
        <v>9.902779390296592</v>
      </c>
      <c r="E42" s="59">
        <f t="shared" si="12"/>
        <v>28.586056798305297</v>
      </c>
      <c r="F42" s="59">
        <f t="shared" si="12"/>
        <v>35.54319255885482</v>
      </c>
      <c r="G42" s="59">
        <f t="shared" si="12"/>
        <v>21.057359779064832</v>
      </c>
      <c r="H42" s="59">
        <f t="shared" si="12"/>
        <v>3.5626937798223457</v>
      </c>
      <c r="I42" s="59">
        <f t="shared" si="12"/>
        <v>0.08022413271336479</v>
      </c>
      <c r="J42" s="59">
        <f t="shared" si="12"/>
        <v>0.0002854951342112626</v>
      </c>
      <c r="K42" s="2"/>
    </row>
    <row r="43" spans="1:11" ht="15" customHeight="1">
      <c r="A43" s="36" t="s">
        <v>21</v>
      </c>
      <c r="B43" s="59">
        <f aca="true" t="shared" si="13" ref="B43:J43">B31/$B$31*100</f>
        <v>100</v>
      </c>
      <c r="C43" s="59">
        <f t="shared" si="13"/>
        <v>1.2311625857692259</v>
      </c>
      <c r="D43" s="59">
        <f t="shared" si="13"/>
        <v>9.23661170944563</v>
      </c>
      <c r="E43" s="59">
        <f t="shared" si="13"/>
        <v>28.196611940830923</v>
      </c>
      <c r="F43" s="59">
        <f t="shared" si="13"/>
        <v>35.45160142726162</v>
      </c>
      <c r="G43" s="59">
        <f t="shared" si="13"/>
        <v>21.738648382086538</v>
      </c>
      <c r="H43" s="59">
        <f t="shared" si="13"/>
        <v>4.05223137372485</v>
      </c>
      <c r="I43" s="59">
        <f t="shared" si="13"/>
        <v>0.09255411764592458</v>
      </c>
      <c r="J43" s="59">
        <f t="shared" si="13"/>
        <v>0.0005784632352870287</v>
      </c>
      <c r="K43" s="2"/>
    </row>
    <row r="44" spans="1:11" ht="15" customHeight="1">
      <c r="A44" s="36" t="s">
        <v>22</v>
      </c>
      <c r="B44" s="59">
        <f aca="true" t="shared" si="14" ref="B44:J44">B32/$B$32*100</f>
        <v>100</v>
      </c>
      <c r="C44" s="59">
        <f t="shared" si="14"/>
        <v>1.2588656614385483</v>
      </c>
      <c r="D44" s="59">
        <f t="shared" si="14"/>
        <v>8.860806202273027</v>
      </c>
      <c r="E44" s="59">
        <f t="shared" si="14"/>
        <v>27.460633744280532</v>
      </c>
      <c r="F44" s="59">
        <f t="shared" si="14"/>
        <v>35.48245511819587</v>
      </c>
      <c r="G44" s="59">
        <f t="shared" si="14"/>
        <v>22.308936742097618</v>
      </c>
      <c r="H44" s="59">
        <f t="shared" si="14"/>
        <v>4.519836553326031</v>
      </c>
      <c r="I44" s="59">
        <f t="shared" si="14"/>
        <v>0.10836887366286793</v>
      </c>
      <c r="J44" s="59">
        <f t="shared" si="14"/>
        <v>9.710472550436196E-05</v>
      </c>
      <c r="K44" s="2"/>
    </row>
    <row r="45" spans="1:11" ht="15" customHeight="1">
      <c r="A45" s="36" t="s">
        <v>23</v>
      </c>
      <c r="B45" s="59">
        <f aca="true" t="shared" si="15" ref="B45:J45">B33/$B$33*100</f>
        <v>100</v>
      </c>
      <c r="C45" s="59">
        <f t="shared" si="15"/>
        <v>1.2965116452873282</v>
      </c>
      <c r="D45" s="59">
        <f t="shared" si="15"/>
        <v>8.628463866376892</v>
      </c>
      <c r="E45" s="59">
        <f t="shared" si="15"/>
        <v>26.69024322921182</v>
      </c>
      <c r="F45" s="59">
        <f t="shared" si="15"/>
        <v>35.8055840380892</v>
      </c>
      <c r="G45" s="59">
        <f t="shared" si="15"/>
        <v>22.509239800346574</v>
      </c>
      <c r="H45" s="59">
        <f t="shared" si="15"/>
        <v>4.943106346639244</v>
      </c>
      <c r="I45" s="59">
        <f t="shared" si="15"/>
        <v>0.1267514267009055</v>
      </c>
      <c r="J45" s="59">
        <f t="shared" si="15"/>
        <v>9.964734803530307E-05</v>
      </c>
      <c r="K45" s="2"/>
    </row>
    <row r="46" spans="1:11" ht="15" customHeight="1">
      <c r="A46" s="36" t="s">
        <v>24</v>
      </c>
      <c r="B46" s="59">
        <f aca="true" t="shared" si="16" ref="B46:J46">B34/$B$34*100</f>
        <v>100</v>
      </c>
      <c r="C46" s="59">
        <f t="shared" si="16"/>
        <v>1.186213671584863</v>
      </c>
      <c r="D46" s="59">
        <f t="shared" si="16"/>
        <v>8.39845245351345</v>
      </c>
      <c r="E46" s="59">
        <f t="shared" si="16"/>
        <v>26.07741113092001</v>
      </c>
      <c r="F46" s="59">
        <f t="shared" si="16"/>
        <v>36.28113562310024</v>
      </c>
      <c r="G46" s="59">
        <f t="shared" si="16"/>
        <v>22.700331404037502</v>
      </c>
      <c r="H46" s="59">
        <f t="shared" si="16"/>
        <v>5.226200904624642</v>
      </c>
      <c r="I46" s="59">
        <f t="shared" si="16"/>
        <v>0.13005594991056169</v>
      </c>
      <c r="J46" s="59">
        <f t="shared" si="16"/>
        <v>0.0001988623087317457</v>
      </c>
      <c r="K46" s="2"/>
    </row>
    <row r="47" spans="1:11" ht="15" customHeight="1">
      <c r="A47" s="36" t="s">
        <v>25</v>
      </c>
      <c r="B47" s="59">
        <f aca="true" t="shared" si="17" ref="B47:J47">B35/$B$35*100</f>
        <v>100</v>
      </c>
      <c r="C47" s="59">
        <f t="shared" si="17"/>
        <v>1.135747337916299</v>
      </c>
      <c r="D47" s="59">
        <f t="shared" si="17"/>
        <v>8.410813288827129</v>
      </c>
      <c r="E47" s="59">
        <f t="shared" si="17"/>
        <v>25.655364791934854</v>
      </c>
      <c r="F47" s="59">
        <f t="shared" si="17"/>
        <v>36.328565493501095</v>
      </c>
      <c r="G47" s="59">
        <f t="shared" si="17"/>
        <v>22.85298830791145</v>
      </c>
      <c r="H47" s="59">
        <f t="shared" si="17"/>
        <v>5.472953475188336</v>
      </c>
      <c r="I47" s="59">
        <f t="shared" si="17"/>
        <v>0.1433626471232305</v>
      </c>
      <c r="J47" s="59">
        <f t="shared" si="17"/>
        <v>0.0002046575976063247</v>
      </c>
      <c r="K47" s="2"/>
    </row>
    <row r="48" spans="1:11" ht="15" customHeight="1">
      <c r="A48" s="36" t="s">
        <v>27</v>
      </c>
      <c r="B48" s="59">
        <f aca="true" t="shared" si="18" ref="B48:J48">B36/$B$36*100</f>
        <v>100</v>
      </c>
      <c r="C48" s="59">
        <f t="shared" si="18"/>
        <v>1.0463501404645794</v>
      </c>
      <c r="D48" s="59">
        <f t="shared" si="18"/>
        <v>8.378410942920015</v>
      </c>
      <c r="E48" s="59">
        <f t="shared" si="18"/>
        <v>25.467422575374204</v>
      </c>
      <c r="F48" s="59">
        <f t="shared" si="18"/>
        <v>36.51032715881058</v>
      </c>
      <c r="G48" s="59">
        <f t="shared" si="18"/>
        <v>22.93028771458105</v>
      </c>
      <c r="H48" s="59">
        <f t="shared" si="18"/>
        <v>5.507395264578617</v>
      </c>
      <c r="I48" s="59">
        <f t="shared" si="18"/>
        <v>0.15980620327095396</v>
      </c>
      <c r="J48" s="59">
        <f t="shared" si="18"/>
        <v>0</v>
      </c>
      <c r="K48" s="2"/>
    </row>
    <row r="49" spans="1:11" ht="15" customHeight="1">
      <c r="A49" s="36" t="s">
        <v>28</v>
      </c>
      <c r="B49" s="59">
        <f aca="true" t="shared" si="19" ref="B49:J49">B37/$B$37*100</f>
        <v>100</v>
      </c>
      <c r="C49" s="59">
        <f t="shared" si="19"/>
        <v>0.9557926829268293</v>
      </c>
      <c r="D49" s="59">
        <f t="shared" si="19"/>
        <v>8.386650696864113</v>
      </c>
      <c r="E49" s="59">
        <f t="shared" si="19"/>
        <v>25.452308362369337</v>
      </c>
      <c r="F49" s="59">
        <f t="shared" si="19"/>
        <v>36.466245644599304</v>
      </c>
      <c r="G49" s="59">
        <f t="shared" si="19"/>
        <v>22.97702526132404</v>
      </c>
      <c r="H49" s="59">
        <f t="shared" si="19"/>
        <v>5.581228222996516</v>
      </c>
      <c r="I49" s="59">
        <f t="shared" si="19"/>
        <v>0.18064024390243905</v>
      </c>
      <c r="J49" s="59">
        <f t="shared" si="19"/>
        <v>0.00010888501742160279</v>
      </c>
      <c r="K49" s="2"/>
    </row>
    <row r="50" spans="1:11" ht="15" customHeight="1">
      <c r="A50" s="40" t="s">
        <v>29</v>
      </c>
      <c r="B50" s="59">
        <f aca="true" t="shared" si="20" ref="B50:J50">B38/$B$38*100</f>
        <v>100</v>
      </c>
      <c r="C50" s="59">
        <f t="shared" si="20"/>
        <v>0.8994046731596703</v>
      </c>
      <c r="D50" s="59">
        <f t="shared" si="20"/>
        <v>8.332033114549853</v>
      </c>
      <c r="E50" s="59">
        <f t="shared" si="20"/>
        <v>25.534332132509054</v>
      </c>
      <c r="F50" s="59">
        <f t="shared" si="20"/>
        <v>36.126665580261644</v>
      </c>
      <c r="G50" s="59">
        <f t="shared" si="20"/>
        <v>23.23173134821708</v>
      </c>
      <c r="H50" s="59">
        <f t="shared" si="20"/>
        <v>5.685249971395187</v>
      </c>
      <c r="I50" s="59">
        <f t="shared" si="20"/>
        <v>0.1905831799075169</v>
      </c>
      <c r="J50" s="59">
        <f t="shared" si="20"/>
        <v>0</v>
      </c>
      <c r="K50" s="27"/>
    </row>
    <row r="51" spans="1:11" ht="15" customHeight="1">
      <c r="A51" s="41" t="s">
        <v>32</v>
      </c>
      <c r="B51" s="60">
        <f aca="true" t="shared" si="21" ref="B51:J51">B39/$B$39*100</f>
        <v>100</v>
      </c>
      <c r="C51" s="60">
        <f t="shared" si="21"/>
        <v>0.8263214542686734</v>
      </c>
      <c r="D51" s="60">
        <f t="shared" si="21"/>
        <v>7.938656216736933</v>
      </c>
      <c r="E51" s="60">
        <f t="shared" si="21"/>
        <v>25.903298506841416</v>
      </c>
      <c r="F51" s="60">
        <f t="shared" si="21"/>
        <v>36.08746067896793</v>
      </c>
      <c r="G51" s="60">
        <f t="shared" si="21"/>
        <v>23.34833825899255</v>
      </c>
      <c r="H51" s="60">
        <f t="shared" si="21"/>
        <v>5.6965992138766826</v>
      </c>
      <c r="I51" s="60">
        <f t="shared" si="21"/>
        <v>0.19932567031581702</v>
      </c>
      <c r="J51" s="60">
        <f t="shared" si="21"/>
        <v>0</v>
      </c>
      <c r="K51" s="27"/>
    </row>
    <row r="52" spans="1:11" ht="29.25" customHeight="1">
      <c r="A52" s="29" t="s">
        <v>30</v>
      </c>
      <c r="B52" s="29"/>
      <c r="C52" s="29"/>
      <c r="D52" s="29"/>
      <c r="E52" s="29"/>
      <c r="F52" s="29"/>
      <c r="G52" s="29"/>
      <c r="H52" s="29"/>
      <c r="I52" s="29"/>
      <c r="J52" s="29"/>
      <c r="K52" s="2"/>
    </row>
    <row r="53" spans="1:11" ht="22.5" customHeight="1">
      <c r="A53" s="10"/>
      <c r="B53" s="6"/>
      <c r="C53" s="6"/>
      <c r="D53" s="6"/>
      <c r="E53" s="6"/>
      <c r="F53" s="6"/>
      <c r="G53" s="6"/>
      <c r="H53" s="6"/>
      <c r="I53" s="6"/>
      <c r="J53" s="6"/>
      <c r="K53" s="2"/>
    </row>
    <row r="54" spans="1:11" ht="22.5" customHeight="1">
      <c r="A54" s="10"/>
      <c r="B54" s="6"/>
      <c r="C54" s="6"/>
      <c r="D54" s="6"/>
      <c r="E54" s="6"/>
      <c r="F54" s="6"/>
      <c r="G54" s="6"/>
      <c r="H54" s="6"/>
      <c r="I54" s="6"/>
      <c r="J54" s="6"/>
      <c r="K54" s="2"/>
    </row>
    <row r="55" spans="1:11" ht="22.5" customHeight="1">
      <c r="A55" s="10"/>
      <c r="B55" s="6"/>
      <c r="C55" s="6"/>
      <c r="D55" s="6"/>
      <c r="E55" s="6"/>
      <c r="F55" s="6"/>
      <c r="G55" s="6"/>
      <c r="H55" s="6"/>
      <c r="I55" s="6"/>
      <c r="J55" s="6"/>
      <c r="K55" s="2"/>
    </row>
    <row r="56" spans="1:11" ht="22.5" customHeight="1">
      <c r="A56" s="10"/>
      <c r="B56" s="6"/>
      <c r="C56" s="6"/>
      <c r="D56" s="6"/>
      <c r="E56" s="6"/>
      <c r="F56" s="6"/>
      <c r="G56" s="6"/>
      <c r="H56" s="6"/>
      <c r="I56" s="6"/>
      <c r="J56" s="6"/>
      <c r="K56" s="2"/>
    </row>
    <row r="57" spans="1:11" ht="22.5" customHeight="1">
      <c r="A57" s="10"/>
      <c r="B57" s="6"/>
      <c r="C57" s="6"/>
      <c r="D57" s="6"/>
      <c r="E57" s="6"/>
      <c r="F57" s="6"/>
      <c r="G57" s="6"/>
      <c r="H57" s="6"/>
      <c r="I57" s="6"/>
      <c r="J57" s="6"/>
      <c r="K57" s="2"/>
    </row>
    <row r="58" spans="1:11" ht="22.5" customHeight="1">
      <c r="A58" s="10"/>
      <c r="B58" s="6"/>
      <c r="C58" s="6"/>
      <c r="D58" s="6"/>
      <c r="E58" s="6"/>
      <c r="F58" s="6"/>
      <c r="G58" s="6"/>
      <c r="H58" s="6"/>
      <c r="I58" s="6"/>
      <c r="J58" s="6"/>
      <c r="K58" s="2"/>
    </row>
    <row r="59" spans="1:11" ht="22.5" customHeight="1">
      <c r="A59" s="10"/>
      <c r="B59" s="6"/>
      <c r="C59" s="6"/>
      <c r="D59" s="6"/>
      <c r="E59" s="6"/>
      <c r="F59" s="6"/>
      <c r="G59" s="6"/>
      <c r="H59" s="6"/>
      <c r="I59" s="6"/>
      <c r="J59" s="6"/>
      <c r="K59" s="2"/>
    </row>
    <row r="60" ht="22.5" customHeight="1">
      <c r="K60" s="2"/>
    </row>
    <row r="61" spans="1:10" ht="9" customHeight="1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s="14" customFormat="1" ht="15.75" customHeight="1">
      <c r="A62" s="11"/>
      <c r="B62" s="11"/>
      <c r="C62" s="11"/>
      <c r="D62" s="11"/>
      <c r="E62" s="12"/>
      <c r="F62" s="13"/>
      <c r="G62" s="12"/>
      <c r="H62" s="12"/>
      <c r="I62" s="12"/>
      <c r="J62" s="12"/>
    </row>
    <row r="63" spans="1:11" s="17" customFormat="1" ht="15.75" customHeight="1">
      <c r="A63" s="15"/>
      <c r="B63" s="15"/>
      <c r="C63" s="15"/>
      <c r="D63" s="15"/>
      <c r="E63" s="16"/>
      <c r="F63" s="13"/>
      <c r="G63" s="16"/>
      <c r="H63" s="16"/>
      <c r="I63" s="16"/>
      <c r="J63" s="16"/>
      <c r="K63" s="15"/>
    </row>
    <row r="64" spans="1:11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21.75" customHeight="1">
      <c r="A65" s="2"/>
      <c r="B65" s="2"/>
      <c r="C65" s="2"/>
      <c r="D65" s="2"/>
      <c r="E65" s="18"/>
      <c r="F65" s="18"/>
      <c r="G65" s="18"/>
      <c r="H65" s="18"/>
      <c r="I65" s="18"/>
      <c r="J65" s="19"/>
      <c r="K65" s="2"/>
    </row>
    <row r="66" spans="1:11" ht="19.5" customHeight="1">
      <c r="A66" s="2"/>
      <c r="B66" s="2"/>
      <c r="C66" s="2"/>
      <c r="D66" s="2"/>
      <c r="E66" s="20"/>
      <c r="F66" s="21"/>
      <c r="G66" s="21"/>
      <c r="H66" s="21"/>
      <c r="I66" s="21"/>
      <c r="J66" s="22"/>
      <c r="K66" s="2"/>
    </row>
    <row r="67" spans="1:11" ht="15.75" customHeight="1">
      <c r="A67" s="2"/>
      <c r="B67" s="2"/>
      <c r="C67" s="2"/>
      <c r="D67" s="2"/>
      <c r="E67" s="20"/>
      <c r="F67" s="21"/>
      <c r="G67" s="21"/>
      <c r="H67" s="21"/>
      <c r="I67" s="21"/>
      <c r="J67" s="22"/>
      <c r="K67" s="2"/>
    </row>
    <row r="68" spans="1:11" ht="15.75" customHeight="1">
      <c r="A68" s="2"/>
      <c r="B68" s="2"/>
      <c r="C68" s="2"/>
      <c r="D68" s="2"/>
      <c r="E68" s="20"/>
      <c r="F68" s="21"/>
      <c r="G68" s="21"/>
      <c r="H68" s="21"/>
      <c r="I68" s="21"/>
      <c r="J68" s="22"/>
      <c r="K68" s="2"/>
    </row>
    <row r="69" spans="1:11" ht="15.75" customHeight="1">
      <c r="A69" s="2"/>
      <c r="B69" s="2"/>
      <c r="C69" s="2"/>
      <c r="D69" s="2"/>
      <c r="E69" s="20"/>
      <c r="F69" s="21"/>
      <c r="G69" s="21"/>
      <c r="H69" s="21"/>
      <c r="I69" s="21"/>
      <c r="J69" s="22"/>
      <c r="K69" s="2"/>
    </row>
    <row r="70" spans="1:11" ht="15.75" customHeight="1">
      <c r="A70" s="2"/>
      <c r="B70" s="2"/>
      <c r="C70" s="2"/>
      <c r="D70" s="2"/>
      <c r="E70" s="20"/>
      <c r="F70" s="21"/>
      <c r="G70" s="21"/>
      <c r="H70" s="21"/>
      <c r="I70" s="21"/>
      <c r="J70" s="22"/>
      <c r="K70" s="2"/>
    </row>
    <row r="71" spans="1:11" ht="23.25" customHeight="1">
      <c r="A71" s="2"/>
      <c r="B71" s="2"/>
      <c r="C71" s="2"/>
      <c r="D71" s="23"/>
      <c r="E71" s="20"/>
      <c r="F71" s="21"/>
      <c r="G71" s="21"/>
      <c r="H71" s="21"/>
      <c r="I71" s="21"/>
      <c r="J71" s="22"/>
      <c r="K71" s="2"/>
    </row>
    <row r="72" spans="1:11" ht="16.5" customHeight="1">
      <c r="A72" s="2"/>
      <c r="B72" s="2"/>
      <c r="C72" s="2"/>
      <c r="D72" s="2"/>
      <c r="E72" s="20"/>
      <c r="F72" s="21"/>
      <c r="G72" s="21"/>
      <c r="H72" s="21"/>
      <c r="I72" s="21"/>
      <c r="J72" s="22"/>
      <c r="K72" s="2"/>
    </row>
    <row r="73" spans="1:11" ht="12.75" customHeight="1">
      <c r="A73" s="2"/>
      <c r="B73" s="2"/>
      <c r="C73" s="2"/>
      <c r="D73" s="2"/>
      <c r="E73" s="20"/>
      <c r="F73" s="21"/>
      <c r="G73" s="21"/>
      <c r="H73" s="21"/>
      <c r="I73" s="21"/>
      <c r="J73" s="22"/>
      <c r="K73" s="2"/>
    </row>
    <row r="74" spans="1:11" ht="15.75" customHeight="1">
      <c r="A74" s="2"/>
      <c r="B74" s="2"/>
      <c r="C74" s="2"/>
      <c r="D74" s="2"/>
      <c r="E74" s="20"/>
      <c r="F74" s="21"/>
      <c r="G74" s="21"/>
      <c r="H74" s="21"/>
      <c r="I74" s="21"/>
      <c r="J74" s="22"/>
      <c r="K74" s="2"/>
    </row>
    <row r="75" spans="1:11" ht="15.75" customHeight="1">
      <c r="A75" s="2"/>
      <c r="B75" s="2"/>
      <c r="C75" s="2"/>
      <c r="D75" s="2"/>
      <c r="E75" s="20"/>
      <c r="F75" s="21"/>
      <c r="G75" s="21"/>
      <c r="H75" s="21"/>
      <c r="I75" s="21"/>
      <c r="J75" s="22"/>
      <c r="K75" s="2"/>
    </row>
    <row r="76" spans="1:11" ht="23.25" customHeight="1">
      <c r="A76" s="2"/>
      <c r="B76" s="2"/>
      <c r="C76" s="2"/>
      <c r="D76" s="2"/>
      <c r="E76" s="24"/>
      <c r="F76" s="21"/>
      <c r="G76" s="21"/>
      <c r="H76" s="21"/>
      <c r="I76" s="21"/>
      <c r="J76" s="22"/>
      <c r="K76" s="2"/>
    </row>
    <row r="77" spans="1:11" ht="12">
      <c r="A77" s="2"/>
      <c r="B77" s="2"/>
      <c r="C77" s="2"/>
      <c r="D77" s="2"/>
      <c r="E77" s="25"/>
      <c r="F77" s="21"/>
      <c r="G77" s="21"/>
      <c r="H77" s="21"/>
      <c r="I77" s="21"/>
      <c r="J77" s="26"/>
      <c r="K77" s="2"/>
    </row>
    <row r="78" spans="1:11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0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</row>
  </sheetData>
  <sheetProtection/>
  <mergeCells count="1">
    <mergeCell ref="A52:J52"/>
  </mergeCells>
  <printOptions horizontalCentered="1"/>
  <pageMargins left="0.984251968503937" right="0.5905511811023623" top="0.5905511811023623" bottom="0.4330708661417323" header="0.5118110236220472" footer="0.5118110236220472"/>
  <pageSetup blackAndWhite="1" firstPageNumber="20" useFirstPageNumber="1" horizontalDpi="600" verticalDpi="600" orientation="portrait" paperSize="9" scale="99" r:id="rId2"/>
  <rowBreaks count="1" manualBreakCount="1">
    <brk id="53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S57"/>
  <sheetViews>
    <sheetView tabSelected="1" workbookViewId="0" topLeftCell="A1">
      <selection activeCell="M8" sqref="L8:M8"/>
    </sheetView>
  </sheetViews>
  <sheetFormatPr defaultColWidth="9.00390625" defaultRowHeight="13.5"/>
  <cols>
    <col min="2" max="2" width="10.50390625" style="0" customWidth="1"/>
    <col min="9" max="9" width="9.00390625" style="0" customWidth="1"/>
    <col min="10" max="10" width="6.125" style="0" customWidth="1"/>
    <col min="11" max="11" width="10.25390625" style="62" customWidth="1"/>
    <col min="12" max="19" width="9.00390625" style="62" customWidth="1"/>
  </cols>
  <sheetData>
    <row r="1" spans="1:11" ht="13.5">
      <c r="A1" s="62"/>
      <c r="B1" s="62"/>
      <c r="C1" s="62"/>
      <c r="D1" s="62"/>
      <c r="E1" s="62"/>
      <c r="F1" s="62"/>
      <c r="G1" s="62"/>
      <c r="H1" s="62"/>
      <c r="I1" s="62"/>
      <c r="J1" s="62"/>
      <c r="K1" s="61" t="s">
        <v>12</v>
      </c>
    </row>
    <row r="2" spans="1:19" ht="13.5">
      <c r="A2" s="62"/>
      <c r="B2" s="62"/>
      <c r="C2" s="62"/>
      <c r="D2" s="62"/>
      <c r="E2" s="62"/>
      <c r="F2" s="62"/>
      <c r="G2" s="62"/>
      <c r="H2" s="62"/>
      <c r="I2" s="62"/>
      <c r="J2" s="62"/>
      <c r="K2" s="58" t="s">
        <v>1</v>
      </c>
      <c r="L2" s="58" t="s">
        <v>2</v>
      </c>
      <c r="M2" s="58" t="s">
        <v>16</v>
      </c>
      <c r="N2" s="58" t="s">
        <v>17</v>
      </c>
      <c r="O2" s="58" t="s">
        <v>18</v>
      </c>
      <c r="P2" s="58" t="s">
        <v>19</v>
      </c>
      <c r="Q2" s="58" t="s">
        <v>20</v>
      </c>
      <c r="R2" s="18"/>
      <c r="S2" s="18"/>
    </row>
    <row r="3" spans="1:19" ht="13.5">
      <c r="A3" s="62"/>
      <c r="B3" s="62"/>
      <c r="C3" s="62"/>
      <c r="D3" s="62"/>
      <c r="E3" s="62"/>
      <c r="F3" s="62"/>
      <c r="G3" s="62"/>
      <c r="H3" s="62"/>
      <c r="I3" s="62"/>
      <c r="J3" s="62"/>
      <c r="K3" s="65">
        <f>SUM(L3:Q3)</f>
        <v>14943</v>
      </c>
      <c r="L3" s="65">
        <f>'母の年齢別出生数と構成割合の年次推移'!C14</f>
        <v>277</v>
      </c>
      <c r="M3" s="65">
        <f>'母の年齢別出生数と構成割合の年次推移'!D14</f>
        <v>1694</v>
      </c>
      <c r="N3" s="65">
        <f>'母の年齢別出生数と構成割合の年次推移'!E14</f>
        <v>3675</v>
      </c>
      <c r="O3" s="65">
        <f>'母の年齢別出生数と構成割合の年次推移'!F14</f>
        <v>4851</v>
      </c>
      <c r="P3" s="65">
        <f>'母の年齢別出生数と構成割合の年次推移'!G14</f>
        <v>3486</v>
      </c>
      <c r="Q3" s="65">
        <f>'母の年齢別出生数と構成割合の年次推移'!H14+'母の年齢別出生数と構成割合の年次推移'!I14+'母の年齢別出生数と構成割合の年次推移'!J14</f>
        <v>960</v>
      </c>
      <c r="R3" s="3"/>
      <c r="S3" s="28"/>
    </row>
    <row r="4" spans="1:19" ht="13.5">
      <c r="A4" s="62"/>
      <c r="B4" s="62"/>
      <c r="C4" s="62"/>
      <c r="D4" s="62"/>
      <c r="E4" s="62"/>
      <c r="F4" s="62"/>
      <c r="G4" s="62"/>
      <c r="H4" s="62"/>
      <c r="I4" s="62"/>
      <c r="J4" s="62"/>
      <c r="K4" s="61" t="s">
        <v>26</v>
      </c>
      <c r="R4" s="63"/>
      <c r="S4" s="63"/>
    </row>
    <row r="5" spans="1:19" ht="13.5">
      <c r="A5" s="62"/>
      <c r="B5" s="62"/>
      <c r="C5" s="62"/>
      <c r="D5" s="62"/>
      <c r="E5" s="62"/>
      <c r="F5" s="62"/>
      <c r="G5" s="62"/>
      <c r="H5" s="62"/>
      <c r="I5" s="62"/>
      <c r="J5" s="62"/>
      <c r="K5" s="58" t="s">
        <v>1</v>
      </c>
      <c r="L5" s="58" t="s">
        <v>2</v>
      </c>
      <c r="M5" s="58" t="s">
        <v>16</v>
      </c>
      <c r="N5" s="58" t="s">
        <v>17</v>
      </c>
      <c r="O5" s="58" t="s">
        <v>18</v>
      </c>
      <c r="P5" s="58" t="s">
        <v>19</v>
      </c>
      <c r="Q5" s="58" t="s">
        <v>20</v>
      </c>
      <c r="R5" s="18"/>
      <c r="S5" s="18"/>
    </row>
    <row r="6" spans="1:19" ht="13.5">
      <c r="A6" s="62"/>
      <c r="B6" s="62"/>
      <c r="C6" s="62"/>
      <c r="D6" s="62"/>
      <c r="E6" s="62"/>
      <c r="F6" s="62"/>
      <c r="G6" s="62"/>
      <c r="H6" s="62"/>
      <c r="I6" s="62"/>
      <c r="J6" s="62"/>
      <c r="K6" s="66">
        <f>SUM(L6:Q6)</f>
        <v>840835</v>
      </c>
      <c r="L6" s="66">
        <f>'母の年齢別出生数と構成割合の年次推移'!C39</f>
        <v>6948</v>
      </c>
      <c r="M6" s="66">
        <f>'母の年齢別出生数と構成割合の年次推移'!D39</f>
        <v>66751</v>
      </c>
      <c r="N6" s="66">
        <f>'母の年齢別出生数と構成割合の年次推移'!E39</f>
        <v>217804</v>
      </c>
      <c r="O6" s="66">
        <f>'母の年齢別出生数と構成割合の年次推移'!F39</f>
        <v>303436</v>
      </c>
      <c r="P6" s="66">
        <f>'母の年齢別出生数と構成割合の年次推移'!G39</f>
        <v>196321</v>
      </c>
      <c r="Q6" s="66">
        <f>'母の年齢別出生数と構成割合の年次推移'!H39+'母の年齢別出生数と構成割合の年次推移'!I39+'母の年齢別出生数と構成割合の年次推移'!J39</f>
        <v>49575</v>
      </c>
      <c r="R6" s="9"/>
      <c r="S6" s="28"/>
    </row>
    <row r="7" spans="1:17" ht="13.5">
      <c r="A7" s="62"/>
      <c r="B7" s="62"/>
      <c r="C7" s="62"/>
      <c r="D7" s="62"/>
      <c r="E7" s="62"/>
      <c r="F7" s="62"/>
      <c r="G7" s="62"/>
      <c r="H7" s="62"/>
      <c r="I7" s="62"/>
      <c r="J7" s="62"/>
      <c r="Q7" s="64"/>
    </row>
    <row r="8" spans="1:10" ht="13.5">
      <c r="A8" s="62"/>
      <c r="B8" s="62"/>
      <c r="C8" s="62"/>
      <c r="D8" s="62"/>
      <c r="E8" s="62"/>
      <c r="F8" s="62"/>
      <c r="G8" s="62"/>
      <c r="H8" s="62"/>
      <c r="I8" s="62"/>
      <c r="J8" s="62"/>
    </row>
    <row r="9" spans="1:10" ht="13.5">
      <c r="A9" s="62"/>
      <c r="B9" s="62"/>
      <c r="C9" s="62"/>
      <c r="D9" s="62"/>
      <c r="E9" s="62"/>
      <c r="F9" s="62"/>
      <c r="G9" s="62"/>
      <c r="H9" s="62"/>
      <c r="I9" s="62"/>
      <c r="J9" s="62"/>
    </row>
    <row r="10" spans="1:10" ht="13.5">
      <c r="A10" s="62"/>
      <c r="B10" s="62"/>
      <c r="C10" s="62"/>
      <c r="D10" s="62"/>
      <c r="E10" s="62"/>
      <c r="F10" s="62"/>
      <c r="G10" s="62"/>
      <c r="H10" s="62"/>
      <c r="I10" s="62"/>
      <c r="J10" s="62"/>
    </row>
    <row r="11" spans="1:10" ht="13.5">
      <c r="A11" s="62"/>
      <c r="B11" s="62"/>
      <c r="C11" s="62"/>
      <c r="D11" s="62"/>
      <c r="E11" s="62"/>
      <c r="F11" s="62"/>
      <c r="G11" s="62"/>
      <c r="H11" s="62"/>
      <c r="I11" s="62"/>
      <c r="J11" s="62"/>
    </row>
    <row r="12" spans="1:10" ht="13.5">
      <c r="A12" s="62"/>
      <c r="B12" s="62"/>
      <c r="C12" s="62"/>
      <c r="D12" s="62"/>
      <c r="E12" s="62"/>
      <c r="F12" s="62"/>
      <c r="G12" s="62"/>
      <c r="H12" s="62"/>
      <c r="I12" s="62"/>
      <c r="J12" s="62"/>
    </row>
    <row r="13" spans="1:10" ht="13.5">
      <c r="A13" s="62"/>
      <c r="B13" s="62"/>
      <c r="C13" s="62"/>
      <c r="D13" s="62"/>
      <c r="E13" s="62"/>
      <c r="F13" s="62"/>
      <c r="G13" s="62"/>
      <c r="H13" s="62"/>
      <c r="I13" s="62"/>
      <c r="J13" s="62"/>
    </row>
    <row r="14" spans="1:10" ht="13.5">
      <c r="A14" s="62"/>
      <c r="B14" s="62"/>
      <c r="C14" s="62"/>
      <c r="D14" s="62"/>
      <c r="E14" s="62"/>
      <c r="F14" s="62"/>
      <c r="G14" s="62"/>
      <c r="H14" s="62"/>
      <c r="I14" s="62"/>
      <c r="J14" s="62"/>
    </row>
    <row r="15" spans="1:10" ht="13.5">
      <c r="A15" s="62"/>
      <c r="B15" s="62"/>
      <c r="C15" s="62"/>
      <c r="D15" s="62"/>
      <c r="E15" s="62"/>
      <c r="F15" s="62"/>
      <c r="G15" s="62"/>
      <c r="H15" s="62"/>
      <c r="I15" s="62"/>
      <c r="J15" s="62"/>
    </row>
    <row r="16" spans="1:10" ht="13.5">
      <c r="A16" s="62"/>
      <c r="B16" s="62"/>
      <c r="C16" s="62"/>
      <c r="D16" s="62"/>
      <c r="E16" s="62"/>
      <c r="F16" s="62"/>
      <c r="G16" s="62"/>
      <c r="H16" s="62"/>
      <c r="I16" s="62"/>
      <c r="J16" s="62"/>
    </row>
    <row r="17" spans="1:10" ht="13.5">
      <c r="A17" s="62"/>
      <c r="B17" s="62"/>
      <c r="C17" s="62"/>
      <c r="D17" s="62"/>
      <c r="E17" s="62"/>
      <c r="F17" s="62"/>
      <c r="G17" s="62"/>
      <c r="H17" s="62"/>
      <c r="I17" s="62"/>
      <c r="J17" s="62"/>
    </row>
    <row r="18" spans="1:10" ht="13.5">
      <c r="A18" s="62"/>
      <c r="B18" s="62"/>
      <c r="C18" s="62"/>
      <c r="D18" s="62"/>
      <c r="E18" s="62"/>
      <c r="F18" s="62"/>
      <c r="G18" s="62"/>
      <c r="H18" s="62"/>
      <c r="I18" s="62"/>
      <c r="J18" s="62"/>
    </row>
    <row r="19" spans="1:10" ht="13.5">
      <c r="A19" s="62"/>
      <c r="B19" s="62"/>
      <c r="C19" s="62"/>
      <c r="D19" s="62"/>
      <c r="E19" s="62"/>
      <c r="F19" s="62"/>
      <c r="G19" s="62"/>
      <c r="H19" s="62"/>
      <c r="I19" s="62"/>
      <c r="J19" s="62"/>
    </row>
    <row r="20" spans="1:10" ht="13.5">
      <c r="A20" s="62"/>
      <c r="B20" s="62"/>
      <c r="C20" s="62"/>
      <c r="D20" s="62"/>
      <c r="E20" s="62"/>
      <c r="F20" s="62"/>
      <c r="G20" s="62"/>
      <c r="H20" s="62"/>
      <c r="I20" s="62"/>
      <c r="J20" s="62"/>
    </row>
    <row r="21" spans="1:10" ht="13.5">
      <c r="A21" s="62"/>
      <c r="B21" s="62"/>
      <c r="C21" s="62"/>
      <c r="D21" s="62"/>
      <c r="E21" s="62"/>
      <c r="F21" s="62"/>
      <c r="G21" s="62"/>
      <c r="H21" s="62"/>
      <c r="I21" s="62"/>
      <c r="J21" s="62"/>
    </row>
    <row r="22" spans="1:10" ht="13.5">
      <c r="A22" s="62"/>
      <c r="B22" s="62"/>
      <c r="C22" s="62"/>
      <c r="D22" s="62"/>
      <c r="E22" s="62"/>
      <c r="F22" s="62"/>
      <c r="G22" s="62"/>
      <c r="H22" s="62"/>
      <c r="I22" s="62"/>
      <c r="J22" s="62"/>
    </row>
    <row r="23" spans="1:10" ht="13.5">
      <c r="A23" s="62"/>
      <c r="B23" s="62"/>
      <c r="C23" s="62"/>
      <c r="D23" s="62"/>
      <c r="E23" s="62"/>
      <c r="F23" s="62"/>
      <c r="G23" s="62"/>
      <c r="H23" s="62"/>
      <c r="I23" s="62"/>
      <c r="J23" s="62"/>
    </row>
    <row r="24" spans="1:10" ht="13.5">
      <c r="A24" s="62"/>
      <c r="B24" s="62"/>
      <c r="C24" s="62"/>
      <c r="D24" s="62"/>
      <c r="E24" s="62"/>
      <c r="F24" s="62"/>
      <c r="G24" s="62"/>
      <c r="H24" s="62"/>
      <c r="I24" s="62"/>
      <c r="J24" s="62"/>
    </row>
    <row r="25" spans="1:10" ht="13.5">
      <c r="A25" s="62"/>
      <c r="B25" s="62"/>
      <c r="C25" s="62"/>
      <c r="D25" s="62"/>
      <c r="E25" s="62"/>
      <c r="F25" s="62"/>
      <c r="G25" s="62"/>
      <c r="H25" s="62"/>
      <c r="I25" s="62"/>
      <c r="J25" s="62"/>
    </row>
    <row r="26" spans="1:10" ht="13.5">
      <c r="A26" s="62"/>
      <c r="B26" s="62"/>
      <c r="C26" s="62"/>
      <c r="D26" s="62"/>
      <c r="E26" s="62"/>
      <c r="F26" s="62"/>
      <c r="G26" s="62"/>
      <c r="H26" s="62"/>
      <c r="I26" s="62"/>
      <c r="J26" s="62"/>
    </row>
    <row r="27" spans="1:10" ht="13.5">
      <c r="A27" s="62"/>
      <c r="B27" s="62"/>
      <c r="C27" s="62"/>
      <c r="D27" s="62"/>
      <c r="E27" s="62"/>
      <c r="F27" s="62"/>
      <c r="G27" s="62"/>
      <c r="H27" s="62"/>
      <c r="I27" s="62"/>
      <c r="J27" s="62"/>
    </row>
    <row r="28" spans="1:10" ht="13.5">
      <c r="A28" s="62"/>
      <c r="B28" s="62"/>
      <c r="C28" s="62"/>
      <c r="D28" s="62"/>
      <c r="E28" s="62"/>
      <c r="F28" s="62"/>
      <c r="G28" s="62"/>
      <c r="H28" s="62"/>
      <c r="I28" s="62"/>
      <c r="J28" s="62"/>
    </row>
    <row r="29" spans="1:10" ht="13.5">
      <c r="A29" s="62"/>
      <c r="B29" s="62"/>
      <c r="C29" s="62"/>
      <c r="D29" s="62"/>
      <c r="E29" s="62"/>
      <c r="F29" s="62"/>
      <c r="G29" s="62"/>
      <c r="H29" s="62"/>
      <c r="I29" s="62"/>
      <c r="J29" s="62"/>
    </row>
    <row r="30" spans="1:10" ht="13.5">
      <c r="A30" s="62"/>
      <c r="B30" s="62"/>
      <c r="C30" s="62"/>
      <c r="D30" s="62"/>
      <c r="E30" s="62"/>
      <c r="F30" s="62"/>
      <c r="G30" s="62"/>
      <c r="H30" s="62"/>
      <c r="I30" s="62"/>
      <c r="J30" s="62"/>
    </row>
    <row r="31" spans="1:10" ht="13.5">
      <c r="A31" s="62"/>
      <c r="B31" s="62"/>
      <c r="C31" s="62"/>
      <c r="D31" s="62"/>
      <c r="E31" s="62"/>
      <c r="F31" s="62"/>
      <c r="G31" s="62"/>
      <c r="H31" s="62"/>
      <c r="I31" s="62"/>
      <c r="J31" s="62"/>
    </row>
    <row r="32" spans="1:10" ht="13.5">
      <c r="A32" s="62"/>
      <c r="B32" s="62"/>
      <c r="C32" s="62"/>
      <c r="D32" s="62"/>
      <c r="E32" s="62"/>
      <c r="F32" s="62"/>
      <c r="G32" s="62"/>
      <c r="H32" s="62"/>
      <c r="I32" s="62"/>
      <c r="J32" s="62"/>
    </row>
    <row r="33" spans="1:10" ht="13.5">
      <c r="A33" s="62"/>
      <c r="B33" s="62"/>
      <c r="C33" s="62"/>
      <c r="D33" s="62"/>
      <c r="E33" s="62"/>
      <c r="F33" s="62"/>
      <c r="G33" s="62"/>
      <c r="H33" s="62"/>
      <c r="I33" s="62"/>
      <c r="J33" s="62"/>
    </row>
    <row r="34" spans="1:10" ht="13.5">
      <c r="A34" s="62"/>
      <c r="B34" s="62"/>
      <c r="C34" s="62"/>
      <c r="D34" s="62"/>
      <c r="E34" s="62"/>
      <c r="F34" s="62"/>
      <c r="G34" s="62"/>
      <c r="H34" s="62"/>
      <c r="I34" s="62"/>
      <c r="J34" s="62"/>
    </row>
    <row r="35" spans="1:10" ht="13.5">
      <c r="A35" s="62"/>
      <c r="B35" s="62"/>
      <c r="C35" s="62"/>
      <c r="D35" s="62"/>
      <c r="E35" s="62"/>
      <c r="F35" s="62"/>
      <c r="G35" s="62"/>
      <c r="H35" s="62"/>
      <c r="I35" s="62"/>
      <c r="J35" s="62"/>
    </row>
    <row r="36" spans="1:10" ht="13.5">
      <c r="A36" s="62"/>
      <c r="B36" s="62"/>
      <c r="C36" s="62"/>
      <c r="D36" s="62"/>
      <c r="E36" s="62"/>
      <c r="F36" s="62"/>
      <c r="G36" s="62"/>
      <c r="H36" s="62"/>
      <c r="I36" s="62"/>
      <c r="J36" s="62"/>
    </row>
    <row r="37" spans="1:10" ht="13.5">
      <c r="A37" s="62"/>
      <c r="B37" s="62"/>
      <c r="C37" s="62"/>
      <c r="D37" s="62"/>
      <c r="E37" s="62"/>
      <c r="F37" s="62"/>
      <c r="G37" s="62"/>
      <c r="H37" s="62"/>
      <c r="I37" s="62"/>
      <c r="J37" s="62"/>
    </row>
    <row r="38" spans="1:10" ht="13.5">
      <c r="A38" s="62"/>
      <c r="B38" s="62"/>
      <c r="C38" s="62"/>
      <c r="D38" s="62"/>
      <c r="E38" s="62"/>
      <c r="F38" s="62"/>
      <c r="G38" s="62"/>
      <c r="H38" s="62"/>
      <c r="I38" s="62"/>
      <c r="J38" s="62"/>
    </row>
    <row r="39" spans="1:10" ht="13.5">
      <c r="A39" s="62"/>
      <c r="B39" s="62"/>
      <c r="C39" s="62"/>
      <c r="D39" s="62"/>
      <c r="E39" s="62"/>
      <c r="F39" s="62"/>
      <c r="G39" s="62"/>
      <c r="H39" s="62"/>
      <c r="I39" s="62"/>
      <c r="J39" s="62"/>
    </row>
    <row r="40" spans="1:10" ht="13.5">
      <c r="A40" s="62"/>
      <c r="B40" s="62"/>
      <c r="C40" s="62"/>
      <c r="D40" s="62"/>
      <c r="E40" s="62"/>
      <c r="F40" s="62"/>
      <c r="G40" s="62"/>
      <c r="H40" s="62"/>
      <c r="I40" s="62"/>
      <c r="J40" s="62"/>
    </row>
    <row r="41" spans="1:10" ht="13.5">
      <c r="A41" s="62"/>
      <c r="B41" s="62"/>
      <c r="C41" s="62"/>
      <c r="D41" s="62"/>
      <c r="E41" s="62"/>
      <c r="F41" s="62"/>
      <c r="G41" s="62"/>
      <c r="H41" s="62"/>
      <c r="I41" s="62"/>
      <c r="J41" s="62"/>
    </row>
    <row r="42" spans="1:10" ht="13.5">
      <c r="A42" s="62"/>
      <c r="B42" s="62"/>
      <c r="C42" s="62"/>
      <c r="D42" s="62"/>
      <c r="E42" s="62"/>
      <c r="F42" s="62"/>
      <c r="G42" s="62"/>
      <c r="H42" s="62"/>
      <c r="I42" s="62"/>
      <c r="J42" s="62"/>
    </row>
    <row r="43" spans="1:10" ht="13.5">
      <c r="A43" s="62"/>
      <c r="B43" s="62"/>
      <c r="C43" s="62"/>
      <c r="D43" s="62"/>
      <c r="E43" s="62"/>
      <c r="F43" s="62"/>
      <c r="G43" s="62"/>
      <c r="H43" s="62"/>
      <c r="I43" s="62"/>
      <c r="J43" s="62"/>
    </row>
    <row r="44" spans="1:10" ht="13.5">
      <c r="A44" s="62"/>
      <c r="B44" s="62"/>
      <c r="C44" s="62"/>
      <c r="D44" s="62"/>
      <c r="E44" s="62"/>
      <c r="F44" s="62"/>
      <c r="G44" s="62"/>
      <c r="H44" s="62"/>
      <c r="I44" s="62"/>
      <c r="J44" s="62"/>
    </row>
    <row r="45" spans="1:10" ht="13.5">
      <c r="A45" s="62"/>
      <c r="B45" s="62"/>
      <c r="C45" s="62"/>
      <c r="D45" s="62"/>
      <c r="E45" s="62"/>
      <c r="F45" s="62"/>
      <c r="G45" s="62"/>
      <c r="H45" s="62"/>
      <c r="I45" s="62"/>
      <c r="J45" s="62"/>
    </row>
    <row r="46" spans="1:10" ht="13.5">
      <c r="A46" s="62"/>
      <c r="B46" s="62"/>
      <c r="C46" s="62"/>
      <c r="D46" s="62"/>
      <c r="E46" s="62"/>
      <c r="F46" s="62"/>
      <c r="G46" s="62"/>
      <c r="H46" s="62"/>
      <c r="I46" s="62"/>
      <c r="J46" s="62"/>
    </row>
    <row r="47" spans="1:10" ht="13.5">
      <c r="A47" s="62"/>
      <c r="B47" s="62"/>
      <c r="C47" s="62"/>
      <c r="D47" s="62"/>
      <c r="E47" s="62"/>
      <c r="F47" s="62"/>
      <c r="G47" s="62"/>
      <c r="H47" s="62"/>
      <c r="I47" s="62"/>
      <c r="J47" s="62"/>
    </row>
    <row r="48" spans="1:10" ht="13.5">
      <c r="A48" s="62"/>
      <c r="B48" s="62"/>
      <c r="C48" s="62"/>
      <c r="D48" s="62"/>
      <c r="E48" s="62"/>
      <c r="F48" s="62"/>
      <c r="G48" s="62"/>
      <c r="H48" s="62"/>
      <c r="I48" s="62"/>
      <c r="J48" s="62"/>
    </row>
    <row r="49" spans="1:10" ht="13.5">
      <c r="A49" s="62"/>
      <c r="B49" s="62"/>
      <c r="C49" s="62"/>
      <c r="D49" s="62"/>
      <c r="E49" s="62"/>
      <c r="F49" s="62"/>
      <c r="G49" s="62"/>
      <c r="H49" s="62"/>
      <c r="I49" s="62"/>
      <c r="J49" s="62"/>
    </row>
    <row r="50" spans="1:10" ht="13.5">
      <c r="A50" s="62"/>
      <c r="B50" s="62"/>
      <c r="C50" s="62"/>
      <c r="D50" s="62"/>
      <c r="E50" s="62"/>
      <c r="F50" s="62"/>
      <c r="G50" s="62"/>
      <c r="H50" s="62"/>
      <c r="I50" s="62"/>
      <c r="J50" s="62"/>
    </row>
    <row r="51" spans="1:10" ht="13.5">
      <c r="A51" s="62"/>
      <c r="B51" s="62"/>
      <c r="C51" s="62"/>
      <c r="D51" s="62"/>
      <c r="E51" s="62"/>
      <c r="F51" s="62"/>
      <c r="G51" s="62"/>
      <c r="H51" s="62"/>
      <c r="I51" s="62"/>
      <c r="J51" s="62"/>
    </row>
    <row r="52" spans="1:10" ht="13.5">
      <c r="A52" s="62"/>
      <c r="B52" s="62"/>
      <c r="C52" s="62"/>
      <c r="D52" s="62"/>
      <c r="E52" s="62"/>
      <c r="F52" s="62"/>
      <c r="G52" s="62"/>
      <c r="H52" s="62"/>
      <c r="I52" s="62"/>
      <c r="J52" s="62"/>
    </row>
    <row r="53" spans="1:10" ht="13.5">
      <c r="A53" s="62"/>
      <c r="B53" s="62"/>
      <c r="C53" s="62"/>
      <c r="D53" s="62"/>
      <c r="E53" s="62"/>
      <c r="F53" s="62"/>
      <c r="G53" s="62"/>
      <c r="H53" s="62"/>
      <c r="I53" s="62"/>
      <c r="J53" s="62"/>
    </row>
    <row r="54" spans="1:10" ht="13.5">
      <c r="A54" s="62"/>
      <c r="B54" s="62"/>
      <c r="C54" s="62"/>
      <c r="D54" s="62"/>
      <c r="E54" s="62"/>
      <c r="F54" s="62"/>
      <c r="G54" s="62"/>
      <c r="H54" s="62"/>
      <c r="I54" s="62"/>
      <c r="J54" s="62"/>
    </row>
    <row r="55" spans="1:10" ht="13.5">
      <c r="A55" s="62"/>
      <c r="B55" s="62"/>
      <c r="C55" s="62"/>
      <c r="D55" s="62"/>
      <c r="E55" s="62"/>
      <c r="F55" s="62"/>
      <c r="G55" s="62"/>
      <c r="H55" s="62"/>
      <c r="I55" s="62"/>
      <c r="J55" s="62"/>
    </row>
    <row r="56" spans="1:10" ht="13.5">
      <c r="A56" s="62"/>
      <c r="B56" s="62"/>
      <c r="C56" s="62"/>
      <c r="D56" s="62"/>
      <c r="E56" s="62"/>
      <c r="F56" s="62"/>
      <c r="G56" s="62"/>
      <c r="H56" s="62"/>
      <c r="I56" s="62"/>
      <c r="J56" s="62"/>
    </row>
    <row r="57" spans="1:10" ht="13.5">
      <c r="A57" s="62"/>
      <c r="B57" s="62"/>
      <c r="C57" s="62"/>
      <c r="D57" s="62"/>
      <c r="E57" s="62"/>
      <c r="F57" s="62"/>
      <c r="G57" s="62"/>
      <c r="H57" s="62"/>
      <c r="I57" s="62"/>
      <c r="J57" s="62"/>
    </row>
  </sheetData>
  <sheetProtection/>
  <printOptions/>
  <pageMargins left="0.7874015748031497" right="0.5905511811023623" top="0.984251968503937" bottom="0.984251968503937" header="0.5118110236220472" footer="0.5118110236220472"/>
  <pageSetup blackAndWhite="1" firstPageNumber="21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  北部福祉事務所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  北部福祉事務所</dc:creator>
  <cp:keywords/>
  <dc:description/>
  <cp:lastModifiedBy>-</cp:lastModifiedBy>
  <cp:lastPrinted>2021-09-14T07:31:33Z</cp:lastPrinted>
  <dcterms:created xsi:type="dcterms:W3CDTF">1997-06-28T04:12:22Z</dcterms:created>
  <dcterms:modified xsi:type="dcterms:W3CDTF">2022-03-14T05:42:30Z</dcterms:modified>
  <cp:category/>
  <cp:version/>
  <cp:contentType/>
  <cp:contentStatus/>
</cp:coreProperties>
</file>