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雇用の動き" sheetId="1" r:id="rId1"/>
  </sheets>
  <definedNames>
    <definedName name="_xlnm.Print_Titles" localSheetId="0">'雇用の動き'!$A:$B</definedName>
  </definedNames>
  <calcPr fullCalcOnLoad="1"/>
</workbook>
</file>

<file path=xl/sharedStrings.xml><?xml version="1.0" encoding="utf-8"?>
<sst xmlns="http://schemas.openxmlformats.org/spreadsheetml/2006/main" count="65" uniqueCount="53">
  <si>
    <t>新規求人数</t>
  </si>
  <si>
    <t>月間有効求人数</t>
  </si>
  <si>
    <t>月間有効求職者数</t>
  </si>
  <si>
    <t>新規求職申込件数</t>
  </si>
  <si>
    <t>就職件数</t>
  </si>
  <si>
    <t>建設業</t>
  </si>
  <si>
    <t>製造業</t>
  </si>
  <si>
    <t>情報通信業</t>
  </si>
  <si>
    <t>卸売・小売業</t>
  </si>
  <si>
    <t>医療、福祉</t>
  </si>
  <si>
    <t>教育、　　学習支援業</t>
  </si>
  <si>
    <t>常用</t>
  </si>
  <si>
    <t>県内</t>
  </si>
  <si>
    <t>県外</t>
  </si>
  <si>
    <t>前年同月差</t>
  </si>
  <si>
    <t>求人・求職の状況</t>
  </si>
  <si>
    <t>主な産業別新規求人状況</t>
  </si>
  <si>
    <t>運輸業・郵便業</t>
  </si>
  <si>
    <t>金融業、保険業</t>
  </si>
  <si>
    <t>不動産業、物品賃貸業</t>
  </si>
  <si>
    <t>宿泊業、飲食サービス業</t>
  </si>
  <si>
    <t>前月比</t>
  </si>
  <si>
    <t>前年同月差</t>
  </si>
  <si>
    <t>前年同月比</t>
  </si>
  <si>
    <t>構成比</t>
  </si>
  <si>
    <t>3月</t>
  </si>
  <si>
    <t>4月</t>
  </si>
  <si>
    <t>5月</t>
  </si>
  <si>
    <t>11月</t>
  </si>
  <si>
    <t>12月</t>
  </si>
  <si>
    <t>前月差</t>
  </si>
  <si>
    <t>6月</t>
  </si>
  <si>
    <t>8月</t>
  </si>
  <si>
    <t>9月</t>
  </si>
  <si>
    <t>10月</t>
  </si>
  <si>
    <r>
      <t>有効求人倍率</t>
    </r>
    <r>
      <rPr>
        <sz val="8"/>
        <rFont val="ＭＳ Ｐゴシック"/>
        <family val="3"/>
      </rPr>
      <t>(季節調整値)</t>
    </r>
  </si>
  <si>
    <t>サービス業(他に分類されないもの)</t>
  </si>
  <si>
    <t>(保)受給者
実人員</t>
  </si>
  <si>
    <r>
      <t>新規求人倍率</t>
    </r>
    <r>
      <rPr>
        <sz val="8"/>
        <rFont val="ＭＳ Ｐゴシック"/>
        <family val="3"/>
      </rPr>
      <t>(季節調整値)</t>
    </r>
  </si>
  <si>
    <r>
      <t xml:space="preserve">就職率
</t>
    </r>
    <r>
      <rPr>
        <sz val="8"/>
        <rFont val="ＭＳ Ｐゴシック"/>
        <family val="3"/>
      </rPr>
      <t>(新規求職申込件数)</t>
    </r>
  </si>
  <si>
    <r>
      <t xml:space="preserve">就職率
</t>
    </r>
    <r>
      <rPr>
        <sz val="8"/>
        <rFont val="ＭＳ Ｐゴシック"/>
        <family val="3"/>
      </rPr>
      <t>(月間有効求職者数)</t>
    </r>
  </si>
  <si>
    <t>11月</t>
  </si>
  <si>
    <t>※資料出所：沖縄労働局職業安定部職業安定課　「労働市場の動き」</t>
  </si>
  <si>
    <t>1月</t>
  </si>
  <si>
    <t>12月</t>
  </si>
  <si>
    <t>2月</t>
  </si>
  <si>
    <t>H31</t>
  </si>
  <si>
    <t>H31</t>
  </si>
  <si>
    <t>H30</t>
  </si>
  <si>
    <t>R1</t>
  </si>
  <si>
    <t>H30</t>
  </si>
  <si>
    <t>7月</t>
  </si>
  <si>
    <t>8月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</si>
</sst>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△ &quot;0.0"/>
    <numFmt numFmtId="178" formatCode="0;&quot;△ &quot;0"/>
    <numFmt numFmtId="179" formatCode="0.00_ "/>
    <numFmt numFmtId="180" formatCode="0.00;&quot;△ &quot;0.00"/>
    <numFmt numFmtId="181" formatCode="#,##0_);[Red]\(#,##0\)"/>
    <numFmt numFmtId="182" formatCode="#,##0;&quot;△ &quot;#,##0"/>
    <numFmt numFmtId="183" formatCode="#,##0.0;&quot;△ &quot;#,##0.0"/>
    <numFmt numFmtId="184" formatCode="0.0%"/>
    <numFmt numFmtId="185" formatCode="#,##0_ "/>
    <numFmt numFmtId="186" formatCode="0.00;&quot;▲ &quot;0.00"/>
    <numFmt numFmtId="187" formatCode="#,##0;&quot;▲ &quot;#,##0"/>
    <numFmt numFmtId="188" formatCode="0.0;&quot;▲ &quot;0.0"/>
    <numFmt numFmtId="189" formatCode="#,##0.0;&quot;▲ &quot;#,##0.0"/>
    <numFmt numFmtId="190" formatCode="#,##0.00;&quot;▲ &quot;#,##0.00"/>
    <numFmt numFmtId="191" formatCode="0.0_);[Red]\(0.0\)"/>
    <numFmt numFmtId="192" formatCode="General&quot;年&quot;"/>
    <numFmt numFmtId="193" formatCode="#,##0.0_);[Red]\(#,##0.0\)"/>
    <numFmt numFmtId="194" formatCode="#,##0.0_ "/>
    <numFmt numFmtId="195" formatCode="\(\ General\ \)"/>
    <numFmt numFmtId="196" formatCode="0_);[Red]\(0\)"/>
    <numFmt numFmtId="197" formatCode="#,##0.0000_);[Red]\(#,##0.0000\)"/>
    <numFmt numFmtId="198" formatCode="0;&quot;▲ &quot;0"/>
    <numFmt numFmtId="199" formatCode="[$-411]ge\.m\.d;@"/>
    <numFmt numFmtId="200" formatCode="[&lt;=999]000;[&lt;=9999]000\-00;000\-0000"/>
    <numFmt numFmtId="201" formatCode="0.000_ "/>
    <numFmt numFmtId="202" formatCode="0.0000_ "/>
    <numFmt numFmtId="203" formatCode="0_ "/>
    <numFmt numFmtId="204" formatCode="#,##0.00_);[Red]\(#,##0.00\)"/>
    <numFmt numFmtId="205" formatCode="#,##0_);\(#,##0\)"/>
    <numFmt numFmtId="206" formatCode="0.0"/>
    <numFmt numFmtId="207" formatCode="0.00;[Red]0.00"/>
    <numFmt numFmtId="208" formatCode=";;;@"/>
    <numFmt numFmtId="209" formatCode="#,##0.0;[Red]\-#,##0.0"/>
    <numFmt numFmtId="210" formatCode="#,##0.0"/>
    <numFmt numFmtId="211" formatCode="#,##0.00_ "/>
    <numFmt numFmtId="212" formatCode="#,##0.000;&quot;▲ &quot;#,##0.000"/>
    <numFmt numFmtId="213" formatCode="0.000"/>
    <numFmt numFmtId="214" formatCode="0.0000"/>
    <numFmt numFmtId="215" formatCode="0.00000"/>
    <numFmt numFmtId="216" formatCode="0.000000"/>
    <numFmt numFmtId="217" formatCode="0.0000000"/>
    <numFmt numFmtId="218" formatCode="0.00000000"/>
    <numFmt numFmtId="219" formatCode="0.000000000"/>
    <numFmt numFmtId="220" formatCode="0.0000000000"/>
    <numFmt numFmtId="221" formatCode="0.000;&quot;▲ &quot;0.000"/>
    <numFmt numFmtId="222" formatCode="0.0000;&quot;▲ &quot;0.0000"/>
    <numFmt numFmtId="223" formatCode="0.00000;&quot;▲ &quot;0.00000"/>
    <numFmt numFmtId="224" formatCode="0.000000;&quot;▲ &quot;0.000000"/>
    <numFmt numFmtId="225" formatCode="0.0000000;&quot;▲ &quot;0.0000000"/>
    <numFmt numFmtId="226" formatCode="0.00000000;&quot;▲ &quot;0.00000000"/>
    <numFmt numFmtId="227" formatCode="0.000000000;&quot;▲ &quot;0.000000000"/>
    <numFmt numFmtId="228" formatCode="0.0000000000;&quot;▲ &quot;0.0000000000"/>
    <numFmt numFmtId="229" formatCode="#,##0.0000;&quot;▲ &quot;#,##0.0000"/>
    <numFmt numFmtId="230" formatCode="#,##0.00000;&quot;▲ &quot;#,##0.00000"/>
    <numFmt numFmtId="231" formatCode="#,##0.000000;&quot;▲ &quot;#,##0.000000"/>
    <numFmt numFmtId="232" formatCode="#,##0.0000000;&quot;▲ &quot;#,##0.0000000"/>
    <numFmt numFmtId="233" formatCode="#,##0.00000000;&quot;▲ &quot;#,##0.00000000"/>
    <numFmt numFmtId="234" formatCode="#,##0.000000000;&quot;▲ &quot;#,##0.000000000"/>
    <numFmt numFmtId="235" formatCode="#,##0.0000000000;&quot;▲ &quot;#,##0.0000000000"/>
    <numFmt numFmtId="236" formatCode="&quot;Yes&quot;;&quot;Yes&quot;;&quot;No&quot;"/>
    <numFmt numFmtId="237" formatCode="&quot;True&quot;;&quot;True&quot;;&quot;False&quot;"/>
    <numFmt numFmtId="238" formatCode="&quot;On&quot;;&quot;On&quot;;&quot;Off&quot;"/>
    <numFmt numFmtId="23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top" textRotation="255" wrapText="1" shrinkToFit="1"/>
    </xf>
    <xf numFmtId="0" fontId="2" fillId="0" borderId="11" xfId="0" applyFont="1" applyBorder="1" applyAlignment="1">
      <alignment horizontal="center" vertical="top" textRotation="255" wrapText="1" shrinkToFit="1"/>
    </xf>
    <xf numFmtId="0" fontId="2" fillId="0" borderId="12" xfId="0" applyFont="1" applyBorder="1" applyAlignment="1">
      <alignment horizontal="center" vertical="top" textRotation="255" wrapText="1" shrinkToFi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87" fontId="0" fillId="0" borderId="14" xfId="0" applyNumberFormat="1" applyFill="1" applyBorder="1" applyAlignment="1">
      <alignment vertical="center" shrinkToFit="1"/>
    </xf>
    <xf numFmtId="189" fontId="0" fillId="0" borderId="15" xfId="0" applyNumberFormat="1" applyFill="1" applyBorder="1" applyAlignment="1">
      <alignment vertical="center" shrinkToFit="1"/>
    </xf>
    <xf numFmtId="190" fontId="0" fillId="0" borderId="14" xfId="0" applyNumberFormat="1" applyFill="1" applyBorder="1" applyAlignment="1">
      <alignment vertical="center" shrinkToFit="1"/>
    </xf>
    <xf numFmtId="0" fontId="0" fillId="0" borderId="16" xfId="0" applyBorder="1" applyAlignment="1">
      <alignment vertical="center"/>
    </xf>
    <xf numFmtId="184" fontId="0" fillId="0" borderId="17" xfId="42" applyNumberFormat="1" applyFont="1" applyBorder="1" applyAlignment="1">
      <alignment vertical="center" shrinkToFit="1"/>
    </xf>
    <xf numFmtId="184" fontId="0" fillId="0" borderId="18" xfId="42" applyNumberFormat="1" applyFont="1" applyBorder="1" applyAlignment="1">
      <alignment vertical="center" shrinkToFit="1"/>
    </xf>
    <xf numFmtId="189" fontId="0" fillId="0" borderId="19" xfId="0" applyNumberFormat="1" applyFill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3" fillId="0" borderId="20" xfId="0" applyFont="1" applyBorder="1" applyAlignment="1">
      <alignment vertical="top"/>
    </xf>
    <xf numFmtId="0" fontId="0" fillId="0" borderId="13" xfId="0" applyFill="1" applyBorder="1" applyAlignment="1">
      <alignment vertical="center"/>
    </xf>
    <xf numFmtId="189" fontId="0" fillId="0" borderId="14" xfId="0" applyNumberFormat="1" applyFill="1" applyBorder="1" applyAlignment="1">
      <alignment vertical="center" shrinkToFit="1"/>
    </xf>
    <xf numFmtId="0" fontId="0" fillId="0" borderId="21" xfId="0" applyFill="1" applyBorder="1" applyAlignment="1">
      <alignment horizontal="right" vertical="center"/>
    </xf>
    <xf numFmtId="0" fontId="0" fillId="0" borderId="20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184" fontId="0" fillId="0" borderId="22" xfId="42" applyNumberFormat="1" applyBorder="1" applyAlignment="1">
      <alignment vertical="center" shrinkToFit="1"/>
    </xf>
    <xf numFmtId="190" fontId="0" fillId="0" borderId="12" xfId="0" applyNumberFormat="1" applyFill="1" applyBorder="1" applyAlignment="1">
      <alignment vertical="center" shrinkToFit="1"/>
    </xf>
    <xf numFmtId="190" fontId="0" fillId="0" borderId="23" xfId="48" applyNumberFormat="1" applyFont="1" applyFill="1" applyBorder="1" applyAlignment="1">
      <alignment vertical="center" shrinkToFit="1"/>
    </xf>
    <xf numFmtId="190" fontId="0" fillId="0" borderId="24" xfId="48" applyNumberFormat="1" applyFont="1" applyFill="1" applyBorder="1" applyAlignment="1">
      <alignment vertical="center" shrinkToFit="1"/>
    </xf>
    <xf numFmtId="187" fontId="0" fillId="0" borderId="24" xfId="48" applyNumberFormat="1" applyFont="1" applyFill="1" applyBorder="1" applyAlignment="1">
      <alignment vertical="center" shrinkToFit="1"/>
    </xf>
    <xf numFmtId="189" fontId="0" fillId="0" borderId="24" xfId="48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top" textRotation="255" wrapText="1" shrinkToFit="1"/>
    </xf>
    <xf numFmtId="0" fontId="2" fillId="0" borderId="27" xfId="0" applyFont="1" applyBorder="1" applyAlignment="1">
      <alignment horizontal="center" vertical="top" textRotation="255" shrinkToFit="1"/>
    </xf>
    <xf numFmtId="0" fontId="2" fillId="0" borderId="27" xfId="0" applyFont="1" applyFill="1" applyBorder="1" applyAlignment="1">
      <alignment horizontal="center" vertical="top" textRotation="255" shrinkToFit="1"/>
    </xf>
    <xf numFmtId="0" fontId="2" fillId="0" borderId="27" xfId="0" applyFont="1" applyFill="1" applyBorder="1" applyAlignment="1">
      <alignment horizontal="center" vertical="top" textRotation="255" wrapText="1" shrinkToFit="1"/>
    </xf>
    <xf numFmtId="0" fontId="0" fillId="0" borderId="15" xfId="0" applyBorder="1" applyAlignment="1">
      <alignment horizontal="center" vertical="top" textRotation="255" wrapText="1" shrinkToFit="1"/>
    </xf>
    <xf numFmtId="189" fontId="0" fillId="0" borderId="28" xfId="0" applyNumberFormat="1" applyFill="1" applyBorder="1" applyAlignment="1">
      <alignment vertical="center" shrinkToFit="1"/>
    </xf>
    <xf numFmtId="0" fontId="0" fillId="33" borderId="25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horizontal="right" vertical="center"/>
    </xf>
    <xf numFmtId="190" fontId="0" fillId="0" borderId="29" xfId="48" applyNumberFormat="1" applyFont="1" applyFill="1" applyBorder="1" applyAlignment="1">
      <alignment vertical="center" shrinkToFit="1"/>
    </xf>
    <xf numFmtId="190" fontId="0" fillId="0" borderId="27" xfId="48" applyNumberFormat="1" applyFont="1" applyFill="1" applyBorder="1" applyAlignment="1">
      <alignment vertical="center" shrinkToFit="1"/>
    </xf>
    <xf numFmtId="187" fontId="0" fillId="0" borderId="27" xfId="48" applyNumberFormat="1" applyFont="1" applyFill="1" applyBorder="1" applyAlignment="1">
      <alignment vertical="center" shrinkToFit="1"/>
    </xf>
    <xf numFmtId="189" fontId="0" fillId="0" borderId="27" xfId="48" applyNumberFormat="1" applyFont="1" applyFill="1" applyBorder="1" applyAlignment="1">
      <alignment vertical="center" shrinkToFit="1"/>
    </xf>
    <xf numFmtId="189" fontId="0" fillId="0" borderId="30" xfId="48" applyNumberFormat="1" applyFont="1" applyFill="1" applyBorder="1" applyAlignment="1">
      <alignment vertical="center" shrinkToFit="1"/>
    </xf>
    <xf numFmtId="187" fontId="0" fillId="0" borderId="14" xfId="48" applyNumberFormat="1" applyFont="1" applyFill="1" applyBorder="1" applyAlignment="1">
      <alignment vertical="center" shrinkToFit="1"/>
    </xf>
    <xf numFmtId="187" fontId="0" fillId="0" borderId="0" xfId="48" applyNumberFormat="1" applyFont="1" applyFill="1" applyBorder="1" applyAlignment="1">
      <alignment vertical="center" shrinkToFit="1"/>
    </xf>
    <xf numFmtId="190" fontId="0" fillId="0" borderId="31" xfId="0" applyNumberForma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189" fontId="0" fillId="0" borderId="24" xfId="0" applyNumberFormat="1" applyFill="1" applyBorder="1" applyAlignment="1">
      <alignment vertical="center"/>
    </xf>
    <xf numFmtId="189" fontId="0" fillId="0" borderId="21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90" fontId="0" fillId="0" borderId="0" xfId="48" applyNumberFormat="1" applyFont="1" applyFill="1" applyBorder="1" applyAlignment="1">
      <alignment vertical="center" shrinkToFit="1"/>
    </xf>
    <xf numFmtId="189" fontId="0" fillId="0" borderId="0" xfId="48" applyNumberFormat="1" applyFont="1" applyFill="1" applyBorder="1" applyAlignment="1">
      <alignment vertical="center" shrinkToFit="1"/>
    </xf>
    <xf numFmtId="38" fontId="0" fillId="0" borderId="24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24" xfId="48" applyFont="1" applyFill="1" applyBorder="1" applyAlignment="1">
      <alignment vertical="center" shrinkToFit="1"/>
    </xf>
    <xf numFmtId="38" fontId="0" fillId="0" borderId="24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89" fontId="0" fillId="0" borderId="32" xfId="0" applyNumberFormat="1" applyFill="1" applyBorder="1" applyAlignment="1">
      <alignment vertical="center" shrinkToFit="1"/>
    </xf>
    <xf numFmtId="0" fontId="0" fillId="0" borderId="33" xfId="0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top" textRotation="255" wrapText="1" shrinkToFit="1"/>
    </xf>
    <xf numFmtId="0" fontId="4" fillId="0" borderId="27" xfId="0" applyFont="1" applyFill="1" applyBorder="1" applyAlignment="1">
      <alignment horizontal="center" vertical="top" textRotation="255" wrapText="1" shrinkToFit="1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vertical="center"/>
    </xf>
    <xf numFmtId="189" fontId="0" fillId="0" borderId="30" xfId="0" applyNumberFormat="1" applyFill="1" applyBorder="1" applyAlignment="1">
      <alignment vertical="center"/>
    </xf>
    <xf numFmtId="0" fontId="0" fillId="33" borderId="26" xfId="0" applyFill="1" applyBorder="1" applyAlignment="1">
      <alignment horizontal="right" vertical="center"/>
    </xf>
    <xf numFmtId="0" fontId="3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189" fontId="0" fillId="0" borderId="36" xfId="48" applyNumberFormat="1" applyFont="1" applyFill="1" applyBorder="1" applyAlignment="1">
      <alignment vertical="center" shrinkToFit="1"/>
    </xf>
    <xf numFmtId="190" fontId="0" fillId="0" borderId="23" xfId="0" applyNumberFormat="1" applyFill="1" applyBorder="1" applyAlignment="1">
      <alignment vertical="center"/>
    </xf>
    <xf numFmtId="190" fontId="0" fillId="33" borderId="20" xfId="0" applyNumberFormat="1" applyFill="1" applyBorder="1" applyAlignment="1">
      <alignment vertical="center"/>
    </xf>
    <xf numFmtId="190" fontId="0" fillId="33" borderId="37" xfId="0" applyNumberForma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0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 shrinkToFit="1"/>
    </xf>
    <xf numFmtId="189" fontId="0" fillId="33" borderId="27" xfId="0" applyNumberFormat="1" applyFill="1" applyBorder="1" applyAlignment="1">
      <alignment vertical="center"/>
    </xf>
    <xf numFmtId="189" fontId="0" fillId="33" borderId="36" xfId="0" applyNumberFormat="1" applyFill="1" applyBorder="1" applyAlignment="1">
      <alignment vertical="center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top" textRotation="255" wrapText="1" shrinkToFit="1"/>
    </xf>
    <xf numFmtId="0" fontId="0" fillId="0" borderId="27" xfId="0" applyBorder="1" applyAlignment="1">
      <alignment horizontal="center" vertical="top" textRotation="255" wrapText="1" shrinkToFit="1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top" textRotation="255" wrapText="1" shrinkToFit="1"/>
    </xf>
    <xf numFmtId="0" fontId="2" fillId="0" borderId="27" xfId="0" applyFont="1" applyBorder="1" applyAlignment="1">
      <alignment horizontal="center" vertical="top" textRotation="255" wrapText="1" shrinkToFit="1"/>
    </xf>
    <xf numFmtId="0" fontId="2" fillId="0" borderId="44" xfId="0" applyFont="1" applyBorder="1" applyAlignment="1">
      <alignment horizontal="center" vertical="top" textRotation="255" wrapText="1" shrinkToFit="1"/>
    </xf>
    <xf numFmtId="0" fontId="2" fillId="0" borderId="36" xfId="0" applyFont="1" applyBorder="1" applyAlignment="1">
      <alignment horizontal="center" vertical="top" textRotation="255" wrapText="1" shrinkToFit="1"/>
    </xf>
    <xf numFmtId="0" fontId="2" fillId="0" borderId="10" xfId="0" applyFont="1" applyBorder="1" applyAlignment="1">
      <alignment horizontal="center" vertical="top" textRotation="255" wrapText="1" shrinkToFit="1"/>
    </xf>
    <xf numFmtId="0" fontId="2" fillId="0" borderId="45" xfId="0" applyFont="1" applyBorder="1" applyAlignment="1">
      <alignment horizontal="center" vertical="top" textRotation="255" wrapText="1" shrinkToFit="1"/>
    </xf>
    <xf numFmtId="0" fontId="0" fillId="0" borderId="4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81" fontId="3" fillId="0" borderId="42" xfId="0" applyNumberFormat="1" applyFont="1" applyBorder="1" applyAlignment="1">
      <alignment horizontal="center" vertical="top" textRotation="255" wrapText="1" shrinkToFit="1"/>
    </xf>
    <xf numFmtId="181" fontId="3" fillId="0" borderId="27" xfId="0" applyNumberFormat="1" applyFont="1" applyBorder="1" applyAlignment="1">
      <alignment horizontal="center" vertical="top" textRotation="255" wrapText="1" shrinkToFit="1"/>
    </xf>
    <xf numFmtId="0" fontId="1" fillId="0" borderId="27" xfId="0" applyFont="1" applyFill="1" applyBorder="1" applyAlignment="1">
      <alignment horizontal="center" vertical="top" textRotation="255" wrapText="1" shrinkToFit="1"/>
    </xf>
    <xf numFmtId="0" fontId="3" fillId="0" borderId="27" xfId="0" applyFont="1" applyFill="1" applyBorder="1" applyAlignment="1">
      <alignment horizontal="center" vertical="top" textRotation="255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A39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32" sqref="R32"/>
    </sheetView>
  </sheetViews>
  <sheetFormatPr defaultColWidth="9.00390625" defaultRowHeight="13.5"/>
  <cols>
    <col min="1" max="1" width="4.875" style="0" customWidth="1"/>
    <col min="2" max="2" width="4.75390625" style="0" customWidth="1"/>
    <col min="3" max="3" width="6.625" style="0" customWidth="1"/>
    <col min="4" max="4" width="5.375" style="0" customWidth="1"/>
    <col min="5" max="5" width="6.75390625" style="0" customWidth="1"/>
    <col min="6" max="6" width="5.25390625" style="0" customWidth="1"/>
    <col min="7" max="7" width="5.625" style="0" customWidth="1"/>
    <col min="8" max="8" width="6.00390625" style="0" customWidth="1"/>
    <col min="9" max="9" width="5.625" style="0" customWidth="1"/>
    <col min="10" max="10" width="5.875" style="0" customWidth="1"/>
    <col min="11" max="11" width="5.125" style="0" customWidth="1"/>
    <col min="12" max="12" width="4.875" style="0" customWidth="1"/>
    <col min="13" max="13" width="7.25390625" style="0" customWidth="1"/>
    <col min="14" max="14" width="6.125" style="0" customWidth="1"/>
    <col min="15" max="16" width="5.25390625" style="0" customWidth="1"/>
    <col min="17" max="18" width="6.75390625" style="0" customWidth="1"/>
    <col min="19" max="19" width="6.25390625" style="0" customWidth="1"/>
    <col min="20" max="20" width="6.625" style="0" customWidth="1"/>
    <col min="21" max="21" width="6.25390625" style="0" customWidth="1"/>
    <col min="22" max="22" width="6.875" style="0" customWidth="1"/>
    <col min="23" max="23" width="6.25390625" style="0" customWidth="1"/>
    <col min="24" max="24" width="5.875" style="0" customWidth="1"/>
    <col min="25" max="26" width="6.125" style="0" customWidth="1"/>
  </cols>
  <sheetData>
    <row r="1" spans="3:22" ht="9.75" customHeight="1">
      <c r="C1" s="91" t="s">
        <v>15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3:24" ht="32.25" customHeight="1"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X2" s="6"/>
    </row>
    <row r="3" spans="1:26" ht="15.75" customHeight="1">
      <c r="A3" s="11"/>
      <c r="B3" s="66"/>
      <c r="C3" s="97" t="s">
        <v>35</v>
      </c>
      <c r="D3" s="93" t="s">
        <v>38</v>
      </c>
      <c r="E3" s="93" t="s">
        <v>0</v>
      </c>
      <c r="F3" s="99" t="s">
        <v>16</v>
      </c>
      <c r="G3" s="100"/>
      <c r="H3" s="100"/>
      <c r="I3" s="100"/>
      <c r="J3" s="100"/>
      <c r="K3" s="100"/>
      <c r="L3" s="100"/>
      <c r="M3" s="100"/>
      <c r="N3" s="100"/>
      <c r="O3" s="100"/>
      <c r="P3" s="101"/>
      <c r="Q3" s="93" t="s">
        <v>1</v>
      </c>
      <c r="R3" s="102" t="s">
        <v>2</v>
      </c>
      <c r="S3" s="3"/>
      <c r="T3" s="89" t="s">
        <v>3</v>
      </c>
      <c r="U3" s="1"/>
      <c r="V3" s="89" t="s">
        <v>4</v>
      </c>
      <c r="W3" s="2"/>
      <c r="X3" s="3"/>
      <c r="Y3" s="93" t="s">
        <v>39</v>
      </c>
      <c r="Z3" s="95" t="s">
        <v>40</v>
      </c>
    </row>
    <row r="4" spans="1:26" ht="63.75" customHeight="1">
      <c r="A4" s="29"/>
      <c r="B4" s="30"/>
      <c r="C4" s="98"/>
      <c r="D4" s="94"/>
      <c r="E4" s="90"/>
      <c r="F4" s="32" t="s">
        <v>5</v>
      </c>
      <c r="G4" s="32" t="s">
        <v>6</v>
      </c>
      <c r="H4" s="33" t="s">
        <v>7</v>
      </c>
      <c r="I4" s="34" t="s">
        <v>17</v>
      </c>
      <c r="J4" s="34" t="s">
        <v>8</v>
      </c>
      <c r="K4" s="34" t="s">
        <v>18</v>
      </c>
      <c r="L4" s="64" t="s">
        <v>19</v>
      </c>
      <c r="M4" s="105" t="s">
        <v>20</v>
      </c>
      <c r="N4" s="34" t="s">
        <v>9</v>
      </c>
      <c r="O4" s="64" t="s">
        <v>10</v>
      </c>
      <c r="P4" s="104" t="s">
        <v>36</v>
      </c>
      <c r="Q4" s="90"/>
      <c r="R4" s="103"/>
      <c r="S4" s="63" t="s">
        <v>37</v>
      </c>
      <c r="T4" s="90"/>
      <c r="U4" s="35" t="s">
        <v>11</v>
      </c>
      <c r="V4" s="90"/>
      <c r="W4" s="31" t="s">
        <v>12</v>
      </c>
      <c r="X4" s="31" t="s">
        <v>13</v>
      </c>
      <c r="Y4" s="94"/>
      <c r="Z4" s="96"/>
    </row>
    <row r="5" spans="1:27" s="7" customFormat="1" ht="13.5">
      <c r="A5" s="17" t="s">
        <v>50</v>
      </c>
      <c r="B5" s="19" t="s">
        <v>32</v>
      </c>
      <c r="C5" s="48">
        <v>1.2</v>
      </c>
      <c r="D5" s="47">
        <v>1.86</v>
      </c>
      <c r="E5" s="58">
        <v>10420</v>
      </c>
      <c r="F5" s="55">
        <v>645</v>
      </c>
      <c r="G5" s="56">
        <v>398</v>
      </c>
      <c r="H5" s="56">
        <v>707</v>
      </c>
      <c r="I5" s="54">
        <v>454</v>
      </c>
      <c r="J5" s="58">
        <v>1594</v>
      </c>
      <c r="K5" s="55">
        <v>116</v>
      </c>
      <c r="L5" s="56">
        <v>306</v>
      </c>
      <c r="M5" s="59">
        <v>985</v>
      </c>
      <c r="N5" s="58">
        <v>2703</v>
      </c>
      <c r="O5" s="55">
        <v>152</v>
      </c>
      <c r="P5" s="58">
        <v>1180</v>
      </c>
      <c r="Q5" s="57">
        <v>29052</v>
      </c>
      <c r="R5" s="58">
        <v>24105</v>
      </c>
      <c r="S5" s="57">
        <v>5223</v>
      </c>
      <c r="T5" s="60">
        <v>5251</v>
      </c>
      <c r="U5" s="59">
        <v>5240</v>
      </c>
      <c r="V5" s="59">
        <v>1739</v>
      </c>
      <c r="W5" s="59">
        <v>1588</v>
      </c>
      <c r="X5" s="54">
        <v>151</v>
      </c>
      <c r="Y5" s="49">
        <v>33.1</v>
      </c>
      <c r="Z5" s="50">
        <v>7.2</v>
      </c>
      <c r="AA5" s="28"/>
    </row>
    <row r="6" spans="1:27" s="7" customFormat="1" ht="13.5">
      <c r="A6" s="17"/>
      <c r="B6" s="19" t="s">
        <v>33</v>
      </c>
      <c r="C6" s="48">
        <v>1.21</v>
      </c>
      <c r="D6" s="47">
        <v>1.85</v>
      </c>
      <c r="E6" s="58">
        <v>8642</v>
      </c>
      <c r="F6" s="55">
        <v>667</v>
      </c>
      <c r="G6" s="56">
        <v>342</v>
      </c>
      <c r="H6" s="56">
        <v>828</v>
      </c>
      <c r="I6" s="54">
        <v>344</v>
      </c>
      <c r="J6" s="58">
        <v>874</v>
      </c>
      <c r="K6" s="55">
        <v>32</v>
      </c>
      <c r="L6" s="56">
        <v>270</v>
      </c>
      <c r="M6" s="59">
        <v>870</v>
      </c>
      <c r="N6" s="58">
        <v>2328</v>
      </c>
      <c r="O6" s="55">
        <v>145</v>
      </c>
      <c r="P6" s="58">
        <v>971</v>
      </c>
      <c r="Q6" s="57">
        <v>28196</v>
      </c>
      <c r="R6" s="58">
        <v>23502</v>
      </c>
      <c r="S6" s="57">
        <v>4911</v>
      </c>
      <c r="T6" s="60">
        <v>4664</v>
      </c>
      <c r="U6" s="59">
        <v>4650</v>
      </c>
      <c r="V6" s="59">
        <v>1676</v>
      </c>
      <c r="W6" s="59">
        <v>1562</v>
      </c>
      <c r="X6" s="54">
        <v>114</v>
      </c>
      <c r="Y6" s="49">
        <v>35.9</v>
      </c>
      <c r="Z6" s="50">
        <v>7.1</v>
      </c>
      <c r="AA6" s="28"/>
    </row>
    <row r="7" spans="1:27" s="7" customFormat="1" ht="13.5">
      <c r="A7" s="17"/>
      <c r="B7" s="19" t="s">
        <v>34</v>
      </c>
      <c r="C7" s="48">
        <v>1.17</v>
      </c>
      <c r="D7" s="47">
        <v>1.87</v>
      </c>
      <c r="E7" s="58">
        <v>10955</v>
      </c>
      <c r="F7" s="55">
        <v>565</v>
      </c>
      <c r="G7" s="56">
        <v>341</v>
      </c>
      <c r="H7" s="56">
        <v>789</v>
      </c>
      <c r="I7" s="54">
        <v>447</v>
      </c>
      <c r="J7" s="58">
        <v>1031</v>
      </c>
      <c r="K7" s="55">
        <v>85</v>
      </c>
      <c r="L7" s="56">
        <v>258</v>
      </c>
      <c r="M7" s="59">
        <v>1672</v>
      </c>
      <c r="N7" s="58">
        <v>3107</v>
      </c>
      <c r="O7" s="55">
        <v>189</v>
      </c>
      <c r="P7" s="58">
        <v>1226</v>
      </c>
      <c r="Q7" s="57">
        <v>28242</v>
      </c>
      <c r="R7" s="58">
        <v>24062</v>
      </c>
      <c r="S7" s="57">
        <v>5032</v>
      </c>
      <c r="T7" s="60">
        <v>5568</v>
      </c>
      <c r="U7" s="59">
        <v>5550</v>
      </c>
      <c r="V7" s="59">
        <v>1691</v>
      </c>
      <c r="W7" s="59">
        <v>1562</v>
      </c>
      <c r="X7" s="54">
        <v>129</v>
      </c>
      <c r="Y7" s="49">
        <v>30.4</v>
      </c>
      <c r="Z7" s="50">
        <v>7</v>
      </c>
      <c r="AA7" s="28"/>
    </row>
    <row r="8" spans="1:27" s="7" customFormat="1" ht="13.5">
      <c r="A8" s="17"/>
      <c r="B8" s="19" t="s">
        <v>28</v>
      </c>
      <c r="C8" s="48">
        <v>1.18</v>
      </c>
      <c r="D8" s="47">
        <v>1.83</v>
      </c>
      <c r="E8" s="58">
        <v>9752</v>
      </c>
      <c r="F8" s="55">
        <v>673</v>
      </c>
      <c r="G8" s="56">
        <v>445</v>
      </c>
      <c r="H8" s="56">
        <v>602</v>
      </c>
      <c r="I8" s="54">
        <v>359</v>
      </c>
      <c r="J8" s="58">
        <v>933</v>
      </c>
      <c r="K8" s="55">
        <v>69</v>
      </c>
      <c r="L8" s="56">
        <v>266</v>
      </c>
      <c r="M8" s="59">
        <v>999</v>
      </c>
      <c r="N8" s="58">
        <v>2758</v>
      </c>
      <c r="O8" s="55">
        <v>172</v>
      </c>
      <c r="P8" s="58">
        <v>1202</v>
      </c>
      <c r="Q8" s="57">
        <v>27846</v>
      </c>
      <c r="R8" s="58">
        <v>23845</v>
      </c>
      <c r="S8" s="57">
        <v>4904</v>
      </c>
      <c r="T8" s="60">
        <v>5164</v>
      </c>
      <c r="U8" s="59">
        <v>5144</v>
      </c>
      <c r="V8" s="59">
        <v>1559</v>
      </c>
      <c r="W8" s="59">
        <v>1442</v>
      </c>
      <c r="X8" s="54">
        <v>117</v>
      </c>
      <c r="Y8" s="49">
        <v>30.2</v>
      </c>
      <c r="Z8" s="50">
        <v>6.5</v>
      </c>
      <c r="AA8" s="28"/>
    </row>
    <row r="9" spans="1:27" s="7" customFormat="1" ht="13.5">
      <c r="A9" s="17"/>
      <c r="B9" s="19" t="s">
        <v>29</v>
      </c>
      <c r="C9" s="48">
        <v>1.2</v>
      </c>
      <c r="D9" s="47">
        <v>1.93</v>
      </c>
      <c r="E9" s="58">
        <v>9000</v>
      </c>
      <c r="F9" s="60">
        <v>493</v>
      </c>
      <c r="G9" s="59">
        <v>239</v>
      </c>
      <c r="H9" s="59">
        <v>983</v>
      </c>
      <c r="I9" s="58">
        <v>348</v>
      </c>
      <c r="J9" s="58">
        <v>1474</v>
      </c>
      <c r="K9" s="60">
        <v>67</v>
      </c>
      <c r="L9" s="59">
        <v>265</v>
      </c>
      <c r="M9" s="59">
        <v>806</v>
      </c>
      <c r="N9" s="58">
        <v>2305</v>
      </c>
      <c r="O9" s="60">
        <v>168</v>
      </c>
      <c r="P9" s="58">
        <v>942</v>
      </c>
      <c r="Q9" s="57">
        <v>27963</v>
      </c>
      <c r="R9" s="58">
        <v>22869</v>
      </c>
      <c r="S9" s="57">
        <v>4922</v>
      </c>
      <c r="T9" s="60">
        <v>4065</v>
      </c>
      <c r="U9" s="59">
        <v>4054</v>
      </c>
      <c r="V9" s="59">
        <v>1434</v>
      </c>
      <c r="W9" s="59">
        <v>1313</v>
      </c>
      <c r="X9" s="58">
        <v>121</v>
      </c>
      <c r="Y9" s="49">
        <v>35.3</v>
      </c>
      <c r="Z9" s="67">
        <v>6.3</v>
      </c>
      <c r="AA9" s="28"/>
    </row>
    <row r="10" spans="1:27" s="7" customFormat="1" ht="13.5">
      <c r="A10" s="17" t="s">
        <v>47</v>
      </c>
      <c r="B10" s="19" t="s">
        <v>43</v>
      </c>
      <c r="C10" s="74">
        <v>1.23</v>
      </c>
      <c r="D10" s="47">
        <v>1.78</v>
      </c>
      <c r="E10" s="58">
        <v>12568</v>
      </c>
      <c r="F10" s="60">
        <v>619</v>
      </c>
      <c r="G10" s="59">
        <v>333</v>
      </c>
      <c r="H10" s="59">
        <v>855</v>
      </c>
      <c r="I10" s="58">
        <v>494</v>
      </c>
      <c r="J10" s="58">
        <v>1082</v>
      </c>
      <c r="K10" s="60">
        <v>75</v>
      </c>
      <c r="L10" s="59">
        <v>281</v>
      </c>
      <c r="M10" s="59">
        <v>1284</v>
      </c>
      <c r="N10" s="58">
        <v>3613</v>
      </c>
      <c r="O10" s="60">
        <v>282</v>
      </c>
      <c r="P10" s="58">
        <v>1256</v>
      </c>
      <c r="Q10" s="57">
        <v>30058</v>
      </c>
      <c r="R10" s="58">
        <v>23599</v>
      </c>
      <c r="S10" s="57">
        <v>4534</v>
      </c>
      <c r="T10" s="60">
        <v>6475</v>
      </c>
      <c r="U10" s="59">
        <v>6455</v>
      </c>
      <c r="V10" s="59">
        <v>1427</v>
      </c>
      <c r="W10" s="59">
        <v>1309</v>
      </c>
      <c r="X10" s="58">
        <v>118</v>
      </c>
      <c r="Y10" s="49">
        <v>22</v>
      </c>
      <c r="Z10" s="67">
        <v>6</v>
      </c>
      <c r="AA10" s="28"/>
    </row>
    <row r="11" spans="1:27" s="7" customFormat="1" ht="13.5">
      <c r="A11" s="17"/>
      <c r="B11" s="19" t="s">
        <v>45</v>
      </c>
      <c r="C11" s="48">
        <v>1.21</v>
      </c>
      <c r="D11" s="47">
        <v>1.85</v>
      </c>
      <c r="E11" s="58">
        <v>12758</v>
      </c>
      <c r="F11" s="60">
        <v>752</v>
      </c>
      <c r="G11" s="59">
        <v>415</v>
      </c>
      <c r="H11" s="59">
        <v>612</v>
      </c>
      <c r="I11" s="58">
        <v>469</v>
      </c>
      <c r="J11" s="58">
        <v>1145</v>
      </c>
      <c r="K11" s="60">
        <v>58</v>
      </c>
      <c r="L11" s="59">
        <v>263</v>
      </c>
      <c r="M11" s="59">
        <v>1511</v>
      </c>
      <c r="N11" s="58">
        <v>3202</v>
      </c>
      <c r="O11" s="60">
        <v>282</v>
      </c>
      <c r="P11" s="58">
        <v>1106</v>
      </c>
      <c r="Q11" s="57">
        <v>33032</v>
      </c>
      <c r="R11" s="58">
        <v>25899</v>
      </c>
      <c r="S11" s="57">
        <v>4470</v>
      </c>
      <c r="T11" s="60">
        <v>7317</v>
      </c>
      <c r="U11" s="59">
        <v>7301</v>
      </c>
      <c r="V11" s="59">
        <v>2122</v>
      </c>
      <c r="W11" s="59">
        <v>1995</v>
      </c>
      <c r="X11" s="58">
        <v>127</v>
      </c>
      <c r="Y11" s="49">
        <v>29</v>
      </c>
      <c r="Z11" s="67">
        <v>8.2</v>
      </c>
      <c r="AA11" s="28"/>
    </row>
    <row r="12" spans="1:27" s="7" customFormat="1" ht="13.5">
      <c r="A12" s="17"/>
      <c r="B12" s="19" t="s">
        <v>25</v>
      </c>
      <c r="C12" s="48">
        <v>1.18</v>
      </c>
      <c r="D12" s="47">
        <v>1.82</v>
      </c>
      <c r="E12" s="58">
        <v>10555</v>
      </c>
      <c r="F12" s="60">
        <v>584</v>
      </c>
      <c r="G12" s="59">
        <v>630</v>
      </c>
      <c r="H12" s="59">
        <v>549</v>
      </c>
      <c r="I12" s="58">
        <v>344</v>
      </c>
      <c r="J12" s="58">
        <v>1597</v>
      </c>
      <c r="K12" s="60">
        <v>77</v>
      </c>
      <c r="L12" s="59">
        <v>260</v>
      </c>
      <c r="M12" s="59">
        <v>762</v>
      </c>
      <c r="N12" s="58">
        <v>2871</v>
      </c>
      <c r="O12" s="60">
        <v>313</v>
      </c>
      <c r="P12" s="58">
        <v>1121</v>
      </c>
      <c r="Q12" s="57">
        <v>33651</v>
      </c>
      <c r="R12" s="58">
        <v>27329</v>
      </c>
      <c r="S12" s="57">
        <v>4341</v>
      </c>
      <c r="T12" s="60">
        <v>6609</v>
      </c>
      <c r="U12" s="59">
        <v>6590</v>
      </c>
      <c r="V12" s="59">
        <v>3314</v>
      </c>
      <c r="W12" s="59">
        <v>3185</v>
      </c>
      <c r="X12" s="58">
        <v>129</v>
      </c>
      <c r="Y12" s="49">
        <v>50.1</v>
      </c>
      <c r="Z12" s="67">
        <v>12.1</v>
      </c>
      <c r="AA12" s="28"/>
    </row>
    <row r="13" spans="1:27" s="7" customFormat="1" ht="13.5">
      <c r="A13" s="17"/>
      <c r="B13" s="19" t="s">
        <v>26</v>
      </c>
      <c r="C13" s="48">
        <v>1.18</v>
      </c>
      <c r="D13" s="47">
        <v>1.73</v>
      </c>
      <c r="E13" s="58">
        <v>11074</v>
      </c>
      <c r="F13" s="60">
        <v>728</v>
      </c>
      <c r="G13" s="59">
        <v>362</v>
      </c>
      <c r="H13" s="59">
        <v>946</v>
      </c>
      <c r="I13" s="58">
        <v>459</v>
      </c>
      <c r="J13" s="58">
        <v>906</v>
      </c>
      <c r="K13" s="60">
        <v>113</v>
      </c>
      <c r="L13" s="59">
        <v>249</v>
      </c>
      <c r="M13" s="59">
        <v>1598</v>
      </c>
      <c r="N13" s="58">
        <v>2843</v>
      </c>
      <c r="O13" s="60">
        <v>191</v>
      </c>
      <c r="P13" s="58">
        <v>1432</v>
      </c>
      <c r="Q13" s="57">
        <v>31681</v>
      </c>
      <c r="R13" s="58">
        <v>27616</v>
      </c>
      <c r="S13" s="57">
        <v>4351</v>
      </c>
      <c r="T13" s="60">
        <v>7713</v>
      </c>
      <c r="U13" s="59">
        <v>7687</v>
      </c>
      <c r="V13" s="59">
        <v>2435</v>
      </c>
      <c r="W13" s="59">
        <v>2288</v>
      </c>
      <c r="X13" s="58">
        <v>147</v>
      </c>
      <c r="Y13" s="49">
        <v>31.6</v>
      </c>
      <c r="Z13" s="67">
        <v>8.8</v>
      </c>
      <c r="AA13" s="28"/>
    </row>
    <row r="14" spans="1:27" s="7" customFormat="1" ht="13.5">
      <c r="A14" s="17" t="s">
        <v>49</v>
      </c>
      <c r="B14" s="19" t="s">
        <v>27</v>
      </c>
      <c r="C14" s="48">
        <v>1.18</v>
      </c>
      <c r="D14" s="47">
        <v>1.88</v>
      </c>
      <c r="E14" s="58">
        <v>10259</v>
      </c>
      <c r="F14" s="60">
        <v>658</v>
      </c>
      <c r="G14" s="59">
        <v>458</v>
      </c>
      <c r="H14" s="59">
        <v>579</v>
      </c>
      <c r="I14" s="58">
        <v>429</v>
      </c>
      <c r="J14" s="58">
        <v>1157</v>
      </c>
      <c r="K14" s="60">
        <v>63</v>
      </c>
      <c r="L14" s="59">
        <v>230</v>
      </c>
      <c r="M14" s="59">
        <v>1401</v>
      </c>
      <c r="N14" s="58">
        <v>2978</v>
      </c>
      <c r="O14" s="60">
        <v>139</v>
      </c>
      <c r="P14" s="58">
        <v>1012</v>
      </c>
      <c r="Q14" s="57">
        <v>30079</v>
      </c>
      <c r="R14" s="58">
        <v>27319</v>
      </c>
      <c r="S14" s="57">
        <v>4950</v>
      </c>
      <c r="T14" s="60">
        <v>6154</v>
      </c>
      <c r="U14" s="59">
        <v>6145</v>
      </c>
      <c r="V14" s="59">
        <v>2121</v>
      </c>
      <c r="W14" s="59">
        <v>1953</v>
      </c>
      <c r="X14" s="58">
        <v>168</v>
      </c>
      <c r="Y14" s="49">
        <v>34.5</v>
      </c>
      <c r="Z14" s="67">
        <v>7.8</v>
      </c>
      <c r="AA14" s="28"/>
    </row>
    <row r="15" spans="1:27" s="7" customFormat="1" ht="13.5">
      <c r="A15" s="17"/>
      <c r="B15" s="19" t="s">
        <v>31</v>
      </c>
      <c r="C15" s="48">
        <v>1.18</v>
      </c>
      <c r="D15" s="47">
        <v>1.85</v>
      </c>
      <c r="E15" s="58">
        <v>9860</v>
      </c>
      <c r="F15" s="60">
        <v>604</v>
      </c>
      <c r="G15" s="59">
        <v>320</v>
      </c>
      <c r="H15" s="59">
        <v>779</v>
      </c>
      <c r="I15" s="58">
        <v>439</v>
      </c>
      <c r="J15" s="58">
        <v>1477</v>
      </c>
      <c r="K15" s="60">
        <v>49</v>
      </c>
      <c r="L15" s="59">
        <v>194</v>
      </c>
      <c r="M15" s="59">
        <v>754</v>
      </c>
      <c r="N15" s="58">
        <v>2907</v>
      </c>
      <c r="O15" s="60">
        <v>155</v>
      </c>
      <c r="P15" s="58">
        <v>1112</v>
      </c>
      <c r="Q15" s="57">
        <v>29568</v>
      </c>
      <c r="R15" s="58">
        <v>26060</v>
      </c>
      <c r="S15" s="57">
        <v>5093</v>
      </c>
      <c r="T15" s="60">
        <v>5100</v>
      </c>
      <c r="U15" s="59">
        <v>5090</v>
      </c>
      <c r="V15" s="59">
        <v>1930</v>
      </c>
      <c r="W15" s="59">
        <v>1762</v>
      </c>
      <c r="X15" s="58">
        <v>168</v>
      </c>
      <c r="Y15" s="49">
        <v>37.8</v>
      </c>
      <c r="Z15" s="67">
        <v>7.4</v>
      </c>
      <c r="AA15" s="28"/>
    </row>
    <row r="16" spans="1:27" s="7" customFormat="1" ht="13.5">
      <c r="A16" s="17"/>
      <c r="B16" s="19" t="s">
        <v>51</v>
      </c>
      <c r="C16" s="48">
        <v>1.19</v>
      </c>
      <c r="D16" s="47">
        <v>1.75</v>
      </c>
      <c r="E16" s="58">
        <v>10992</v>
      </c>
      <c r="F16" s="60">
        <v>716</v>
      </c>
      <c r="G16" s="59">
        <v>356</v>
      </c>
      <c r="H16" s="59">
        <v>919</v>
      </c>
      <c r="I16" s="58">
        <v>487</v>
      </c>
      <c r="J16" s="58">
        <v>880</v>
      </c>
      <c r="K16" s="60">
        <v>59</v>
      </c>
      <c r="L16" s="59">
        <v>301</v>
      </c>
      <c r="M16" s="59">
        <v>1572</v>
      </c>
      <c r="N16" s="58">
        <v>2851</v>
      </c>
      <c r="O16" s="60">
        <v>228</v>
      </c>
      <c r="P16" s="58">
        <v>1479</v>
      </c>
      <c r="Q16" s="57">
        <v>29808</v>
      </c>
      <c r="R16" s="58">
        <v>25343</v>
      </c>
      <c r="S16" s="57">
        <v>5357</v>
      </c>
      <c r="T16" s="60">
        <v>5626</v>
      </c>
      <c r="U16" s="59">
        <v>5611</v>
      </c>
      <c r="V16" s="59">
        <v>1794</v>
      </c>
      <c r="W16" s="59">
        <v>1641</v>
      </c>
      <c r="X16" s="58">
        <v>153</v>
      </c>
      <c r="Y16" s="49">
        <v>31.9</v>
      </c>
      <c r="Z16" s="67">
        <v>7.1</v>
      </c>
      <c r="AA16" s="28"/>
    </row>
    <row r="17" spans="1:27" s="7" customFormat="1" ht="13.5">
      <c r="A17" s="37"/>
      <c r="B17" s="68" t="s">
        <v>52</v>
      </c>
      <c r="C17" s="75">
        <v>1.21</v>
      </c>
      <c r="D17" s="76">
        <v>1.96</v>
      </c>
      <c r="E17" s="77">
        <v>10294</v>
      </c>
      <c r="F17" s="78">
        <v>679</v>
      </c>
      <c r="G17" s="79">
        <v>295</v>
      </c>
      <c r="H17" s="79">
        <v>769</v>
      </c>
      <c r="I17" s="77">
        <v>548</v>
      </c>
      <c r="J17" s="77">
        <v>893</v>
      </c>
      <c r="K17" s="78">
        <v>121</v>
      </c>
      <c r="L17" s="79">
        <v>195</v>
      </c>
      <c r="M17" s="79">
        <v>1368</v>
      </c>
      <c r="N17" s="77">
        <v>2994</v>
      </c>
      <c r="O17" s="78">
        <v>145</v>
      </c>
      <c r="P17" s="77">
        <v>1224</v>
      </c>
      <c r="Q17" s="80">
        <v>29901</v>
      </c>
      <c r="R17" s="77">
        <v>24680</v>
      </c>
      <c r="S17" s="80">
        <v>5251</v>
      </c>
      <c r="T17" s="78">
        <v>4998</v>
      </c>
      <c r="U17" s="79">
        <v>4982</v>
      </c>
      <c r="V17" s="79">
        <v>1593</v>
      </c>
      <c r="W17" s="79">
        <v>1473</v>
      </c>
      <c r="X17" s="77">
        <v>120</v>
      </c>
      <c r="Y17" s="81">
        <v>31.9</v>
      </c>
      <c r="Z17" s="82">
        <v>6.5</v>
      </c>
      <c r="AA17" s="28"/>
    </row>
    <row r="18" spans="1:27" s="7" customFormat="1" ht="13.5">
      <c r="A18" s="85" t="s">
        <v>30</v>
      </c>
      <c r="B18" s="86"/>
      <c r="C18" s="23">
        <f>C17-C16</f>
        <v>0.020000000000000018</v>
      </c>
      <c r="D18" s="10">
        <f aca="true" t="shared" si="0" ref="D18:Z18">D17-D16</f>
        <v>0.20999999999999996</v>
      </c>
      <c r="E18" s="8">
        <f t="shared" si="0"/>
        <v>-698</v>
      </c>
      <c r="F18" s="8">
        <f t="shared" si="0"/>
        <v>-37</v>
      </c>
      <c r="G18" s="8">
        <f t="shared" si="0"/>
        <v>-61</v>
      </c>
      <c r="H18" s="8">
        <f t="shared" si="0"/>
        <v>-150</v>
      </c>
      <c r="I18" s="8">
        <f t="shared" si="0"/>
        <v>61</v>
      </c>
      <c r="J18" s="8">
        <f t="shared" si="0"/>
        <v>13</v>
      </c>
      <c r="K18" s="8">
        <f t="shared" si="0"/>
        <v>62</v>
      </c>
      <c r="L18" s="8">
        <f t="shared" si="0"/>
        <v>-106</v>
      </c>
      <c r="M18" s="8">
        <f t="shared" si="0"/>
        <v>-204</v>
      </c>
      <c r="N18" s="8">
        <f t="shared" si="0"/>
        <v>143</v>
      </c>
      <c r="O18" s="8">
        <f t="shared" si="0"/>
        <v>-83</v>
      </c>
      <c r="P18" s="8">
        <f t="shared" si="0"/>
        <v>-255</v>
      </c>
      <c r="Q18" s="45">
        <f t="shared" si="0"/>
        <v>93</v>
      </c>
      <c r="R18" s="45">
        <f t="shared" si="0"/>
        <v>-663</v>
      </c>
      <c r="S18" s="8">
        <f t="shared" si="0"/>
        <v>-106</v>
      </c>
      <c r="T18" s="8">
        <f t="shared" si="0"/>
        <v>-628</v>
      </c>
      <c r="U18" s="8">
        <f t="shared" si="0"/>
        <v>-629</v>
      </c>
      <c r="V18" s="8">
        <f t="shared" si="0"/>
        <v>-201</v>
      </c>
      <c r="W18" s="8">
        <f t="shared" si="0"/>
        <v>-168</v>
      </c>
      <c r="X18" s="8">
        <f t="shared" si="0"/>
        <v>-33</v>
      </c>
      <c r="Y18" s="18">
        <f t="shared" si="0"/>
        <v>0</v>
      </c>
      <c r="Z18" s="36">
        <f t="shared" si="0"/>
        <v>-0.5999999999999996</v>
      </c>
      <c r="AA18" s="28"/>
    </row>
    <row r="19" spans="1:26" s="7" customFormat="1" ht="13.5">
      <c r="A19" s="83" t="s">
        <v>21</v>
      </c>
      <c r="B19" s="84"/>
      <c r="C19" s="14">
        <f>(C17-C16)/C16*100</f>
        <v>1.6806722689075646</v>
      </c>
      <c r="D19" s="9">
        <f aca="true" t="shared" si="1" ref="D19:X19">(D17-D16)/D16*100</f>
        <v>11.999999999999998</v>
      </c>
      <c r="E19" s="9">
        <f t="shared" si="1"/>
        <v>-6.350072780203784</v>
      </c>
      <c r="F19" s="9">
        <f t="shared" si="1"/>
        <v>-5.167597765363128</v>
      </c>
      <c r="G19" s="9">
        <f t="shared" si="1"/>
        <v>-17.134831460674157</v>
      </c>
      <c r="H19" s="9">
        <f t="shared" si="1"/>
        <v>-16.32208922742111</v>
      </c>
      <c r="I19" s="9">
        <f t="shared" si="1"/>
        <v>12.525667351129362</v>
      </c>
      <c r="J19" s="9">
        <f t="shared" si="1"/>
        <v>1.4772727272727273</v>
      </c>
      <c r="K19" s="9">
        <f t="shared" si="1"/>
        <v>105.08474576271188</v>
      </c>
      <c r="L19" s="9">
        <f t="shared" si="1"/>
        <v>-35.21594684385382</v>
      </c>
      <c r="M19" s="9">
        <f t="shared" si="1"/>
        <v>-12.977099236641221</v>
      </c>
      <c r="N19" s="9">
        <f t="shared" si="1"/>
        <v>5.015783935461242</v>
      </c>
      <c r="O19" s="9">
        <f t="shared" si="1"/>
        <v>-36.40350877192983</v>
      </c>
      <c r="P19" s="9">
        <f t="shared" si="1"/>
        <v>-17.24137931034483</v>
      </c>
      <c r="Q19" s="9">
        <f t="shared" si="1"/>
        <v>0.31199677938808373</v>
      </c>
      <c r="R19" s="9">
        <f t="shared" si="1"/>
        <v>-2.6161070117981295</v>
      </c>
      <c r="S19" s="9">
        <f t="shared" si="1"/>
        <v>-1.9787194325182005</v>
      </c>
      <c r="T19" s="9">
        <f t="shared" si="1"/>
        <v>-11.162460007109846</v>
      </c>
      <c r="U19" s="9">
        <f t="shared" si="1"/>
        <v>-11.210122972732133</v>
      </c>
      <c r="V19" s="9">
        <f t="shared" si="1"/>
        <v>-11.20401337792642</v>
      </c>
      <c r="W19" s="9">
        <f t="shared" si="1"/>
        <v>-10.23765996343693</v>
      </c>
      <c r="X19" s="9">
        <f t="shared" si="1"/>
        <v>-21.568627450980394</v>
      </c>
      <c r="Y19" s="9"/>
      <c r="Z19" s="61"/>
    </row>
    <row r="20" spans="1:27" s="7" customFormat="1" ht="13.5">
      <c r="A20" s="85" t="s">
        <v>22</v>
      </c>
      <c r="B20" s="86"/>
      <c r="C20" s="23">
        <f>C17-C5</f>
        <v>0.010000000000000009</v>
      </c>
      <c r="D20" s="10">
        <f aca="true" t="shared" si="2" ref="D20:Z20">D17-D5</f>
        <v>0.09999999999999987</v>
      </c>
      <c r="E20" s="8">
        <f t="shared" si="2"/>
        <v>-126</v>
      </c>
      <c r="F20" s="8">
        <f t="shared" si="2"/>
        <v>34</v>
      </c>
      <c r="G20" s="8">
        <f t="shared" si="2"/>
        <v>-103</v>
      </c>
      <c r="H20" s="8">
        <f t="shared" si="2"/>
        <v>62</v>
      </c>
      <c r="I20" s="8">
        <f t="shared" si="2"/>
        <v>94</v>
      </c>
      <c r="J20" s="8">
        <f t="shared" si="2"/>
        <v>-701</v>
      </c>
      <c r="K20" s="8">
        <f t="shared" si="2"/>
        <v>5</v>
      </c>
      <c r="L20" s="8">
        <f t="shared" si="2"/>
        <v>-111</v>
      </c>
      <c r="M20" s="8">
        <f t="shared" si="2"/>
        <v>383</v>
      </c>
      <c r="N20" s="8">
        <f t="shared" si="2"/>
        <v>291</v>
      </c>
      <c r="O20" s="8">
        <f t="shared" si="2"/>
        <v>-7</v>
      </c>
      <c r="P20" s="8">
        <f t="shared" si="2"/>
        <v>44</v>
      </c>
      <c r="Q20" s="8">
        <f t="shared" si="2"/>
        <v>849</v>
      </c>
      <c r="R20" s="8">
        <f t="shared" si="2"/>
        <v>575</v>
      </c>
      <c r="S20" s="8">
        <f t="shared" si="2"/>
        <v>28</v>
      </c>
      <c r="T20" s="8">
        <f t="shared" si="2"/>
        <v>-253</v>
      </c>
      <c r="U20" s="8">
        <f t="shared" si="2"/>
        <v>-258</v>
      </c>
      <c r="V20" s="8">
        <f t="shared" si="2"/>
        <v>-146</v>
      </c>
      <c r="W20" s="8">
        <f t="shared" si="2"/>
        <v>-115</v>
      </c>
      <c r="X20" s="8">
        <f t="shared" si="2"/>
        <v>-31</v>
      </c>
      <c r="Y20" s="18">
        <f t="shared" si="2"/>
        <v>-1.2000000000000028</v>
      </c>
      <c r="Z20" s="36">
        <f t="shared" si="2"/>
        <v>-0.7000000000000002</v>
      </c>
      <c r="AA20" s="28"/>
    </row>
    <row r="21" spans="1:26" s="7" customFormat="1" ht="13.5">
      <c r="A21" s="83" t="s">
        <v>23</v>
      </c>
      <c r="B21" s="84"/>
      <c r="C21" s="14">
        <f>(C17-C5)/C5*100</f>
        <v>0.8333333333333341</v>
      </c>
      <c r="D21" s="9">
        <f aca="true" t="shared" si="3" ref="D21:X21">(D17-D5)/D5*100</f>
        <v>5.376344086021498</v>
      </c>
      <c r="E21" s="9">
        <f t="shared" si="3"/>
        <v>-1.2092130518234165</v>
      </c>
      <c r="F21" s="9">
        <f t="shared" si="3"/>
        <v>5.271317829457364</v>
      </c>
      <c r="G21" s="9">
        <f t="shared" si="3"/>
        <v>-25.879396984924625</v>
      </c>
      <c r="H21" s="9">
        <f t="shared" si="3"/>
        <v>8.76944837340877</v>
      </c>
      <c r="I21" s="9">
        <f t="shared" si="3"/>
        <v>20.704845814977972</v>
      </c>
      <c r="J21" s="9">
        <f t="shared" si="3"/>
        <v>-43.977415307402765</v>
      </c>
      <c r="K21" s="9">
        <f t="shared" si="3"/>
        <v>4.310344827586207</v>
      </c>
      <c r="L21" s="9">
        <f t="shared" si="3"/>
        <v>-36.27450980392157</v>
      </c>
      <c r="M21" s="9">
        <f t="shared" si="3"/>
        <v>38.88324873096447</v>
      </c>
      <c r="N21" s="9">
        <f t="shared" si="3"/>
        <v>10.76581576026637</v>
      </c>
      <c r="O21" s="9">
        <f t="shared" si="3"/>
        <v>-4.605263157894736</v>
      </c>
      <c r="P21" s="9">
        <f t="shared" si="3"/>
        <v>3.728813559322034</v>
      </c>
      <c r="Q21" s="9">
        <f t="shared" si="3"/>
        <v>2.922346137959521</v>
      </c>
      <c r="R21" s="9">
        <f t="shared" si="3"/>
        <v>2.3853972204936733</v>
      </c>
      <c r="S21" s="9">
        <f t="shared" si="3"/>
        <v>0.5360903695194332</v>
      </c>
      <c r="T21" s="9">
        <f t="shared" si="3"/>
        <v>-4.818129880022853</v>
      </c>
      <c r="U21" s="9">
        <f t="shared" si="3"/>
        <v>-4.923664122137405</v>
      </c>
      <c r="V21" s="9">
        <f t="shared" si="3"/>
        <v>-8.395629672225418</v>
      </c>
      <c r="W21" s="9">
        <f t="shared" si="3"/>
        <v>-7.241813602015114</v>
      </c>
      <c r="X21" s="9">
        <f t="shared" si="3"/>
        <v>-20.52980132450331</v>
      </c>
      <c r="Y21" s="9"/>
      <c r="Z21" s="61"/>
    </row>
    <row r="22" spans="1:26" ht="13.5">
      <c r="A22" s="11"/>
      <c r="B22" s="5"/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62" t="s">
        <v>24</v>
      </c>
      <c r="W22" s="12">
        <f>W17/V17</f>
        <v>0.9246704331450094</v>
      </c>
      <c r="X22" s="13">
        <f>X17/V17</f>
        <v>0.07532956685499058</v>
      </c>
      <c r="Y22" s="70"/>
      <c r="Z22" s="71"/>
    </row>
    <row r="23" spans="1:26" ht="13.5">
      <c r="A23" s="87" t="s">
        <v>14</v>
      </c>
      <c r="B23" s="88"/>
      <c r="C23" s="16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/>
      <c r="W23" s="22"/>
      <c r="X23" s="22"/>
      <c r="Y23" s="20"/>
      <c r="Z23" s="72"/>
    </row>
    <row r="24" spans="1:26" ht="13.5">
      <c r="A24" s="17" t="s">
        <v>48</v>
      </c>
      <c r="B24" s="19" t="s">
        <v>32</v>
      </c>
      <c r="C24" s="24">
        <v>0.08</v>
      </c>
      <c r="D24" s="25">
        <v>0.27</v>
      </c>
      <c r="E24" s="26">
        <v>883</v>
      </c>
      <c r="F24" s="26">
        <v>52</v>
      </c>
      <c r="G24" s="26">
        <v>106</v>
      </c>
      <c r="H24" s="26">
        <v>202</v>
      </c>
      <c r="I24" s="26">
        <v>96</v>
      </c>
      <c r="J24" s="26">
        <v>419</v>
      </c>
      <c r="K24" s="26">
        <v>59</v>
      </c>
      <c r="L24" s="26">
        <v>54</v>
      </c>
      <c r="M24" s="26">
        <v>-29</v>
      </c>
      <c r="N24" s="26">
        <v>14</v>
      </c>
      <c r="O24" s="26">
        <v>1</v>
      </c>
      <c r="P24" s="26">
        <v>-82</v>
      </c>
      <c r="Q24" s="26">
        <v>1049</v>
      </c>
      <c r="R24" s="26">
        <v>-1108</v>
      </c>
      <c r="S24" s="26">
        <v>-360</v>
      </c>
      <c r="T24" s="26">
        <v>-470</v>
      </c>
      <c r="U24" s="26">
        <v>-461</v>
      </c>
      <c r="V24" s="26">
        <v>-66</v>
      </c>
      <c r="W24" s="26">
        <v>-109</v>
      </c>
      <c r="X24" s="26">
        <v>43</v>
      </c>
      <c r="Y24" s="27">
        <v>1.5</v>
      </c>
      <c r="Z24" s="44">
        <v>0</v>
      </c>
    </row>
    <row r="25" spans="1:27" ht="13.5">
      <c r="A25" s="17"/>
      <c r="B25" s="19" t="s">
        <v>33</v>
      </c>
      <c r="C25" s="24">
        <v>0.1</v>
      </c>
      <c r="D25" s="25">
        <v>0.25</v>
      </c>
      <c r="E25" s="26">
        <v>-438</v>
      </c>
      <c r="F25" s="26">
        <v>113</v>
      </c>
      <c r="G25" s="26">
        <v>9</v>
      </c>
      <c r="H25" s="26">
        <v>116</v>
      </c>
      <c r="I25" s="26">
        <v>46</v>
      </c>
      <c r="J25" s="26">
        <v>-38</v>
      </c>
      <c r="K25" s="26">
        <v>-38</v>
      </c>
      <c r="L25" s="26">
        <v>-26</v>
      </c>
      <c r="M25" s="26">
        <v>-87</v>
      </c>
      <c r="N25" s="26">
        <v>-175</v>
      </c>
      <c r="O25" s="26">
        <v>8</v>
      </c>
      <c r="P25" s="26">
        <v>-31</v>
      </c>
      <c r="Q25" s="26">
        <v>1072</v>
      </c>
      <c r="R25" s="26">
        <v>-1457</v>
      </c>
      <c r="S25" s="26">
        <v>-312</v>
      </c>
      <c r="T25" s="26">
        <v>-578</v>
      </c>
      <c r="U25" s="26">
        <v>-577</v>
      </c>
      <c r="V25" s="26">
        <v>-292</v>
      </c>
      <c r="W25" s="26">
        <v>-183</v>
      </c>
      <c r="X25" s="26">
        <v>-109</v>
      </c>
      <c r="Y25" s="27">
        <v>-1.6000000000000014</v>
      </c>
      <c r="Z25" s="44">
        <v>-0.8</v>
      </c>
      <c r="AA25" s="5"/>
    </row>
    <row r="26" spans="1:27" ht="13.5">
      <c r="A26" s="17"/>
      <c r="B26" s="19" t="s">
        <v>34</v>
      </c>
      <c r="C26" s="24">
        <v>0.030000000000000027</v>
      </c>
      <c r="D26" s="25">
        <v>-0.01</v>
      </c>
      <c r="E26" s="26">
        <v>-873</v>
      </c>
      <c r="F26" s="26">
        <v>-181</v>
      </c>
      <c r="G26" s="26">
        <v>-109</v>
      </c>
      <c r="H26" s="26">
        <v>172</v>
      </c>
      <c r="I26" s="26">
        <v>26</v>
      </c>
      <c r="J26" s="26">
        <v>-645</v>
      </c>
      <c r="K26" s="26">
        <v>-84</v>
      </c>
      <c r="L26" s="26">
        <v>9</v>
      </c>
      <c r="M26" s="26">
        <v>364</v>
      </c>
      <c r="N26" s="26">
        <v>-127</v>
      </c>
      <c r="O26" s="26">
        <v>-24</v>
      </c>
      <c r="P26" s="26">
        <v>-354</v>
      </c>
      <c r="Q26" s="26">
        <v>-207</v>
      </c>
      <c r="R26" s="26">
        <v>-1091</v>
      </c>
      <c r="S26" s="26">
        <v>-154</v>
      </c>
      <c r="T26" s="26">
        <v>-264</v>
      </c>
      <c r="U26" s="26">
        <v>-261</v>
      </c>
      <c r="V26" s="26">
        <v>-210</v>
      </c>
      <c r="W26" s="26">
        <v>-196</v>
      </c>
      <c r="X26" s="26">
        <v>-14</v>
      </c>
      <c r="Y26" s="27">
        <v>-2.200000000000003</v>
      </c>
      <c r="Z26" s="44">
        <v>-0.6</v>
      </c>
      <c r="AA26" s="5"/>
    </row>
    <row r="27" spans="1:27" ht="13.5">
      <c r="A27" s="17"/>
      <c r="B27" s="19" t="s">
        <v>41</v>
      </c>
      <c r="C27" s="24">
        <v>0.030000000000000027</v>
      </c>
      <c r="D27" s="25">
        <v>0.10000000000000009</v>
      </c>
      <c r="E27" s="26">
        <v>602</v>
      </c>
      <c r="F27" s="26">
        <v>18</v>
      </c>
      <c r="G27" s="26">
        <v>184</v>
      </c>
      <c r="H27" s="26">
        <v>-50</v>
      </c>
      <c r="I27" s="26">
        <v>98</v>
      </c>
      <c r="J27" s="26">
        <v>-66</v>
      </c>
      <c r="K27" s="26">
        <v>-80</v>
      </c>
      <c r="L27" s="26">
        <v>39</v>
      </c>
      <c r="M27" s="26">
        <v>-161</v>
      </c>
      <c r="N27" s="26">
        <v>251</v>
      </c>
      <c r="O27" s="26">
        <v>-20</v>
      </c>
      <c r="P27" s="26">
        <v>143</v>
      </c>
      <c r="Q27" s="26">
        <v>-447</v>
      </c>
      <c r="R27" s="26">
        <v>-685</v>
      </c>
      <c r="S27" s="26">
        <v>-215</v>
      </c>
      <c r="T27" s="26">
        <v>-34</v>
      </c>
      <c r="U27" s="26">
        <v>-37</v>
      </c>
      <c r="V27" s="26">
        <v>-184</v>
      </c>
      <c r="W27" s="26">
        <v>-127</v>
      </c>
      <c r="X27" s="26">
        <v>-57</v>
      </c>
      <c r="Y27" s="27">
        <v>-3.3000000000000007</v>
      </c>
      <c r="Z27" s="44">
        <v>-0.5999999999999996</v>
      </c>
      <c r="AA27" s="5"/>
    </row>
    <row r="28" spans="1:27" ht="13.5">
      <c r="A28" s="4"/>
      <c r="B28" s="19" t="s">
        <v>44</v>
      </c>
      <c r="C28" s="24">
        <v>0.040000000000000036</v>
      </c>
      <c r="D28" s="25">
        <v>0.30999999999999983</v>
      </c>
      <c r="E28" s="26">
        <v>1272</v>
      </c>
      <c r="F28" s="26">
        <v>7</v>
      </c>
      <c r="G28" s="26">
        <v>-43</v>
      </c>
      <c r="H28" s="26">
        <v>399</v>
      </c>
      <c r="I28" s="26">
        <v>102</v>
      </c>
      <c r="J28" s="26">
        <v>879</v>
      </c>
      <c r="K28" s="26">
        <v>15</v>
      </c>
      <c r="L28" s="26">
        <v>-65</v>
      </c>
      <c r="M28" s="26">
        <v>85</v>
      </c>
      <c r="N28" s="26">
        <v>8</v>
      </c>
      <c r="O28" s="26">
        <v>18</v>
      </c>
      <c r="P28" s="26">
        <v>152</v>
      </c>
      <c r="Q28" s="26">
        <v>758</v>
      </c>
      <c r="R28" s="26">
        <v>-375</v>
      </c>
      <c r="S28" s="26">
        <v>-24</v>
      </c>
      <c r="T28" s="26">
        <v>75</v>
      </c>
      <c r="U28" s="26">
        <v>82</v>
      </c>
      <c r="V28" s="26">
        <v>-154</v>
      </c>
      <c r="W28" s="26">
        <v>-146</v>
      </c>
      <c r="X28" s="26">
        <v>-8</v>
      </c>
      <c r="Y28" s="27">
        <v>-4.5</v>
      </c>
      <c r="Z28" s="44">
        <v>-0.5</v>
      </c>
      <c r="AA28" s="5"/>
    </row>
    <row r="29" spans="1:27" ht="13.5">
      <c r="A29" s="4" t="s">
        <v>46</v>
      </c>
      <c r="B29" s="19" t="s">
        <v>43</v>
      </c>
      <c r="C29" s="24">
        <v>0.08</v>
      </c>
      <c r="D29" s="25">
        <v>0.010000000000000009</v>
      </c>
      <c r="E29" s="26">
        <v>171</v>
      </c>
      <c r="F29" s="26">
        <v>94</v>
      </c>
      <c r="G29" s="26">
        <v>23</v>
      </c>
      <c r="H29" s="26">
        <v>92</v>
      </c>
      <c r="I29" s="26">
        <v>-7</v>
      </c>
      <c r="J29" s="26">
        <v>-551</v>
      </c>
      <c r="K29" s="26">
        <v>-118</v>
      </c>
      <c r="L29" s="26">
        <v>-1</v>
      </c>
      <c r="M29" s="26">
        <v>-21</v>
      </c>
      <c r="N29" s="26">
        <v>119</v>
      </c>
      <c r="O29" s="26">
        <v>26</v>
      </c>
      <c r="P29" s="26">
        <v>89</v>
      </c>
      <c r="Q29" s="26">
        <v>1906</v>
      </c>
      <c r="R29" s="26">
        <v>7</v>
      </c>
      <c r="S29" s="26">
        <v>-7</v>
      </c>
      <c r="T29" s="26">
        <v>-24</v>
      </c>
      <c r="U29" s="26">
        <v>-24</v>
      </c>
      <c r="V29" s="26">
        <v>-69</v>
      </c>
      <c r="W29" s="26">
        <v>-55</v>
      </c>
      <c r="X29" s="26">
        <v>-14</v>
      </c>
      <c r="Y29" s="27">
        <v>-1</v>
      </c>
      <c r="Z29" s="44">
        <v>-0.2999999999999998</v>
      </c>
      <c r="AA29" s="5"/>
    </row>
    <row r="30" spans="1:27" ht="13.5">
      <c r="A30" s="4"/>
      <c r="B30" s="19" t="s">
        <v>45</v>
      </c>
      <c r="C30" s="24">
        <v>0.07000000000000006</v>
      </c>
      <c r="D30" s="25">
        <v>0.15000000000000013</v>
      </c>
      <c r="E30" s="26">
        <v>755</v>
      </c>
      <c r="F30" s="26">
        <v>32</v>
      </c>
      <c r="G30" s="26">
        <v>76</v>
      </c>
      <c r="H30" s="26">
        <v>25</v>
      </c>
      <c r="I30" s="26">
        <v>121</v>
      </c>
      <c r="J30" s="26">
        <v>-32</v>
      </c>
      <c r="K30" s="26">
        <v>9</v>
      </c>
      <c r="L30" s="26">
        <v>17</v>
      </c>
      <c r="M30" s="26">
        <v>396</v>
      </c>
      <c r="N30" s="26">
        <v>29</v>
      </c>
      <c r="O30" s="26">
        <v>-4</v>
      </c>
      <c r="P30" s="26">
        <v>139</v>
      </c>
      <c r="Q30" s="26">
        <v>1883</v>
      </c>
      <c r="R30" s="26">
        <v>107</v>
      </c>
      <c r="S30" s="26">
        <v>-47</v>
      </c>
      <c r="T30" s="26">
        <v>-158</v>
      </c>
      <c r="U30" s="26">
        <v>-155</v>
      </c>
      <c r="V30" s="26">
        <v>-134</v>
      </c>
      <c r="W30" s="26">
        <v>-90</v>
      </c>
      <c r="X30" s="26">
        <v>-44</v>
      </c>
      <c r="Y30" s="27">
        <v>-1.1999999999999993</v>
      </c>
      <c r="Z30" s="44">
        <v>-0.5</v>
      </c>
      <c r="AA30" s="5"/>
    </row>
    <row r="31" spans="1:27" ht="13.5">
      <c r="A31" s="4"/>
      <c r="B31" s="19" t="s">
        <v>25</v>
      </c>
      <c r="C31" s="24">
        <v>0.040000000000000036</v>
      </c>
      <c r="D31" s="25">
        <v>0.13000000000000012</v>
      </c>
      <c r="E31" s="26">
        <v>-191</v>
      </c>
      <c r="F31" s="26">
        <v>19</v>
      </c>
      <c r="G31" s="26">
        <v>232</v>
      </c>
      <c r="H31" s="26">
        <v>-278</v>
      </c>
      <c r="I31" s="26">
        <v>93</v>
      </c>
      <c r="J31" s="26">
        <v>681</v>
      </c>
      <c r="K31" s="26">
        <v>26</v>
      </c>
      <c r="L31" s="26">
        <v>-19</v>
      </c>
      <c r="M31" s="26">
        <v>-538</v>
      </c>
      <c r="N31" s="26">
        <v>33</v>
      </c>
      <c r="O31" s="26">
        <v>-58</v>
      </c>
      <c r="P31" s="26">
        <v>41</v>
      </c>
      <c r="Q31" s="26">
        <v>1015</v>
      </c>
      <c r="R31" s="26">
        <v>80</v>
      </c>
      <c r="S31" s="26">
        <v>-164</v>
      </c>
      <c r="T31" s="26">
        <v>-122</v>
      </c>
      <c r="U31" s="26">
        <v>-121</v>
      </c>
      <c r="V31" s="26">
        <v>24</v>
      </c>
      <c r="W31" s="26">
        <v>72</v>
      </c>
      <c r="X31" s="26">
        <v>-48</v>
      </c>
      <c r="Y31" s="27">
        <v>1.2000000000000028</v>
      </c>
      <c r="Z31" s="44">
        <v>0</v>
      </c>
      <c r="AA31" s="5"/>
    </row>
    <row r="32" spans="1:27" ht="13.5">
      <c r="A32" s="4"/>
      <c r="B32" s="19" t="s">
        <v>26</v>
      </c>
      <c r="C32" s="24">
        <v>0.010000000000000009</v>
      </c>
      <c r="D32" s="25">
        <v>-0.1100000000000001</v>
      </c>
      <c r="E32" s="26">
        <v>-44</v>
      </c>
      <c r="F32" s="26">
        <v>110</v>
      </c>
      <c r="G32" s="26">
        <v>57</v>
      </c>
      <c r="H32" s="26">
        <v>329</v>
      </c>
      <c r="I32" s="26">
        <v>3</v>
      </c>
      <c r="J32" s="26">
        <v>-788</v>
      </c>
      <c r="K32" s="26">
        <v>15</v>
      </c>
      <c r="L32" s="26">
        <v>-73</v>
      </c>
      <c r="M32" s="26">
        <v>194</v>
      </c>
      <c r="N32" s="26">
        <v>-24</v>
      </c>
      <c r="O32" s="26">
        <v>20</v>
      </c>
      <c r="P32" s="26">
        <v>38</v>
      </c>
      <c r="Q32" s="26">
        <v>953</v>
      </c>
      <c r="R32" s="26">
        <v>496</v>
      </c>
      <c r="S32" s="26">
        <v>325</v>
      </c>
      <c r="T32" s="26">
        <v>388</v>
      </c>
      <c r="U32" s="26">
        <v>382</v>
      </c>
      <c r="V32" s="26">
        <v>-263</v>
      </c>
      <c r="W32" s="26">
        <v>-163</v>
      </c>
      <c r="X32" s="26">
        <v>-100</v>
      </c>
      <c r="Y32" s="27">
        <v>-5.199999999999996</v>
      </c>
      <c r="Z32" s="44">
        <v>-1.0999999999999996</v>
      </c>
      <c r="AA32" s="5"/>
    </row>
    <row r="33" spans="1:27" ht="13.5">
      <c r="A33" s="4" t="s">
        <v>49</v>
      </c>
      <c r="B33" s="19" t="s">
        <v>27</v>
      </c>
      <c r="C33" s="24">
        <v>0.040000000000000036</v>
      </c>
      <c r="D33" s="25">
        <v>0.2999999999999998</v>
      </c>
      <c r="E33" s="26">
        <v>1036</v>
      </c>
      <c r="F33" s="26">
        <v>12</v>
      </c>
      <c r="G33" s="26">
        <v>30</v>
      </c>
      <c r="H33" s="26">
        <v>-109</v>
      </c>
      <c r="I33" s="26">
        <v>59</v>
      </c>
      <c r="J33" s="26">
        <v>287</v>
      </c>
      <c r="K33" s="26">
        <v>-18</v>
      </c>
      <c r="L33" s="26">
        <v>-17</v>
      </c>
      <c r="M33" s="26">
        <v>404</v>
      </c>
      <c r="N33" s="26">
        <v>395</v>
      </c>
      <c r="O33" s="26">
        <v>-31</v>
      </c>
      <c r="P33" s="26">
        <v>135</v>
      </c>
      <c r="Q33" s="26">
        <v>1195</v>
      </c>
      <c r="R33" s="26">
        <v>701</v>
      </c>
      <c r="S33" s="26">
        <v>191</v>
      </c>
      <c r="T33" s="26">
        <v>-104</v>
      </c>
      <c r="U33" s="26">
        <v>-92</v>
      </c>
      <c r="V33" s="26">
        <v>-123</v>
      </c>
      <c r="W33" s="26">
        <v>-99</v>
      </c>
      <c r="X33" s="26">
        <v>-24</v>
      </c>
      <c r="Y33" s="27">
        <v>-1.3999999999999986</v>
      </c>
      <c r="Z33" s="44">
        <v>-0.6000000000000005</v>
      </c>
      <c r="AA33" s="5"/>
    </row>
    <row r="34" spans="1:27" ht="13.5">
      <c r="A34" s="4"/>
      <c r="B34" s="19" t="s">
        <v>31</v>
      </c>
      <c r="C34" s="24">
        <v>0.020000000000000018</v>
      </c>
      <c r="D34" s="25">
        <v>0.09000000000000008</v>
      </c>
      <c r="E34" s="26">
        <v>246</v>
      </c>
      <c r="F34" s="26">
        <v>-3</v>
      </c>
      <c r="G34" s="26">
        <v>-89</v>
      </c>
      <c r="H34" s="26">
        <v>12</v>
      </c>
      <c r="I34" s="26">
        <v>86</v>
      </c>
      <c r="J34" s="26">
        <v>513</v>
      </c>
      <c r="K34" s="26">
        <v>-25</v>
      </c>
      <c r="L34" s="26">
        <v>-65</v>
      </c>
      <c r="M34" s="26">
        <v>-404</v>
      </c>
      <c r="N34" s="26">
        <v>387</v>
      </c>
      <c r="O34" s="26">
        <v>-30</v>
      </c>
      <c r="P34" s="26">
        <v>-2</v>
      </c>
      <c r="Q34" s="26">
        <v>1496</v>
      </c>
      <c r="R34" s="26">
        <v>755</v>
      </c>
      <c r="S34" s="26">
        <v>308</v>
      </c>
      <c r="T34" s="26">
        <v>-87</v>
      </c>
      <c r="U34" s="26">
        <v>-85</v>
      </c>
      <c r="V34" s="26">
        <v>-30</v>
      </c>
      <c r="W34" s="26">
        <v>-4</v>
      </c>
      <c r="X34" s="26">
        <v>-26</v>
      </c>
      <c r="Y34" s="27">
        <v>0</v>
      </c>
      <c r="Z34" s="44">
        <v>-0.2999999999999998</v>
      </c>
      <c r="AA34" s="5"/>
    </row>
    <row r="35" spans="1:27" ht="13.5">
      <c r="A35" s="4"/>
      <c r="B35" s="19" t="s">
        <v>51</v>
      </c>
      <c r="C35" s="24">
        <v>0.030000000000000027</v>
      </c>
      <c r="D35" s="25">
        <v>-0.16999999999999993</v>
      </c>
      <c r="E35" s="26">
        <v>290</v>
      </c>
      <c r="F35" s="26">
        <v>196</v>
      </c>
      <c r="G35" s="26">
        <v>40</v>
      </c>
      <c r="H35" s="26">
        <v>243</v>
      </c>
      <c r="I35" s="26">
        <v>43</v>
      </c>
      <c r="J35" s="26">
        <v>-118</v>
      </c>
      <c r="K35" s="26">
        <v>-43</v>
      </c>
      <c r="L35" s="26">
        <v>-30</v>
      </c>
      <c r="M35" s="26">
        <v>156</v>
      </c>
      <c r="N35" s="26">
        <v>75</v>
      </c>
      <c r="O35" s="26">
        <v>93</v>
      </c>
      <c r="P35" s="26">
        <v>-227</v>
      </c>
      <c r="Q35" s="26">
        <v>2101</v>
      </c>
      <c r="R35" s="26">
        <v>889</v>
      </c>
      <c r="S35" s="26">
        <v>407</v>
      </c>
      <c r="T35" s="26">
        <v>500</v>
      </c>
      <c r="U35" s="26">
        <v>496</v>
      </c>
      <c r="V35" s="26">
        <v>48</v>
      </c>
      <c r="W35" s="26">
        <v>18</v>
      </c>
      <c r="X35" s="26">
        <v>30</v>
      </c>
      <c r="Y35" s="27">
        <v>-2.200000000000003</v>
      </c>
      <c r="Z35" s="44">
        <v>0</v>
      </c>
      <c r="AA35" s="5"/>
    </row>
    <row r="36" spans="1:27" ht="13.5">
      <c r="A36" s="38"/>
      <c r="B36" s="39" t="s">
        <v>52</v>
      </c>
      <c r="C36" s="40">
        <f>C20</f>
        <v>0.010000000000000009</v>
      </c>
      <c r="D36" s="41">
        <f>D20</f>
        <v>0.09999999999999987</v>
      </c>
      <c r="E36" s="42">
        <f>E20</f>
        <v>-126</v>
      </c>
      <c r="F36" s="42">
        <f>F20</f>
        <v>34</v>
      </c>
      <c r="G36" s="42">
        <f>G20</f>
        <v>-103</v>
      </c>
      <c r="H36" s="42">
        <f>H20</f>
        <v>62</v>
      </c>
      <c r="I36" s="42">
        <f>I20</f>
        <v>94</v>
      </c>
      <c r="J36" s="42">
        <f>J20</f>
        <v>-701</v>
      </c>
      <c r="K36" s="42">
        <f>K20</f>
        <v>5</v>
      </c>
      <c r="L36" s="42">
        <f>L20</f>
        <v>-111</v>
      </c>
      <c r="M36" s="42">
        <f>M20</f>
        <v>383</v>
      </c>
      <c r="N36" s="42">
        <f>N20</f>
        <v>291</v>
      </c>
      <c r="O36" s="42">
        <f>O20</f>
        <v>-7</v>
      </c>
      <c r="P36" s="42">
        <f>P20</f>
        <v>44</v>
      </c>
      <c r="Q36" s="42">
        <f>Q20</f>
        <v>849</v>
      </c>
      <c r="R36" s="42">
        <f>R20</f>
        <v>575</v>
      </c>
      <c r="S36" s="42">
        <f>S20</f>
        <v>28</v>
      </c>
      <c r="T36" s="42">
        <f>T20</f>
        <v>-253</v>
      </c>
      <c r="U36" s="42">
        <f>U20</f>
        <v>-258</v>
      </c>
      <c r="V36" s="42">
        <f>V20</f>
        <v>-146</v>
      </c>
      <c r="W36" s="42">
        <f>W20</f>
        <v>-115</v>
      </c>
      <c r="X36" s="42">
        <f>X20</f>
        <v>-31</v>
      </c>
      <c r="Y36" s="43">
        <f>Y20</f>
        <v>-1.2000000000000028</v>
      </c>
      <c r="Z36" s="73">
        <f>Z20</f>
        <v>-0.7000000000000002</v>
      </c>
      <c r="AA36" s="5"/>
    </row>
    <row r="37" spans="1:27" ht="13.5">
      <c r="A37" s="28"/>
      <c r="B37" s="51"/>
      <c r="C37" s="52"/>
      <c r="D37" s="52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53"/>
      <c r="Z37" s="65" t="s">
        <v>42</v>
      </c>
      <c r="AA37" s="5"/>
    </row>
    <row r="38" spans="26:27" ht="13.5">
      <c r="Z38" s="15"/>
      <c r="AA38" s="5"/>
    </row>
    <row r="39" ht="13.5">
      <c r="AA39" s="5"/>
    </row>
  </sheetData>
  <sheetProtection/>
  <mergeCells count="11">
    <mergeCell ref="C1:V2"/>
    <mergeCell ref="Y3:Y4"/>
    <mergeCell ref="Z3:Z4"/>
    <mergeCell ref="C3:C4"/>
    <mergeCell ref="D3:D4"/>
    <mergeCell ref="E3:E4"/>
    <mergeCell ref="V3:V4"/>
    <mergeCell ref="Q3:Q4"/>
    <mergeCell ref="F3:P3"/>
    <mergeCell ref="R3:R4"/>
    <mergeCell ref="T3:T4"/>
  </mergeCells>
  <printOptions/>
  <pageMargins left="0.5118110236220472" right="0.3937007874015748" top="0.8267716535433072" bottom="0.7874015748031497" header="0.5118110236220472" footer="0.5118110236220472"/>
  <pageSetup fitToHeight="0" fitToWidth="1" horizontalDpi="600" verticalDpi="600" orientation="landscape" paperSize="9" scale="85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2019-10-01T05:41:32Z</cp:lastPrinted>
  <dcterms:created xsi:type="dcterms:W3CDTF">2007-10-02T07:16:06Z</dcterms:created>
  <dcterms:modified xsi:type="dcterms:W3CDTF">2019-10-01T05:41:35Z</dcterms:modified>
  <cp:category/>
  <cp:version/>
  <cp:contentType/>
  <cp:contentStatus/>
</cp:coreProperties>
</file>