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16" windowWidth="10515" windowHeight="9375" activeTab="0"/>
  </bookViews>
  <sheets>
    <sheet name="総括表" sheetId="1" r:id="rId1"/>
    <sheet name="知事公室" sheetId="2" r:id="rId2"/>
    <sheet name="総務部" sheetId="3" r:id="rId3"/>
    <sheet name="企画部" sheetId="4" r:id="rId4"/>
    <sheet name="企画部（詳細）" sheetId="5" r:id="rId5"/>
    <sheet name="環境生活部" sheetId="6" r:id="rId6"/>
    <sheet name="環境生活部（詳細）" sheetId="7" r:id="rId7"/>
    <sheet name="福祉保健部" sheetId="8" r:id="rId8"/>
    <sheet name="福祉保健部（詳細）" sheetId="9" r:id="rId9"/>
    <sheet name="農林水産部" sheetId="10" r:id="rId10"/>
    <sheet name="農林水産部（詳細）" sheetId="11" r:id="rId11"/>
    <sheet name="商工労働部" sheetId="12" r:id="rId12"/>
    <sheet name="商工労働部（詳細）" sheetId="13" r:id="rId13"/>
    <sheet name="文化観光スポーツ部" sheetId="14" r:id="rId14"/>
    <sheet name="文化観光スポーツ部（詳細）" sheetId="15" r:id="rId15"/>
    <sheet name="土木建築部" sheetId="16" r:id="rId16"/>
    <sheet name="土木建築部（詳細）" sheetId="17" r:id="rId17"/>
    <sheet name="教育委員会" sheetId="18" r:id="rId18"/>
    <sheet name="教育委員会（詳細）" sheetId="19" r:id="rId19"/>
    <sheet name="公安委員会" sheetId="20" r:id="rId20"/>
    <sheet name="公安委員会（詳細）" sheetId="21" r:id="rId21"/>
  </sheets>
  <definedNames>
    <definedName name="_xlnm.Print_Area" localSheetId="0">'総括表'!$A$1:$F$19</definedName>
    <definedName name="_xlnm.Print_Titles" localSheetId="5">'環境生活部'!$6:$6</definedName>
    <definedName name="_xlnm.Print_Titles" localSheetId="6">'環境生活部（詳細）'!$A:$E,'環境生活部（詳細）'!$3:$7</definedName>
    <definedName name="_xlnm.Print_Titles" localSheetId="4">'企画部（詳細）'!$A:$E,'企画部（詳細）'!$3:$7</definedName>
    <definedName name="_xlnm.Print_Titles" localSheetId="18">'教育委員会（詳細）'!$A:$E,'教育委員会（詳細）'!$1:$7</definedName>
    <definedName name="_xlnm.Print_Titles" localSheetId="20">'公安委員会（詳細）'!$A:$E</definedName>
    <definedName name="_xlnm.Print_Titles" localSheetId="12">'商工労働部（詳細）'!$A:$E,'商工労働部（詳細）'!$1:$7</definedName>
    <definedName name="_xlnm.Print_Titles" localSheetId="16">'土木建築部（詳細）'!$A:$E,'土木建築部（詳細）'!$1:$7</definedName>
    <definedName name="_xlnm.Print_Titles" localSheetId="10">'農林水産部（詳細）'!$A:$E,'農林水産部（詳細）'!$1:$7</definedName>
    <definedName name="_xlnm.Print_Titles" localSheetId="8">'福祉保健部（詳細）'!$A:$E,'福祉保健部（詳細）'!$1:$7</definedName>
    <definedName name="_xlnm.Print_Titles" localSheetId="14">'文化観光スポーツ部（詳細）'!$A:$E,'文化観光スポーツ部（詳細）'!$1:$7</definedName>
  </definedNames>
  <calcPr fullCalcOnLoad="1"/>
</workbook>
</file>

<file path=xl/sharedStrings.xml><?xml version="1.0" encoding="utf-8"?>
<sst xmlns="http://schemas.openxmlformats.org/spreadsheetml/2006/main" count="2570" uniqueCount="814">
  <si>
    <t>医薬品、医薬部外品、化粧品若しくは医療機器の製造業又は医療機器の修理業の許可証の書換え交付手数料</t>
  </si>
  <si>
    <t>福祉保健部総括表へはこちらをクリック！</t>
  </si>
  <si>
    <t>土地使用料</t>
  </si>
  <si>
    <t>　農林水産部</t>
  </si>
  <si>
    <t>卸売業者市場使用料</t>
  </si>
  <si>
    <t>流通政策課</t>
  </si>
  <si>
    <t>仲卸業者市場使用料</t>
  </si>
  <si>
    <t>倉庫使用料</t>
  </si>
  <si>
    <t>冷蔵庫使用料</t>
  </si>
  <si>
    <t>加工施設使用料</t>
  </si>
  <si>
    <t>環境生活部</t>
  </si>
  <si>
    <t>（％）</t>
  </si>
  <si>
    <t>環境政策課</t>
  </si>
  <si>
    <t>環境整備課</t>
  </si>
  <si>
    <t>産業廃棄物処理施設の設置者である法人の合併又は分割の認可申請手数料</t>
  </si>
  <si>
    <t>沖縄県浄化槽保守点検業者の登録に関する条例</t>
  </si>
  <si>
    <t>浄化槽保守点検業者登録申請手数料</t>
  </si>
  <si>
    <t>環境整備課</t>
  </si>
  <si>
    <t>浄化槽保守点検業者登録更新申請手数料</t>
  </si>
  <si>
    <t>浄化槽保守点検業者登録簿謄本交付申請手数料</t>
  </si>
  <si>
    <t>沖縄県使用料及び手数料条例</t>
  </si>
  <si>
    <t>（沈降反応検査）</t>
  </si>
  <si>
    <t>庭球場(専用)</t>
  </si>
  <si>
    <t>庭球場(個人)</t>
  </si>
  <si>
    <t>（補体結合反応検査）</t>
  </si>
  <si>
    <t>（血球凝集抑制反応検査）</t>
  </si>
  <si>
    <t>微生物検査（顕微鏡検査）</t>
  </si>
  <si>
    <t>（細菌培養検査（一般））</t>
  </si>
  <si>
    <t>（細菌培養検査（特殊））</t>
  </si>
  <si>
    <t>（ウィルス分離試験）</t>
  </si>
  <si>
    <t>（薬剤耐性検査（ディスク法））</t>
  </si>
  <si>
    <t>（薬剤耐性検査（希釈法））</t>
  </si>
  <si>
    <t>（大腸菌分検査（定性））</t>
  </si>
  <si>
    <t>大腸群検査（定量））</t>
  </si>
  <si>
    <t>（一般細菌数検査）</t>
  </si>
  <si>
    <t>（大腸菌群検査（定性））</t>
  </si>
  <si>
    <t>（乳及び乳製品検査）</t>
  </si>
  <si>
    <t>（水の細菌数検査）</t>
  </si>
  <si>
    <t>（水の大腸菌群検査（定量））</t>
  </si>
  <si>
    <t>（プール水及び海水検査）</t>
  </si>
  <si>
    <t>（飲食器具及び容器包装検査）</t>
  </si>
  <si>
    <t>（寄生虫検査）</t>
  </si>
  <si>
    <t>衛生環境研究手数料（食品、食品添加物、食品の器具及び容器包装の試験等）</t>
  </si>
  <si>
    <t>（乳製品等の検査）</t>
  </si>
  <si>
    <t>（清涼飲料水の検査）</t>
  </si>
  <si>
    <t>（定性試験）簡易なもの</t>
  </si>
  <si>
    <t>（定性試験）複雑なもの</t>
  </si>
  <si>
    <t>（定量試験）簡易なもの</t>
  </si>
  <si>
    <t>（定量試験）普通なもの</t>
  </si>
  <si>
    <t>（定量試験）複雑なもの</t>
  </si>
  <si>
    <t>（定量試験）特殊なもの</t>
  </si>
  <si>
    <t>衛生環境研究手数料（医薬品、医薬部外品、化粧品、衛生用品等の理化学試験）</t>
  </si>
  <si>
    <t>定性試験（簡易なもの）</t>
  </si>
  <si>
    <t>定性試験（複雑なもの）</t>
  </si>
  <si>
    <t>定量試験（簡易なもの）</t>
  </si>
  <si>
    <t>定量試験（普通なもの）</t>
  </si>
  <si>
    <t>定量試験（複雑なもの）</t>
  </si>
  <si>
    <t>定量試験（特殊なもの）</t>
  </si>
  <si>
    <t>衛生環境研究手数料（家庭用品の有害物質の試験）</t>
  </si>
  <si>
    <t>簡易なもの</t>
  </si>
  <si>
    <t>普通なもの</t>
  </si>
  <si>
    <t>複雑なもの</t>
  </si>
  <si>
    <t>衛生環境研究手数料（水質の試験）（生物、細菌等の試験は除く）</t>
  </si>
  <si>
    <t>水道法の水質基準による飲料水理化学検査</t>
  </si>
  <si>
    <t>水道法施行規則第１５条第１項第２号正し書きによる検査</t>
  </si>
  <si>
    <t>温泉の試験（中分析試験）</t>
  </si>
  <si>
    <t>温泉の試験（小分析試験）</t>
  </si>
  <si>
    <t>特殊なもの</t>
  </si>
  <si>
    <t>（普通なもの）</t>
  </si>
  <si>
    <t>（複雑なもの）</t>
  </si>
  <si>
    <t>（特殊なもの）</t>
  </si>
  <si>
    <t>（ガス成分の測定）</t>
  </si>
  <si>
    <t>教育支援課</t>
  </si>
  <si>
    <t>098-866-2711</t>
  </si>
  <si>
    <t>学校人事課</t>
  </si>
  <si>
    <t>098-866-2730</t>
  </si>
  <si>
    <t>098-866-2746</t>
  </si>
  <si>
    <t>※教育委員会の所管課はH25.4.1以降の組織で表示している。</t>
  </si>
  <si>
    <t>教育支援課</t>
  </si>
  <si>
    <t>学校人事課</t>
  </si>
  <si>
    <t>（重金属の測定）</t>
  </si>
  <si>
    <t>（陰イオン及び有機物の測定）</t>
  </si>
  <si>
    <t>悪臭物質の試験</t>
  </si>
  <si>
    <t>（アスベスト環境測定）</t>
  </si>
  <si>
    <t>騒音の測定（音圧レベル及び騒音レベルの測定）</t>
  </si>
  <si>
    <t>（上記以外のものの測定）</t>
  </si>
  <si>
    <t>衛生環境研究手数料（廃棄物及び底質（土壌も含む）の試験）</t>
  </si>
  <si>
    <t>無機成分の定性試験</t>
  </si>
  <si>
    <t>含有物質の定量試験及び溶出試験（複雑なもの）</t>
  </si>
  <si>
    <t>含有物質の定量試験及び溶出試験（特殊なもの）</t>
  </si>
  <si>
    <t>核種分析（普通なもの）</t>
  </si>
  <si>
    <t>衛生環境研究手数料（生物・細菌等（環境）の試験）</t>
  </si>
  <si>
    <t>一般細菌数の測定</t>
  </si>
  <si>
    <t>大腸群の試験（定性試験）</t>
  </si>
  <si>
    <t>大腸群の試験（定量試験）</t>
  </si>
  <si>
    <t>衛生環境研究所手数料
（微生物検査）</t>
  </si>
  <si>
    <t>血清検査
（細菌凝集反応検査）</t>
  </si>
  <si>
    <t>一般食品検査
（一般細菌数検査）</t>
  </si>
  <si>
    <t>乳酸菌製品検査
（乳酸菌検査（定量））</t>
  </si>
  <si>
    <t>環境衛生検査
（空中落下細菌検査）</t>
  </si>
  <si>
    <t>医動物検査
（殺虫剤効力試験）</t>
  </si>
  <si>
    <t>衛生環境研究手数料
（理化学試験等）</t>
  </si>
  <si>
    <t>（食品添加物の検査）
普通なもの</t>
  </si>
  <si>
    <t>（食品添加物の検査）
複雑なもの</t>
  </si>
  <si>
    <t>（器具及び容器包装の検査)
普通なもの</t>
  </si>
  <si>
    <t>（具及び容器包装の検査)
複雑なもの</t>
  </si>
  <si>
    <t>衛生環境研究手数料
（空気試験）</t>
  </si>
  <si>
    <t>衛生環境研究手数料
（生体資料の試験）</t>
  </si>
  <si>
    <t>衛生環境研究手数料
（放射能の測定）</t>
  </si>
  <si>
    <t>規格検査
（乳、加工乳等の検査）</t>
  </si>
  <si>
    <t>汚水の検査
（し尿処理場の機能の試験)</t>
  </si>
  <si>
    <t>（し尿浄化槽の水質の試験)</t>
  </si>
  <si>
    <t>理化学試験（定性試験）
簡易なもの</t>
  </si>
  <si>
    <t>（室内環境の試験）
定量試験（簡易なもの）</t>
  </si>
  <si>
    <t>煙道ガスの測定
（ばいじん濃度の測定）</t>
  </si>
  <si>
    <t>浮遊粉じんの測定
（粉じん量の測定）</t>
  </si>
  <si>
    <t>ガス成分の試験
（簡易なもの）</t>
  </si>
  <si>
    <t>アスベストの検査
（アスベスト定性試験）</t>
  </si>
  <si>
    <t>グロスベーター検査
（普通なもの）</t>
  </si>
  <si>
    <t>総括表はこちらをクリック！</t>
  </si>
  <si>
    <t>環境生活部総括表へはこちらをクリック！</t>
  </si>
  <si>
    <t>沖縄県使用料及び手数料条例</t>
  </si>
  <si>
    <t>薬務疾病対策課</t>
  </si>
  <si>
    <t>薬務疾病対策課</t>
  </si>
  <si>
    <t>障害保健福祉課</t>
  </si>
  <si>
    <t>福祉・援護課</t>
  </si>
  <si>
    <t>畜産研究センター</t>
  </si>
  <si>
    <t>農業研究センター</t>
  </si>
  <si>
    <t>企業立地推進課</t>
  </si>
  <si>
    <t>生涯学習振興課</t>
  </si>
  <si>
    <t>※　番号１　一件当たりのコストの９割を賄っているため。</t>
  </si>
  <si>
    <t>※　番号２～12　九州各県と比較して、同水準の料金体系のため。</t>
  </si>
  <si>
    <t>総括表へはこちらをクリック！</t>
  </si>
  <si>
    <t>薬局開設許可申請手数料</t>
  </si>
  <si>
    <t>薬局開設許可更新申請手数料</t>
  </si>
  <si>
    <t>医薬品販売業許可申請手数料</t>
  </si>
  <si>
    <t>沖縄県使用料及び手数料条例</t>
  </si>
  <si>
    <t>医薬品販売業許可更新申請手数料</t>
  </si>
  <si>
    <t>（様式５）</t>
  </si>
  <si>
    <t>（単位：件数）</t>
  </si>
  <si>
    <t>番号</t>
  </si>
  <si>
    <t>条例名</t>
  </si>
  <si>
    <t>使用料及び手数料の概要</t>
  </si>
  <si>
    <t>所管課</t>
  </si>
  <si>
    <t>電話番号</t>
  </si>
  <si>
    <t>見直し
対象件数</t>
  </si>
  <si>
    <t>現状料金
維持件数</t>
  </si>
  <si>
    <t>文化観光スポーツ部</t>
  </si>
  <si>
    <t>合　　計</t>
  </si>
  <si>
    <t>　部　局　名</t>
  </si>
  <si>
    <t>環　境　生　活　部</t>
  </si>
  <si>
    <t>福　祉　保　健　部</t>
  </si>
  <si>
    <t>農　林　水　産　部</t>
  </si>
  <si>
    <t>商　工　労　働　部</t>
  </si>
  <si>
    <t>企　　　 画　　　 部</t>
  </si>
  <si>
    <t>総　　　 務　　　 部</t>
  </si>
  <si>
    <t>知　　事　　公　　室</t>
  </si>
  <si>
    <t>土　木　建　築　部</t>
  </si>
  <si>
    <t>教　育　委　員　会</t>
  </si>
  <si>
    <t>公　安　委　員　会</t>
  </si>
  <si>
    <t>沖縄県使用料及び手数料条例</t>
  </si>
  <si>
    <t>畜産研究センター手数料</t>
  </si>
  <si>
    <t>農業研究センター手数料</t>
  </si>
  <si>
    <t>地籍調査成果手数料</t>
  </si>
  <si>
    <t>土地対策課</t>
  </si>
  <si>
    <t>企 画 部　　計</t>
  </si>
  <si>
    <t>廃棄物の処理及び清掃に関する法律及び使用済自動車の再資源化等に関する法律に基づく登録、許可等の申請に係る手数料</t>
  </si>
  <si>
    <t>環境整備課</t>
  </si>
  <si>
    <t>環境整備課</t>
  </si>
  <si>
    <t>衛生環境研究所手数料</t>
  </si>
  <si>
    <t>衛生環境研究所</t>
  </si>
  <si>
    <t>沖縄県立青少年の家の設置及び管理に関する条例</t>
  </si>
  <si>
    <t>宿泊施設</t>
  </si>
  <si>
    <t>キャンプ場</t>
  </si>
  <si>
    <t>研修施設及び訓練施設</t>
  </si>
  <si>
    <t>プレイホール</t>
  </si>
  <si>
    <t>・浄化槽保守点検業の新規登録及び更新登録に関する申請手数料
・浄化槽保守点検業登録簿謄本の交付を受けるの必要な申請手数料</t>
  </si>
  <si>
    <t>環 境 生 活 部　　計</t>
  </si>
  <si>
    <t>沖縄県使用料及び手数料条例</t>
  </si>
  <si>
    <t>薬事法の薬局および医薬品販売業に係る手数料</t>
  </si>
  <si>
    <t>大麻関係</t>
  </si>
  <si>
    <t>麻薬、向精神剤等の卸売業者に係るもの</t>
  </si>
  <si>
    <t>覚せい剤研究機関等に係るもの</t>
  </si>
  <si>
    <t>毒物または劇物に係るもの</t>
  </si>
  <si>
    <t>薬事法の製造販売業および製造業に係る手数料</t>
  </si>
  <si>
    <t>沖縄県使用料及び手数料条例</t>
  </si>
  <si>
    <t>保健師助産師看護師法等に基づく各種手続きに係る手数料</t>
  </si>
  <si>
    <t>医務課</t>
  </si>
  <si>
    <t>医療法に基づく各種手続きに係る手数料</t>
  </si>
  <si>
    <t>臨床検査技師等に関する法律に基づく各種手続きに係る手数料</t>
  </si>
  <si>
    <t>沖縄県立看護大学授業料等の徴収に関する条例</t>
  </si>
  <si>
    <t>県立看護大学の授業料、聴講料、入学考査料、入学料</t>
  </si>
  <si>
    <t>歯科処置料</t>
  </si>
  <si>
    <t>健康増進課</t>
  </si>
  <si>
    <t>沖縄県立総合精神保健福祉センターの設置及び管理に関する条例</t>
  </si>
  <si>
    <t>青果部(938円/㎡(1,291㎡))</t>
  </si>
  <si>
    <t>売場使用料
(1,240円/㎡(1,799㎡))</t>
  </si>
  <si>
    <t>精神保健福祉センター手数料（診断書発行手数料、証明書発行手数料）</t>
  </si>
  <si>
    <t>沖縄県総合福祉センターの設置及び管理に関する条例</t>
  </si>
  <si>
    <t>沖縄県総合福祉センターの施設等の利用にかかる使用料</t>
  </si>
  <si>
    <t>沖縄県中央卸売市場条例</t>
  </si>
  <si>
    <t>市場内入居業者に係る施設使用料など</t>
  </si>
  <si>
    <t>流通政策課</t>
  </si>
  <si>
    <t>営農支援課</t>
  </si>
  <si>
    <t>098-866-2280</t>
  </si>
  <si>
    <t>沖縄県立農業大学校の設置及び管理に関する条例</t>
  </si>
  <si>
    <t>農業大学校授業料</t>
  </si>
  <si>
    <t>家畜検査、予防注射、家畜商免許申請手数料等に係る手数料</t>
  </si>
  <si>
    <t>畜産課</t>
  </si>
  <si>
    <t>098-866-2269</t>
  </si>
  <si>
    <t>農 林 水 産 部　　計</t>
  </si>
  <si>
    <t>商工振興課</t>
  </si>
  <si>
    <t>工芸技術支援センター手数料</t>
  </si>
  <si>
    <t>沖縄自由貿易地域及び沖縄特別自由貿易地域内施設の設置及び管理に関する条例</t>
  </si>
  <si>
    <t>沖縄自由貿易地域（那覇市）および沖縄特別自由貿易地域（うるま市）内の施設使用料等</t>
  </si>
  <si>
    <t>商 工 労 働 部　　計</t>
  </si>
  <si>
    <t>部局名：文化観光スポーツ部</t>
  </si>
  <si>
    <t>地域限定通訳案内士試験手数料</t>
  </si>
  <si>
    <t>観光政策課</t>
  </si>
  <si>
    <t>奥武山総合運動場の設置及び管理に関する条例</t>
  </si>
  <si>
    <t>沖縄県奥武山総合運動場に係る施設等使用料</t>
  </si>
  <si>
    <t>スポーツ振興課</t>
  </si>
  <si>
    <t>沖縄県立芸術大学授業料等の徴収に関する条例</t>
  </si>
  <si>
    <t>県立芸術大学</t>
  </si>
  <si>
    <t>文化観光スポーツ部　　計</t>
  </si>
  <si>
    <t>0980-56-5142</t>
  </si>
  <si>
    <t>098-840-8500</t>
  </si>
  <si>
    <t>098-866-2040</t>
  </si>
  <si>
    <t>098-866-2231</t>
  </si>
  <si>
    <t>沖縄県浄化槽保守点検業者の登録に関する条例</t>
  </si>
  <si>
    <t>098-945-0781</t>
  </si>
  <si>
    <t>098-866-2215</t>
  </si>
  <si>
    <t>098-866-2169</t>
  </si>
  <si>
    <t>沖縄県使用料及び手数料条例</t>
  </si>
  <si>
    <t>098-866-2209</t>
  </si>
  <si>
    <t>098-866-2190</t>
  </si>
  <si>
    <t>098-866-2177</t>
  </si>
  <si>
    <r>
      <t>福 祉</t>
    </r>
    <r>
      <rPr>
        <sz val="11"/>
        <rFont val="ＭＳ Ｐゴシック"/>
        <family val="3"/>
      </rPr>
      <t xml:space="preserve"> </t>
    </r>
    <r>
      <rPr>
        <sz val="11"/>
        <rFont val="ＭＳ Ｐゴシック"/>
        <family val="3"/>
      </rPr>
      <t>保</t>
    </r>
    <r>
      <rPr>
        <sz val="11"/>
        <rFont val="ＭＳ Ｐゴシック"/>
        <family val="3"/>
      </rPr>
      <t xml:space="preserve"> </t>
    </r>
    <r>
      <rPr>
        <sz val="11"/>
        <rFont val="ＭＳ Ｐゴシック"/>
        <family val="3"/>
      </rPr>
      <t>健</t>
    </r>
    <r>
      <rPr>
        <sz val="11"/>
        <rFont val="ＭＳ Ｐゴシック"/>
        <family val="3"/>
      </rPr>
      <t xml:space="preserve"> </t>
    </r>
    <r>
      <rPr>
        <sz val="11"/>
        <rFont val="ＭＳ Ｐゴシック"/>
        <family val="3"/>
      </rPr>
      <t>部　　計</t>
    </r>
  </si>
  <si>
    <t>098-866-2255</t>
  </si>
  <si>
    <r>
      <t>0</t>
    </r>
    <r>
      <rPr>
        <sz val="11"/>
        <rFont val="ＭＳ Ｐゴシック"/>
        <family val="3"/>
      </rPr>
      <t>98-866-2763</t>
    </r>
  </si>
  <si>
    <r>
      <t>0</t>
    </r>
    <r>
      <rPr>
        <sz val="11"/>
        <rFont val="ＭＳ Ｐゴシック"/>
        <family val="3"/>
      </rPr>
      <t>98-866-2708</t>
    </r>
  </si>
  <si>
    <t>各種建設材料試験の実施に係るもの</t>
  </si>
  <si>
    <t>技術管理課</t>
  </si>
  <si>
    <t>開発行為の許可申請等、優良宅地造成認定、優良住宅新築認定に係るもの</t>
  </si>
  <si>
    <t>建築指導課</t>
  </si>
  <si>
    <t>電柱・鉄塔等の工作物の設置、砂利・石等の採取に係るもの</t>
  </si>
  <si>
    <t>海岸防災課</t>
  </si>
  <si>
    <t>沖縄県海岸占用料徴収条例</t>
  </si>
  <si>
    <t>屋外広告物の許可申請、屋外広告物講習会の受講、屋外広告物業の登録申請に係るもの</t>
  </si>
  <si>
    <t>都市計画・モノレール課</t>
  </si>
  <si>
    <t>港湾施設における工作物等の設置に係るもの、港湾施設の利用に係るもの</t>
  </si>
  <si>
    <t>港湾課</t>
  </si>
  <si>
    <t>着陸料、停留料、照明料そのた空港における工作物等の設置に係るもの</t>
  </si>
  <si>
    <t>空港課</t>
  </si>
  <si>
    <t>二級建築士の免許申請及び事務所登録等に係るもの</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</si>
  <si>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</si>
  <si>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t>沖縄県立高等学校等の授業料等の徴収に関する条例</t>
  </si>
  <si>
    <t>沖縄県教育委員会関係手数料条例</t>
  </si>
  <si>
    <t>教育職員免許状の授与、書換え、再交付、新領域追加に係る手数料</t>
  </si>
  <si>
    <t>沖縄県立青少年の家の使用に係る料金</t>
  </si>
  <si>
    <t>沖縄県立青少年の家の設置及び管理に関する条例</t>
  </si>
  <si>
    <r>
      <t>教 育</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</si>
  <si>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r>
      <t>0</t>
    </r>
    <r>
      <rPr>
        <sz val="11"/>
        <rFont val="ＭＳ Ｐゴシック"/>
        <family val="3"/>
      </rPr>
      <t>98-866-2337</t>
    </r>
  </si>
  <si>
    <r>
      <t>0</t>
    </r>
    <r>
      <rPr>
        <sz val="11"/>
        <rFont val="ＭＳ Ｐゴシック"/>
        <family val="3"/>
      </rPr>
      <t>98-866-2770</t>
    </r>
  </si>
  <si>
    <t>道路使用許可、自動車保管場所、パーキングメーター・チケット等の手数料</t>
  </si>
  <si>
    <t>警察本部
交通規制課</t>
  </si>
  <si>
    <t>098-862-0110</t>
  </si>
  <si>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</si>
  <si>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</si>
  <si>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r>
      <t>部局名 ：</t>
    </r>
    <r>
      <rPr>
        <sz val="11"/>
        <rFont val="ＭＳ Ｐゴシック"/>
        <family val="3"/>
      </rPr>
      <t xml:space="preserve"> </t>
    </r>
    <r>
      <rPr>
        <sz val="11"/>
        <rFont val="ＭＳ Ｐゴシック"/>
        <family val="3"/>
      </rPr>
      <t>企画部</t>
    </r>
  </si>
  <si>
    <r>
      <t>部局名 ：</t>
    </r>
    <r>
      <rPr>
        <sz val="11"/>
        <rFont val="ＭＳ Ｐゴシック"/>
        <family val="3"/>
      </rPr>
      <t xml:space="preserve"> </t>
    </r>
    <r>
      <rPr>
        <sz val="11"/>
        <rFont val="ＭＳ Ｐゴシック"/>
        <family val="3"/>
      </rPr>
      <t>環境生活部</t>
    </r>
  </si>
  <si>
    <r>
      <t>部局名 ：</t>
    </r>
    <r>
      <rPr>
        <sz val="11"/>
        <rFont val="ＭＳ Ｐゴシック"/>
        <family val="3"/>
      </rPr>
      <t xml:space="preserve"> </t>
    </r>
    <r>
      <rPr>
        <sz val="11"/>
        <rFont val="ＭＳ Ｐゴシック"/>
        <family val="3"/>
      </rPr>
      <t>福祉保健部</t>
    </r>
  </si>
  <si>
    <r>
      <t>部局名 ：</t>
    </r>
    <r>
      <rPr>
        <sz val="11"/>
        <rFont val="ＭＳ Ｐゴシック"/>
        <family val="3"/>
      </rPr>
      <t xml:space="preserve"> </t>
    </r>
    <r>
      <rPr>
        <sz val="11"/>
        <rFont val="ＭＳ Ｐゴシック"/>
        <family val="3"/>
      </rPr>
      <t>農林水産部</t>
    </r>
  </si>
  <si>
    <r>
      <t>部局名 ：</t>
    </r>
    <r>
      <rPr>
        <sz val="11"/>
        <rFont val="ＭＳ Ｐゴシック"/>
        <family val="3"/>
      </rPr>
      <t xml:space="preserve"> </t>
    </r>
    <r>
      <rPr>
        <sz val="11"/>
        <rFont val="ＭＳ Ｐゴシック"/>
        <family val="3"/>
      </rPr>
      <t>商工労働部</t>
    </r>
  </si>
  <si>
    <r>
      <t>部局名 ：</t>
    </r>
    <r>
      <rPr>
        <sz val="11"/>
        <rFont val="ＭＳ Ｐゴシック"/>
        <family val="3"/>
      </rPr>
      <t xml:space="preserve"> </t>
    </r>
    <r>
      <rPr>
        <sz val="11"/>
        <rFont val="ＭＳ Ｐゴシック"/>
        <family val="3"/>
      </rPr>
      <t>土木建築部</t>
    </r>
  </si>
  <si>
    <r>
      <t>部局名 ：</t>
    </r>
    <r>
      <rPr>
        <sz val="11"/>
        <rFont val="ＭＳ Ｐゴシック"/>
        <family val="3"/>
      </rPr>
      <t xml:space="preserve"> </t>
    </r>
    <r>
      <rPr>
        <sz val="11"/>
        <rFont val="ＭＳ Ｐゴシック"/>
        <family val="3"/>
      </rPr>
      <t>教育委員会</t>
    </r>
  </si>
  <si>
    <r>
      <t>部局名 ：</t>
    </r>
    <r>
      <rPr>
        <sz val="11"/>
        <rFont val="ＭＳ Ｐゴシック"/>
        <family val="3"/>
      </rPr>
      <t xml:space="preserve"> </t>
    </r>
    <r>
      <rPr>
        <sz val="11"/>
        <rFont val="ＭＳ Ｐゴシック"/>
        <family val="3"/>
      </rPr>
      <t>公安委員会</t>
    </r>
  </si>
  <si>
    <t>（様式１）　使用料及び手数料一覧表</t>
  </si>
  <si>
    <t>部局名：</t>
  </si>
  <si>
    <t>企画部</t>
  </si>
  <si>
    <t>使　用　料　及　び　手　数　料　一　覧</t>
  </si>
  <si>
    <t>新　料　金　改　定　案　等</t>
  </si>
  <si>
    <t>Ａ</t>
  </si>
  <si>
    <t>Ｂ</t>
  </si>
  <si>
    <t>Ｃ</t>
  </si>
  <si>
    <t>Ｄ</t>
  </si>
  <si>
    <t>Ｅ</t>
  </si>
  <si>
    <t>Ｇ</t>
  </si>
  <si>
    <t>Ｊ</t>
  </si>
  <si>
    <t>番号</t>
  </si>
  <si>
    <t>条例名
（省略しない）</t>
  </si>
  <si>
    <t>使用料及び手数料名</t>
  </si>
  <si>
    <t>細区分</t>
  </si>
  <si>
    <t>所管課</t>
  </si>
  <si>
    <t>現行単価
適用日</t>
  </si>
  <si>
    <t>現行料金</t>
  </si>
  <si>
    <t>年間適用数</t>
  </si>
  <si>
    <t>１件当たりのコスト</t>
  </si>
  <si>
    <t>コスト回収率
(Ｊ／Ｌ＊100)</t>
  </si>
  <si>
    <t>（円）</t>
  </si>
  <si>
    <t>（件）</t>
  </si>
  <si>
    <t>（％）</t>
  </si>
  <si>
    <t>県立高等学校等の入学考査料及び入学料</t>
  </si>
  <si>
    <t>全日制高等学校授業料</t>
  </si>
  <si>
    <t>県立高校聴講料</t>
  </si>
  <si>
    <t>専攻科</t>
  </si>
  <si>
    <t>教育職員免許状更新講習修了確認期限延期手数料</t>
  </si>
  <si>
    <t>沖縄県国土交通省所管公共用財産に係る土地使用料等徴収条例</t>
  </si>
  <si>
    <t>沖縄県屋外広告物条例</t>
  </si>
  <si>
    <t>沖縄県港湾管理条例</t>
  </si>
  <si>
    <t>沖縄県空港の設置及び管理に関する条例</t>
  </si>
  <si>
    <t>沖縄県二級建築士免許等手数料条例</t>
  </si>
  <si>
    <t>098-866-2374</t>
  </si>
  <si>
    <t>098-866-2413</t>
  </si>
  <si>
    <t>098-866-2410</t>
  </si>
  <si>
    <t>098-866-2408</t>
  </si>
  <si>
    <t>098-866-2395</t>
  </si>
  <si>
    <t>098-866-2400</t>
  </si>
  <si>
    <t>コンクリート圧縮強度試験</t>
  </si>
  <si>
    <t>技術管理課</t>
  </si>
  <si>
    <t>モルタル圧縮強度試験</t>
  </si>
  <si>
    <t>コンクリート曲げ強度試験</t>
  </si>
  <si>
    <t>コンクリートコア圧縮強度試験</t>
  </si>
  <si>
    <t>モルタルコア圧縮強度試験</t>
  </si>
  <si>
    <t>キャッピング</t>
  </si>
  <si>
    <t>空洞ブロック圧縮強度試験</t>
  </si>
  <si>
    <t>継手の引張試験（φ25mm未満）</t>
  </si>
  <si>
    <t>引張試験（φ25mm未満）</t>
  </si>
  <si>
    <t>引張試験（φ25mm以上）</t>
  </si>
  <si>
    <t>曲げ試験</t>
  </si>
  <si>
    <t>細骨材ふるい分け試験</t>
  </si>
  <si>
    <t>骨材の微粒分量試験</t>
  </si>
  <si>
    <t>すりへり試験</t>
  </si>
  <si>
    <t>石材圧縮強度試験</t>
  </si>
  <si>
    <t>コア切断</t>
  </si>
  <si>
    <t>土粒子の密度試験</t>
  </si>
  <si>
    <t>粒度試験</t>
  </si>
  <si>
    <t>液性限界試験</t>
  </si>
  <si>
    <t>塑性限界試験</t>
  </si>
  <si>
    <t>締固め試験</t>
  </si>
  <si>
    <t>修正ＣＢＲ試験</t>
  </si>
  <si>
    <t>設計ＣＢＲ（自然含水比）試験</t>
  </si>
  <si>
    <t>一軸圧縮試験</t>
  </si>
  <si>
    <t>粘土塊量試験</t>
  </si>
  <si>
    <t>密度試験</t>
  </si>
  <si>
    <t>粗骨材中の軟石量試験</t>
  </si>
  <si>
    <t>塩分試験</t>
  </si>
  <si>
    <t>安定性試験</t>
  </si>
  <si>
    <t>有機不純物試験</t>
  </si>
  <si>
    <t>形状寸法試験</t>
  </si>
  <si>
    <t>中性化試験</t>
  </si>
  <si>
    <t>可溶性塩分試験</t>
  </si>
  <si>
    <t>ｐＨ試験</t>
  </si>
  <si>
    <t>色度試験</t>
  </si>
  <si>
    <t>濁度試験</t>
  </si>
  <si>
    <t>塩素イオン試験</t>
  </si>
  <si>
    <t>蒸発残留物試験</t>
  </si>
  <si>
    <t>懸濁物質試験</t>
  </si>
  <si>
    <t>粘度試験</t>
  </si>
  <si>
    <t>針入度試験</t>
  </si>
  <si>
    <t>伸度試験</t>
  </si>
  <si>
    <t>証明書</t>
  </si>
  <si>
    <t>平成２４年度沖縄県使用料及び手数料見直し結果総括表（総括）</t>
  </si>
  <si>
    <t>平成２４年度沖縄県使用料及び手数料見直し結果総括表（部局別）</t>
  </si>
  <si>
    <r>
      <t xml:space="preserve">6,800
</t>
    </r>
    <r>
      <rPr>
        <strike/>
        <sz val="11"/>
        <rFont val="ＭＳ ゴシック"/>
        <family val="3"/>
      </rPr>
      <t>6,700</t>
    </r>
  </si>
  <si>
    <t>-</t>
  </si>
  <si>
    <r>
      <t xml:space="preserve">H25.4.1
</t>
    </r>
    <r>
      <rPr>
        <strike/>
        <sz val="11"/>
        <rFont val="ＭＳ ゴシック"/>
        <family val="3"/>
      </rPr>
      <t>H12.4.1</t>
    </r>
  </si>
  <si>
    <r>
      <t xml:space="preserve">3,300
</t>
    </r>
    <r>
      <rPr>
        <strike/>
        <sz val="11"/>
        <rFont val="ＭＳ ゴシック"/>
        <family val="3"/>
      </rPr>
      <t>3,200</t>
    </r>
  </si>
  <si>
    <r>
      <t xml:space="preserve">15,000
</t>
    </r>
    <r>
      <rPr>
        <strike/>
        <sz val="11"/>
        <rFont val="ＭＳ ゴシック"/>
        <family val="3"/>
      </rPr>
      <t>14,700</t>
    </r>
  </si>
  <si>
    <r>
      <t xml:space="preserve">6,500
</t>
    </r>
    <r>
      <rPr>
        <strike/>
        <sz val="11"/>
        <rFont val="ＭＳ ゴシック"/>
        <family val="3"/>
      </rPr>
      <t>6,400</t>
    </r>
  </si>
  <si>
    <r>
      <t xml:space="preserve">10,700
</t>
    </r>
    <r>
      <rPr>
        <strike/>
        <sz val="11"/>
        <rFont val="ＭＳ ゴシック"/>
        <family val="3"/>
      </rPr>
      <t>10,500</t>
    </r>
  </si>
  <si>
    <r>
      <t xml:space="preserve">27,700
</t>
    </r>
    <r>
      <rPr>
        <strike/>
        <sz val="11"/>
        <rFont val="ＭＳ ゴシック"/>
        <family val="3"/>
      </rPr>
      <t>27,200</t>
    </r>
  </si>
  <si>
    <r>
      <t xml:space="preserve">10,400
</t>
    </r>
    <r>
      <rPr>
        <strike/>
        <sz val="11"/>
        <rFont val="ＭＳ ゴシック"/>
        <family val="3"/>
      </rPr>
      <t>10,200</t>
    </r>
  </si>
  <si>
    <r>
      <t xml:space="preserve">4,000
</t>
    </r>
    <r>
      <rPr>
        <strike/>
        <sz val="11"/>
        <rFont val="ＭＳ ゴシック"/>
        <family val="3"/>
      </rPr>
      <t>3,900</t>
    </r>
  </si>
  <si>
    <r>
      <t xml:space="preserve">2,800
</t>
    </r>
    <r>
      <rPr>
        <strike/>
        <sz val="11"/>
        <rFont val="ＭＳ ゴシック"/>
        <family val="3"/>
      </rPr>
      <t>2,700</t>
    </r>
  </si>
  <si>
    <r>
      <t xml:space="preserve">11,700
</t>
    </r>
    <r>
      <rPr>
        <strike/>
        <sz val="11"/>
        <rFont val="ＭＳ ゴシック"/>
        <family val="3"/>
      </rPr>
      <t>11,500</t>
    </r>
  </si>
  <si>
    <r>
      <t xml:space="preserve">14,800
</t>
    </r>
    <r>
      <rPr>
        <strike/>
        <sz val="11"/>
        <rFont val="ＭＳ ゴシック"/>
        <family val="3"/>
      </rPr>
      <t>14,600</t>
    </r>
  </si>
  <si>
    <r>
      <t xml:space="preserve">29,200
</t>
    </r>
    <r>
      <rPr>
        <strike/>
        <sz val="11"/>
        <rFont val="ＭＳ ゴシック"/>
        <family val="3"/>
      </rPr>
      <t>29,000</t>
    </r>
  </si>
  <si>
    <r>
      <t xml:space="preserve">11,300
</t>
    </r>
    <r>
      <rPr>
        <strike/>
        <sz val="11"/>
        <rFont val="ＭＳ ゴシック"/>
        <family val="3"/>
      </rPr>
      <t>11,000</t>
    </r>
  </si>
  <si>
    <r>
      <t xml:space="preserve">2,100
</t>
    </r>
    <r>
      <rPr>
        <strike/>
        <sz val="11"/>
        <rFont val="ＭＳ ゴシック"/>
        <family val="3"/>
      </rPr>
      <t>2,000</t>
    </r>
  </si>
  <si>
    <r>
      <t xml:space="preserve">H25.4.1
</t>
    </r>
    <r>
      <rPr>
        <strike/>
        <sz val="11"/>
        <rFont val="ＭＳ ゴシック"/>
        <family val="3"/>
      </rPr>
      <t>H20.4.1</t>
    </r>
  </si>
  <si>
    <t>配置販売従事者身分証明書書換え交付手数料</t>
  </si>
  <si>
    <r>
      <t xml:space="preserve">H25.4.1
</t>
    </r>
    <r>
      <rPr>
        <strike/>
        <sz val="11"/>
        <rFont val="ＭＳ ゴシック"/>
        <family val="3"/>
      </rPr>
      <t>H17.4.1</t>
    </r>
  </si>
  <si>
    <r>
      <t xml:space="preserve">5,800
</t>
    </r>
    <r>
      <rPr>
        <strike/>
        <sz val="11"/>
        <rFont val="ＭＳ ゴシック"/>
        <family val="3"/>
      </rPr>
      <t>5,600</t>
    </r>
  </si>
  <si>
    <t>-</t>
  </si>
  <si>
    <r>
      <t xml:space="preserve">70,700
</t>
    </r>
    <r>
      <rPr>
        <strike/>
        <sz val="11"/>
        <rFont val="ＭＳ ゴシック"/>
        <family val="3"/>
      </rPr>
      <t>69,400</t>
    </r>
  </si>
  <si>
    <r>
      <t xml:space="preserve">48,500
</t>
    </r>
    <r>
      <rPr>
        <strike/>
        <sz val="11"/>
        <rFont val="ＭＳ ゴシック"/>
        <family val="3"/>
      </rPr>
      <t>47,600</t>
    </r>
  </si>
  <si>
    <r>
      <t xml:space="preserve">17,800
</t>
    </r>
    <r>
      <rPr>
        <strike/>
        <sz val="11"/>
        <rFont val="ＭＳ ゴシック"/>
        <family val="3"/>
      </rPr>
      <t>17,500</t>
    </r>
  </si>
  <si>
    <r>
      <t xml:space="preserve">1,680
</t>
    </r>
    <r>
      <rPr>
        <strike/>
        <sz val="11"/>
        <rFont val="ＭＳ ゴシック"/>
        <family val="3"/>
      </rPr>
      <t>1,270</t>
    </r>
  </si>
  <si>
    <r>
      <t xml:space="preserve">H25.4.1
</t>
    </r>
    <r>
      <rPr>
        <strike/>
        <sz val="11"/>
        <rFont val="ＭＳ ゴシック"/>
        <family val="3"/>
      </rPr>
      <t>H11.4.1</t>
    </r>
  </si>
  <si>
    <t>-</t>
  </si>
  <si>
    <r>
      <t xml:space="preserve">1,580
</t>
    </r>
    <r>
      <rPr>
        <strike/>
        <sz val="11"/>
        <rFont val="ＭＳ ゴシック"/>
        <family val="3"/>
      </rPr>
      <t>1,360</t>
    </r>
  </si>
  <si>
    <r>
      <t xml:space="preserve">H25.4.1
</t>
    </r>
    <r>
      <rPr>
        <strike/>
        <sz val="11"/>
        <rFont val="ＭＳ ゴシック"/>
        <family val="3"/>
      </rPr>
      <t>H19.4.1</t>
    </r>
  </si>
  <si>
    <r>
      <t xml:space="preserve">1,560
</t>
    </r>
    <r>
      <rPr>
        <strike/>
        <sz val="11"/>
        <rFont val="ＭＳ ゴシック"/>
        <family val="3"/>
      </rPr>
      <t>1,390</t>
    </r>
  </si>
  <si>
    <t>見直し件数</t>
  </si>
  <si>
    <t>沖縄県使用料及び手数料条例</t>
  </si>
  <si>
    <t>農業研究センター手数料</t>
  </si>
  <si>
    <t>定性分析</t>
  </si>
  <si>
    <t>農業研究センター</t>
  </si>
  <si>
    <t>定量分析</t>
  </si>
  <si>
    <t>畜産研究センター手数料</t>
  </si>
  <si>
    <t>畜産研究センター</t>
  </si>
  <si>
    <t>地籍調査成果手数料</t>
  </si>
  <si>
    <t>地籍図根点　閲覧</t>
  </si>
  <si>
    <t>土地対策課</t>
  </si>
  <si>
    <t>現行料金</t>
  </si>
  <si>
    <t>Ｆ</t>
  </si>
  <si>
    <t>Ｇ</t>
  </si>
  <si>
    <t>Ｈ</t>
  </si>
  <si>
    <t>Ｉ</t>
  </si>
  <si>
    <t>Ｊ</t>
  </si>
  <si>
    <t>詳細はこちらをクリック！</t>
  </si>
  <si>
    <t>総括表へはこちらをクリック！</t>
  </si>
  <si>
    <t>企画部総括表へはこちらクリック！</t>
  </si>
  <si>
    <t>産業廃棄物処理施設譲受け等許可申請手数料</t>
  </si>
  <si>
    <t>引取業者登録申請手数料</t>
  </si>
  <si>
    <t>引取業者登録更新申請手数料</t>
  </si>
  <si>
    <t>フロン類回収業者登録申請手数料</t>
  </si>
  <si>
    <t>フロン類回収業者登録更新申請手数料</t>
  </si>
  <si>
    <t>沖縄県浄化槽保守点検業者の登録に関する条例</t>
  </si>
  <si>
    <t>※　番号13　県内市町村及び九州各県の類似施設と比較して同水準の料金体系であるため。</t>
  </si>
  <si>
    <t>再交付</t>
  </si>
  <si>
    <t>交通規制課</t>
  </si>
  <si>
    <t>沖縄県警察関係手数料条例</t>
  </si>
  <si>
    <t>自動車保管場所標章交付手数料</t>
  </si>
  <si>
    <t>自動車保管場所標章再交付手数料</t>
  </si>
  <si>
    <t>土木建築部総括表へはこちらをクリック！</t>
  </si>
  <si>
    <t>公安委員会総括表へはこちらをクリック！</t>
  </si>
  <si>
    <t>教育委員会</t>
  </si>
  <si>
    <t>沖縄県立高等学校等の授業料等の徴収に関する条例</t>
  </si>
  <si>
    <t>高等学校入学考査料</t>
  </si>
  <si>
    <t>全日制課程</t>
  </si>
  <si>
    <t>定時制課程</t>
  </si>
  <si>
    <t>中学校入学考査料</t>
  </si>
  <si>
    <t>高等学校入学料</t>
  </si>
  <si>
    <t>通信制課程</t>
  </si>
  <si>
    <t>沖縄県教育委員会関係手数料条例</t>
  </si>
  <si>
    <t>教育職員特別免許状授与手数料</t>
  </si>
  <si>
    <t>県立青少年の家使用料</t>
  </si>
  <si>
    <t>生涯学習振興課</t>
  </si>
  <si>
    <t>教育委員会総括表へはこちらをクリック！</t>
  </si>
  <si>
    <t>海岸防災課</t>
  </si>
  <si>
    <t>沖縄県国土交通省所管公共用財産に係る土地使用料等徴収条例</t>
  </si>
  <si>
    <t>各種試掘調査のための施設</t>
  </si>
  <si>
    <t>占用料</t>
  </si>
  <si>
    <t>はり紙</t>
  </si>
  <si>
    <t>都市計画・モノレール課</t>
  </si>
  <si>
    <t>沖縄県屋外広告物条例</t>
  </si>
  <si>
    <t>屋外広告物許可申請手数料</t>
  </si>
  <si>
    <t>広告幕</t>
  </si>
  <si>
    <t>旗・のぼり</t>
  </si>
  <si>
    <t>立看板</t>
  </si>
  <si>
    <t>気球広告</t>
  </si>
  <si>
    <t>0.5㎡未満</t>
  </si>
  <si>
    <t>0.5㎡以上1.0㎡未満</t>
  </si>
  <si>
    <t>1.0㎡以上2.0㎡未満</t>
  </si>
  <si>
    <t>2.0㎡以上5.0㎡未満</t>
  </si>
  <si>
    <t>5.0㎡以上10.0㎡未満</t>
  </si>
  <si>
    <t>10.0㎡以上20.0㎡未満</t>
  </si>
  <si>
    <t>50.0㎡以降1.0㎡毎に加算する額</t>
  </si>
  <si>
    <t>電柱、街灯柱等を利用する広告</t>
  </si>
  <si>
    <t>沖縄県港湾管理条例</t>
  </si>
  <si>
    <t>港湾課</t>
  </si>
  <si>
    <t>庭球場使用料</t>
  </si>
  <si>
    <t>一般</t>
  </si>
  <si>
    <t>空港使用料</t>
  </si>
  <si>
    <t>普通着陸料</t>
  </si>
  <si>
    <t>空港課</t>
  </si>
  <si>
    <t>機種により異なる</t>
  </si>
  <si>
    <t>沖縄県空港の設置及び管理に関する条例</t>
  </si>
  <si>
    <t>特別着陸料</t>
  </si>
  <si>
    <t>停留料</t>
  </si>
  <si>
    <t>810円～</t>
  </si>
  <si>
    <t>夜間照明料</t>
  </si>
  <si>
    <t>普通着陸料の５％</t>
  </si>
  <si>
    <t>建物使用料</t>
  </si>
  <si>
    <t>月額２０６円/㎡</t>
  </si>
  <si>
    <t>月額１５円/㎡</t>
  </si>
  <si>
    <t>電柱・支柱</t>
  </si>
  <si>
    <t>年額１００円/本</t>
  </si>
  <si>
    <t>埋蔵管</t>
  </si>
  <si>
    <t>年額５円/m</t>
  </si>
  <si>
    <t>建築指導課</t>
  </si>
  <si>
    <t>二級建築士免許手数料</t>
  </si>
  <si>
    <t>沖縄県二級建築士免許等手数料条例</t>
  </si>
  <si>
    <t>二級建築士免許手数料(再交付）</t>
  </si>
  <si>
    <t>木造建築士免許手数料</t>
  </si>
  <si>
    <t>木造建築士免許手数料（再交付）</t>
  </si>
  <si>
    <t>一級建築士事務所登録手数料</t>
  </si>
  <si>
    <t>二級建築士事務所登録手数料</t>
  </si>
  <si>
    <t>木造建築士事務所登録手数料</t>
  </si>
  <si>
    <t>開発行為許可申請手数料</t>
  </si>
  <si>
    <t>自己の居住用住宅の建築　開発区域の面積が0.1ﾍｸﾀｰﾙ未満</t>
  </si>
  <si>
    <t>　　　　　0.1～0.3ﾍｸﾀｰﾙ未満</t>
  </si>
  <si>
    <t>　　　　　0.3～0.6ﾍｸﾀｰﾙ未満</t>
  </si>
  <si>
    <t>　　　　　0.6～1ﾍｸﾀｰﾙ未満</t>
  </si>
  <si>
    <t>　　　　　1～3ﾍｸﾀｰﾙ未満</t>
  </si>
  <si>
    <t>　　　　　3～6ﾍｸﾀｰﾙ未満</t>
  </si>
  <si>
    <t>　　　　　6～10ﾍｸﾀｰﾙ未満</t>
  </si>
  <si>
    <t>　　　　　10ﾍｸﾀｰﾙ以上</t>
  </si>
  <si>
    <t>住宅以外の建築物で自己の業務用の建築　開発区域の面積が0.1ﾍｸﾀｰﾙ未満</t>
  </si>
  <si>
    <t>　　　　0.1～0.3ﾍｸﾀｰﾙ未満</t>
  </si>
  <si>
    <t>　　　　0.3～0.6ﾍｸﾀｰﾙ未満</t>
  </si>
  <si>
    <t>　　　　0.6～1ﾍｸﾀｰﾙ未満</t>
  </si>
  <si>
    <t>　　　　1～3ﾍｸﾀｰﾙ未満</t>
  </si>
  <si>
    <t>　　　　3～6ﾍｸﾀｰﾙ未満</t>
  </si>
  <si>
    <t>　　　　6～10ﾍｸﾀｰﾙ未満</t>
  </si>
  <si>
    <t>　　　　10ﾍｸﾀｰﾙ以上</t>
  </si>
  <si>
    <t>その他の場合　開発区域の面積が0.1ﾍｸﾀｰﾙ未満</t>
  </si>
  <si>
    <t>開発行為変更許可申請手数料</t>
  </si>
  <si>
    <t>その他</t>
  </si>
  <si>
    <t>市街化調整区域内等における建築物の特例許可申請手数料</t>
  </si>
  <si>
    <t>予定建築物等以外の建築等許可申請手数料</t>
  </si>
  <si>
    <t>開発許可を受けない市街化調整区域内の土地にける建築許可申請手数料</t>
  </si>
  <si>
    <t xml:space="preserve"> 敷地の面積が0.1ﾍｸﾀｰﾙ未満</t>
  </si>
  <si>
    <t>　　　　　1ﾍｸﾀｰﾙ以上</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</si>
  <si>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</si>
  <si>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</si>
  <si>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</si>
  <si>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</si>
  <si>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</si>
  <si>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優良宅地造成認定手数料</t>
  </si>
  <si>
    <t xml:space="preserve">         敷地の面積が
         0.1～0.3ﾍｸﾀｰﾙ未満</t>
  </si>
  <si>
    <t>優良住宅新築認定手数料</t>
  </si>
  <si>
    <t xml:space="preserve">       床面積が
       100㎡以下</t>
  </si>
  <si>
    <t>　　　100㎡を超え
      500㎡以下</t>
  </si>
  <si>
    <t>　  　500㎡を超え
      2,000㎡以下</t>
  </si>
  <si>
    <t xml:space="preserve">     　2,000㎡を超え
      10,000㎡以下</t>
  </si>
  <si>
    <t>　　　10,000㎡を超え
       50,000㎡以下</t>
  </si>
  <si>
    <t>　  　50,000㎡を
      超えるもの</t>
  </si>
  <si>
    <t>土木建築部</t>
  </si>
  <si>
    <t>(1,184円/㎡(708㎡))</t>
  </si>
  <si>
    <t>(1,919円/㎡(33㎡))</t>
  </si>
  <si>
    <t>(50円/㎡(8,697㎡)</t>
  </si>
  <si>
    <t>青果部(190円/㎡(3,382㎡))</t>
  </si>
  <si>
    <t>花き部
(卸売金額割り(2.6/1000))</t>
  </si>
  <si>
    <t>花き部(164円/㎡(1,370㎡))</t>
  </si>
  <si>
    <t>青果部
(1,440円/㎡(1,710㎡))</t>
  </si>
  <si>
    <t>花き部(432円/㎡(504㎡))</t>
  </si>
  <si>
    <t>花き部(312円/㎡(168㎡))</t>
  </si>
  <si>
    <t>冷蔵ｺﾝﾃﾅ荷捌き施設使用料(938円/㎡(641㎡))</t>
  </si>
  <si>
    <t>１式中264㎡の室１室(398,640円)</t>
  </si>
  <si>
    <t>１式中220㎡の室１室(332,200円)</t>
  </si>
  <si>
    <t>食堂施設使用料
(250円/㎡(204㎡))</t>
  </si>
  <si>
    <t>精算会社事務所使用料
(1,189円/㎡(50㎡))</t>
  </si>
  <si>
    <t>２Ｆ(1,189円/㎡(1,726㎡))</t>
  </si>
  <si>
    <t>青果部
(卸売金額割り(3.1/1000))</t>
  </si>
  <si>
    <t>沖縄県海岸占用料等徴収条例</t>
  </si>
  <si>
    <t>ひ管等埋架設物（直径１ｍ以上）</t>
  </si>
  <si>
    <t>沖縄県屋外広告物条例</t>
  </si>
  <si>
    <t>屋外広告物許可申請手数料</t>
  </si>
  <si>
    <t>沖縄県空港の設置及び管理に関する条例</t>
  </si>
  <si>
    <t>沖縄県二級建築士免許等手数料条例</t>
  </si>
  <si>
    <t>沖縄県警察関係手数料条例</t>
  </si>
  <si>
    <t>公安委員会</t>
  </si>
  <si>
    <t>関連事業者市場使用料</t>
  </si>
  <si>
    <t>銀行事務所使用料</t>
  </si>
  <si>
    <t>関係業者・団体事務所使用料</t>
  </si>
  <si>
    <t>敷地使用料</t>
  </si>
  <si>
    <t>営農支援課</t>
  </si>
  <si>
    <t>沖縄県立農業大学校の設置及び管理に関する条例</t>
  </si>
  <si>
    <t>農業大学校授業料（使用料）</t>
  </si>
  <si>
    <t>第７条第１項</t>
  </si>
  <si>
    <t>県立看護大学</t>
  </si>
  <si>
    <t>-</t>
  </si>
  <si>
    <t>県立看護大学</t>
  </si>
  <si>
    <t>098-833-8800</t>
  </si>
  <si>
    <t>畜産課</t>
  </si>
  <si>
    <t>家畜人工授精師免許申請手数料</t>
  </si>
  <si>
    <t>家畜人工授精所開設許可申請手数料</t>
  </si>
  <si>
    <t>家畜人工授精師免許証書換交付手数料</t>
  </si>
  <si>
    <t>家畜人工授精師免許証再交付手数料</t>
  </si>
  <si>
    <t>家畜商免許証書換交付手数料</t>
  </si>
  <si>
    <t>Ａ</t>
  </si>
  <si>
    <t>Ｂ</t>
  </si>
  <si>
    <t>Ｄ</t>
  </si>
  <si>
    <t>Ｅ</t>
  </si>
  <si>
    <t>Ｆ</t>
  </si>
  <si>
    <t>Ｇ</t>
  </si>
  <si>
    <t>Ｈ</t>
  </si>
  <si>
    <t>Ｉ</t>
  </si>
  <si>
    <t>Ｊ</t>
  </si>
  <si>
    <t>（％）</t>
  </si>
  <si>
    <t>ふ化業者登録申請手数料</t>
  </si>
  <si>
    <t>ふ化場確認申請手数料</t>
  </si>
  <si>
    <t>標準鶏認定申請書</t>
  </si>
  <si>
    <t>農林水産部総括表へはこちらをクリック！</t>
  </si>
  <si>
    <t>【現状料金を維持する理由】</t>
  </si>
  <si>
    <t>（％）</t>
  </si>
  <si>
    <t>商工振興課</t>
  </si>
  <si>
    <t>沖縄県使用料及び手数料条例</t>
  </si>
  <si>
    <t>工芸技術支援センター手数料</t>
  </si>
  <si>
    <t>染色堅ろう度・洗濯試験</t>
  </si>
  <si>
    <t>物性試験・比重測定</t>
  </si>
  <si>
    <t>接着試験・常態試験</t>
  </si>
  <si>
    <t>接着試験・耐水試験</t>
  </si>
  <si>
    <t>沖縄自由貿易地域及び沖縄特別自由貿易地域内施設の設置及び管理に関する条例</t>
  </si>
  <si>
    <t>沖縄自由貿易地域使用料</t>
  </si>
  <si>
    <t>事務所使用料</t>
  </si>
  <si>
    <t>企業立地推進課</t>
  </si>
  <si>
    <t>商工労働部</t>
  </si>
  <si>
    <t>－</t>
  </si>
  <si>
    <t>商工労働部総括表へはこちらをクリック！</t>
  </si>
  <si>
    <t>文化観光スポーツ部</t>
  </si>
  <si>
    <t>観光政策課</t>
  </si>
  <si>
    <t>地域限定通訳案内士試験手数料</t>
  </si>
  <si>
    <t>奥武山総合運動場の設置及び管理に関する条例</t>
  </si>
  <si>
    <t>陸上競技場　専用料金</t>
  </si>
  <si>
    <t>スポーツ振興課</t>
  </si>
  <si>
    <t>陸上競技場　個人料金</t>
  </si>
  <si>
    <t>水泳プール　専用料金</t>
  </si>
  <si>
    <t>水泳プール　個人料金</t>
  </si>
  <si>
    <t>糸満球技場　専用利用</t>
  </si>
  <si>
    <t>ライフル射撃場　専用利用</t>
  </si>
  <si>
    <t>ライフル射撃場　個人利用</t>
  </si>
  <si>
    <t>沖縄県立芸術大学授業料等の徴収に関する条例</t>
  </si>
  <si>
    <t>授業料</t>
  </si>
  <si>
    <t>県立芸術大学</t>
  </si>
  <si>
    <t>聴講料</t>
  </si>
  <si>
    <t>研究生</t>
  </si>
  <si>
    <t>科目等履修生</t>
  </si>
  <si>
    <t>沖縄県立芸術大学授業料等の徴収に関する条例</t>
  </si>
  <si>
    <t>入学料</t>
  </si>
  <si>
    <t>入学考査料</t>
  </si>
  <si>
    <t>大学院生</t>
  </si>
  <si>
    <t>研究生・委託生・科目等履修生</t>
  </si>
  <si>
    <t>論文審査料</t>
  </si>
  <si>
    <t>武道館　アリーナ
専用料金</t>
  </si>
  <si>
    <t>武道館　アリーナ
個人利用</t>
  </si>
  <si>
    <t>武道館　錬成道場
専用料金</t>
  </si>
  <si>
    <t>武道館　錬成道場
個人利用</t>
  </si>
  <si>
    <t>文化観光スポーツ部総括表へはこちらをクリック！</t>
  </si>
  <si>
    <t>建設材料試験手数料</t>
  </si>
  <si>
    <t>学部学生</t>
  </si>
  <si>
    <t>多目的ホール</t>
  </si>
  <si>
    <t>会議室(小)</t>
  </si>
  <si>
    <t>会議室(中)</t>
  </si>
  <si>
    <t>会議室(大)</t>
  </si>
  <si>
    <t>研修室(中)</t>
  </si>
  <si>
    <t>研修室(大)</t>
  </si>
  <si>
    <t>教室(小)</t>
  </si>
  <si>
    <t>教室(中)</t>
  </si>
  <si>
    <t>教室(大)</t>
  </si>
  <si>
    <t>（様式１）使用料及び手数料一覧表</t>
  </si>
  <si>
    <t>福祉保健部</t>
  </si>
  <si>
    <t>Ｆ</t>
  </si>
  <si>
    <t>Ｈ</t>
  </si>
  <si>
    <t>Ｉ</t>
  </si>
  <si>
    <t>（％）</t>
  </si>
  <si>
    <t>登録販売者試験手数料</t>
  </si>
  <si>
    <t>販売従事登録申請手数料</t>
  </si>
  <si>
    <t>販売従事登録証書換え交付手数料</t>
  </si>
  <si>
    <t>高度管理医療機器等の販売業又は賃貸業許可更新申請手数料</t>
  </si>
  <si>
    <t>薬局開設許可証、医薬品販売業許可証、高度管理医療機器等の販売業若しくは賃貸業の許可証又は医薬品の販売先等変更許可証の再交付手数料</t>
  </si>
  <si>
    <t>大麻取扱者免許申請手数料</t>
  </si>
  <si>
    <t>薬務疾病対策課</t>
  </si>
  <si>
    <t>※見直しの考え方のうち、新設については除いている。</t>
  </si>
  <si>
    <t>染色堅ろう度・耐光試験</t>
  </si>
  <si>
    <r>
      <t xml:space="preserve">4,720
</t>
    </r>
    <r>
      <rPr>
        <strike/>
        <sz val="11"/>
        <rFont val="ＭＳ ゴシック"/>
        <family val="3"/>
      </rPr>
      <t>3,150</t>
    </r>
  </si>
  <si>
    <t>原材料強弱試験・引張試験</t>
  </si>
  <si>
    <t>原材料強弱試験・曲げ試験</t>
  </si>
  <si>
    <t>原材料強弱試験・圧縮試験</t>
  </si>
  <si>
    <t>原材料強弱試験・せん断試験</t>
  </si>
  <si>
    <t>原材料強弱試験・割裂試験</t>
  </si>
  <si>
    <t>原材料強弱試験・硬度試験</t>
  </si>
  <si>
    <r>
      <t>3,210
2</t>
    </r>
    <r>
      <rPr>
        <strike/>
        <sz val="11"/>
        <rFont val="ＭＳ ゴシック"/>
        <family val="3"/>
      </rPr>
      <t>,640</t>
    </r>
  </si>
  <si>
    <r>
      <t xml:space="preserve">3,640
</t>
    </r>
    <r>
      <rPr>
        <strike/>
        <sz val="11"/>
        <rFont val="ＭＳ ゴシック"/>
        <family val="3"/>
      </rPr>
      <t>3,280</t>
    </r>
  </si>
  <si>
    <r>
      <t xml:space="preserve">3,210
</t>
    </r>
    <r>
      <rPr>
        <strike/>
        <sz val="11"/>
        <rFont val="ＭＳ ゴシック"/>
        <family val="3"/>
      </rPr>
      <t>2,640</t>
    </r>
  </si>
  <si>
    <r>
      <t xml:space="preserve">3,640
</t>
    </r>
    <r>
      <rPr>
        <strike/>
        <sz val="11"/>
        <rFont val="ＭＳ ゴシック"/>
        <family val="3"/>
      </rPr>
      <t>3,090</t>
    </r>
  </si>
  <si>
    <t>物性試験・塗料一般試験</t>
  </si>
  <si>
    <r>
      <t xml:space="preserve">1,770
</t>
    </r>
    <r>
      <rPr>
        <strike/>
        <sz val="11"/>
        <rFont val="ＭＳ ゴシック"/>
        <family val="3"/>
      </rPr>
      <t>1,590</t>
    </r>
  </si>
  <si>
    <t>大麻取扱者登録変更手数料</t>
  </si>
  <si>
    <t>大麻取扱者免許証再交付手数料</t>
  </si>
  <si>
    <t>麻薬卸売業者、麻薬小売業者、麻薬施用者、麻薬管理者又は麻薬研究者の免許申請手数料（麻薬卸売業者に係るもの）</t>
  </si>
  <si>
    <t>麻薬卸売業者、麻薬小売業者、麻薬施用者、麻薬管理者又は麻薬研究者の免許申請手数料（その他の者に係るもの）</t>
  </si>
  <si>
    <t>向精神薬卸売業者又は向精神薬小売業者の免許申請手数料（向精神薬卸売業者に係るもの）</t>
  </si>
  <si>
    <t>向精神薬卸売業者又は向精神薬小売業者の免許申請手数料（向精神薬小売業者に係るもの）</t>
  </si>
  <si>
    <t>覚せい剤施用機関、覚せい剤研究者又は覚せい剤原料研究者の指定申請手数料</t>
  </si>
  <si>
    <t>薬務疾病対策課</t>
  </si>
  <si>
    <t>覚せい剤施用機関、覚せい剤研究者、覚せい剤原料取扱者又は覚せい剤原料研究者の指定証の再交付手数料</t>
  </si>
  <si>
    <t>覚せい剤原料取扱者の指定申請手数料</t>
  </si>
  <si>
    <t>毒物又は劇物の販売業の登録申請手数料</t>
  </si>
  <si>
    <t>毒物又は劇物の販売業の登録更新申請手数料</t>
  </si>
  <si>
    <t>毒物劇物取扱者試験手数料</t>
  </si>
  <si>
    <t>毒物劇物販売業登録票書換え交付手数料</t>
  </si>
  <si>
    <t>毒物劇物販売業登録票再交付手数料</t>
  </si>
  <si>
    <t>毒物又は劇物の製造業又は輸入業の登録申請手数料</t>
  </si>
  <si>
    <t>毒物又は劇物の製造業又は輸入業の登録更新申請手数料</t>
  </si>
  <si>
    <t>毒物又は劇物の製造業又は輸入業の登録変更申請手数料</t>
  </si>
  <si>
    <t>毒物又は劇物の製造業又は輸入業の登録票書換え交付手数料</t>
  </si>
  <si>
    <t>毒物又は劇物の製造業又は輸入業の登録票再交付手数料</t>
  </si>
  <si>
    <t>ウ　薬局製造販売医薬品（薬事法施行令第３条第３号に掲げる医薬品を言う。以下同じ。）の製造販売業の許可に係るもの</t>
  </si>
  <si>
    <t>オ　薬事法施行令第20条第２項の規定により厚生労働大臣が指定する医薬部外品以外の医薬部外品のみの製造販売業の許可に係るもの</t>
  </si>
  <si>
    <t>沖縄県使用料及び手数料条例</t>
  </si>
  <si>
    <t>キ　第１種医療機器製造販売業許可に係るもの</t>
  </si>
  <si>
    <t>ク　第２種医療機器製造販売業許可に係るもの</t>
  </si>
  <si>
    <t>ケ　第３種医療機器製造販売業許可に係るもの</t>
  </si>
  <si>
    <t>医薬品、医薬部外品、化粧品又は医療機器の製造販売業許可更新申請手数料</t>
  </si>
  <si>
    <t>ア　第１種医薬品製造販売業許可に係るもの（ウに掲げるものを除く。）</t>
  </si>
  <si>
    <t>イ　第２種医薬品製造販売業許可に係るもの（ウに掲げるものを除く。）</t>
  </si>
  <si>
    <t>エ　医薬部外品製造販売業許可に係るもの（オに掲げるものを除く。）</t>
  </si>
  <si>
    <t>沖縄県使用料及び手数料条例</t>
  </si>
  <si>
    <t>カ　化粧品製造販売業許可に係るもの</t>
  </si>
  <si>
    <t>医薬品、医薬部外品、化粧品又は医療機器の製造業の許可申請手数料</t>
  </si>
  <si>
    <t>沖縄県使用料及び手数料条例</t>
  </si>
  <si>
    <t>品目加算</t>
  </si>
  <si>
    <t>准看護師の免許手数料</t>
  </si>
  <si>
    <t>医務課</t>
  </si>
  <si>
    <t>准看護師免許証の書換交付手数料</t>
  </si>
  <si>
    <t>准看護師免許証の再交付手数料</t>
  </si>
  <si>
    <t>助産師名簿謄本交付手数料</t>
  </si>
  <si>
    <t>保健師免状書換え交付手数料</t>
  </si>
  <si>
    <t>看護師免状の書換え交付手数料</t>
  </si>
  <si>
    <t>保健師免状再交付手数料</t>
  </si>
  <si>
    <t>看護師免状の再交付手数料</t>
  </si>
  <si>
    <t>病院開設許可申請手数料</t>
  </si>
  <si>
    <t>診療所開設許可申請手数料</t>
  </si>
  <si>
    <t>助産所開設許可申請手数料</t>
  </si>
  <si>
    <t>病院構造設備使用許可申請手数料</t>
  </si>
  <si>
    <t>通常</t>
  </si>
  <si>
    <t>自主検査</t>
  </si>
  <si>
    <t>診療所構造設備使用許可申請手数料</t>
  </si>
  <si>
    <t>助産所構造設備使用許可申請手数料</t>
  </si>
  <si>
    <t>死体保存許可手数料</t>
  </si>
  <si>
    <t>授業料、聴講料、入学料　等</t>
  </si>
  <si>
    <r>
      <t>0</t>
    </r>
    <r>
      <rPr>
        <sz val="11"/>
        <rFont val="ＭＳ Ｐゴシック"/>
        <family val="3"/>
      </rPr>
      <t>98-882-4999</t>
    </r>
  </si>
  <si>
    <t>診療エックス線技師免許証再交付手数料</t>
  </si>
  <si>
    <t>診療エックス線技師免許証書換え交付手数料</t>
  </si>
  <si>
    <t>衛生検査所登録申請手数料</t>
  </si>
  <si>
    <t>衛生検査所登録証明書書換え交付手数料</t>
  </si>
  <si>
    <t>衛生検査所登録証明書再交付手数料</t>
  </si>
  <si>
    <t>衛生検査所登録変更申請手数料</t>
  </si>
  <si>
    <t>県立看護大学授業料</t>
  </si>
  <si>
    <t>学部学生</t>
  </si>
  <si>
    <t>別科学生</t>
  </si>
  <si>
    <t>大学院生</t>
  </si>
  <si>
    <t>県立看護大学聴講料</t>
  </si>
  <si>
    <t>研究生</t>
  </si>
  <si>
    <t>科目等履修生</t>
  </si>
  <si>
    <t>特別聴講生</t>
  </si>
  <si>
    <t>公開講座</t>
  </si>
  <si>
    <t>保健所使用料</t>
  </si>
  <si>
    <t>歯科処置料(弗素塗布）</t>
  </si>
  <si>
    <t>健康増進課</t>
  </si>
  <si>
    <t>Ｃ</t>
  </si>
  <si>
    <t>歯科処置料(歯口清掃）</t>
  </si>
  <si>
    <t>沖縄県立総合精神保健福祉センターの設置及び管理に関する条例</t>
  </si>
  <si>
    <t>精神保健福祉センター手数料</t>
  </si>
  <si>
    <t>診断書発行手数料</t>
  </si>
  <si>
    <t>障害保健福祉課</t>
  </si>
  <si>
    <t>証明書発行手数料</t>
  </si>
  <si>
    <t>沖縄県総合福祉ｾﾝﾀｰの設置及び管理に関する条例</t>
  </si>
  <si>
    <t>ｾﾝﾀｰ施設利用料金</t>
  </si>
  <si>
    <t>福祉・援護課</t>
  </si>
  <si>
    <t>介護実習室</t>
  </si>
  <si>
    <t>視聴覚室</t>
  </si>
  <si>
    <t>ボランティア室</t>
  </si>
  <si>
    <t>結プラザ</t>
  </si>
  <si>
    <t>ロビー展示場</t>
  </si>
  <si>
    <t>アルコープ展示場</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</si>
  <si>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</si>
  <si>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医薬品の販売先等変更許可申請手数料</t>
  </si>
  <si>
    <t>沖縄県使用料及び手数料条例</t>
  </si>
  <si>
    <t>沖縄県使用料及び手数料条例</t>
  </si>
  <si>
    <t>沖縄県使用料及び手数料条例</t>
  </si>
  <si>
    <t>向精神薬試験研究施設設置者登録申請手数料</t>
  </si>
  <si>
    <t>沖縄県使用料及び手数料条例</t>
  </si>
  <si>
    <t>沖縄県使用料及び手数料条例</t>
  </si>
  <si>
    <t>ウ　医薬品製造区分（包装、表示又は保管）に係るもの</t>
  </si>
  <si>
    <t>エ　薬局製造販売医薬品に係るもの</t>
  </si>
  <si>
    <t>ク　医薬部外品製造区分（一般）に係るもの</t>
  </si>
  <si>
    <t>コ　化粧品製造区分（一般）に係るもの</t>
  </si>
  <si>
    <t>オ　体外診断用医薬品製造区分（包装、表示又は保管）に係るもの</t>
  </si>
  <si>
    <t>カ　医薬部外品製造区分（無菌）に係るもの</t>
  </si>
  <si>
    <t>ク　医薬部外品製造区分（包装、表示又は保管）に係るもの</t>
  </si>
  <si>
    <t>シ　医療機器製造区分（一般）に係るもの</t>
  </si>
  <si>
    <t>ス　医療機器製造区分（包装、表示又は保管）に係るもの</t>
  </si>
  <si>
    <t>オ　医薬部外品に係るもの</t>
  </si>
  <si>
    <t>ア　医薬品製造区分（無菌）に係るもの</t>
  </si>
  <si>
    <t>イ　医薬品製造区分（一般）に係るもの</t>
  </si>
  <si>
    <t>サ　医療機器製造区分（包装、表示又は保管）に係るもの</t>
  </si>
  <si>
    <t>イ　医薬品製造区分（一般）に係るもの</t>
  </si>
  <si>
    <t>エ　体外診断用医薬品製造区分（一般）に係るもの</t>
  </si>
  <si>
    <t>オ　体外診断用医薬品製造区分（包装、表示又は保管）に係るもの</t>
  </si>
  <si>
    <t>カ　医薬部外品製造区分（無菌）に係るもの</t>
  </si>
  <si>
    <t>キ　医薬部外品製造区分（一般）に係るもの</t>
  </si>
  <si>
    <t>ク　医薬部外品製造区分（包装、表示又は保管）に係るもの</t>
  </si>
  <si>
    <t>ケ　医療機器製造区分（滅菌）に係るもの</t>
  </si>
  <si>
    <t>コ　医療機器製造区分（一般）に係るもの</t>
  </si>
  <si>
    <t>サ　医療機器製造区分（包装、表示又は保管）に係るもの</t>
  </si>
  <si>
    <t>ウ　薬局製造販売医薬品に係るもの</t>
  </si>
  <si>
    <t>エ　アからウまでに掲げる医薬品以外の医薬品に係るもの</t>
  </si>
  <si>
    <t>オ　医薬部外品に係るもの</t>
  </si>
  <si>
    <t>医療機器修理業許可申請手数料</t>
  </si>
  <si>
    <t>医療機器修理業許可更新申請手数料</t>
  </si>
  <si>
    <t>医療機器修理業の修理区分の変更又は追加許可申請手数料</t>
  </si>
  <si>
    <t>輸出用医薬品、医薬部外品又は医療機器の製造時適合性調査申請手数料</t>
  </si>
  <si>
    <t>ア　医薬品製造区分（無菌）に係るもの</t>
  </si>
  <si>
    <t>輸出用医薬品、医薬部外品又は医療機器の定期的適合性調査申請手数料</t>
  </si>
  <si>
    <t>医薬品、医薬部外品、化粧品若しくは医療機器の製造業又は医療機器の修理業の許可証の再交付手数料</t>
  </si>
  <si>
    <t>麻薬卸売業者、麻薬小売業者、麻薬施用者、麻薬管理者、麻薬研究者、向精神薬卸売業者若しくは向精神薬小売業者の免許証又は向精神薬試験研究施設設置者の登録証の再交付手数料</t>
  </si>
  <si>
    <t>ア　薬事法施行規則（昭和36年厚生省令第１号）第26条第１項第３号に掲げる区分（以下「医薬品製造区分（無菌）」という。）に係るもの</t>
  </si>
  <si>
    <t>ク　薬事法施行規則第26条第３項第２号に掲げる区分（以下「医薬部外品製造区分（一般）」という。）に係るもの</t>
  </si>
  <si>
    <t>コ　薬事法施行規則第26条第４項第１号に掲げる区分（以下「化粧品製造区分（一般）」という。）に係るもの</t>
  </si>
  <si>
    <t>サ　薬事法施行規則第26条第４項第２号に掲げる区分（以下「化粧品製造区分（包装、表示又は保管）」という。）に係るもの</t>
  </si>
  <si>
    <t>セ　薬事法施行規則第26条第５項第４号に掲げる区分（以下「医療機器製造区分（包装、表示又は保管）」という。）に係るもの</t>
  </si>
  <si>
    <t>ケ　医薬部外品製造区分（包装、表示又は保管）に係るもの</t>
  </si>
  <si>
    <t>医薬品、医薬部外品又は医療機器の承認申請時適合性調査申請手数料</t>
  </si>
  <si>
    <t>オ　体外診断用医薬品製造区分（包装、表示又は保管）に係るもの</t>
  </si>
  <si>
    <t>コ　化粧品製造区分（包装、表示又は保管）に係るもの</t>
  </si>
  <si>
    <t>イ　日本薬局方に収められている医薬品に係るもの（ウに掲げるものを除く。）</t>
  </si>
  <si>
    <t>ウ　医薬品製造区分（包装、表示又は保管）に係るもの</t>
  </si>
  <si>
    <t>イ　日本薬局方に収められている医薬品に係るもの（ウに掲げるものを除く。）</t>
  </si>
  <si>
    <t>ウ　医薬品製造区分（包装、表示又は保管）に係るもの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</si>
</sst>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s>
  <fonts count="43">
    <font>
      <sz val="11"/>
      <name val="ＭＳ Ｐゴシック"/>
      <family val="3"/>
    </font>
    <font>
      <sz val="6"/>
      <name val="ＭＳ Ｐゴシック"/>
      <family val="3"/>
    </font>
    <font>
      <sz val="18"/>
      <name val="ＭＳ Ｐゴシック"/>
      <family val="3"/>
    </font>
    <font>
      <sz val="22"/>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明朝"/>
      <family val="1"/>
    </font>
    <font>
      <b/>
      <sz val="9"/>
      <name val="ＭＳ Ｐゴシック"/>
      <family val="3"/>
    </font>
    <font>
      <sz val="8"/>
      <name val="ＭＳ ゴシック"/>
      <family val="3"/>
    </font>
    <font>
      <sz val="12"/>
      <name val="ＭＳ Ｐゴシック"/>
      <family val="3"/>
    </font>
    <font>
      <sz val="10"/>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9"/>
      <name val="ＭＳ ゴシック"/>
      <family val="3"/>
    </font>
    <font>
      <sz val="11"/>
      <name val="ＭＳ 明朝"/>
      <family val="1"/>
    </font>
    <font>
      <strike/>
      <sz val="11"/>
      <name val="ＭＳ ゴシック"/>
      <family val="3"/>
    </font>
    <font>
      <sz val="9.5"/>
      <name val="ＭＳ ゴシック"/>
      <family val="3"/>
    </font>
    <font>
      <sz val="11"/>
      <color indexed="9"/>
      <name val="ＭＳ ゴシック"/>
      <family val="3"/>
    </font>
    <font>
      <sz val="11"/>
      <color indexed="43"/>
      <name val="ＭＳ ゴシック"/>
      <family val="3"/>
    </font>
    <font>
      <sz val="11"/>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hair"/>
    </border>
    <border>
      <left style="thin"/>
      <right style="thin"/>
      <top style="thin"/>
      <bottom style="hair"/>
    </border>
    <border>
      <left style="medium"/>
      <right style="thin"/>
      <top style="hair"/>
      <bottom style="medium"/>
    </border>
    <border>
      <left style="thin"/>
      <right style="thin"/>
      <top style="hair"/>
      <bottom style="medium"/>
    </border>
    <border>
      <left style="medium"/>
      <right>
        <color indexed="63"/>
      </right>
      <top style="medium"/>
      <bottom style="thin"/>
    </border>
    <border>
      <left style="thin"/>
      <right style="medium"/>
      <top style="thin"/>
      <bottom style="thin"/>
    </border>
    <border>
      <left style="thin"/>
      <right style="medium"/>
      <top style="thin"/>
      <bottom style="hair"/>
    </border>
    <border>
      <left style="thin"/>
      <right style="medium"/>
      <top style="hair"/>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color indexed="8"/>
      </left>
      <right style="thin">
        <color indexed="8"/>
      </right>
      <top style="medium"/>
      <bottom style="thin">
        <color indexed="8"/>
      </bottom>
    </border>
    <border>
      <left style="thin"/>
      <right>
        <color indexed="63"/>
      </right>
      <top style="medium"/>
      <bottom style="thin"/>
    </border>
    <border>
      <left style="thin"/>
      <right style="thin"/>
      <top style="thin"/>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thin"/>
      <right style="thin"/>
      <top>
        <color indexed="63"/>
      </top>
      <bottom style="medium"/>
    </border>
    <border>
      <left style="thin">
        <color indexed="8"/>
      </left>
      <right style="thin">
        <color indexed="8"/>
      </right>
      <top style="thin">
        <color indexed="8"/>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thin"/>
      <bottom style="thin"/>
    </border>
    <border>
      <left>
        <color indexed="63"/>
      </left>
      <right style="thin"/>
      <top style="thin"/>
      <bottom style="thin"/>
    </border>
    <border>
      <left style="thin"/>
      <right>
        <color indexed="63"/>
      </right>
      <top style="thin"/>
      <bottom>
        <color indexed="63"/>
      </bottom>
    </border>
    <border>
      <left style="thin"/>
      <right style="medium"/>
      <top style="thin"/>
      <bottom>
        <color indexed="63"/>
      </bottom>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color indexed="63"/>
      </right>
      <top>
        <color indexed="63"/>
      </top>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7" fillId="0" borderId="0" applyNumberFormat="0" applyFill="0" applyBorder="0" applyAlignment="0" applyProtection="0"/>
    <xf numFmtId="0" fontId="34" fillId="4" borderId="0" applyNumberFormat="0" applyBorder="0" applyAlignment="0" applyProtection="0"/>
  </cellStyleXfs>
  <cellXfs count="78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4" fillId="0" borderId="11" xfId="0" applyFont="1" applyBorder="1" applyAlignment="1">
      <alignment horizontal="center" vertical="center"/>
    </xf>
    <xf numFmtId="0" fontId="5" fillId="0" borderId="0" xfId="0" applyFont="1" applyAlignment="1">
      <alignment horizontal="right" vertical="center"/>
    </xf>
    <xf numFmtId="180" fontId="4" fillId="0" borderId="11" xfId="49" applyNumberFormat="1" applyFont="1" applyBorder="1" applyAlignment="1">
      <alignment vertical="center"/>
    </xf>
    <xf numFmtId="180" fontId="4" fillId="0" borderId="11" xfId="49" applyNumberFormat="1" applyFont="1" applyBorder="1" applyAlignment="1">
      <alignment horizontal="right" vertical="center"/>
    </xf>
    <xf numFmtId="0" fontId="8" fillId="0" borderId="11" xfId="43" applyFont="1" applyBorder="1" applyAlignment="1">
      <alignment vertical="center"/>
    </xf>
    <xf numFmtId="0" fontId="0" fillId="0" borderId="0" xfId="72">
      <alignment vertical="center"/>
      <protection/>
    </xf>
    <xf numFmtId="0" fontId="0" fillId="0" borderId="0" xfId="72" applyAlignment="1">
      <alignment horizontal="center" vertical="center"/>
      <protection/>
    </xf>
    <xf numFmtId="0" fontId="12" fillId="0" borderId="0" xfId="69" applyFont="1" applyBorder="1" applyAlignment="1">
      <alignment vertical="center" wrapText="1"/>
      <protection/>
    </xf>
    <xf numFmtId="0" fontId="11" fillId="0" borderId="0" xfId="69">
      <alignment vertical="center"/>
      <protection/>
    </xf>
    <xf numFmtId="0" fontId="11" fillId="0" borderId="0" xfId="69" applyFill="1">
      <alignment vertical="center"/>
      <protection/>
    </xf>
    <xf numFmtId="0" fontId="0" fillId="0" borderId="0" xfId="72" applyFill="1">
      <alignment vertical="center"/>
      <protection/>
    </xf>
    <xf numFmtId="0" fontId="0" fillId="0" borderId="0" xfId="63">
      <alignment vertical="center"/>
      <protection/>
    </xf>
    <xf numFmtId="0" fontId="2" fillId="0" borderId="0" xfId="63" applyFont="1" applyAlignment="1">
      <alignment horizontal="center" vertical="center"/>
      <protection/>
    </xf>
    <xf numFmtId="0" fontId="0" fillId="0" borderId="0" xfId="63" applyAlignment="1">
      <alignment horizontal="center" vertical="center"/>
      <protection/>
    </xf>
    <xf numFmtId="0" fontId="0" fillId="0" borderId="0" xfId="63" applyBorder="1" applyAlignment="1">
      <alignment horizontal="right" vertical="center"/>
      <protection/>
    </xf>
    <xf numFmtId="0" fontId="0" fillId="0" borderId="0" xfId="70" applyFont="1" applyBorder="1" applyAlignment="1">
      <alignment vertical="top" wrapText="1"/>
      <protection/>
    </xf>
    <xf numFmtId="0" fontId="0" fillId="0" borderId="0" xfId="63" applyFont="1" applyBorder="1" applyAlignment="1">
      <alignment vertical="center" wrapText="1"/>
      <protection/>
    </xf>
    <xf numFmtId="0" fontId="0" fillId="0" borderId="10" xfId="63" applyFont="1" applyBorder="1" applyAlignment="1">
      <alignment horizontal="center" vertical="center"/>
      <protection/>
    </xf>
    <xf numFmtId="0" fontId="0" fillId="0" borderId="10" xfId="63" applyBorder="1">
      <alignment vertical="center"/>
      <protection/>
    </xf>
    <xf numFmtId="0" fontId="0" fillId="0" borderId="0" xfId="63" applyBorder="1">
      <alignmen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0" fillId="0" borderId="0" xfId="63" applyFont="1" applyBorder="1" applyAlignment="1">
      <alignment vertical="center" shrinkToFit="1"/>
      <protection/>
    </xf>
    <xf numFmtId="0" fontId="9" fillId="0" borderId="0" xfId="71" applyFont="1" applyFill="1" applyBorder="1" applyAlignment="1">
      <alignment vertical="center" shrinkToFit="1"/>
      <protection/>
    </xf>
    <xf numFmtId="0" fontId="9" fillId="0" borderId="0" xfId="71" applyFont="1" applyFill="1" applyBorder="1" applyAlignment="1">
      <alignment vertical="center" wrapText="1"/>
      <protection/>
    </xf>
    <xf numFmtId="0" fontId="0" fillId="0" borderId="0" xfId="63" applyFont="1" applyFill="1" applyBorder="1">
      <alignment vertical="center"/>
      <protection/>
    </xf>
    <xf numFmtId="0" fontId="9" fillId="0" borderId="0" xfId="71" applyFont="1" applyFill="1" applyBorder="1" applyAlignment="1">
      <alignment vertical="center"/>
      <protection/>
    </xf>
    <xf numFmtId="0" fontId="14" fillId="0" borderId="0" xfId="71" applyFont="1" applyFill="1" applyBorder="1" applyAlignment="1">
      <alignment vertical="center" wrapText="1"/>
      <protection/>
    </xf>
    <xf numFmtId="0" fontId="0" fillId="0" borderId="0" xfId="64" applyFont="1">
      <alignment vertical="center"/>
      <protection/>
    </xf>
    <xf numFmtId="0" fontId="0" fillId="0" borderId="0" xfId="64" applyFont="1" applyAlignment="1">
      <alignment horizontal="center" vertical="center"/>
      <protection/>
    </xf>
    <xf numFmtId="0" fontId="15" fillId="0" borderId="0" xfId="68" applyFont="1" applyAlignment="1">
      <alignment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shrinkToFit="1"/>
    </xf>
    <xf numFmtId="0" fontId="0" fillId="0" borderId="11" xfId="0" applyFont="1" applyBorder="1" applyAlignment="1">
      <alignment vertical="center" shrinkToFit="1"/>
    </xf>
    <xf numFmtId="0" fontId="0" fillId="0" borderId="11" xfId="0" applyFont="1" applyFill="1" applyBorder="1" applyAlignment="1">
      <alignment vertical="center"/>
    </xf>
    <xf numFmtId="0" fontId="0" fillId="0" borderId="0" xfId="72" applyFont="1">
      <alignment vertical="center"/>
      <protection/>
    </xf>
    <xf numFmtId="0" fontId="0" fillId="0" borderId="0" xfId="72" applyFont="1">
      <alignment vertical="center"/>
      <protection/>
    </xf>
    <xf numFmtId="0" fontId="0" fillId="0" borderId="12" xfId="72" applyFont="1" applyBorder="1">
      <alignment vertical="center"/>
      <protection/>
    </xf>
    <xf numFmtId="0" fontId="0" fillId="0" borderId="0" xfId="72" applyFont="1" applyAlignment="1">
      <alignment horizontal="right" vertical="center"/>
      <protection/>
    </xf>
    <xf numFmtId="0" fontId="15" fillId="0" borderId="11" xfId="69" applyFont="1" applyBorder="1">
      <alignment vertical="center"/>
      <protection/>
    </xf>
    <xf numFmtId="0" fontId="0" fillId="0" borderId="11" xfId="69" applyFont="1" applyFill="1" applyBorder="1" applyAlignment="1">
      <alignment vertical="center" wrapText="1" shrinkToFit="1"/>
      <protection/>
    </xf>
    <xf numFmtId="0" fontId="15" fillId="0" borderId="11" xfId="69" applyFont="1" applyBorder="1" applyAlignment="1">
      <alignment vertical="center" wrapText="1"/>
      <protection/>
    </xf>
    <xf numFmtId="0" fontId="15" fillId="0" borderId="11" xfId="69" applyFont="1" applyBorder="1" applyAlignment="1">
      <alignment horizontal="center" vertical="center"/>
      <protection/>
    </xf>
    <xf numFmtId="0" fontId="15" fillId="0" borderId="11" xfId="69" applyFont="1" applyBorder="1" applyAlignment="1">
      <alignment horizontal="right" vertical="center"/>
      <protection/>
    </xf>
    <xf numFmtId="0" fontId="16" fillId="0" borderId="11" xfId="69" applyFont="1" applyFill="1" applyBorder="1" applyAlignment="1">
      <alignment vertical="center" wrapText="1"/>
      <protection/>
    </xf>
    <xf numFmtId="0" fontId="15" fillId="0" borderId="11" xfId="69" applyFont="1" applyFill="1" applyBorder="1" applyAlignment="1">
      <alignment vertical="center" wrapText="1"/>
      <protection/>
    </xf>
    <xf numFmtId="0" fontId="15" fillId="0" borderId="11" xfId="69" applyFont="1" applyFill="1" applyBorder="1" applyAlignment="1">
      <alignment horizontal="center" vertical="center" wrapText="1"/>
      <protection/>
    </xf>
    <xf numFmtId="0" fontId="15" fillId="0" borderId="11" xfId="69" applyFont="1" applyFill="1" applyBorder="1" applyAlignment="1">
      <alignment horizontal="right" vertical="center"/>
      <protection/>
    </xf>
    <xf numFmtId="0" fontId="15" fillId="0" borderId="11" xfId="69" applyFont="1" applyFill="1" applyBorder="1" applyAlignment="1">
      <alignment horizontal="center" vertical="center"/>
      <protection/>
    </xf>
    <xf numFmtId="0" fontId="15" fillId="0" borderId="11" xfId="69" applyFont="1" applyFill="1" applyBorder="1" applyAlignment="1">
      <alignment horizontal="right" vertical="center" wrapText="1"/>
      <protection/>
    </xf>
    <xf numFmtId="0" fontId="15" fillId="0" borderId="11" xfId="72" applyFont="1" applyFill="1" applyBorder="1" applyAlignment="1">
      <alignment horizontal="right" vertical="center" wrapText="1"/>
      <protection/>
    </xf>
    <xf numFmtId="0" fontId="0" fillId="0" borderId="0" xfId="63" applyFont="1">
      <alignment vertical="center"/>
      <protection/>
    </xf>
    <xf numFmtId="0" fontId="0" fillId="0" borderId="0" xfId="63" applyFont="1">
      <alignment vertical="center"/>
      <protection/>
    </xf>
    <xf numFmtId="0" fontId="0" fillId="0" borderId="12" xfId="63" applyFont="1" applyBorder="1">
      <alignment vertical="center"/>
      <protection/>
    </xf>
    <xf numFmtId="0" fontId="0" fillId="0" borderId="0" xfId="63" applyFont="1" applyAlignment="1">
      <alignment horizontal="right" vertical="center"/>
      <protection/>
    </xf>
    <xf numFmtId="0" fontId="0" fillId="0" borderId="11" xfId="63" applyFont="1" applyBorder="1" applyAlignment="1">
      <alignment horizontal="center" vertical="center"/>
      <protection/>
    </xf>
    <xf numFmtId="0" fontId="0" fillId="0" borderId="11" xfId="63" applyFont="1" applyBorder="1" applyAlignment="1">
      <alignment horizontal="right" vertical="center"/>
      <protection/>
    </xf>
    <xf numFmtId="0" fontId="0" fillId="0" borderId="11" xfId="63" applyFont="1" applyBorder="1" applyAlignment="1">
      <alignment vertical="center" wrapText="1"/>
      <protection/>
    </xf>
    <xf numFmtId="0" fontId="0" fillId="0" borderId="11" xfId="63" applyFont="1" applyBorder="1">
      <alignment vertical="center"/>
      <protection/>
    </xf>
    <xf numFmtId="0" fontId="0" fillId="0" borderId="11" xfId="70" applyFont="1" applyBorder="1" applyAlignment="1">
      <alignment vertical="center" wrapText="1"/>
      <protection/>
    </xf>
    <xf numFmtId="0" fontId="0" fillId="0" borderId="0" xfId="64" applyFont="1">
      <alignment vertical="center"/>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0" borderId="11" xfId="64" applyFont="1" applyBorder="1" applyAlignment="1">
      <alignment horizontal="center" vertical="center"/>
      <protection/>
    </xf>
    <xf numFmtId="0" fontId="0" fillId="0" borderId="11" xfId="64" applyFont="1" applyBorder="1" applyAlignment="1">
      <alignment vertical="center"/>
      <protection/>
    </xf>
    <xf numFmtId="0" fontId="0" fillId="0" borderId="11" xfId="64" applyFont="1" applyBorder="1" applyAlignment="1">
      <alignment vertical="center" shrinkToFit="1"/>
      <protection/>
    </xf>
    <xf numFmtId="0" fontId="0" fillId="0" borderId="11" xfId="64" applyFont="1" applyBorder="1" applyAlignment="1">
      <alignment vertical="center" wrapText="1"/>
      <protection/>
    </xf>
    <xf numFmtId="0" fontId="0" fillId="0" borderId="11" xfId="68" applyFont="1" applyBorder="1" applyAlignment="1">
      <alignment vertical="center" wrapText="1"/>
      <protection/>
    </xf>
    <xf numFmtId="0" fontId="0" fillId="0" borderId="11" xfId="68" applyFont="1" applyBorder="1" applyAlignment="1">
      <alignment vertical="center" shrinkToFit="1"/>
      <protection/>
    </xf>
    <xf numFmtId="0" fontId="0" fillId="0" borderId="11" xfId="68" applyFont="1" applyBorder="1" applyAlignment="1">
      <alignment horizontal="center" vertical="center" shrinkToFit="1"/>
      <protection/>
    </xf>
    <xf numFmtId="0" fontId="0" fillId="0" borderId="11" xfId="68" applyFont="1" applyFill="1" applyBorder="1" applyAlignment="1">
      <alignment vertical="center" shrinkToFit="1"/>
      <protection/>
    </xf>
    <xf numFmtId="0" fontId="0" fillId="0" borderId="11" xfId="64" applyFont="1" applyBorder="1">
      <alignment vertical="center"/>
      <protection/>
    </xf>
    <xf numFmtId="0" fontId="18" fillId="0" borderId="11" xfId="0" applyFont="1" applyBorder="1" applyAlignment="1">
      <alignment vertical="center" wrapText="1"/>
    </xf>
    <xf numFmtId="0" fontId="0" fillId="0" borderId="11" xfId="62" applyFont="1" applyBorder="1" applyAlignment="1">
      <alignment vertical="center" wrapText="1"/>
      <protection/>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62" applyFont="1" applyBorder="1" applyAlignment="1">
      <alignment horizontal="right" vertical="center"/>
      <protection/>
    </xf>
    <xf numFmtId="0" fontId="4" fillId="24"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4"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0" fillId="24" borderId="11" xfId="72" applyFont="1" applyFill="1" applyBorder="1" applyAlignment="1">
      <alignment horizontal="center" vertical="center"/>
      <protection/>
    </xf>
    <xf numFmtId="0" fontId="0" fillId="24" borderId="11" xfId="72" applyFont="1" applyFill="1" applyBorder="1" applyAlignment="1">
      <alignment horizontal="center" vertical="center" wrapText="1"/>
      <protection/>
    </xf>
    <xf numFmtId="0" fontId="0" fillId="24" borderId="11" xfId="63" applyFont="1" applyFill="1" applyBorder="1" applyAlignment="1">
      <alignment horizontal="center" vertical="center"/>
      <protection/>
    </xf>
    <xf numFmtId="0" fontId="0" fillId="24" borderId="11" xfId="63" applyFont="1" applyFill="1" applyBorder="1" applyAlignment="1">
      <alignment horizontal="center" vertical="center" wrapText="1"/>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wrapText="1"/>
      <protection/>
    </xf>
    <xf numFmtId="0" fontId="0" fillId="24" borderId="11" xfId="72" applyFont="1" applyFill="1" applyBorder="1">
      <alignment vertical="center"/>
      <protection/>
    </xf>
    <xf numFmtId="0" fontId="0" fillId="24" borderId="11" xfId="64" applyFont="1" applyFill="1" applyBorder="1">
      <alignment vertical="center"/>
      <protection/>
    </xf>
    <xf numFmtId="0" fontId="0" fillId="24" borderId="11" xfId="62" applyFont="1" applyFill="1" applyBorder="1" applyAlignment="1">
      <alignment horizontal="right" vertical="center"/>
      <protection/>
    </xf>
    <xf numFmtId="0" fontId="9" fillId="0" borderId="0" xfId="65" applyFont="1">
      <alignment vertical="center"/>
      <protection/>
    </xf>
    <xf numFmtId="0" fontId="9" fillId="0" borderId="0" xfId="65" applyFont="1" applyAlignment="1">
      <alignment horizontal="right" vertical="center"/>
      <protection/>
    </xf>
    <xf numFmtId="0" fontId="9" fillId="0" borderId="12" xfId="65" applyFont="1" applyBorder="1">
      <alignment vertical="center"/>
      <protection/>
    </xf>
    <xf numFmtId="0" fontId="9" fillId="0" borderId="0" xfId="65" applyFont="1" applyBorder="1">
      <alignment vertical="center"/>
      <protection/>
    </xf>
    <xf numFmtId="197" fontId="9" fillId="0" borderId="0" xfId="65" applyNumberFormat="1" applyFont="1" applyBorder="1" applyAlignment="1">
      <alignment horizontal="left" vertical="center" wrapText="1"/>
      <protection/>
    </xf>
    <xf numFmtId="0" fontId="9" fillId="0" borderId="0" xfId="65" applyFont="1" applyBorder="1" applyAlignment="1">
      <alignment vertical="center" wrapText="1"/>
      <protection/>
    </xf>
    <xf numFmtId="0" fontId="9" fillId="5" borderId="13" xfId="65" applyFont="1" applyFill="1" applyBorder="1" applyAlignment="1">
      <alignment horizontal="center" vertical="center"/>
      <protection/>
    </xf>
    <xf numFmtId="0" fontId="9" fillId="5" borderId="11" xfId="65" applyFont="1" applyFill="1" applyBorder="1" applyAlignment="1">
      <alignment horizontal="center" vertical="center"/>
      <protection/>
    </xf>
    <xf numFmtId="0" fontId="9" fillId="5" borderId="14" xfId="65" applyFont="1" applyFill="1" applyBorder="1" applyAlignment="1">
      <alignment horizontal="center" vertical="center"/>
      <protection/>
    </xf>
    <xf numFmtId="197" fontId="9" fillId="3" borderId="13" xfId="65" applyNumberFormat="1" applyFont="1" applyFill="1" applyBorder="1" applyAlignment="1">
      <alignment horizontal="center" vertical="center"/>
      <protection/>
    </xf>
    <xf numFmtId="183" fontId="9" fillId="25" borderId="13" xfId="65" applyNumberFormat="1" applyFont="1" applyFill="1" applyBorder="1" applyAlignment="1">
      <alignment horizontal="center" vertical="center"/>
      <protection/>
    </xf>
    <xf numFmtId="183" fontId="9" fillId="25" borderId="11" xfId="65" applyNumberFormat="1" applyFont="1" applyFill="1" applyBorder="1" applyAlignment="1">
      <alignment horizontal="center" vertical="center"/>
      <protection/>
    </xf>
    <xf numFmtId="0" fontId="9" fillId="0" borderId="0" xfId="65" applyFont="1" applyAlignment="1">
      <alignment horizontal="center" vertical="center"/>
      <protection/>
    </xf>
    <xf numFmtId="183" fontId="35" fillId="0" borderId="15" xfId="65" applyNumberFormat="1" applyFont="1" applyBorder="1" applyAlignment="1">
      <alignment vertical="center" wrapText="1"/>
      <protection/>
    </xf>
    <xf numFmtId="183" fontId="35" fillId="0" borderId="16" xfId="65" applyNumberFormat="1" applyFont="1" applyFill="1" applyBorder="1" applyAlignment="1">
      <alignment vertical="center" wrapText="1"/>
      <protection/>
    </xf>
    <xf numFmtId="183" fontId="35" fillId="0" borderId="17" xfId="65" applyNumberFormat="1" applyFont="1" applyBorder="1" applyAlignment="1">
      <alignment horizontal="right" vertical="center" wrapText="1"/>
      <protection/>
    </xf>
    <xf numFmtId="183" fontId="35" fillId="0" borderId="18" xfId="65" applyNumberFormat="1" applyFont="1" applyFill="1" applyBorder="1" applyAlignment="1">
      <alignment horizontal="right" vertical="center" wrapText="1"/>
      <protection/>
    </xf>
    <xf numFmtId="197" fontId="9" fillId="0" borderId="0" xfId="65" applyNumberFormat="1" applyFont="1">
      <alignment vertical="center"/>
      <protection/>
    </xf>
    <xf numFmtId="0" fontId="9" fillId="3" borderId="19" xfId="65" applyFont="1" applyFill="1" applyBorder="1" applyAlignment="1">
      <alignment horizontal="center" vertical="center" wrapText="1"/>
      <protection/>
    </xf>
    <xf numFmtId="183" fontId="9" fillId="25" borderId="20" xfId="65" applyNumberFormat="1" applyFont="1" applyFill="1" applyBorder="1" applyAlignment="1">
      <alignment horizontal="center" vertical="center"/>
      <protection/>
    </xf>
    <xf numFmtId="183" fontId="35" fillId="0" borderId="21" xfId="65" applyNumberFormat="1" applyFont="1" applyFill="1" applyBorder="1" applyAlignment="1">
      <alignment vertical="center" wrapText="1"/>
      <protection/>
    </xf>
    <xf numFmtId="183" fontId="35" fillId="0" borderId="22" xfId="65" applyNumberFormat="1" applyFont="1" applyFill="1" applyBorder="1" applyAlignment="1">
      <alignment horizontal="right" vertical="center" wrapText="1"/>
      <protection/>
    </xf>
    <xf numFmtId="0" fontId="6" fillId="24" borderId="11" xfId="43" applyFill="1" applyBorder="1" applyAlignment="1">
      <alignment horizontal="center" vertical="center"/>
    </xf>
    <xf numFmtId="0" fontId="6" fillId="0" borderId="0" xfId="43" applyAlignment="1">
      <alignment vertical="center"/>
    </xf>
    <xf numFmtId="0" fontId="9" fillId="0" borderId="0" xfId="74" applyFont="1">
      <alignment vertical="center"/>
      <protection/>
    </xf>
    <xf numFmtId="0" fontId="9" fillId="0" borderId="0" xfId="74" applyFont="1" applyAlignment="1">
      <alignment horizontal="right" vertical="center"/>
      <protection/>
    </xf>
    <xf numFmtId="0" fontId="9" fillId="0" borderId="12" xfId="74" applyFont="1" applyBorder="1">
      <alignment vertical="center"/>
      <protection/>
    </xf>
    <xf numFmtId="0" fontId="9" fillId="0" borderId="0" xfId="74" applyFont="1" applyBorder="1">
      <alignment vertical="center"/>
      <protection/>
    </xf>
    <xf numFmtId="197" fontId="9" fillId="0" borderId="0" xfId="74" applyNumberFormat="1" applyFont="1" applyBorder="1" applyAlignment="1">
      <alignment horizontal="left" vertical="center" wrapText="1"/>
      <protection/>
    </xf>
    <xf numFmtId="0" fontId="9" fillId="0" borderId="0" xfId="74" applyFont="1" applyBorder="1" applyAlignment="1">
      <alignment vertical="center" wrapText="1"/>
      <protection/>
    </xf>
    <xf numFmtId="0" fontId="9" fillId="0" borderId="0" xfId="74" applyFont="1" applyAlignment="1">
      <alignment horizontal="center" vertical="center"/>
      <protection/>
    </xf>
    <xf numFmtId="183" fontId="35" fillId="0" borderId="15" xfId="74" applyNumberFormat="1" applyFont="1" applyBorder="1" applyAlignment="1">
      <alignment vertical="center" wrapText="1"/>
      <protection/>
    </xf>
    <xf numFmtId="183" fontId="35" fillId="0" borderId="16" xfId="74" applyNumberFormat="1" applyFont="1" applyFill="1" applyBorder="1" applyAlignment="1">
      <alignment vertical="center" wrapText="1"/>
      <protection/>
    </xf>
    <xf numFmtId="183" fontId="35" fillId="0" borderId="17" xfId="74" applyNumberFormat="1" applyFont="1" applyBorder="1" applyAlignment="1">
      <alignment horizontal="right" vertical="center" wrapText="1"/>
      <protection/>
    </xf>
    <xf numFmtId="183" fontId="35" fillId="0" borderId="18" xfId="74" applyNumberFormat="1" applyFont="1" applyFill="1" applyBorder="1" applyAlignment="1">
      <alignment horizontal="right" vertical="center" wrapText="1"/>
      <protection/>
    </xf>
    <xf numFmtId="0" fontId="9" fillId="0" borderId="23" xfId="74" applyFont="1" applyBorder="1" applyAlignment="1">
      <alignment vertical="center" shrinkToFit="1"/>
      <protection/>
    </xf>
    <xf numFmtId="0" fontId="9" fillId="0" borderId="24" xfId="74" applyFont="1" applyBorder="1" applyAlignment="1">
      <alignment vertical="center" shrinkToFit="1"/>
      <protection/>
    </xf>
    <xf numFmtId="197" fontId="9" fillId="21" borderId="25" xfId="74" applyNumberFormat="1" applyFont="1" applyFill="1" applyBorder="1" applyAlignment="1">
      <alignment vertical="center" shrinkToFit="1"/>
      <protection/>
    </xf>
    <xf numFmtId="0" fontId="9" fillId="21" borderId="23" xfId="74" applyFont="1" applyFill="1" applyBorder="1" applyAlignment="1">
      <alignment vertical="center" shrinkToFit="1"/>
      <protection/>
    </xf>
    <xf numFmtId="0" fontId="9" fillId="0" borderId="13" xfId="74" applyFont="1" applyBorder="1" applyAlignment="1">
      <alignment vertical="center" shrinkToFit="1"/>
      <protection/>
    </xf>
    <xf numFmtId="0" fontId="9" fillId="0" borderId="11" xfId="74" applyFont="1" applyBorder="1" applyAlignment="1">
      <alignment vertical="center" shrinkToFit="1"/>
      <protection/>
    </xf>
    <xf numFmtId="197" fontId="9" fillId="21" borderId="13" xfId="74" applyNumberFormat="1" applyFont="1" applyFill="1" applyBorder="1" applyAlignment="1">
      <alignment vertical="center" shrinkToFit="1"/>
      <protection/>
    </xf>
    <xf numFmtId="0" fontId="9" fillId="21" borderId="11" xfId="74" applyFont="1" applyFill="1" applyBorder="1" applyAlignment="1">
      <alignment vertical="center" shrinkToFit="1"/>
      <protection/>
    </xf>
    <xf numFmtId="197" fontId="9" fillId="0" borderId="0" xfId="74" applyNumberFormat="1" applyFont="1">
      <alignment vertical="center"/>
      <protection/>
    </xf>
    <xf numFmtId="0" fontId="37" fillId="0" borderId="26" xfId="74" applyFont="1" applyBorder="1" applyAlignment="1">
      <alignment horizontal="left" vertical="top" wrapText="1" shrinkToFit="1"/>
      <protection/>
    </xf>
    <xf numFmtId="0" fontId="9" fillId="0" borderId="23" xfId="74" applyFont="1" applyBorder="1" applyAlignment="1">
      <alignment vertical="center" wrapText="1" shrinkToFit="1"/>
      <protection/>
    </xf>
    <xf numFmtId="0" fontId="9" fillId="0" borderId="27" xfId="74" applyFont="1" applyBorder="1" applyAlignment="1">
      <alignment vertical="center" shrinkToFit="1"/>
      <protection/>
    </xf>
    <xf numFmtId="0" fontId="9" fillId="0" borderId="28" xfId="74" applyFont="1" applyBorder="1" applyAlignment="1">
      <alignment vertical="center" shrinkToFit="1"/>
      <protection/>
    </xf>
    <xf numFmtId="0" fontId="37" fillId="0" borderId="29" xfId="74" applyFont="1" applyBorder="1" applyAlignment="1">
      <alignment horizontal="left" vertical="top" wrapText="1" shrinkToFit="1"/>
      <protection/>
    </xf>
    <xf numFmtId="0" fontId="9" fillId="0" borderId="30" xfId="74" applyFont="1" applyBorder="1" applyAlignment="1">
      <alignment vertical="center" shrinkToFit="1"/>
      <protection/>
    </xf>
    <xf numFmtId="183" fontId="35" fillId="0" borderId="21" xfId="74" applyNumberFormat="1" applyFont="1" applyFill="1" applyBorder="1" applyAlignment="1">
      <alignment vertical="center" wrapText="1"/>
      <protection/>
    </xf>
    <xf numFmtId="183" fontId="35" fillId="0" borderId="22" xfId="74" applyNumberFormat="1" applyFont="1" applyFill="1" applyBorder="1" applyAlignment="1">
      <alignment horizontal="right" vertical="center" wrapText="1"/>
      <protection/>
    </xf>
    <xf numFmtId="197" fontId="9" fillId="0" borderId="27" xfId="74" applyNumberFormat="1" applyFont="1" applyFill="1" applyBorder="1" applyAlignment="1">
      <alignment vertical="center" shrinkToFit="1"/>
      <protection/>
    </xf>
    <xf numFmtId="197" fontId="9" fillId="0" borderId="25" xfId="74" applyNumberFormat="1" applyFont="1" applyFill="1" applyBorder="1" applyAlignment="1">
      <alignment vertical="center" shrinkToFit="1"/>
      <protection/>
    </xf>
    <xf numFmtId="197" fontId="9" fillId="0" borderId="13" xfId="74" applyNumberFormat="1" applyFont="1" applyFill="1" applyBorder="1" applyAlignment="1">
      <alignment vertical="center" shrinkToFit="1"/>
      <protection/>
    </xf>
    <xf numFmtId="0" fontId="9" fillId="21" borderId="13" xfId="74" applyFont="1" applyFill="1" applyBorder="1" applyAlignment="1">
      <alignment vertical="center" shrinkToFit="1"/>
      <protection/>
    </xf>
    <xf numFmtId="0" fontId="37" fillId="21" borderId="26" xfId="74" applyFont="1" applyFill="1" applyBorder="1" applyAlignment="1">
      <alignment horizontal="left" vertical="top" wrapText="1" shrinkToFit="1"/>
      <protection/>
    </xf>
    <xf numFmtId="0" fontId="9" fillId="21" borderId="24" xfId="74" applyFont="1" applyFill="1" applyBorder="1" applyAlignment="1">
      <alignment vertical="center" shrinkToFit="1"/>
      <protection/>
    </xf>
    <xf numFmtId="0" fontId="9" fillId="21" borderId="23" xfId="74" applyFont="1" applyFill="1" applyBorder="1" applyAlignment="1">
      <alignment vertical="center" wrapText="1" shrinkToFit="1"/>
      <protection/>
    </xf>
    <xf numFmtId="0" fontId="9" fillId="21" borderId="11" xfId="74" applyFont="1" applyFill="1" applyBorder="1" applyAlignment="1">
      <alignment vertical="center" wrapText="1" shrinkToFit="1"/>
      <protection/>
    </xf>
    <xf numFmtId="0" fontId="9" fillId="21" borderId="14" xfId="74" applyFont="1" applyFill="1" applyBorder="1" applyAlignment="1">
      <alignment vertical="center" shrinkToFit="1"/>
      <protection/>
    </xf>
    <xf numFmtId="0" fontId="0" fillId="0" borderId="11" xfId="69" applyFont="1" applyFill="1" applyBorder="1" applyAlignment="1">
      <alignment vertical="center" wrapText="1"/>
      <protection/>
    </xf>
    <xf numFmtId="0" fontId="0" fillId="0" borderId="11" xfId="69" applyFont="1" applyFill="1" applyBorder="1" applyAlignment="1">
      <alignment vertical="center" wrapText="1" shrinkToFit="1"/>
      <protection/>
    </xf>
    <xf numFmtId="0" fontId="6" fillId="0" borderId="11" xfId="43" applyBorder="1" applyAlignment="1">
      <alignment horizontal="center" vertical="center" wrapText="1"/>
    </xf>
    <xf numFmtId="0" fontId="9" fillId="0" borderId="0" xfId="69" applyFont="1">
      <alignment vertical="center"/>
      <protection/>
    </xf>
    <xf numFmtId="0" fontId="9" fillId="0" borderId="0" xfId="69" applyFont="1" applyAlignment="1">
      <alignment horizontal="right" vertical="center"/>
      <protection/>
    </xf>
    <xf numFmtId="0" fontId="9" fillId="0" borderId="12" xfId="69" applyFont="1" applyBorder="1">
      <alignment vertical="center"/>
      <protection/>
    </xf>
    <xf numFmtId="0" fontId="9" fillId="0" borderId="0" xfId="69" applyFont="1" applyBorder="1">
      <alignment vertical="center"/>
      <protection/>
    </xf>
    <xf numFmtId="197" fontId="9" fillId="0" borderId="0" xfId="69" applyNumberFormat="1" applyFont="1" applyBorder="1" applyAlignment="1">
      <alignment horizontal="left" vertical="center" wrapText="1"/>
      <protection/>
    </xf>
    <xf numFmtId="0" fontId="9" fillId="0" borderId="0" xfId="69" applyFont="1" applyBorder="1" applyAlignment="1">
      <alignment vertical="center" wrapText="1"/>
      <protection/>
    </xf>
    <xf numFmtId="0" fontId="9" fillId="0" borderId="0" xfId="69" applyFont="1" applyAlignment="1">
      <alignment horizontal="center" vertical="center"/>
      <protection/>
    </xf>
    <xf numFmtId="183" fontId="35" fillId="0" borderId="16" xfId="69" applyNumberFormat="1" applyFont="1" applyFill="1" applyBorder="1" applyAlignment="1">
      <alignment vertical="center" wrapText="1"/>
      <protection/>
    </xf>
    <xf numFmtId="183" fontId="35" fillId="0" borderId="18" xfId="69" applyNumberFormat="1" applyFont="1" applyFill="1" applyBorder="1" applyAlignment="1">
      <alignment horizontal="right" vertical="center" wrapText="1"/>
      <protection/>
    </xf>
    <xf numFmtId="0" fontId="9" fillId="0" borderId="13" xfId="69" applyFont="1" applyBorder="1" applyAlignment="1">
      <alignment vertical="center" shrinkToFit="1"/>
      <protection/>
    </xf>
    <xf numFmtId="0" fontId="9" fillId="0" borderId="11" xfId="69" applyFont="1" applyBorder="1" applyAlignment="1">
      <alignment vertical="center" shrinkToFit="1"/>
      <protection/>
    </xf>
    <xf numFmtId="0" fontId="9" fillId="0" borderId="14" xfId="69" applyFont="1" applyBorder="1" applyAlignment="1">
      <alignment vertical="center" shrinkToFit="1"/>
      <protection/>
    </xf>
    <xf numFmtId="197" fontId="9" fillId="21" borderId="13" xfId="69" applyNumberFormat="1" applyFont="1" applyFill="1" applyBorder="1" applyAlignment="1">
      <alignment vertical="center" shrinkToFit="1"/>
      <protection/>
    </xf>
    <xf numFmtId="0" fontId="9" fillId="21" borderId="11" xfId="69" applyFont="1" applyFill="1" applyBorder="1" applyAlignment="1">
      <alignment vertical="center" shrinkToFit="1"/>
      <protection/>
    </xf>
    <xf numFmtId="0" fontId="9" fillId="0" borderId="11" xfId="69" applyFont="1" applyFill="1" applyBorder="1" applyAlignment="1">
      <alignment vertical="center" wrapText="1" shrinkToFit="1"/>
      <protection/>
    </xf>
    <xf numFmtId="0" fontId="9" fillId="0" borderId="11" xfId="69" applyFont="1" applyFill="1" applyBorder="1" applyAlignment="1">
      <alignment vertical="center" shrinkToFit="1"/>
      <protection/>
    </xf>
    <xf numFmtId="197" fontId="9" fillId="0" borderId="0" xfId="69" applyNumberFormat="1" applyFont="1">
      <alignment vertical="center"/>
      <protection/>
    </xf>
    <xf numFmtId="0" fontId="0" fillId="24" borderId="11" xfId="0" applyFill="1" applyBorder="1" applyAlignment="1">
      <alignment horizontal="center" vertical="center"/>
    </xf>
    <xf numFmtId="183" fontId="9" fillId="21" borderId="11" xfId="69" applyNumberFormat="1" applyFont="1" applyFill="1" applyBorder="1" applyAlignment="1">
      <alignment vertical="center" shrinkToFit="1"/>
      <protection/>
    </xf>
    <xf numFmtId="183" fontId="35" fillId="0" borderId="21" xfId="69" applyNumberFormat="1" applyFont="1" applyFill="1" applyBorder="1" applyAlignment="1">
      <alignment vertical="center" wrapText="1"/>
      <protection/>
    </xf>
    <xf numFmtId="183" fontId="35" fillId="0" borderId="22" xfId="69" applyNumberFormat="1" applyFont="1" applyFill="1" applyBorder="1" applyAlignment="1">
      <alignment horizontal="right" vertical="center" wrapText="1"/>
      <protection/>
    </xf>
    <xf numFmtId="0" fontId="9" fillId="0" borderId="11" xfId="69" applyFont="1" applyFill="1" applyBorder="1" applyAlignment="1">
      <alignment vertical="center" wrapText="1"/>
      <protection/>
    </xf>
    <xf numFmtId="0" fontId="9" fillId="0" borderId="31" xfId="69" applyFont="1" applyFill="1" applyBorder="1" applyAlignment="1">
      <alignment vertical="center" wrapText="1"/>
      <protection/>
    </xf>
    <xf numFmtId="0" fontId="39" fillId="0" borderId="11" xfId="69" applyFont="1" applyFill="1" applyBorder="1" applyAlignment="1">
      <alignment vertical="center" wrapText="1"/>
      <protection/>
    </xf>
    <xf numFmtId="0" fontId="39" fillId="0" borderId="11" xfId="69" applyFont="1" applyFill="1" applyBorder="1" applyAlignment="1">
      <alignment vertical="center" wrapText="1" shrinkToFit="1"/>
      <protection/>
    </xf>
    <xf numFmtId="183" fontId="35" fillId="0" borderId="15" xfId="69" applyNumberFormat="1" applyFont="1" applyFill="1" applyBorder="1" applyAlignment="1">
      <alignment vertical="center" wrapText="1"/>
      <protection/>
    </xf>
    <xf numFmtId="183" fontId="35" fillId="0" borderId="17" xfId="69" applyNumberFormat="1" applyFont="1" applyFill="1" applyBorder="1" applyAlignment="1">
      <alignment horizontal="right" vertical="center" wrapText="1"/>
      <protection/>
    </xf>
    <xf numFmtId="197" fontId="9" fillId="0" borderId="13" xfId="69" applyNumberFormat="1" applyFont="1" applyFill="1" applyBorder="1" applyAlignment="1">
      <alignment vertical="center" shrinkToFit="1"/>
      <protection/>
    </xf>
    <xf numFmtId="183" fontId="9" fillId="0" borderId="13" xfId="69" applyNumberFormat="1" applyFont="1" applyFill="1" applyBorder="1" applyAlignment="1">
      <alignment vertical="center" shrinkToFit="1"/>
      <protection/>
    </xf>
    <xf numFmtId="183" fontId="9" fillId="0" borderId="11" xfId="69" applyNumberFormat="1" applyFont="1" applyFill="1" applyBorder="1" applyAlignment="1">
      <alignment vertical="center" shrinkToFit="1"/>
      <protection/>
    </xf>
    <xf numFmtId="190" fontId="9" fillId="0" borderId="32" xfId="69" applyNumberFormat="1" applyFont="1" applyFill="1" applyBorder="1" applyAlignment="1">
      <alignment vertical="center" shrinkToFit="1"/>
      <protection/>
    </xf>
    <xf numFmtId="3" fontId="9" fillId="0" borderId="13" xfId="69" applyNumberFormat="1" applyFont="1" applyFill="1" applyBorder="1">
      <alignment vertical="center"/>
      <protection/>
    </xf>
    <xf numFmtId="190" fontId="9" fillId="0" borderId="20" xfId="69" applyNumberFormat="1" applyFont="1" applyFill="1" applyBorder="1" applyAlignment="1">
      <alignment vertical="center" shrinkToFit="1"/>
      <protection/>
    </xf>
    <xf numFmtId="197" fontId="9" fillId="0" borderId="33" xfId="69" applyNumberFormat="1" applyFont="1" applyFill="1" applyBorder="1" applyAlignment="1">
      <alignment vertical="center" shrinkToFit="1"/>
      <protection/>
    </xf>
    <xf numFmtId="183" fontId="9" fillId="0" borderId="33" xfId="69" applyNumberFormat="1" applyFont="1" applyFill="1" applyBorder="1" applyAlignment="1">
      <alignment vertical="center" shrinkToFit="1"/>
      <protection/>
    </xf>
    <xf numFmtId="183" fontId="9" fillId="0" borderId="34" xfId="69" applyNumberFormat="1" applyFont="1" applyFill="1" applyBorder="1" applyAlignment="1">
      <alignment vertical="center" shrinkToFit="1"/>
      <protection/>
    </xf>
    <xf numFmtId="0" fontId="9" fillId="21" borderId="13" xfId="69" applyFont="1" applyFill="1" applyBorder="1" applyAlignment="1">
      <alignment vertical="center" shrinkToFit="1"/>
      <protection/>
    </xf>
    <xf numFmtId="0" fontId="9" fillId="21" borderId="11" xfId="69" applyFont="1" applyFill="1" applyBorder="1" applyAlignment="1">
      <alignment vertical="center" wrapText="1"/>
      <protection/>
    </xf>
    <xf numFmtId="0" fontId="9" fillId="21" borderId="14" xfId="69" applyFont="1" applyFill="1" applyBorder="1" applyAlignment="1">
      <alignment vertical="center" shrinkToFit="1"/>
      <protection/>
    </xf>
    <xf numFmtId="183" fontId="9" fillId="21" borderId="13" xfId="69" applyNumberFormat="1" applyFont="1" applyFill="1" applyBorder="1" applyAlignment="1">
      <alignment vertical="center" shrinkToFit="1"/>
      <protection/>
    </xf>
    <xf numFmtId="190" fontId="9" fillId="21" borderId="32" xfId="69" applyNumberFormat="1" applyFont="1" applyFill="1" applyBorder="1" applyAlignment="1">
      <alignment vertical="center" shrinkToFit="1"/>
      <protection/>
    </xf>
    <xf numFmtId="0" fontId="39" fillId="21" borderId="11" xfId="69" applyFont="1" applyFill="1" applyBorder="1" applyAlignment="1">
      <alignment vertical="center" wrapText="1"/>
      <protection/>
    </xf>
    <xf numFmtId="0" fontId="9" fillId="21" borderId="11" xfId="69" applyFont="1" applyFill="1" applyBorder="1" applyAlignment="1">
      <alignment vertical="center" wrapText="1" shrinkToFit="1"/>
      <protection/>
    </xf>
    <xf numFmtId="3" fontId="9" fillId="21" borderId="13" xfId="69" applyNumberFormat="1" applyFont="1" applyFill="1" applyBorder="1">
      <alignment vertical="center"/>
      <protection/>
    </xf>
    <xf numFmtId="190" fontId="9" fillId="21" borderId="20" xfId="69" applyNumberFormat="1" applyFont="1" applyFill="1" applyBorder="1" applyAlignment="1">
      <alignment vertical="center" shrinkToFit="1"/>
      <protection/>
    </xf>
    <xf numFmtId="0" fontId="9" fillId="21" borderId="31" xfId="69" applyFont="1" applyFill="1" applyBorder="1" applyAlignment="1">
      <alignment vertical="center" wrapText="1"/>
      <protection/>
    </xf>
    <xf numFmtId="0" fontId="35" fillId="0" borderId="0" xfId="67" applyFont="1" applyAlignment="1">
      <alignment vertical="center"/>
      <protection/>
    </xf>
    <xf numFmtId="0" fontId="35" fillId="0" borderId="0" xfId="67" applyFont="1" applyAlignment="1">
      <alignment horizontal="center" vertical="center"/>
      <protection/>
    </xf>
    <xf numFmtId="197" fontId="35" fillId="0" borderId="0" xfId="67" applyNumberFormat="1" applyFont="1" applyAlignment="1">
      <alignment vertical="center"/>
      <protection/>
    </xf>
    <xf numFmtId="0" fontId="9" fillId="0" borderId="0" xfId="67" applyFont="1" applyAlignment="1">
      <alignment vertical="center"/>
      <protection/>
    </xf>
    <xf numFmtId="0" fontId="9" fillId="0" borderId="0" xfId="67" applyFont="1" applyAlignment="1">
      <alignment horizontal="right" vertical="center"/>
      <protection/>
    </xf>
    <xf numFmtId="0" fontId="9" fillId="0" borderId="12" xfId="67" applyFont="1" applyBorder="1" applyAlignment="1">
      <alignment vertical="center"/>
      <protection/>
    </xf>
    <xf numFmtId="0" fontId="9" fillId="0" borderId="0" xfId="67" applyFont="1" applyBorder="1" applyAlignment="1">
      <alignment vertical="center"/>
      <protection/>
    </xf>
    <xf numFmtId="197" fontId="9" fillId="0" borderId="0" xfId="67" applyNumberFormat="1" applyFont="1" applyBorder="1" applyAlignment="1">
      <alignment horizontal="left" vertical="center" wrapText="1"/>
      <protection/>
    </xf>
    <xf numFmtId="0" fontId="9" fillId="0" borderId="0" xfId="67" applyFont="1" applyBorder="1" applyAlignment="1">
      <alignment vertical="center" wrapText="1"/>
      <protection/>
    </xf>
    <xf numFmtId="183" fontId="9" fillId="0" borderId="15" xfId="69" applyNumberFormat="1" applyFont="1" applyFill="1" applyBorder="1" applyAlignment="1">
      <alignment vertical="center" wrapText="1"/>
      <protection/>
    </xf>
    <xf numFmtId="183" fontId="9" fillId="0" borderId="16" xfId="69" applyNumberFormat="1" applyFont="1" applyFill="1" applyBorder="1" applyAlignment="1">
      <alignment vertical="center" wrapText="1"/>
      <protection/>
    </xf>
    <xf numFmtId="183" fontId="9" fillId="0" borderId="21" xfId="69" applyNumberFormat="1" applyFont="1" applyFill="1" applyBorder="1" applyAlignment="1">
      <alignment vertical="center" wrapText="1"/>
      <protection/>
    </xf>
    <xf numFmtId="183" fontId="9" fillId="0" borderId="17" xfId="69" applyNumberFormat="1" applyFont="1" applyFill="1" applyBorder="1" applyAlignment="1">
      <alignment horizontal="right" vertical="center" wrapText="1"/>
      <protection/>
    </xf>
    <xf numFmtId="183" fontId="9" fillId="0" borderId="18" xfId="69" applyNumberFormat="1" applyFont="1" applyFill="1" applyBorder="1" applyAlignment="1">
      <alignment horizontal="right" vertical="center" wrapText="1"/>
      <protection/>
    </xf>
    <xf numFmtId="183" fontId="9" fillId="0" borderId="22" xfId="69" applyNumberFormat="1" applyFont="1" applyFill="1" applyBorder="1" applyAlignment="1">
      <alignment horizontal="right" vertical="center" wrapText="1"/>
      <protection/>
    </xf>
    <xf numFmtId="0" fontId="9" fillId="0" borderId="11" xfId="67" applyFont="1" applyFill="1" applyBorder="1" applyAlignment="1">
      <alignment vertical="center" wrapText="1"/>
      <protection/>
    </xf>
    <xf numFmtId="0" fontId="9" fillId="0" borderId="14" xfId="67" applyFont="1" applyBorder="1" applyAlignment="1">
      <alignment vertical="center" wrapText="1" shrinkToFit="1"/>
      <protection/>
    </xf>
    <xf numFmtId="197" fontId="9" fillId="21" borderId="13" xfId="67" applyNumberFormat="1" applyFont="1" applyFill="1" applyBorder="1" applyAlignment="1">
      <alignment vertical="center" shrinkToFit="1"/>
      <protection/>
    </xf>
    <xf numFmtId="183" fontId="9" fillId="0" borderId="11" xfId="67" applyNumberFormat="1" applyFont="1" applyBorder="1" applyAlignment="1">
      <alignment vertical="center" shrinkToFit="1"/>
      <protection/>
    </xf>
    <xf numFmtId="183" fontId="9" fillId="21" borderId="11" xfId="67" applyNumberFormat="1" applyFont="1" applyFill="1" applyBorder="1" applyAlignment="1">
      <alignment vertical="center" shrinkToFit="1"/>
      <protection/>
    </xf>
    <xf numFmtId="183" fontId="9" fillId="0" borderId="13" xfId="67" applyNumberFormat="1" applyFont="1" applyBorder="1" applyAlignment="1">
      <alignment vertical="center" shrinkToFit="1"/>
      <protection/>
    </xf>
    <xf numFmtId="197" fontId="9" fillId="21" borderId="33" xfId="67" applyNumberFormat="1" applyFont="1" applyFill="1" applyBorder="1" applyAlignment="1">
      <alignment vertical="center" shrinkToFit="1"/>
      <protection/>
    </xf>
    <xf numFmtId="183" fontId="9" fillId="21" borderId="34" xfId="67" applyNumberFormat="1" applyFont="1" applyFill="1" applyBorder="1" applyAlignment="1">
      <alignment vertical="center" shrinkToFit="1"/>
      <protection/>
    </xf>
    <xf numFmtId="197" fontId="9" fillId="21" borderId="25" xfId="67" applyNumberFormat="1" applyFont="1" applyFill="1" applyBorder="1" applyAlignment="1">
      <alignment vertical="center" shrinkToFit="1"/>
      <protection/>
    </xf>
    <xf numFmtId="0" fontId="9" fillId="0" borderId="13" xfId="67" applyFont="1" applyBorder="1" applyAlignment="1">
      <alignment horizontal="right" vertical="center" shrinkToFit="1"/>
      <protection/>
    </xf>
    <xf numFmtId="183" fontId="9" fillId="0" borderId="11" xfId="67" applyNumberFormat="1" applyFont="1" applyFill="1" applyBorder="1" applyAlignment="1">
      <alignment vertical="center" shrinkToFit="1"/>
      <protection/>
    </xf>
    <xf numFmtId="0" fontId="9" fillId="0" borderId="27" xfId="67" applyFont="1" applyBorder="1" applyAlignment="1">
      <alignment horizontal="right" vertical="center" shrinkToFit="1"/>
      <protection/>
    </xf>
    <xf numFmtId="0" fontId="9" fillId="0" borderId="28" xfId="67" applyFont="1" applyFill="1" applyBorder="1" applyAlignment="1">
      <alignment vertical="center" wrapText="1"/>
      <protection/>
    </xf>
    <xf numFmtId="0" fontId="9" fillId="0" borderId="30" xfId="67" applyFont="1" applyBorder="1" applyAlignment="1">
      <alignment vertical="center" wrapText="1" shrinkToFit="1"/>
      <protection/>
    </xf>
    <xf numFmtId="183" fontId="9" fillId="0" borderId="27" xfId="67" applyNumberFormat="1" applyFont="1" applyBorder="1" applyAlignment="1">
      <alignment vertical="center" shrinkToFit="1"/>
      <protection/>
    </xf>
    <xf numFmtId="183" fontId="9" fillId="0" borderId="28" xfId="67" applyNumberFormat="1" applyFont="1" applyBorder="1" applyAlignment="1">
      <alignment vertical="center" shrinkToFit="1"/>
      <protection/>
    </xf>
    <xf numFmtId="190" fontId="9" fillId="0" borderId="35" xfId="67" applyNumberFormat="1" applyFont="1" applyFill="1" applyBorder="1" applyAlignment="1">
      <alignment vertical="center" shrinkToFit="1"/>
      <protection/>
    </xf>
    <xf numFmtId="190" fontId="9" fillId="0" borderId="32" xfId="67" applyNumberFormat="1" applyFont="1" applyFill="1" applyBorder="1" applyAlignment="1">
      <alignment vertical="center" shrinkToFit="1"/>
      <protection/>
    </xf>
    <xf numFmtId="190" fontId="40" fillId="0" borderId="32" xfId="67" applyNumberFormat="1" applyFont="1" applyFill="1" applyBorder="1" applyAlignment="1">
      <alignment vertical="center" shrinkToFit="1"/>
      <protection/>
    </xf>
    <xf numFmtId="197" fontId="9" fillId="0" borderId="27" xfId="67" applyNumberFormat="1" applyFont="1" applyFill="1" applyBorder="1" applyAlignment="1">
      <alignment vertical="center" shrinkToFit="1"/>
      <protection/>
    </xf>
    <xf numFmtId="197" fontId="9" fillId="0" borderId="25" xfId="67" applyNumberFormat="1" applyFont="1" applyFill="1" applyBorder="1" applyAlignment="1">
      <alignment vertical="center" shrinkToFit="1"/>
      <protection/>
    </xf>
    <xf numFmtId="197" fontId="9" fillId="0" borderId="13" xfId="67" applyNumberFormat="1" applyFont="1" applyFill="1" applyBorder="1" applyAlignment="1">
      <alignment vertical="center" shrinkToFit="1"/>
      <protection/>
    </xf>
    <xf numFmtId="183" fontId="9" fillId="0" borderId="28" xfId="67" applyNumberFormat="1" applyFont="1" applyFill="1" applyBorder="1" applyAlignment="1">
      <alignment vertical="center" shrinkToFit="1"/>
      <protection/>
    </xf>
    <xf numFmtId="0" fontId="9" fillId="21" borderId="25" xfId="67" applyFont="1" applyFill="1" applyBorder="1" applyAlignment="1">
      <alignment horizontal="right" vertical="center" shrinkToFit="1"/>
      <protection/>
    </xf>
    <xf numFmtId="0" fontId="9" fillId="21" borderId="11" xfId="67" applyFont="1" applyFill="1" applyBorder="1" applyAlignment="1">
      <alignment vertical="center" wrapText="1"/>
      <protection/>
    </xf>
    <xf numFmtId="0" fontId="9" fillId="21" borderId="14" xfId="67" applyFont="1" applyFill="1" applyBorder="1" applyAlignment="1">
      <alignment vertical="center" wrapText="1" shrinkToFit="1"/>
      <protection/>
    </xf>
    <xf numFmtId="183" fontId="9" fillId="21" borderId="13" xfId="67" applyNumberFormat="1" applyFont="1" applyFill="1" applyBorder="1" applyAlignment="1">
      <alignment vertical="center" shrinkToFit="1"/>
      <protection/>
    </xf>
    <xf numFmtId="190" fontId="9" fillId="21" borderId="32" xfId="67" applyNumberFormat="1" applyFont="1" applyFill="1" applyBorder="1" applyAlignment="1">
      <alignment vertical="center" shrinkToFit="1"/>
      <protection/>
    </xf>
    <xf numFmtId="0" fontId="9" fillId="21" borderId="36" xfId="67" applyFont="1" applyFill="1" applyBorder="1" applyAlignment="1">
      <alignment vertical="center" wrapText="1" shrinkToFit="1"/>
      <protection/>
    </xf>
    <xf numFmtId="183" fontId="9" fillId="21" borderId="33" xfId="67" applyNumberFormat="1" applyFont="1" applyFill="1" applyBorder="1" applyAlignment="1">
      <alignment vertical="center" shrinkToFit="1"/>
      <protection/>
    </xf>
    <xf numFmtId="190" fontId="9" fillId="21" borderId="37" xfId="67" applyNumberFormat="1" applyFont="1" applyFill="1" applyBorder="1" applyAlignment="1">
      <alignment vertical="center" shrinkToFit="1"/>
      <protection/>
    </xf>
    <xf numFmtId="190" fontId="41" fillId="21" borderId="32" xfId="67" applyNumberFormat="1" applyFont="1" applyFill="1" applyBorder="1" applyAlignment="1">
      <alignment vertical="center" shrinkToFit="1"/>
      <protection/>
    </xf>
    <xf numFmtId="0" fontId="6" fillId="0" borderId="0" xfId="43" applyAlignment="1">
      <alignment vertical="center"/>
    </xf>
    <xf numFmtId="183" fontId="9" fillId="0" borderId="11" xfId="0" applyNumberFormat="1" applyFont="1" applyFill="1" applyBorder="1" applyAlignment="1">
      <alignment vertical="center" shrinkToFit="1"/>
    </xf>
    <xf numFmtId="0" fontId="9" fillId="0" borderId="12" xfId="0" applyFont="1" applyBorder="1" applyAlignment="1">
      <alignment horizontal="center" vertical="center"/>
    </xf>
    <xf numFmtId="183" fontId="9" fillId="0" borderId="27" xfId="74" applyNumberFormat="1" applyFont="1" applyBorder="1" applyAlignment="1">
      <alignment vertical="center" shrinkToFit="1"/>
      <protection/>
    </xf>
    <xf numFmtId="183" fontId="9" fillId="0" borderId="28" xfId="74" applyNumberFormat="1" applyFont="1" applyBorder="1" applyAlignment="1">
      <alignment vertical="center" shrinkToFit="1"/>
      <protection/>
    </xf>
    <xf numFmtId="183" fontId="9" fillId="0" borderId="28" xfId="74" applyNumberFormat="1" applyFont="1" applyFill="1" applyBorder="1" applyAlignment="1">
      <alignment vertical="center" shrinkToFit="1"/>
      <protection/>
    </xf>
    <xf numFmtId="190" fontId="9" fillId="0" borderId="35" xfId="74" applyNumberFormat="1" applyFont="1" applyFill="1" applyBorder="1" applyAlignment="1">
      <alignment vertical="center" shrinkToFit="1"/>
      <protection/>
    </xf>
    <xf numFmtId="183" fontId="9" fillId="21" borderId="13" xfId="74" applyNumberFormat="1" applyFont="1" applyFill="1" applyBorder="1" applyAlignment="1">
      <alignment vertical="center" shrinkToFit="1"/>
      <protection/>
    </xf>
    <xf numFmtId="183" fontId="9" fillId="21" borderId="11" xfId="74" applyNumberFormat="1" applyFont="1" applyFill="1" applyBorder="1" applyAlignment="1">
      <alignment vertical="center" shrinkToFit="1"/>
      <protection/>
    </xf>
    <xf numFmtId="190" fontId="9" fillId="21" borderId="32" xfId="74" applyNumberFormat="1" applyFont="1" applyFill="1" applyBorder="1" applyAlignment="1">
      <alignment vertical="center" shrinkToFit="1"/>
      <protection/>
    </xf>
    <xf numFmtId="183" fontId="9" fillId="0" borderId="13" xfId="74" applyNumberFormat="1" applyFont="1" applyBorder="1" applyAlignment="1">
      <alignment vertical="center" shrinkToFit="1"/>
      <protection/>
    </xf>
    <xf numFmtId="183" fontId="9" fillId="0" borderId="11" xfId="74" applyNumberFormat="1" applyFont="1" applyBorder="1" applyAlignment="1">
      <alignment vertical="center" shrinkToFit="1"/>
      <protection/>
    </xf>
    <xf numFmtId="183" fontId="9" fillId="0" borderId="11" xfId="74" applyNumberFormat="1" applyFont="1" applyFill="1" applyBorder="1" applyAlignment="1">
      <alignment vertical="center" shrinkToFit="1"/>
      <protection/>
    </xf>
    <xf numFmtId="190" fontId="9" fillId="0" borderId="32" xfId="74" applyNumberFormat="1" applyFont="1" applyFill="1" applyBorder="1" applyAlignment="1">
      <alignment vertical="center" shrinkToFit="1"/>
      <protection/>
    </xf>
    <xf numFmtId="183" fontId="9" fillId="0" borderId="25" xfId="74" applyNumberFormat="1" applyFont="1" applyBorder="1" applyAlignment="1">
      <alignment vertical="center" shrinkToFit="1"/>
      <protection/>
    </xf>
    <xf numFmtId="183" fontId="9" fillId="0" borderId="23" xfId="74" applyNumberFormat="1" applyFont="1" applyBorder="1" applyAlignment="1">
      <alignment vertical="center" shrinkToFit="1"/>
      <protection/>
    </xf>
    <xf numFmtId="183" fontId="9" fillId="0" borderId="23" xfId="74" applyNumberFormat="1" applyFont="1" applyFill="1" applyBorder="1" applyAlignment="1">
      <alignment vertical="center" shrinkToFit="1"/>
      <protection/>
    </xf>
    <xf numFmtId="183" fontId="9" fillId="21" borderId="25" xfId="74" applyNumberFormat="1" applyFont="1" applyFill="1" applyBorder="1" applyAlignment="1">
      <alignment vertical="center" shrinkToFit="1"/>
      <protection/>
    </xf>
    <xf numFmtId="183" fontId="9" fillId="21" borderId="23" xfId="74" applyNumberFormat="1" applyFont="1" applyFill="1" applyBorder="1" applyAlignment="1">
      <alignment vertical="center" shrinkToFit="1"/>
      <protection/>
    </xf>
    <xf numFmtId="0" fontId="9" fillId="21" borderId="11" xfId="0" applyFont="1" applyFill="1" applyBorder="1" applyAlignment="1">
      <alignment vertical="center" shrinkToFit="1"/>
    </xf>
    <xf numFmtId="0" fontId="9" fillId="21" borderId="14" xfId="0" applyFont="1" applyFill="1" applyBorder="1" applyAlignment="1">
      <alignment vertical="center" shrinkToFit="1"/>
    </xf>
    <xf numFmtId="183" fontId="9" fillId="21" borderId="11" xfId="0" applyNumberFormat="1" applyFont="1" applyFill="1" applyBorder="1" applyAlignment="1">
      <alignment vertical="center" shrinkToFit="1"/>
    </xf>
    <xf numFmtId="183" fontId="9" fillId="21" borderId="13" xfId="0" applyNumberFormat="1" applyFont="1" applyFill="1" applyBorder="1" applyAlignment="1">
      <alignment vertical="center" shrinkToFit="1"/>
    </xf>
    <xf numFmtId="0" fontId="6" fillId="24" borderId="11" xfId="43" applyFill="1" applyBorder="1" applyAlignment="1">
      <alignment horizontal="center" vertical="center" wrapText="1"/>
    </xf>
    <xf numFmtId="0" fontId="9" fillId="0" borderId="0" xfId="68" applyFont="1">
      <alignment vertical="center"/>
      <protection/>
    </xf>
    <xf numFmtId="0" fontId="9" fillId="0" borderId="0" xfId="68" applyFont="1" applyAlignment="1">
      <alignment horizontal="right" vertical="center"/>
      <protection/>
    </xf>
    <xf numFmtId="0" fontId="9" fillId="0" borderId="12" xfId="68" applyFont="1" applyBorder="1">
      <alignment vertical="center"/>
      <protection/>
    </xf>
    <xf numFmtId="0" fontId="9" fillId="0" borderId="0" xfId="68" applyFont="1" applyBorder="1">
      <alignment vertical="center"/>
      <protection/>
    </xf>
    <xf numFmtId="0" fontId="9" fillId="0" borderId="0" xfId="68" applyFont="1" applyAlignment="1">
      <alignment horizontal="center" vertical="center"/>
      <protection/>
    </xf>
    <xf numFmtId="197" fontId="9" fillId="0" borderId="0" xfId="68" applyNumberFormat="1" applyFont="1" applyBorder="1" applyAlignment="1">
      <alignment horizontal="left" vertical="center" wrapText="1"/>
      <protection/>
    </xf>
    <xf numFmtId="0" fontId="9" fillId="0" borderId="0" xfId="68" applyFont="1" applyBorder="1" applyAlignment="1">
      <alignment vertical="center" wrapText="1"/>
      <protection/>
    </xf>
    <xf numFmtId="0" fontId="9" fillId="0" borderId="13" xfId="68" applyFont="1" applyBorder="1" applyAlignment="1">
      <alignment vertical="center" shrinkToFit="1"/>
      <protection/>
    </xf>
    <xf numFmtId="0" fontId="9" fillId="0" borderId="11" xfId="68" applyFont="1" applyBorder="1" applyAlignment="1">
      <alignment vertical="center" shrinkToFit="1"/>
      <protection/>
    </xf>
    <xf numFmtId="0" fontId="9" fillId="0" borderId="14" xfId="68" applyFont="1" applyBorder="1" applyAlignment="1">
      <alignment vertical="center" shrinkToFit="1"/>
      <protection/>
    </xf>
    <xf numFmtId="197" fontId="9" fillId="21" borderId="13" xfId="68" applyNumberFormat="1" applyFont="1" applyFill="1" applyBorder="1" applyAlignment="1">
      <alignment vertical="center" shrinkToFit="1"/>
      <protection/>
    </xf>
    <xf numFmtId="0" fontId="9" fillId="21" borderId="11" xfId="68" applyFont="1" applyFill="1" applyBorder="1" applyAlignment="1">
      <alignment vertical="center" shrinkToFit="1"/>
      <protection/>
    </xf>
    <xf numFmtId="0" fontId="9" fillId="0" borderId="11" xfId="68" applyFont="1" applyBorder="1" applyAlignment="1">
      <alignment vertical="center" wrapText="1"/>
      <protection/>
    </xf>
    <xf numFmtId="197" fontId="9" fillId="0" borderId="0" xfId="68" applyNumberFormat="1" applyFont="1">
      <alignment vertical="center"/>
      <protection/>
    </xf>
    <xf numFmtId="183" fontId="9" fillId="0" borderId="13" xfId="68" applyNumberFormat="1" applyFont="1" applyBorder="1" applyAlignment="1">
      <alignment vertical="center" shrinkToFit="1"/>
      <protection/>
    </xf>
    <xf numFmtId="190" fontId="9" fillId="0" borderId="32" xfId="68" applyNumberFormat="1" applyFont="1" applyFill="1" applyBorder="1" applyAlignment="1">
      <alignment vertical="center" shrinkToFit="1"/>
      <protection/>
    </xf>
    <xf numFmtId="0" fontId="9" fillId="0" borderId="11" xfId="68" applyFont="1" applyBorder="1" applyAlignment="1">
      <alignment vertical="center" wrapText="1" shrinkToFit="1"/>
      <protection/>
    </xf>
    <xf numFmtId="0" fontId="9" fillId="0" borderId="11" xfId="68" applyFont="1" applyFill="1" applyBorder="1" applyAlignment="1">
      <alignment vertical="center" wrapText="1"/>
      <protection/>
    </xf>
    <xf numFmtId="197" fontId="9" fillId="0" borderId="13" xfId="68" applyNumberFormat="1" applyFont="1" applyFill="1" applyBorder="1" applyAlignment="1">
      <alignment vertical="center" shrinkToFit="1"/>
      <protection/>
    </xf>
    <xf numFmtId="0" fontId="9" fillId="21" borderId="13" xfId="68" applyFont="1" applyFill="1" applyBorder="1" applyAlignment="1">
      <alignment vertical="center" shrinkToFit="1"/>
      <protection/>
    </xf>
    <xf numFmtId="0" fontId="9" fillId="21" borderId="11" xfId="68" applyFont="1" applyFill="1" applyBorder="1" applyAlignment="1">
      <alignment vertical="center" wrapText="1"/>
      <protection/>
    </xf>
    <xf numFmtId="0" fontId="9" fillId="21" borderId="11" xfId="68" applyFont="1" applyFill="1" applyBorder="1" applyAlignment="1">
      <alignment vertical="center" wrapText="1" shrinkToFit="1"/>
      <protection/>
    </xf>
    <xf numFmtId="0" fontId="9" fillId="21" borderId="14" xfId="68" applyFont="1" applyFill="1" applyBorder="1" applyAlignment="1">
      <alignment vertical="center" shrinkToFit="1"/>
      <protection/>
    </xf>
    <xf numFmtId="183" fontId="9" fillId="21" borderId="13" xfId="68" applyNumberFormat="1" applyFont="1" applyFill="1" applyBorder="1" applyAlignment="1">
      <alignment vertical="center" shrinkToFit="1"/>
      <protection/>
    </xf>
    <xf numFmtId="190" fontId="9" fillId="21" borderId="32" xfId="68" applyNumberFormat="1" applyFont="1" applyFill="1" applyBorder="1" applyAlignment="1">
      <alignment vertical="center" shrinkToFit="1"/>
      <protection/>
    </xf>
    <xf numFmtId="0" fontId="9" fillId="0" borderId="0" xfId="66" applyFont="1">
      <alignment vertical="center"/>
      <protection/>
    </xf>
    <xf numFmtId="0" fontId="9" fillId="0" borderId="0" xfId="66" applyFont="1" applyAlignment="1">
      <alignment horizontal="right" vertical="center"/>
      <protection/>
    </xf>
    <xf numFmtId="0" fontId="9" fillId="0" borderId="12" xfId="66" applyFont="1" applyBorder="1">
      <alignment vertical="center"/>
      <protection/>
    </xf>
    <xf numFmtId="0" fontId="9" fillId="0" borderId="0" xfId="66" applyFont="1" applyBorder="1">
      <alignment vertical="center"/>
      <protection/>
    </xf>
    <xf numFmtId="197" fontId="9" fillId="0" borderId="0" xfId="66" applyNumberFormat="1" applyFont="1" applyBorder="1" applyAlignment="1">
      <alignment horizontal="left" vertical="center" wrapText="1"/>
      <protection/>
    </xf>
    <xf numFmtId="0" fontId="9" fillId="0" borderId="0" xfId="66" applyFont="1" applyBorder="1" applyAlignment="1">
      <alignment vertical="center" wrapText="1"/>
      <protection/>
    </xf>
    <xf numFmtId="0" fontId="9" fillId="0" borderId="0" xfId="66" applyFont="1" applyAlignment="1">
      <alignment horizontal="center" vertical="center"/>
      <protection/>
    </xf>
    <xf numFmtId="0" fontId="9" fillId="0" borderId="0" xfId="66" applyNumberFormat="1" applyFont="1">
      <alignment vertical="center"/>
      <protection/>
    </xf>
    <xf numFmtId="0" fontId="9" fillId="0" borderId="11" xfId="66" applyFont="1" applyBorder="1" applyAlignment="1">
      <alignment vertical="center" wrapText="1" shrinkToFit="1"/>
      <protection/>
    </xf>
    <xf numFmtId="197" fontId="9" fillId="0" borderId="0" xfId="66" applyNumberFormat="1" applyFont="1">
      <alignment vertical="center"/>
      <protection/>
    </xf>
    <xf numFmtId="0" fontId="9" fillId="0" borderId="13" xfId="66" applyFont="1" applyBorder="1" applyAlignment="1">
      <alignment vertical="center" wrapText="1" shrinkToFit="1"/>
      <protection/>
    </xf>
    <xf numFmtId="0" fontId="9" fillId="0" borderId="14" xfId="66" applyFont="1" applyBorder="1" applyAlignment="1">
      <alignment vertical="center" wrapText="1" shrinkToFit="1"/>
      <protection/>
    </xf>
    <xf numFmtId="183" fontId="9" fillId="0" borderId="13" xfId="66" applyNumberFormat="1" applyFont="1" applyBorder="1" applyAlignment="1">
      <alignment vertical="center" wrapText="1" shrinkToFit="1"/>
      <protection/>
    </xf>
    <xf numFmtId="183" fontId="9" fillId="0" borderId="11" xfId="66" applyNumberFormat="1" applyFont="1" applyBorder="1" applyAlignment="1">
      <alignment vertical="center" wrapText="1" shrinkToFit="1"/>
      <protection/>
    </xf>
    <xf numFmtId="183" fontId="9" fillId="0" borderId="11" xfId="66" applyNumberFormat="1" applyFont="1" applyFill="1" applyBorder="1" applyAlignment="1">
      <alignment vertical="center" wrapText="1" shrinkToFit="1"/>
      <protection/>
    </xf>
    <xf numFmtId="197" fontId="9" fillId="0" borderId="13" xfId="66" applyNumberFormat="1" applyFont="1" applyFill="1" applyBorder="1" applyAlignment="1">
      <alignment vertical="center" wrapText="1" shrinkToFit="1"/>
      <protection/>
    </xf>
    <xf numFmtId="0" fontId="9" fillId="0" borderId="27" xfId="66" applyFont="1" applyBorder="1" applyAlignment="1">
      <alignment vertical="center" wrapText="1" shrinkToFit="1"/>
      <protection/>
    </xf>
    <xf numFmtId="0" fontId="9" fillId="0" borderId="28" xfId="66" applyFont="1" applyBorder="1" applyAlignment="1">
      <alignment vertical="center" wrapText="1" shrinkToFit="1"/>
      <protection/>
    </xf>
    <xf numFmtId="0" fontId="9" fillId="0" borderId="30" xfId="66" applyFont="1" applyBorder="1" applyAlignment="1">
      <alignment vertical="center" wrapText="1" shrinkToFit="1"/>
      <protection/>
    </xf>
    <xf numFmtId="197" fontId="9" fillId="0" borderId="27" xfId="66" applyNumberFormat="1" applyFont="1" applyFill="1" applyBorder="1" applyAlignment="1">
      <alignment vertical="center" wrapText="1" shrinkToFit="1"/>
      <protection/>
    </xf>
    <xf numFmtId="183" fontId="9" fillId="0" borderId="27" xfId="66" applyNumberFormat="1" applyFont="1" applyBorder="1" applyAlignment="1">
      <alignment vertical="center" wrapText="1" shrinkToFit="1"/>
      <protection/>
    </xf>
    <xf numFmtId="183" fontId="9" fillId="0" borderId="28" xfId="66" applyNumberFormat="1" applyFont="1" applyBorder="1" applyAlignment="1">
      <alignment vertical="center" wrapText="1" shrinkToFit="1"/>
      <protection/>
    </xf>
    <xf numFmtId="183" fontId="9" fillId="0" borderId="28" xfId="66" applyNumberFormat="1" applyFont="1" applyFill="1" applyBorder="1" applyAlignment="1">
      <alignment vertical="center" wrapText="1" shrinkToFit="1"/>
      <protection/>
    </xf>
    <xf numFmtId="190" fontId="9" fillId="0" borderId="35" xfId="66" applyNumberFormat="1" applyFont="1" applyFill="1" applyBorder="1" applyAlignment="1">
      <alignment vertical="center" wrapText="1" shrinkToFit="1"/>
      <protection/>
    </xf>
    <xf numFmtId="190" fontId="9" fillId="0" borderId="32" xfId="66" applyNumberFormat="1" applyFont="1" applyFill="1" applyBorder="1" applyAlignment="1">
      <alignment vertical="center" wrapText="1" shrinkToFit="1"/>
      <protection/>
    </xf>
    <xf numFmtId="190" fontId="9" fillId="0" borderId="20" xfId="66" applyNumberFormat="1" applyFont="1" applyFill="1" applyBorder="1" applyAlignment="1">
      <alignment vertical="center" wrapText="1" shrinkToFit="1"/>
      <protection/>
    </xf>
    <xf numFmtId="0" fontId="39" fillId="0" borderId="11" xfId="66" applyFont="1" applyBorder="1" applyAlignment="1">
      <alignment vertical="center" wrapText="1" shrinkToFit="1"/>
      <protection/>
    </xf>
    <xf numFmtId="0" fontId="39" fillId="0" borderId="14" xfId="66" applyFont="1" applyBorder="1" applyAlignment="1">
      <alignment vertical="center" wrapText="1" shrinkToFit="1"/>
      <protection/>
    </xf>
    <xf numFmtId="0" fontId="9" fillId="0" borderId="0" xfId="73" applyFont="1">
      <alignment vertical="center"/>
      <protection/>
    </xf>
    <xf numFmtId="0" fontId="9" fillId="0" borderId="0" xfId="73" applyFont="1" applyAlignment="1">
      <alignment horizontal="right" vertical="center"/>
      <protection/>
    </xf>
    <xf numFmtId="0" fontId="9" fillId="0" borderId="12" xfId="73" applyFont="1" applyBorder="1" applyAlignment="1">
      <alignment horizontal="center" vertical="center"/>
      <protection/>
    </xf>
    <xf numFmtId="0" fontId="9" fillId="0" borderId="0" xfId="73" applyFont="1" applyBorder="1">
      <alignment vertical="center"/>
      <protection/>
    </xf>
    <xf numFmtId="197" fontId="9" fillId="0" borderId="0" xfId="73" applyNumberFormat="1" applyFont="1" applyBorder="1" applyAlignment="1">
      <alignment horizontal="left" vertical="center" wrapText="1"/>
      <protection/>
    </xf>
    <xf numFmtId="0" fontId="9" fillId="0" borderId="0" xfId="73" applyFont="1" applyBorder="1" applyAlignment="1">
      <alignment vertical="center" wrapText="1"/>
      <protection/>
    </xf>
    <xf numFmtId="0" fontId="9" fillId="0" borderId="0" xfId="73" applyFont="1" applyAlignment="1">
      <alignment horizontal="center" vertical="center"/>
      <protection/>
    </xf>
    <xf numFmtId="197" fontId="9" fillId="0" borderId="0" xfId="73" applyNumberFormat="1" applyFont="1">
      <alignment vertical="center"/>
      <protection/>
    </xf>
    <xf numFmtId="0" fontId="9" fillId="0" borderId="13" xfId="73" applyFont="1" applyBorder="1" applyAlignment="1">
      <alignment vertical="center" wrapText="1" shrinkToFit="1"/>
      <protection/>
    </xf>
    <xf numFmtId="0" fontId="9" fillId="0" borderId="11" xfId="73" applyFont="1" applyBorder="1" applyAlignment="1">
      <alignment vertical="center" wrapText="1" shrinkToFit="1"/>
      <protection/>
    </xf>
    <xf numFmtId="0" fontId="9" fillId="0" borderId="14" xfId="73" applyFont="1" applyBorder="1" applyAlignment="1">
      <alignment vertical="center" wrapText="1" shrinkToFit="1"/>
      <protection/>
    </xf>
    <xf numFmtId="197" fontId="9" fillId="0" borderId="13" xfId="73" applyNumberFormat="1" applyFont="1" applyFill="1" applyBorder="1" applyAlignment="1">
      <alignment vertical="center" wrapText="1" shrinkToFit="1"/>
      <protection/>
    </xf>
    <xf numFmtId="183" fontId="9" fillId="0" borderId="13" xfId="73" applyNumberFormat="1" applyFont="1" applyFill="1" applyBorder="1" applyAlignment="1">
      <alignment vertical="center" wrapText="1" shrinkToFit="1"/>
      <protection/>
    </xf>
    <xf numFmtId="183" fontId="9" fillId="0" borderId="11" xfId="73" applyNumberFormat="1" applyFont="1" applyFill="1" applyBorder="1" applyAlignment="1">
      <alignment vertical="center" wrapText="1" shrinkToFit="1"/>
      <protection/>
    </xf>
    <xf numFmtId="190" fontId="9" fillId="0" borderId="20" xfId="73" applyNumberFormat="1" applyFont="1" applyFill="1" applyBorder="1" applyAlignment="1">
      <alignment vertical="center" wrapText="1" shrinkToFit="1"/>
      <protection/>
    </xf>
    <xf numFmtId="0" fontId="9" fillId="0" borderId="0" xfId="61" applyFont="1">
      <alignment vertical="center"/>
      <protection/>
    </xf>
    <xf numFmtId="0" fontId="9" fillId="0" borderId="0" xfId="61" applyFont="1" applyAlignment="1">
      <alignment horizontal="right" vertical="center"/>
      <protection/>
    </xf>
    <xf numFmtId="0" fontId="9" fillId="0" borderId="12" xfId="61" applyFont="1" applyBorder="1">
      <alignment vertical="center"/>
      <protection/>
    </xf>
    <xf numFmtId="0" fontId="9" fillId="0" borderId="0" xfId="61" applyFont="1" applyBorder="1">
      <alignment vertical="center"/>
      <protection/>
    </xf>
    <xf numFmtId="197" fontId="9" fillId="0" borderId="0" xfId="61" applyNumberFormat="1" applyFont="1" applyBorder="1" applyAlignment="1">
      <alignment horizontal="left" vertical="center" wrapText="1"/>
      <protection/>
    </xf>
    <xf numFmtId="0" fontId="9" fillId="0" borderId="0" xfId="61" applyFont="1" applyBorder="1" applyAlignment="1">
      <alignment vertical="center" wrapText="1"/>
      <protection/>
    </xf>
    <xf numFmtId="0" fontId="9" fillId="0" borderId="0" xfId="61" applyFont="1" applyAlignment="1">
      <alignment horizontal="center" vertical="center"/>
      <protection/>
    </xf>
    <xf numFmtId="0" fontId="9" fillId="0" borderId="11" xfId="61" applyFont="1" applyBorder="1" applyAlignment="1">
      <alignment vertical="center" wrapText="1" shrinkToFit="1"/>
      <protection/>
    </xf>
    <xf numFmtId="197" fontId="9" fillId="0" borderId="0" xfId="61" applyNumberFormat="1" applyFont="1">
      <alignment vertical="center"/>
      <protection/>
    </xf>
    <xf numFmtId="0" fontId="9" fillId="0" borderId="14" xfId="61" applyFont="1" applyBorder="1" applyAlignment="1">
      <alignment vertical="center" wrapText="1" shrinkToFit="1"/>
      <protection/>
    </xf>
    <xf numFmtId="183" fontId="9" fillId="0" borderId="13" xfId="61" applyNumberFormat="1" applyFont="1" applyBorder="1" applyAlignment="1">
      <alignment vertical="center" wrapText="1" shrinkToFit="1"/>
      <protection/>
    </xf>
    <xf numFmtId="183" fontId="9" fillId="0" borderId="11" xfId="61" applyNumberFormat="1" applyFont="1" applyBorder="1" applyAlignment="1">
      <alignment vertical="center" wrapText="1" shrinkToFit="1"/>
      <protection/>
    </xf>
    <xf numFmtId="0" fontId="9" fillId="0" borderId="13" xfId="61" applyFont="1" applyBorder="1" applyAlignment="1">
      <alignment vertical="center" wrapText="1" shrinkToFit="1"/>
      <protection/>
    </xf>
    <xf numFmtId="197" fontId="9" fillId="0" borderId="13" xfId="61" applyNumberFormat="1" applyFont="1" applyFill="1" applyBorder="1" applyAlignment="1">
      <alignment vertical="center" wrapText="1" shrinkToFit="1"/>
      <protection/>
    </xf>
    <xf numFmtId="183" fontId="9" fillId="0" borderId="11" xfId="61" applyNumberFormat="1" applyFont="1" applyFill="1" applyBorder="1" applyAlignment="1">
      <alignment vertical="center" wrapText="1" shrinkToFit="1"/>
      <protection/>
    </xf>
    <xf numFmtId="0" fontId="9" fillId="0" borderId="27" xfId="61" applyFont="1" applyBorder="1" applyAlignment="1">
      <alignment vertical="center" wrapText="1" shrinkToFit="1"/>
      <protection/>
    </xf>
    <xf numFmtId="0" fontId="9" fillId="0" borderId="28" xfId="61" applyFont="1" applyBorder="1" applyAlignment="1">
      <alignment vertical="center" wrapText="1" shrinkToFit="1"/>
      <protection/>
    </xf>
    <xf numFmtId="0" fontId="9" fillId="0" borderId="30" xfId="61" applyFont="1" applyBorder="1" applyAlignment="1">
      <alignment vertical="center" wrapText="1" shrinkToFit="1"/>
      <protection/>
    </xf>
    <xf numFmtId="197" fontId="9" fillId="0" borderId="27" xfId="61" applyNumberFormat="1" applyFont="1" applyFill="1" applyBorder="1" applyAlignment="1">
      <alignment vertical="center" wrapText="1" shrinkToFit="1"/>
      <protection/>
    </xf>
    <xf numFmtId="183" fontId="9" fillId="0" borderId="27" xfId="61" applyNumberFormat="1" applyFont="1" applyBorder="1" applyAlignment="1">
      <alignment vertical="center" wrapText="1" shrinkToFit="1"/>
      <protection/>
    </xf>
    <xf numFmtId="183" fontId="9" fillId="0" borderId="28" xfId="61" applyNumberFormat="1" applyFont="1" applyBorder="1" applyAlignment="1">
      <alignment vertical="center" wrapText="1" shrinkToFit="1"/>
      <protection/>
    </xf>
    <xf numFmtId="183" fontId="9" fillId="0" borderId="28" xfId="61" applyNumberFormat="1" applyFont="1" applyFill="1" applyBorder="1" applyAlignment="1">
      <alignment vertical="center" wrapText="1" shrinkToFit="1"/>
      <protection/>
    </xf>
    <xf numFmtId="190" fontId="9" fillId="0" borderId="35" xfId="61" applyNumberFormat="1" applyFont="1" applyFill="1" applyBorder="1" applyAlignment="1">
      <alignment vertical="center" wrapText="1" shrinkToFit="1"/>
      <protection/>
    </xf>
    <xf numFmtId="190" fontId="9" fillId="0" borderId="32" xfId="61" applyNumberFormat="1" applyFont="1" applyFill="1" applyBorder="1" applyAlignment="1">
      <alignment vertical="center" wrapText="1" shrinkToFit="1"/>
      <protection/>
    </xf>
    <xf numFmtId="0" fontId="9" fillId="21" borderId="33" xfId="73" applyFont="1" applyFill="1" applyBorder="1" applyAlignment="1">
      <alignment vertical="center" wrapText="1" shrinkToFit="1"/>
      <protection/>
    </xf>
    <xf numFmtId="0" fontId="9" fillId="21" borderId="34" xfId="73" applyFont="1" applyFill="1" applyBorder="1" applyAlignment="1">
      <alignment vertical="center" wrapText="1" shrinkToFit="1"/>
      <protection/>
    </xf>
    <xf numFmtId="0" fontId="9" fillId="21" borderId="36" xfId="73" applyFont="1" applyFill="1" applyBorder="1" applyAlignment="1">
      <alignment vertical="center" wrapText="1" shrinkToFit="1"/>
      <protection/>
    </xf>
    <xf numFmtId="197" fontId="9" fillId="21" borderId="33" xfId="73" applyNumberFormat="1" applyFont="1" applyFill="1" applyBorder="1" applyAlignment="1">
      <alignment vertical="center" wrapText="1" shrinkToFit="1"/>
      <protection/>
    </xf>
    <xf numFmtId="183" fontId="9" fillId="21" borderId="33" xfId="73" applyNumberFormat="1" applyFont="1" applyFill="1" applyBorder="1" applyAlignment="1">
      <alignment vertical="center" wrapText="1" shrinkToFit="1"/>
      <protection/>
    </xf>
    <xf numFmtId="183" fontId="9" fillId="21" borderId="34" xfId="73" applyNumberFormat="1" applyFont="1" applyFill="1" applyBorder="1" applyAlignment="1">
      <alignment vertical="center" wrapText="1" shrinkToFit="1"/>
      <protection/>
    </xf>
    <xf numFmtId="190" fontId="9" fillId="21" borderId="37" xfId="73" applyNumberFormat="1" applyFont="1" applyFill="1" applyBorder="1" applyAlignment="1">
      <alignment vertical="center" wrapText="1" shrinkToFit="1"/>
      <protection/>
    </xf>
    <xf numFmtId="197" fontId="9" fillId="0" borderId="38" xfId="61" applyNumberFormat="1" applyFont="1" applyFill="1" applyBorder="1" applyAlignment="1">
      <alignment vertical="center" wrapText="1" shrinkToFit="1"/>
      <protection/>
    </xf>
    <xf numFmtId="183" fontId="9" fillId="0" borderId="31" xfId="61" applyNumberFormat="1" applyFont="1" applyFill="1" applyBorder="1" applyAlignment="1">
      <alignment vertical="center" wrapText="1" shrinkToFit="1"/>
      <protection/>
    </xf>
    <xf numFmtId="0" fontId="9" fillId="0" borderId="11" xfId="0" applyFont="1" applyBorder="1" applyAlignment="1">
      <alignment vertical="center" shrinkToFit="1"/>
    </xf>
    <xf numFmtId="183" fontId="9" fillId="0" borderId="13" xfId="0" applyNumberFormat="1" applyFont="1" applyFill="1" applyBorder="1" applyAlignment="1">
      <alignment vertical="center" shrinkToFit="1"/>
    </xf>
    <xf numFmtId="190" fontId="9" fillId="0" borderId="20" xfId="61" applyNumberFormat="1" applyFont="1" applyFill="1" applyBorder="1" applyAlignment="1">
      <alignment vertical="center" wrapText="1" shrinkToFit="1"/>
      <protection/>
    </xf>
    <xf numFmtId="0" fontId="9" fillId="0" borderId="23" xfId="67" applyFont="1" applyFill="1" applyBorder="1" applyAlignment="1">
      <alignment vertical="center" wrapText="1"/>
      <protection/>
    </xf>
    <xf numFmtId="0" fontId="9" fillId="0" borderId="24" xfId="67" applyFont="1" applyBorder="1" applyAlignment="1">
      <alignment vertical="center" wrapText="1" shrinkToFit="1"/>
      <protection/>
    </xf>
    <xf numFmtId="183" fontId="9" fillId="0" borderId="25" xfId="67" applyNumberFormat="1" applyFont="1" applyBorder="1" applyAlignment="1" quotePrefix="1">
      <alignment horizontal="right" vertical="center" shrinkToFit="1"/>
      <protection/>
    </xf>
    <xf numFmtId="183" fontId="9" fillId="0" borderId="23" xfId="67" applyNumberFormat="1" applyFont="1" applyBorder="1" applyAlignment="1">
      <alignment vertical="center" shrinkToFit="1"/>
      <protection/>
    </xf>
    <xf numFmtId="183" fontId="9" fillId="0" borderId="23" xfId="67" applyNumberFormat="1" applyFont="1" applyFill="1" applyBorder="1" applyAlignment="1">
      <alignment vertical="center" shrinkToFit="1"/>
      <protection/>
    </xf>
    <xf numFmtId="0" fontId="9" fillId="21" borderId="34" xfId="67" applyFont="1" applyFill="1" applyBorder="1" applyAlignment="1">
      <alignment vertical="center" wrapText="1"/>
      <protection/>
    </xf>
    <xf numFmtId="0" fontId="9" fillId="21" borderId="39" xfId="74" applyFont="1" applyFill="1" applyBorder="1" applyAlignment="1">
      <alignment vertical="center" shrinkToFit="1"/>
      <protection/>
    </xf>
    <xf numFmtId="0" fontId="37" fillId="21" borderId="40" xfId="74" applyFont="1" applyFill="1" applyBorder="1" applyAlignment="1">
      <alignment horizontal="left" vertical="top" wrapText="1" shrinkToFit="1"/>
      <protection/>
    </xf>
    <xf numFmtId="0" fontId="9" fillId="21" borderId="34" xfId="74" applyFont="1" applyFill="1" applyBorder="1" applyAlignment="1">
      <alignment vertical="center" shrinkToFit="1"/>
      <protection/>
    </xf>
    <xf numFmtId="0" fontId="9" fillId="21" borderId="41" xfId="74" applyFont="1" applyFill="1" applyBorder="1" applyAlignment="1">
      <alignment vertical="center" shrinkToFit="1"/>
      <protection/>
    </xf>
    <xf numFmtId="197" fontId="9" fillId="21" borderId="42" xfId="74" applyNumberFormat="1" applyFont="1" applyFill="1" applyBorder="1" applyAlignment="1">
      <alignment vertical="center" shrinkToFit="1"/>
      <protection/>
    </xf>
    <xf numFmtId="183" fontId="9" fillId="21" borderId="33" xfId="74" applyNumberFormat="1" applyFont="1" applyFill="1" applyBorder="1" applyAlignment="1">
      <alignment vertical="center" shrinkToFit="1"/>
      <protection/>
    </xf>
    <xf numFmtId="183" fontId="9" fillId="21" borderId="34" xfId="74" applyNumberFormat="1" applyFont="1" applyFill="1" applyBorder="1" applyAlignment="1">
      <alignment vertical="center" shrinkToFit="1"/>
      <protection/>
    </xf>
    <xf numFmtId="190" fontId="9" fillId="21" borderId="43" xfId="74" applyNumberFormat="1" applyFont="1" applyFill="1" applyBorder="1" applyAlignment="1">
      <alignment vertical="center" shrinkToFit="1"/>
      <protection/>
    </xf>
    <xf numFmtId="0" fontId="9" fillId="0" borderId="23" xfId="69" applyFont="1" applyFill="1" applyBorder="1" applyAlignment="1">
      <alignment vertical="center" wrapText="1" shrinkToFit="1"/>
      <protection/>
    </xf>
    <xf numFmtId="197" fontId="9" fillId="0" borderId="25" xfId="69" applyNumberFormat="1" applyFont="1" applyFill="1" applyBorder="1" applyAlignment="1">
      <alignment vertical="center" shrinkToFit="1"/>
      <protection/>
    </xf>
    <xf numFmtId="183" fontId="9" fillId="0" borderId="25" xfId="69" applyNumberFormat="1" applyFont="1" applyFill="1" applyBorder="1" applyAlignment="1">
      <alignment vertical="center" shrinkToFit="1"/>
      <protection/>
    </xf>
    <xf numFmtId="183" fontId="9" fillId="0" borderId="23" xfId="69" applyNumberFormat="1" applyFont="1" applyFill="1" applyBorder="1" applyAlignment="1">
      <alignment vertical="center" shrinkToFit="1"/>
      <protection/>
    </xf>
    <xf numFmtId="0" fontId="9" fillId="21" borderId="23" xfId="69" applyFont="1" applyFill="1" applyBorder="1" applyAlignment="1">
      <alignment vertical="center" shrinkToFit="1"/>
      <protection/>
    </xf>
    <xf numFmtId="0" fontId="9" fillId="21" borderId="24" xfId="69" applyFont="1" applyFill="1" applyBorder="1" applyAlignment="1">
      <alignment vertical="center" shrinkToFit="1"/>
      <protection/>
    </xf>
    <xf numFmtId="197" fontId="9" fillId="21" borderId="25" xfId="69" applyNumberFormat="1" applyFont="1" applyFill="1" applyBorder="1" applyAlignment="1">
      <alignment vertical="center" shrinkToFit="1"/>
      <protection/>
    </xf>
    <xf numFmtId="183" fontId="9" fillId="21" borderId="25" xfId="69" applyNumberFormat="1" applyFont="1" applyFill="1" applyBorder="1" applyAlignment="1">
      <alignment vertical="center" shrinkToFit="1"/>
      <protection/>
    </xf>
    <xf numFmtId="183" fontId="9" fillId="21" borderId="23" xfId="69" applyNumberFormat="1" applyFont="1" applyFill="1" applyBorder="1" applyAlignment="1">
      <alignment vertical="center" shrinkToFit="1"/>
      <protection/>
    </xf>
    <xf numFmtId="0" fontId="9" fillId="0" borderId="34" xfId="69" applyFont="1" applyFill="1" applyBorder="1" applyAlignment="1">
      <alignment vertical="center" wrapText="1" shrinkToFit="1"/>
      <protection/>
    </xf>
    <xf numFmtId="190" fontId="9" fillId="0" borderId="37" xfId="69" applyNumberFormat="1" applyFont="1" applyFill="1" applyBorder="1" applyAlignment="1">
      <alignment vertical="center" shrinkToFit="1"/>
      <protection/>
    </xf>
    <xf numFmtId="0" fontId="9" fillId="0" borderId="34" xfId="69" applyFont="1" applyFill="1" applyBorder="1" applyAlignment="1">
      <alignment vertical="center" wrapText="1"/>
      <protection/>
    </xf>
    <xf numFmtId="0" fontId="9" fillId="0" borderId="44" xfId="67" applyFont="1" applyFill="1" applyBorder="1" applyAlignment="1">
      <alignment horizontal="right" vertical="center" shrinkToFit="1"/>
      <protection/>
    </xf>
    <xf numFmtId="0" fontId="9" fillId="0" borderId="45" xfId="0" applyFont="1" applyFill="1" applyBorder="1" applyAlignment="1">
      <alignment vertical="center" shrinkToFit="1"/>
    </xf>
    <xf numFmtId="0" fontId="9" fillId="0" borderId="46" xfId="0" applyFont="1" applyFill="1" applyBorder="1" applyAlignment="1">
      <alignment vertical="center" shrinkToFit="1"/>
    </xf>
    <xf numFmtId="183" fontId="9" fillId="0" borderId="45" xfId="0" applyNumberFormat="1" applyFont="1" applyFill="1" applyBorder="1" applyAlignment="1">
      <alignment vertical="center" shrinkToFit="1"/>
    </xf>
    <xf numFmtId="190" fontId="9" fillId="0" borderId="47" xfId="0" applyNumberFormat="1" applyFont="1" applyFill="1" applyBorder="1" applyAlignment="1">
      <alignment vertical="center" shrinkToFit="1"/>
    </xf>
    <xf numFmtId="0" fontId="9" fillId="21" borderId="23" xfId="68" applyFont="1" applyFill="1" applyBorder="1" applyAlignment="1">
      <alignment vertical="center" wrapText="1"/>
      <protection/>
    </xf>
    <xf numFmtId="0" fontId="9" fillId="21" borderId="23" xfId="68" applyFont="1" applyFill="1" applyBorder="1" applyAlignment="1">
      <alignment vertical="center" shrinkToFit="1"/>
      <protection/>
    </xf>
    <xf numFmtId="0" fontId="9" fillId="21" borderId="23" xfId="68" applyFont="1" applyFill="1" applyBorder="1" applyAlignment="1">
      <alignment vertical="center" wrapText="1" shrinkToFit="1"/>
      <protection/>
    </xf>
    <xf numFmtId="0" fontId="9" fillId="21" borderId="24" xfId="68" applyFont="1" applyFill="1" applyBorder="1" applyAlignment="1">
      <alignment vertical="center" shrinkToFit="1"/>
      <protection/>
    </xf>
    <xf numFmtId="197" fontId="9" fillId="21" borderId="25" xfId="68" applyNumberFormat="1" applyFont="1" applyFill="1" applyBorder="1" applyAlignment="1">
      <alignment vertical="center" shrinkToFit="1"/>
      <protection/>
    </xf>
    <xf numFmtId="183" fontId="9" fillId="21" borderId="25" xfId="68" applyNumberFormat="1" applyFont="1" applyFill="1" applyBorder="1" applyAlignment="1">
      <alignment vertical="center" shrinkToFit="1"/>
      <protection/>
    </xf>
    <xf numFmtId="0" fontId="9" fillId="0" borderId="44" xfId="68" applyFont="1" applyBorder="1" applyAlignment="1">
      <alignment vertical="center" shrinkToFit="1"/>
      <protection/>
    </xf>
    <xf numFmtId="0" fontId="9" fillId="0" borderId="45" xfId="68" applyFont="1" applyBorder="1" applyAlignment="1">
      <alignment vertical="center" shrinkToFit="1"/>
      <protection/>
    </xf>
    <xf numFmtId="0" fontId="9" fillId="0" borderId="45" xfId="68" applyFont="1" applyBorder="1" applyAlignment="1">
      <alignment vertical="center" wrapText="1" shrinkToFit="1"/>
      <protection/>
    </xf>
    <xf numFmtId="0" fontId="9" fillId="0" borderId="46" xfId="68" applyFont="1" applyBorder="1" applyAlignment="1">
      <alignment vertical="center" shrinkToFit="1"/>
      <protection/>
    </xf>
    <xf numFmtId="197" fontId="9" fillId="0" borderId="44" xfId="68" applyNumberFormat="1" applyFont="1" applyFill="1" applyBorder="1" applyAlignment="1">
      <alignment vertical="center" shrinkToFit="1"/>
      <protection/>
    </xf>
    <xf numFmtId="183" fontId="9" fillId="0" borderId="44" xfId="68" applyNumberFormat="1" applyFont="1" applyBorder="1" applyAlignment="1">
      <alignment vertical="center" shrinkToFit="1"/>
      <protection/>
    </xf>
    <xf numFmtId="183" fontId="9" fillId="0" borderId="45" xfId="68" applyNumberFormat="1" applyFont="1" applyBorder="1" applyAlignment="1">
      <alignment vertical="center" shrinkToFit="1"/>
      <protection/>
    </xf>
    <xf numFmtId="183" fontId="9" fillId="0" borderId="45" xfId="68" applyNumberFormat="1" applyFont="1" applyFill="1" applyBorder="1" applyAlignment="1">
      <alignment vertical="center" shrinkToFit="1"/>
      <protection/>
    </xf>
    <xf numFmtId="190" fontId="9" fillId="0" borderId="47" xfId="68" applyNumberFormat="1" applyFont="1" applyFill="1" applyBorder="1" applyAlignment="1">
      <alignment vertical="center" shrinkToFit="1"/>
      <protection/>
    </xf>
    <xf numFmtId="0" fontId="9" fillId="21" borderId="13" xfId="61" applyFont="1" applyFill="1" applyBorder="1" applyAlignment="1">
      <alignment vertical="center" wrapText="1" shrinkToFit="1"/>
      <protection/>
    </xf>
    <xf numFmtId="0" fontId="9" fillId="21" borderId="11" xfId="61" applyFont="1" applyFill="1" applyBorder="1" applyAlignment="1">
      <alignment vertical="center" wrapText="1" shrinkToFit="1"/>
      <protection/>
    </xf>
    <xf numFmtId="0" fontId="9" fillId="21" borderId="14" xfId="61" applyFont="1" applyFill="1" applyBorder="1" applyAlignment="1">
      <alignment vertical="center" wrapText="1" shrinkToFit="1"/>
      <protection/>
    </xf>
    <xf numFmtId="197" fontId="9" fillId="21" borderId="13" xfId="61" applyNumberFormat="1" applyFont="1" applyFill="1" applyBorder="1" applyAlignment="1">
      <alignment vertical="center" wrapText="1" shrinkToFit="1"/>
      <protection/>
    </xf>
    <xf numFmtId="183" fontId="9" fillId="21" borderId="13" xfId="61" applyNumberFormat="1" applyFont="1" applyFill="1" applyBorder="1" applyAlignment="1">
      <alignment vertical="center" wrapText="1" shrinkToFit="1"/>
      <protection/>
    </xf>
    <xf numFmtId="183" fontId="9" fillId="21" borderId="11" xfId="61" applyNumberFormat="1" applyFont="1" applyFill="1" applyBorder="1" applyAlignment="1">
      <alignment vertical="center" wrapText="1" shrinkToFit="1"/>
      <protection/>
    </xf>
    <xf numFmtId="190" fontId="9" fillId="21" borderId="32" xfId="61" applyNumberFormat="1" applyFont="1" applyFill="1" applyBorder="1" applyAlignment="1">
      <alignment vertical="center" wrapText="1" shrinkToFit="1"/>
      <protection/>
    </xf>
    <xf numFmtId="0" fontId="9" fillId="21" borderId="31" xfId="61" applyFont="1" applyFill="1" applyBorder="1" applyAlignment="1">
      <alignment vertical="center" wrapText="1" shrinkToFit="1"/>
      <protection/>
    </xf>
    <xf numFmtId="2" fontId="9" fillId="21" borderId="14" xfId="0" applyNumberFormat="1" applyFont="1" applyFill="1" applyBorder="1" applyAlignment="1">
      <alignment vertical="center" shrinkToFit="1"/>
    </xf>
    <xf numFmtId="197" fontId="9" fillId="21" borderId="38" xfId="61" applyNumberFormat="1" applyFont="1" applyFill="1" applyBorder="1" applyAlignment="1">
      <alignment vertical="center" wrapText="1" shrinkToFit="1"/>
      <protection/>
    </xf>
    <xf numFmtId="183" fontId="9" fillId="21" borderId="31" xfId="61" applyNumberFormat="1" applyFont="1" applyFill="1" applyBorder="1" applyAlignment="1">
      <alignment vertical="center" wrapText="1" shrinkToFit="1"/>
      <protection/>
    </xf>
    <xf numFmtId="190" fontId="9" fillId="21" borderId="20" xfId="61" applyNumberFormat="1" applyFont="1" applyFill="1" applyBorder="1" applyAlignment="1">
      <alignment vertical="center" wrapText="1" shrinkToFit="1"/>
      <protection/>
    </xf>
    <xf numFmtId="0" fontId="0" fillId="0" borderId="11" xfId="68" applyFont="1" applyFill="1" applyBorder="1" applyAlignment="1">
      <alignment vertical="center" wrapText="1"/>
      <protection/>
    </xf>
    <xf numFmtId="0" fontId="15" fillId="0" borderId="11" xfId="0" applyFont="1" applyFill="1" applyBorder="1" applyAlignment="1">
      <alignment vertical="center" shrinkToFit="1"/>
    </xf>
    <xf numFmtId="0" fontId="0" fillId="0" borderId="11" xfId="68" applyFont="1" applyFill="1" applyBorder="1" applyAlignment="1">
      <alignment horizontal="center" vertical="center"/>
      <protection/>
    </xf>
    <xf numFmtId="0" fontId="15" fillId="0" borderId="11" xfId="0" applyFont="1" applyFill="1" applyBorder="1" applyAlignment="1">
      <alignment vertical="center"/>
    </xf>
    <xf numFmtId="0" fontId="0" fillId="0" borderId="11" xfId="0" applyFont="1" applyFill="1" applyBorder="1" applyAlignment="1">
      <alignment vertical="center" wrapText="1"/>
    </xf>
    <xf numFmtId="0" fontId="9" fillId="0" borderId="11" xfId="68" applyFont="1" applyFill="1" applyBorder="1" applyAlignment="1">
      <alignment vertical="center" shrinkToFit="1"/>
      <protection/>
    </xf>
    <xf numFmtId="0" fontId="9" fillId="0" borderId="11" xfId="68" applyFont="1" applyFill="1" applyBorder="1" applyAlignment="1">
      <alignment vertical="center" wrapText="1" shrinkToFit="1"/>
      <protection/>
    </xf>
    <xf numFmtId="0" fontId="9" fillId="0" borderId="14" xfId="68" applyFont="1" applyFill="1" applyBorder="1" applyAlignment="1">
      <alignment vertical="center" shrinkToFit="1"/>
      <protection/>
    </xf>
    <xf numFmtId="183" fontId="9" fillId="0" borderId="13" xfId="68" applyNumberFormat="1" applyFont="1" applyFill="1" applyBorder="1" applyAlignment="1">
      <alignment vertical="center" shrinkToFit="1"/>
      <protection/>
    </xf>
    <xf numFmtId="0" fontId="9" fillId="0" borderId="23" xfId="68" applyFont="1" applyFill="1" applyBorder="1" applyAlignment="1">
      <alignment vertical="center" wrapText="1"/>
      <protection/>
    </xf>
    <xf numFmtId="0" fontId="9" fillId="0" borderId="24" xfId="68" applyFont="1" applyFill="1" applyBorder="1" applyAlignment="1">
      <alignment vertical="center" shrinkToFit="1"/>
      <protection/>
    </xf>
    <xf numFmtId="197" fontId="9" fillId="0" borderId="25" xfId="68" applyNumberFormat="1" applyFont="1" applyFill="1" applyBorder="1" applyAlignment="1">
      <alignment vertical="center" shrinkToFit="1"/>
      <protection/>
    </xf>
    <xf numFmtId="183" fontId="9" fillId="0" borderId="25" xfId="68" applyNumberFormat="1" applyFont="1" applyFill="1" applyBorder="1" applyAlignment="1">
      <alignment vertical="center" shrinkToFit="1"/>
      <protection/>
    </xf>
    <xf numFmtId="0" fontId="9" fillId="21" borderId="33" xfId="68" applyFont="1" applyFill="1" applyBorder="1" applyAlignment="1">
      <alignment vertical="center" shrinkToFit="1"/>
      <protection/>
    </xf>
    <xf numFmtId="0" fontId="9" fillId="21" borderId="34" xfId="68" applyFont="1" applyFill="1" applyBorder="1" applyAlignment="1">
      <alignment vertical="center" wrapText="1"/>
      <protection/>
    </xf>
    <xf numFmtId="0" fontId="9" fillId="21" borderId="34" xfId="68" applyFont="1" applyFill="1" applyBorder="1" applyAlignment="1">
      <alignment vertical="center" shrinkToFit="1"/>
      <protection/>
    </xf>
    <xf numFmtId="0" fontId="9" fillId="21" borderId="34" xfId="68" applyFont="1" applyFill="1" applyBorder="1" applyAlignment="1">
      <alignment vertical="center" wrapText="1" shrinkToFit="1"/>
      <protection/>
    </xf>
    <xf numFmtId="0" fontId="9" fillId="21" borderId="36" xfId="68" applyFont="1" applyFill="1" applyBorder="1" applyAlignment="1">
      <alignment vertical="center" shrinkToFit="1"/>
      <protection/>
    </xf>
    <xf numFmtId="197" fontId="9" fillId="21" borderId="33" xfId="68" applyNumberFormat="1" applyFont="1" applyFill="1" applyBorder="1" applyAlignment="1">
      <alignment vertical="center" shrinkToFit="1"/>
      <protection/>
    </xf>
    <xf numFmtId="183" fontId="9" fillId="21" borderId="33" xfId="68" applyNumberFormat="1" applyFont="1" applyFill="1" applyBorder="1" applyAlignment="1">
      <alignment vertical="center" shrinkToFit="1"/>
      <protection/>
    </xf>
    <xf numFmtId="190" fontId="9" fillId="21" borderId="37" xfId="68" applyNumberFormat="1" applyFont="1" applyFill="1" applyBorder="1" applyAlignment="1">
      <alignment vertical="center" shrinkToFit="1"/>
      <protection/>
    </xf>
    <xf numFmtId="190" fontId="9" fillId="21" borderId="43" xfId="68" applyNumberFormat="1" applyFont="1" applyFill="1" applyBorder="1" applyAlignment="1">
      <alignment vertical="center" shrinkToFit="1"/>
      <protection/>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197" fontId="9" fillId="0" borderId="48" xfId="66" applyNumberFormat="1" applyFont="1" applyFill="1" applyBorder="1" applyAlignment="1">
      <alignment vertical="center" wrapText="1" shrinkToFit="1"/>
      <protection/>
    </xf>
    <xf numFmtId="38" fontId="9" fillId="0" borderId="49" xfId="49" applyFont="1" applyFill="1" applyBorder="1" applyAlignment="1">
      <alignment horizontal="right" vertical="center" wrapText="1" shrinkToFit="1"/>
    </xf>
    <xf numFmtId="0" fontId="9" fillId="0" borderId="24" xfId="66" applyFont="1" applyFill="1" applyBorder="1" applyAlignment="1">
      <alignment horizontal="right" vertical="center" wrapText="1"/>
      <protection/>
    </xf>
    <xf numFmtId="190" fontId="9" fillId="0" borderId="20" xfId="66" applyNumberFormat="1" applyFont="1" applyFill="1" applyBorder="1" applyAlignment="1" quotePrefix="1">
      <alignment horizontal="right" vertical="center" wrapText="1" shrinkToFit="1"/>
      <protection/>
    </xf>
    <xf numFmtId="0" fontId="9" fillId="21" borderId="13" xfId="66" applyFont="1" applyFill="1" applyBorder="1" applyAlignment="1">
      <alignment vertical="center" wrapText="1" shrinkToFit="1"/>
      <protection/>
    </xf>
    <xf numFmtId="0" fontId="9" fillId="21" borderId="11" xfId="66" applyFont="1" applyFill="1" applyBorder="1" applyAlignment="1">
      <alignment vertical="center" wrapText="1" shrinkToFit="1"/>
      <protection/>
    </xf>
    <xf numFmtId="0" fontId="9" fillId="21" borderId="14" xfId="66" applyFont="1" applyFill="1" applyBorder="1" applyAlignment="1">
      <alignment vertical="center" wrapText="1" shrinkToFit="1"/>
      <protection/>
    </xf>
    <xf numFmtId="197" fontId="9" fillId="21" borderId="13" xfId="66" applyNumberFormat="1" applyFont="1" applyFill="1" applyBorder="1" applyAlignment="1">
      <alignment vertical="center" wrapText="1" shrinkToFit="1"/>
      <protection/>
    </xf>
    <xf numFmtId="183" fontId="9" fillId="21" borderId="13" xfId="66" applyNumberFormat="1" applyFont="1" applyFill="1" applyBorder="1" applyAlignment="1">
      <alignment vertical="center" wrapText="1" shrinkToFit="1"/>
      <protection/>
    </xf>
    <xf numFmtId="183" fontId="9" fillId="21" borderId="11" xfId="66" applyNumberFormat="1" applyFont="1" applyFill="1" applyBorder="1" applyAlignment="1">
      <alignment vertical="center" wrapText="1" shrinkToFit="1"/>
      <protection/>
    </xf>
    <xf numFmtId="190" fontId="9" fillId="21" borderId="32" xfId="66" applyNumberFormat="1" applyFont="1" applyFill="1" applyBorder="1" applyAlignment="1">
      <alignment vertical="center" wrapText="1" shrinkToFit="1"/>
      <protection/>
    </xf>
    <xf numFmtId="0" fontId="39" fillId="21" borderId="11" xfId="66" applyFont="1" applyFill="1" applyBorder="1" applyAlignment="1">
      <alignment vertical="center" wrapText="1" shrinkToFit="1"/>
      <protection/>
    </xf>
    <xf numFmtId="190" fontId="9" fillId="21" borderId="20" xfId="66" applyNumberFormat="1" applyFont="1" applyFill="1" applyBorder="1" applyAlignment="1">
      <alignment vertical="center" wrapText="1" shrinkToFit="1"/>
      <protection/>
    </xf>
    <xf numFmtId="197" fontId="9" fillId="21" borderId="48" xfId="66" applyNumberFormat="1" applyFont="1" applyFill="1" applyBorder="1" applyAlignment="1">
      <alignment vertical="center" wrapText="1" shrinkToFit="1"/>
      <protection/>
    </xf>
    <xf numFmtId="38" fontId="9" fillId="21" borderId="49" xfId="49" applyFont="1" applyFill="1" applyBorder="1" applyAlignment="1">
      <alignment horizontal="right" vertical="center" wrapText="1" shrinkToFit="1"/>
    </xf>
    <xf numFmtId="0" fontId="9" fillId="21" borderId="11" xfId="66" applyFont="1" applyFill="1" applyBorder="1" applyAlignment="1">
      <alignment horizontal="right" vertical="center" wrapText="1"/>
      <protection/>
    </xf>
    <xf numFmtId="0" fontId="39" fillId="21" borderId="14" xfId="66" applyFont="1" applyFill="1" applyBorder="1" applyAlignment="1">
      <alignment vertical="center" wrapText="1" shrinkToFit="1"/>
      <protection/>
    </xf>
    <xf numFmtId="190" fontId="9" fillId="21" borderId="20" xfId="66" applyNumberFormat="1" applyFont="1" applyFill="1" applyBorder="1" applyAlignment="1" quotePrefix="1">
      <alignment horizontal="right" vertical="center" wrapText="1" shrinkToFit="1"/>
      <protection/>
    </xf>
    <xf numFmtId="0" fontId="9" fillId="21" borderId="33" xfId="66" applyFont="1" applyFill="1" applyBorder="1" applyAlignment="1">
      <alignment vertical="center" wrapText="1" shrinkToFit="1"/>
      <protection/>
    </xf>
    <xf numFmtId="0" fontId="9" fillId="21" borderId="34" xfId="66" applyFont="1" applyFill="1" applyBorder="1" applyAlignment="1">
      <alignment vertical="center" wrapText="1" shrinkToFit="1"/>
      <protection/>
    </xf>
    <xf numFmtId="0" fontId="9" fillId="21" borderId="36" xfId="66" applyFont="1" applyFill="1" applyBorder="1" applyAlignment="1">
      <alignment vertical="center" wrapText="1" shrinkToFit="1"/>
      <protection/>
    </xf>
    <xf numFmtId="197" fontId="9" fillId="21" borderId="33" xfId="66" applyNumberFormat="1" applyFont="1" applyFill="1" applyBorder="1" applyAlignment="1">
      <alignment vertical="center" wrapText="1" shrinkToFit="1"/>
      <protection/>
    </xf>
    <xf numFmtId="183" fontId="9" fillId="21" borderId="33" xfId="66" applyNumberFormat="1" applyFont="1" applyFill="1" applyBorder="1" applyAlignment="1">
      <alignment vertical="center" wrapText="1" shrinkToFit="1"/>
      <protection/>
    </xf>
    <xf numFmtId="183" fontId="9" fillId="21" borderId="34" xfId="66" applyNumberFormat="1" applyFont="1" applyFill="1" applyBorder="1" applyAlignment="1">
      <alignment vertical="center" wrapText="1" shrinkToFit="1"/>
      <protection/>
    </xf>
    <xf numFmtId="190" fontId="9" fillId="21" borderId="37" xfId="66" applyNumberFormat="1" applyFont="1" applyFill="1" applyBorder="1" applyAlignment="1">
      <alignment vertical="center" wrapText="1" shrinkToFit="1"/>
      <protection/>
    </xf>
    <xf numFmtId="0" fontId="9" fillId="21" borderId="11" xfId="0" applyFont="1" applyFill="1" applyBorder="1" applyAlignment="1">
      <alignment vertical="center" wrapText="1" shrinkToFit="1"/>
    </xf>
    <xf numFmtId="0" fontId="9" fillId="0" borderId="11" xfId="0" applyFont="1" applyFill="1" applyBorder="1" applyAlignment="1">
      <alignment vertical="center" wrapText="1" shrinkToFit="1"/>
    </xf>
    <xf numFmtId="0" fontId="9" fillId="0" borderId="13" xfId="74" applyFont="1" applyFill="1" applyBorder="1" applyAlignment="1">
      <alignment vertical="center" shrinkToFit="1"/>
      <protection/>
    </xf>
    <xf numFmtId="0" fontId="9" fillId="0" borderId="33" xfId="74" applyFont="1" applyFill="1" applyBorder="1" applyAlignment="1">
      <alignment vertical="center" shrinkToFit="1"/>
      <protection/>
    </xf>
    <xf numFmtId="0" fontId="9" fillId="0" borderId="0" xfId="74" applyFont="1" applyFill="1">
      <alignment vertical="center"/>
      <protection/>
    </xf>
    <xf numFmtId="0" fontId="9" fillId="0" borderId="23" xfId="74" applyFont="1" applyFill="1" applyBorder="1" applyAlignment="1">
      <alignment vertical="center" shrinkToFit="1"/>
      <protection/>
    </xf>
    <xf numFmtId="0" fontId="9" fillId="0" borderId="23" xfId="74" applyFont="1" applyFill="1" applyBorder="1" applyAlignment="1">
      <alignment vertical="center" wrapText="1" shrinkToFit="1"/>
      <protection/>
    </xf>
    <xf numFmtId="0" fontId="9" fillId="0" borderId="24" xfId="74" applyFont="1" applyFill="1" applyBorder="1" applyAlignment="1">
      <alignment vertical="center" shrinkToFit="1"/>
      <protection/>
    </xf>
    <xf numFmtId="183" fontId="9" fillId="0" borderId="25" xfId="74" applyNumberFormat="1" applyFont="1" applyFill="1" applyBorder="1" applyAlignment="1">
      <alignment vertical="center" shrinkToFit="1"/>
      <protection/>
    </xf>
    <xf numFmtId="0" fontId="9" fillId="0" borderId="11" xfId="74" applyFont="1" applyFill="1" applyBorder="1" applyAlignment="1">
      <alignment vertical="center" wrapText="1" shrinkToFit="1"/>
      <protection/>
    </xf>
    <xf numFmtId="0" fontId="9" fillId="0" borderId="14" xfId="74" applyFont="1" applyFill="1" applyBorder="1" applyAlignment="1">
      <alignment vertical="center" shrinkToFit="1"/>
      <protection/>
    </xf>
    <xf numFmtId="183" fontId="9" fillId="0" borderId="13" xfId="74" applyNumberFormat="1" applyFont="1" applyFill="1" applyBorder="1" applyAlignment="1">
      <alignment vertical="center" shrinkToFit="1"/>
      <protection/>
    </xf>
    <xf numFmtId="0" fontId="9" fillId="0" borderId="34" xfId="74" applyFont="1" applyFill="1" applyBorder="1" applyAlignment="1">
      <alignment vertical="center" wrapText="1" shrinkToFit="1"/>
      <protection/>
    </xf>
    <xf numFmtId="0" fontId="9" fillId="0" borderId="23" xfId="74" applyFont="1" applyFill="1" applyBorder="1" applyAlignment="1">
      <alignment vertical="center" wrapText="1"/>
      <protection/>
    </xf>
    <xf numFmtId="0" fontId="9" fillId="0" borderId="36" xfId="74" applyFont="1" applyFill="1" applyBorder="1" applyAlignment="1">
      <alignment vertical="center" wrapText="1" shrinkToFit="1"/>
      <protection/>
    </xf>
    <xf numFmtId="197" fontId="9" fillId="0" borderId="33" xfId="74" applyNumberFormat="1" applyFont="1" applyFill="1" applyBorder="1" applyAlignment="1">
      <alignment vertical="center" wrapText="1" shrinkToFit="1"/>
      <protection/>
    </xf>
    <xf numFmtId="183" fontId="9" fillId="0" borderId="33" xfId="74" applyNumberFormat="1" applyFont="1" applyFill="1" applyBorder="1" applyAlignment="1">
      <alignment vertical="center" wrapText="1" shrinkToFit="1"/>
      <protection/>
    </xf>
    <xf numFmtId="183" fontId="9" fillId="0" borderId="34" xfId="74" applyNumberFormat="1" applyFont="1" applyFill="1" applyBorder="1" applyAlignment="1">
      <alignment vertical="center" wrapText="1" shrinkToFit="1"/>
      <protection/>
    </xf>
    <xf numFmtId="190" fontId="9" fillId="0" borderId="43" xfId="74" applyNumberFormat="1" applyFont="1" applyFill="1" applyBorder="1" applyAlignment="1">
      <alignment vertical="center" wrapText="1" shrinkToFit="1"/>
      <protection/>
    </xf>
    <xf numFmtId="0" fontId="9" fillId="0" borderId="0" xfId="74" applyFont="1" applyFill="1" applyAlignment="1">
      <alignment vertical="center" wrapText="1"/>
      <protection/>
    </xf>
    <xf numFmtId="197" fontId="9" fillId="0" borderId="0" xfId="74" applyNumberFormat="1" applyFont="1" applyFill="1">
      <alignment vertical="center"/>
      <protection/>
    </xf>
    <xf numFmtId="0" fontId="6" fillId="0" borderId="0" xfId="43" applyFill="1" applyAlignment="1">
      <alignment vertical="center"/>
    </xf>
    <xf numFmtId="0" fontId="9" fillId="0" borderId="25" xfId="74" applyFont="1" applyFill="1" applyBorder="1" applyAlignment="1">
      <alignment vertical="center" shrinkToFit="1"/>
      <protection/>
    </xf>
    <xf numFmtId="190" fontId="9" fillId="21" borderId="20" xfId="74" applyNumberFormat="1" applyFont="1" applyFill="1" applyBorder="1" applyAlignment="1">
      <alignment vertical="center" shrinkToFit="1"/>
      <protection/>
    </xf>
    <xf numFmtId="0" fontId="9" fillId="21" borderId="11" xfId="74" applyFont="1" applyFill="1" applyBorder="1" applyAlignment="1">
      <alignment vertical="center" wrapText="1"/>
      <protection/>
    </xf>
    <xf numFmtId="0" fontId="0" fillId="24" borderId="11" xfId="72" applyFont="1" applyFill="1" applyBorder="1" applyAlignment="1">
      <alignment horizontal="center" vertical="center" wrapText="1"/>
      <protection/>
    </xf>
    <xf numFmtId="0" fontId="0" fillId="24" borderId="11" xfId="64" applyFont="1" applyFill="1" applyBorder="1" applyAlignment="1">
      <alignment horizontal="center" vertical="center" wrapText="1"/>
      <protection/>
    </xf>
    <xf numFmtId="0" fontId="0" fillId="24" borderId="11" xfId="63"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183" fontId="42" fillId="21" borderId="23" xfId="68" applyNumberFormat="1" applyFont="1" applyFill="1" applyBorder="1" applyAlignment="1">
      <alignment vertical="center" shrinkToFit="1"/>
      <protection/>
    </xf>
    <xf numFmtId="183" fontId="42" fillId="0" borderId="11" xfId="68" applyNumberFormat="1" applyFont="1" applyBorder="1" applyAlignment="1">
      <alignment vertical="center" shrinkToFit="1"/>
      <protection/>
    </xf>
    <xf numFmtId="3" fontId="42" fillId="0" borderId="0" xfId="68" applyNumberFormat="1" applyFont="1" applyFill="1" applyBorder="1">
      <alignment vertical="center"/>
      <protection/>
    </xf>
    <xf numFmtId="183" fontId="42" fillId="21" borderId="11" xfId="68" applyNumberFormat="1" applyFont="1" applyFill="1" applyBorder="1" applyAlignment="1">
      <alignment vertical="center" shrinkToFit="1"/>
      <protection/>
    </xf>
    <xf numFmtId="183" fontId="42" fillId="0" borderId="11" xfId="68" applyNumberFormat="1" applyFont="1" applyFill="1" applyBorder="1" applyAlignment="1">
      <alignment vertical="center" shrinkToFit="1"/>
      <protection/>
    </xf>
    <xf numFmtId="183" fontId="42" fillId="21" borderId="34" xfId="68" applyNumberFormat="1" applyFont="1" applyFill="1" applyBorder="1" applyAlignment="1">
      <alignment vertical="center" shrinkToFit="1"/>
      <protection/>
    </xf>
    <xf numFmtId="183" fontId="42" fillId="0" borderId="23" xfId="68" applyNumberFormat="1" applyFont="1" applyFill="1" applyBorder="1" applyAlignment="1">
      <alignment vertical="center" shrinkToFit="1"/>
      <protection/>
    </xf>
    <xf numFmtId="183" fontId="35" fillId="0" borderId="11" xfId="0" applyNumberFormat="1" applyFont="1" applyBorder="1" applyAlignment="1">
      <alignment vertical="center" shrinkToFit="1"/>
    </xf>
    <xf numFmtId="183" fontId="35" fillId="0" borderId="11" xfId="0" applyNumberFormat="1" applyFont="1" applyFill="1" applyBorder="1" applyAlignment="1">
      <alignment vertical="center" shrinkToFit="1"/>
    </xf>
    <xf numFmtId="0" fontId="9" fillId="21" borderId="50" xfId="61" applyFont="1" applyFill="1" applyBorder="1" applyAlignment="1">
      <alignment vertical="center" wrapText="1" shrinkToFit="1"/>
      <protection/>
    </xf>
    <xf numFmtId="183" fontId="9" fillId="21" borderId="38" xfId="61" applyNumberFormat="1" applyFont="1" applyFill="1" applyBorder="1" applyAlignment="1">
      <alignment vertical="center" wrapText="1" shrinkToFit="1"/>
      <protection/>
    </xf>
    <xf numFmtId="190" fontId="9" fillId="21" borderId="51" xfId="61" applyNumberFormat="1" applyFont="1" applyFill="1" applyBorder="1" applyAlignment="1">
      <alignment vertical="center" wrapText="1" shrinkToFit="1"/>
      <protection/>
    </xf>
    <xf numFmtId="0" fontId="15" fillId="0" borderId="0" xfId="0" applyFont="1" applyAlignment="1">
      <alignment vertical="center"/>
    </xf>
    <xf numFmtId="0" fontId="9" fillId="24" borderId="27" xfId="69" applyFont="1" applyFill="1" applyBorder="1" applyAlignment="1">
      <alignment vertical="center" shrinkToFit="1"/>
      <protection/>
    </xf>
    <xf numFmtId="0" fontId="9" fillId="24" borderId="28" xfId="69" applyFont="1" applyFill="1" applyBorder="1" applyAlignment="1">
      <alignment vertical="center" shrinkToFit="1"/>
      <protection/>
    </xf>
    <xf numFmtId="0" fontId="9" fillId="24" borderId="28" xfId="69" applyFont="1" applyFill="1" applyBorder="1" applyAlignment="1">
      <alignment vertical="center" wrapText="1"/>
      <protection/>
    </xf>
    <xf numFmtId="0" fontId="9" fillId="24" borderId="30" xfId="69" applyFont="1" applyFill="1" applyBorder="1" applyAlignment="1">
      <alignment vertical="center" shrinkToFit="1"/>
      <protection/>
    </xf>
    <xf numFmtId="197" fontId="9" fillId="24" borderId="25" xfId="69" applyNumberFormat="1" applyFont="1" applyFill="1" applyBorder="1" applyAlignment="1">
      <alignment horizontal="right" vertical="center" wrapText="1" shrinkToFit="1"/>
      <protection/>
    </xf>
    <xf numFmtId="183" fontId="9" fillId="24" borderId="27" xfId="69" applyNumberFormat="1" applyFont="1" applyFill="1" applyBorder="1" applyAlignment="1">
      <alignment horizontal="right" vertical="center" wrapText="1" shrinkToFit="1"/>
      <protection/>
    </xf>
    <xf numFmtId="183" fontId="9" fillId="24" borderId="28" xfId="69" applyNumberFormat="1" applyFont="1" applyFill="1" applyBorder="1" applyAlignment="1">
      <alignment vertical="center" shrinkToFit="1"/>
      <protection/>
    </xf>
    <xf numFmtId="190" fontId="9" fillId="24" borderId="32" xfId="69" applyNumberFormat="1" applyFont="1" applyFill="1" applyBorder="1" applyAlignment="1">
      <alignment horizontal="center" vertical="center" shrinkToFit="1"/>
      <protection/>
    </xf>
    <xf numFmtId="0" fontId="9" fillId="24" borderId="13" xfId="69" applyFont="1" applyFill="1" applyBorder="1" applyAlignment="1">
      <alignment vertical="center" shrinkToFit="1"/>
      <protection/>
    </xf>
    <xf numFmtId="0" fontId="9" fillId="24" borderId="11" xfId="69" applyFont="1" applyFill="1" applyBorder="1" applyAlignment="1">
      <alignment vertical="center" shrinkToFit="1"/>
      <protection/>
    </xf>
    <xf numFmtId="0" fontId="9" fillId="24" borderId="11" xfId="69" applyFont="1" applyFill="1" applyBorder="1" applyAlignment="1">
      <alignment vertical="center" wrapText="1"/>
      <protection/>
    </xf>
    <xf numFmtId="0" fontId="9" fillId="24" borderId="14" xfId="69" applyFont="1" applyFill="1" applyBorder="1" applyAlignment="1">
      <alignment vertical="center" shrinkToFit="1"/>
      <protection/>
    </xf>
    <xf numFmtId="183" fontId="9" fillId="24" borderId="13" xfId="69" applyNumberFormat="1" applyFont="1" applyFill="1" applyBorder="1" applyAlignment="1">
      <alignment horizontal="right" vertical="center" wrapText="1" shrinkToFit="1"/>
      <protection/>
    </xf>
    <xf numFmtId="183" fontId="9" fillId="24" borderId="11" xfId="69" applyNumberFormat="1" applyFont="1" applyFill="1" applyBorder="1" applyAlignment="1">
      <alignment vertical="center" shrinkToFit="1"/>
      <protection/>
    </xf>
    <xf numFmtId="197" fontId="9" fillId="24" borderId="13" xfId="69" applyNumberFormat="1" applyFont="1" applyFill="1" applyBorder="1" applyAlignment="1">
      <alignment horizontal="right" vertical="center" wrapText="1" shrinkToFit="1"/>
      <protection/>
    </xf>
    <xf numFmtId="0" fontId="9" fillId="24" borderId="23" xfId="69" applyFont="1" applyFill="1" applyBorder="1" applyAlignment="1">
      <alignment vertical="center" wrapText="1" shrinkToFit="1"/>
      <protection/>
    </xf>
    <xf numFmtId="0" fontId="9" fillId="24" borderId="23" xfId="69" applyFont="1" applyFill="1" applyBorder="1" applyAlignment="1">
      <alignment vertical="center" shrinkToFit="1"/>
      <protection/>
    </xf>
    <xf numFmtId="0" fontId="9" fillId="24" borderId="24" xfId="69" applyFont="1" applyFill="1" applyBorder="1" applyAlignment="1">
      <alignment vertical="center" shrinkToFit="1"/>
      <protection/>
    </xf>
    <xf numFmtId="183" fontId="9" fillId="24" borderId="25" xfId="69" applyNumberFormat="1" applyFont="1" applyFill="1" applyBorder="1" applyAlignment="1">
      <alignment horizontal="right" vertical="center" wrapText="1" shrinkToFit="1"/>
      <protection/>
    </xf>
    <xf numFmtId="183" fontId="9" fillId="24" borderId="23" xfId="69" applyNumberFormat="1" applyFont="1" applyFill="1" applyBorder="1" applyAlignment="1">
      <alignment vertical="center" shrinkToFit="1"/>
      <protection/>
    </xf>
    <xf numFmtId="0" fontId="9" fillId="24" borderId="11" xfId="69" applyFont="1" applyFill="1" applyBorder="1" applyAlignment="1">
      <alignment vertical="center" wrapText="1" shrinkToFit="1"/>
      <protection/>
    </xf>
    <xf numFmtId="0" fontId="9" fillId="24" borderId="34" xfId="69" applyFont="1" applyFill="1" applyBorder="1" applyAlignment="1">
      <alignment vertical="center" wrapText="1" shrinkToFit="1"/>
      <protection/>
    </xf>
    <xf numFmtId="0" fontId="9" fillId="24" borderId="34" xfId="69" applyFont="1" applyFill="1" applyBorder="1" applyAlignment="1">
      <alignment vertical="center" shrinkToFit="1"/>
      <protection/>
    </xf>
    <xf numFmtId="0" fontId="9" fillId="24" borderId="36" xfId="69" applyFont="1" applyFill="1" applyBorder="1" applyAlignment="1">
      <alignment vertical="center" shrinkToFit="1"/>
      <protection/>
    </xf>
    <xf numFmtId="183" fontId="9" fillId="24" borderId="34" xfId="69" applyNumberFormat="1" applyFont="1" applyFill="1" applyBorder="1" applyAlignment="1">
      <alignment vertical="center" shrinkToFit="1"/>
      <protection/>
    </xf>
    <xf numFmtId="0" fontId="39" fillId="24" borderId="23" xfId="69" applyFont="1" applyFill="1" applyBorder="1" applyAlignment="1">
      <alignment vertical="center" wrapText="1" shrinkToFit="1"/>
      <protection/>
    </xf>
    <xf numFmtId="0" fontId="39" fillId="24" borderId="11" xfId="69" applyFont="1" applyFill="1" applyBorder="1" applyAlignment="1">
      <alignment vertical="center" wrapText="1" shrinkToFit="1"/>
      <protection/>
    </xf>
    <xf numFmtId="3" fontId="9" fillId="24" borderId="25" xfId="69" applyNumberFormat="1" applyFont="1" applyFill="1" applyBorder="1" applyAlignment="1">
      <alignment horizontal="right" vertical="center" wrapText="1"/>
      <protection/>
    </xf>
    <xf numFmtId="183" fontId="9" fillId="24" borderId="33" xfId="69" applyNumberFormat="1" applyFont="1" applyFill="1" applyBorder="1" applyAlignment="1">
      <alignment horizontal="right" vertical="center" wrapText="1" shrinkToFit="1"/>
      <protection/>
    </xf>
    <xf numFmtId="3" fontId="9" fillId="24" borderId="13" xfId="69" applyNumberFormat="1" applyFont="1" applyFill="1" applyBorder="1" applyAlignment="1">
      <alignment horizontal="right" vertical="center" wrapText="1"/>
      <protection/>
    </xf>
    <xf numFmtId="190" fontId="9" fillId="24" borderId="20" xfId="69" applyNumberFormat="1" applyFont="1" applyFill="1" applyBorder="1" applyAlignment="1">
      <alignment horizontal="center" vertical="center" shrinkToFit="1"/>
      <protection/>
    </xf>
    <xf numFmtId="0" fontId="39" fillId="24" borderId="11" xfId="69" applyFont="1" applyFill="1" applyBorder="1" applyAlignment="1">
      <alignment vertical="center" wrapText="1"/>
      <protection/>
    </xf>
    <xf numFmtId="0" fontId="9" fillId="24" borderId="11" xfId="0" applyFont="1" applyFill="1" applyBorder="1" applyAlignment="1">
      <alignment vertical="center" shrinkToFit="1"/>
    </xf>
    <xf numFmtId="0" fontId="9" fillId="24" borderId="11" xfId="0" applyFont="1" applyFill="1" applyBorder="1" applyAlignment="1">
      <alignment horizontal="left" vertical="center" wrapText="1"/>
    </xf>
    <xf numFmtId="0" fontId="9" fillId="24" borderId="14" xfId="0" applyFont="1" applyFill="1" applyBorder="1" applyAlignment="1">
      <alignment vertical="center" shrinkToFit="1"/>
    </xf>
    <xf numFmtId="57" fontId="9" fillId="24" borderId="48" xfId="0" applyNumberFormat="1" applyFont="1" applyFill="1" applyBorder="1" applyAlignment="1">
      <alignment horizontal="center" vertical="center" wrapText="1" shrinkToFit="1"/>
    </xf>
    <xf numFmtId="180" fontId="9" fillId="24" borderId="13" xfId="49" applyNumberFormat="1" applyFont="1" applyFill="1" applyBorder="1" applyAlignment="1">
      <alignment horizontal="right" vertical="center" wrapText="1" shrinkToFit="1"/>
    </xf>
    <xf numFmtId="183" fontId="9" fillId="24" borderId="11" xfId="0" applyNumberFormat="1" applyFont="1" applyFill="1" applyBorder="1" applyAlignment="1">
      <alignment vertical="center" shrinkToFit="1"/>
    </xf>
    <xf numFmtId="184" fontId="9" fillId="24" borderId="11" xfId="0" applyNumberFormat="1" applyFont="1" applyFill="1" applyBorder="1" applyAlignment="1">
      <alignment horizontal="right" vertical="center"/>
    </xf>
    <xf numFmtId="190" fontId="9" fillId="24" borderId="20" xfId="0" applyNumberFormat="1" applyFont="1" applyFill="1" applyBorder="1" applyAlignment="1">
      <alignment horizontal="center" vertical="center" shrinkToFit="1"/>
    </xf>
    <xf numFmtId="0" fontId="9" fillId="24" borderId="13" xfId="67" applyFont="1" applyFill="1" applyBorder="1" applyAlignment="1">
      <alignment horizontal="right" vertical="center" shrinkToFit="1"/>
      <protection/>
    </xf>
    <xf numFmtId="57" fontId="9" fillId="24" borderId="52" xfId="0" applyNumberFormat="1" applyFont="1" applyFill="1" applyBorder="1" applyAlignment="1">
      <alignment horizontal="center" vertical="center" wrapText="1" shrinkToFit="1"/>
    </xf>
    <xf numFmtId="180" fontId="9" fillId="24" borderId="33" xfId="49" applyNumberFormat="1" applyFont="1" applyFill="1" applyBorder="1" applyAlignment="1">
      <alignment horizontal="right" vertical="center" wrapText="1" shrinkToFit="1"/>
    </xf>
    <xf numFmtId="0" fontId="9" fillId="24" borderId="33" xfId="67" applyFont="1" applyFill="1" applyBorder="1" applyAlignment="1">
      <alignment horizontal="right" vertical="center" shrinkToFit="1"/>
      <protection/>
    </xf>
    <xf numFmtId="0" fontId="9" fillId="24" borderId="34" xfId="0" applyFont="1" applyFill="1" applyBorder="1" applyAlignment="1">
      <alignment vertical="center" shrinkToFit="1"/>
    </xf>
    <xf numFmtId="0" fontId="9" fillId="24" borderId="34" xfId="0" applyFont="1" applyFill="1" applyBorder="1" applyAlignment="1">
      <alignment horizontal="left" vertical="center" wrapText="1"/>
    </xf>
    <xf numFmtId="0" fontId="9" fillId="24" borderId="36" xfId="0" applyFont="1" applyFill="1" applyBorder="1" applyAlignment="1">
      <alignment vertical="center" shrinkToFit="1"/>
    </xf>
    <xf numFmtId="183" fontId="9" fillId="24" borderId="34" xfId="0" applyNumberFormat="1" applyFont="1" applyFill="1" applyBorder="1" applyAlignment="1">
      <alignment vertical="center" shrinkToFit="1"/>
    </xf>
    <xf numFmtId="184" fontId="9" fillId="24" borderId="34" xfId="0" applyNumberFormat="1" applyFont="1" applyFill="1" applyBorder="1" applyAlignment="1">
      <alignment horizontal="right" vertical="center"/>
    </xf>
    <xf numFmtId="190" fontId="9" fillId="24" borderId="37" xfId="0" applyNumberFormat="1" applyFont="1" applyFill="1" applyBorder="1" applyAlignment="1">
      <alignment horizontal="center" vertical="center" shrinkToFit="1"/>
    </xf>
    <xf numFmtId="0" fontId="9" fillId="24" borderId="27" xfId="67" applyFont="1" applyFill="1" applyBorder="1" applyAlignment="1">
      <alignment horizontal="right" vertical="center" shrinkToFit="1"/>
      <protection/>
    </xf>
    <xf numFmtId="0" fontId="9" fillId="24" borderId="28" xfId="0" applyFont="1" applyFill="1" applyBorder="1" applyAlignment="1">
      <alignment vertical="center" shrinkToFit="1"/>
    </xf>
    <xf numFmtId="0" fontId="9" fillId="24" borderId="28" xfId="0" applyFont="1" applyFill="1" applyBorder="1" applyAlignment="1">
      <alignment horizontal="left" vertical="center" wrapText="1"/>
    </xf>
    <xf numFmtId="0" fontId="9" fillId="24" borderId="30" xfId="0" applyFont="1" applyFill="1" applyBorder="1" applyAlignment="1">
      <alignment vertical="center" shrinkToFit="1"/>
    </xf>
    <xf numFmtId="57" fontId="9" fillId="24" borderId="53" xfId="0" applyNumberFormat="1" applyFont="1" applyFill="1" applyBorder="1" applyAlignment="1">
      <alignment horizontal="center" vertical="center" wrapText="1" shrinkToFit="1"/>
    </xf>
    <xf numFmtId="180" fontId="9" fillId="24" borderId="27" xfId="49" applyNumberFormat="1" applyFont="1" applyFill="1" applyBorder="1" applyAlignment="1">
      <alignment horizontal="right" vertical="center" wrapText="1" shrinkToFit="1"/>
    </xf>
    <xf numFmtId="183" fontId="9" fillId="24" borderId="28" xfId="0" applyNumberFormat="1" applyFont="1" applyFill="1" applyBorder="1" applyAlignment="1">
      <alignment vertical="center" shrinkToFit="1"/>
    </xf>
    <xf numFmtId="184" fontId="9" fillId="24" borderId="28" xfId="0" applyNumberFormat="1" applyFont="1" applyFill="1" applyBorder="1" applyAlignment="1">
      <alignment horizontal="right" vertical="center"/>
    </xf>
    <xf numFmtId="190" fontId="9" fillId="24" borderId="35" xfId="0" applyNumberFormat="1" applyFont="1" applyFill="1" applyBorder="1" applyAlignment="1">
      <alignment horizontal="center" vertical="center" shrinkToFit="1"/>
    </xf>
    <xf numFmtId="0" fontId="9" fillId="0" borderId="45" xfId="0" applyFont="1" applyFill="1" applyBorder="1" applyAlignment="1">
      <alignment vertical="center" wrapText="1"/>
    </xf>
    <xf numFmtId="197" fontId="9" fillId="0" borderId="54" xfId="0" applyNumberFormat="1" applyFont="1" applyFill="1" applyBorder="1" applyAlignment="1">
      <alignment horizontal="center" vertical="center" shrinkToFit="1"/>
    </xf>
    <xf numFmtId="183" fontId="9" fillId="0" borderId="44" xfId="0" applyNumberFormat="1" applyFont="1" applyFill="1" applyBorder="1" applyAlignment="1">
      <alignment vertical="center" shrinkToFit="1"/>
    </xf>
    <xf numFmtId="0" fontId="9" fillId="0" borderId="33" xfId="65" applyFont="1" applyFill="1" applyBorder="1" applyAlignment="1">
      <alignment vertical="center" shrinkToFit="1"/>
      <protection/>
    </xf>
    <xf numFmtId="0" fontId="9" fillId="0" borderId="34" xfId="65" applyFont="1" applyFill="1" applyBorder="1" applyAlignment="1">
      <alignment vertical="center" shrinkToFit="1"/>
      <protection/>
    </xf>
    <xf numFmtId="0" fontId="9" fillId="0" borderId="34" xfId="65" applyFont="1" applyFill="1" applyBorder="1" applyAlignment="1">
      <alignment vertical="center" wrapText="1"/>
      <protection/>
    </xf>
    <xf numFmtId="197" fontId="9" fillId="0" borderId="55" xfId="65" applyNumberFormat="1" applyFont="1" applyFill="1" applyBorder="1" applyAlignment="1">
      <alignment vertical="center" shrinkToFit="1"/>
      <protection/>
    </xf>
    <xf numFmtId="182" fontId="9" fillId="0" borderId="56" xfId="65" applyNumberFormat="1" applyFont="1" applyFill="1" applyBorder="1" applyAlignment="1">
      <alignment vertical="center" shrinkToFit="1"/>
      <protection/>
    </xf>
    <xf numFmtId="182" fontId="9" fillId="0" borderId="34" xfId="65" applyNumberFormat="1" applyFont="1" applyFill="1" applyBorder="1" applyAlignment="1">
      <alignment vertical="center" shrinkToFit="1"/>
      <protection/>
    </xf>
    <xf numFmtId="182" fontId="9" fillId="0" borderId="39" xfId="65" applyNumberFormat="1" applyFont="1" applyFill="1" applyBorder="1" applyAlignment="1">
      <alignment vertical="center" shrinkToFit="1"/>
      <protection/>
    </xf>
    <xf numFmtId="190" fontId="9" fillId="0" borderId="43" xfId="65" applyNumberFormat="1" applyFont="1" applyFill="1" applyBorder="1" applyAlignment="1">
      <alignment vertical="center" shrinkToFit="1"/>
      <protection/>
    </xf>
    <xf numFmtId="0" fontId="9" fillId="0" borderId="0" xfId="65" applyFont="1" applyFill="1">
      <alignment vertical="center"/>
      <protection/>
    </xf>
    <xf numFmtId="0" fontId="9" fillId="0" borderId="13" xfId="69" applyFont="1" applyFill="1" applyBorder="1" applyAlignment="1">
      <alignment vertical="center" shrinkToFit="1"/>
      <protection/>
    </xf>
    <xf numFmtId="0" fontId="9" fillId="0" borderId="34" xfId="69" applyFont="1" applyFill="1" applyBorder="1" applyAlignment="1">
      <alignment vertical="center" shrinkToFit="1"/>
      <protection/>
    </xf>
    <xf numFmtId="0" fontId="39" fillId="0" borderId="34" xfId="69" applyFont="1" applyFill="1" applyBorder="1" applyAlignment="1">
      <alignment vertical="center" wrapText="1"/>
      <protection/>
    </xf>
    <xf numFmtId="0" fontId="9" fillId="0" borderId="36" xfId="69" applyFont="1" applyFill="1" applyBorder="1" applyAlignment="1">
      <alignment vertical="center" shrinkToFit="1"/>
      <protection/>
    </xf>
    <xf numFmtId="0" fontId="9" fillId="0" borderId="14" xfId="69" applyFont="1" applyFill="1" applyBorder="1" applyAlignment="1">
      <alignment vertical="center" shrinkToFit="1"/>
      <protection/>
    </xf>
    <xf numFmtId="3" fontId="9" fillId="0" borderId="33" xfId="69" applyNumberFormat="1" applyFont="1" applyFill="1" applyBorder="1">
      <alignment vertical="center"/>
      <protection/>
    </xf>
    <xf numFmtId="0" fontId="9" fillId="0" borderId="23" xfId="69" applyFont="1" applyFill="1" applyBorder="1" applyAlignment="1">
      <alignment vertical="center" shrinkToFit="1"/>
      <protection/>
    </xf>
    <xf numFmtId="0" fontId="9" fillId="0" borderId="24" xfId="69" applyFont="1" applyFill="1" applyBorder="1" applyAlignment="1">
      <alignment vertical="center" shrinkToFit="1"/>
      <protection/>
    </xf>
    <xf numFmtId="0" fontId="39" fillId="0" borderId="34" xfId="69" applyFont="1" applyFill="1" applyBorder="1" applyAlignment="1">
      <alignment vertical="center" wrapText="1" shrinkToFit="1"/>
      <protection/>
    </xf>
    <xf numFmtId="0" fontId="9" fillId="21" borderId="23" xfId="69" applyFont="1" applyFill="1" applyBorder="1" applyAlignment="1">
      <alignment vertical="center" wrapText="1"/>
      <protection/>
    </xf>
    <xf numFmtId="0" fontId="39" fillId="21" borderId="23" xfId="69" applyFont="1" applyFill="1" applyBorder="1" applyAlignment="1">
      <alignment vertical="center" wrapText="1"/>
      <protection/>
    </xf>
    <xf numFmtId="0" fontId="9" fillId="21" borderId="34" xfId="69" applyFont="1" applyFill="1" applyBorder="1" applyAlignment="1">
      <alignment vertical="center" shrinkToFit="1"/>
      <protection/>
    </xf>
    <xf numFmtId="0" fontId="9" fillId="21" borderId="34" xfId="69" applyFont="1" applyFill="1" applyBorder="1" applyAlignment="1">
      <alignment vertical="center" wrapText="1"/>
      <protection/>
    </xf>
    <xf numFmtId="0" fontId="9" fillId="21" borderId="36" xfId="69" applyFont="1" applyFill="1" applyBorder="1" applyAlignment="1">
      <alignment vertical="center" shrinkToFit="1"/>
      <protection/>
    </xf>
    <xf numFmtId="197" fontId="9" fillId="21" borderId="33" xfId="69" applyNumberFormat="1" applyFont="1" applyFill="1" applyBorder="1" applyAlignment="1">
      <alignment vertical="center" shrinkToFit="1"/>
      <protection/>
    </xf>
    <xf numFmtId="183" fontId="9" fillId="21" borderId="33" xfId="69" applyNumberFormat="1" applyFont="1" applyFill="1" applyBorder="1" applyAlignment="1">
      <alignment vertical="center" shrinkToFit="1"/>
      <protection/>
    </xf>
    <xf numFmtId="183" fontId="9" fillId="21" borderId="34" xfId="69" applyNumberFormat="1" applyFont="1" applyFill="1" applyBorder="1" applyAlignment="1">
      <alignment vertical="center" shrinkToFit="1"/>
      <protection/>
    </xf>
    <xf numFmtId="190" fontId="9" fillId="21" borderId="37" xfId="69" applyNumberFormat="1" applyFont="1" applyFill="1" applyBorder="1" applyAlignment="1">
      <alignment vertical="center" shrinkToFit="1"/>
      <protection/>
    </xf>
    <xf numFmtId="0" fontId="9" fillId="21" borderId="34" xfId="69" applyFont="1" applyFill="1" applyBorder="1" applyAlignment="1">
      <alignment vertical="center" wrapText="1" shrinkToFit="1"/>
      <protection/>
    </xf>
    <xf numFmtId="0" fontId="9" fillId="0" borderId="0" xfId="69" applyFont="1" applyFill="1">
      <alignment vertical="center"/>
      <protection/>
    </xf>
    <xf numFmtId="190" fontId="9" fillId="21" borderId="20" xfId="69" applyNumberFormat="1" applyFont="1" applyFill="1" applyBorder="1" applyAlignment="1">
      <alignment horizontal="right" vertical="center" shrinkToFit="1"/>
      <protection/>
    </xf>
    <xf numFmtId="0" fontId="39" fillId="21" borderId="23" xfId="69" applyFont="1" applyFill="1" applyBorder="1" applyAlignment="1">
      <alignment vertical="center" wrapText="1" shrinkToFit="1"/>
      <protection/>
    </xf>
    <xf numFmtId="0" fontId="9" fillId="21" borderId="23" xfId="69" applyFont="1" applyFill="1" applyBorder="1" applyAlignment="1">
      <alignment vertical="center" wrapText="1" shrinkToFit="1"/>
      <protection/>
    </xf>
    <xf numFmtId="0" fontId="39" fillId="21" borderId="11" xfId="69" applyFont="1" applyFill="1" applyBorder="1" applyAlignment="1">
      <alignment vertical="center" wrapText="1" shrinkToFit="1"/>
      <protection/>
    </xf>
    <xf numFmtId="0" fontId="39" fillId="21" borderId="34" xfId="69" applyFont="1" applyFill="1" applyBorder="1" applyAlignment="1">
      <alignment vertical="center" wrapText="1" shrinkToFit="1"/>
      <protection/>
    </xf>
    <xf numFmtId="190" fontId="9" fillId="21" borderId="43" xfId="69" applyNumberFormat="1" applyFont="1" applyFill="1" applyBorder="1" applyAlignment="1">
      <alignment vertical="center" shrinkToFit="1"/>
      <protection/>
    </xf>
    <xf numFmtId="197" fontId="9" fillId="24" borderId="27" xfId="69" applyNumberFormat="1" applyFont="1" applyFill="1" applyBorder="1" applyAlignment="1">
      <alignment horizontal="right" vertical="center" wrapText="1" shrinkToFit="1"/>
      <protection/>
    </xf>
    <xf numFmtId="190" fontId="9" fillId="24" borderId="35" xfId="69" applyNumberFormat="1" applyFont="1" applyFill="1" applyBorder="1" applyAlignment="1">
      <alignment horizontal="center" vertical="center" shrinkToFit="1"/>
      <protection/>
    </xf>
    <xf numFmtId="0" fontId="9" fillId="21" borderId="33" xfId="69" applyFont="1" applyFill="1" applyBorder="1" applyAlignment="1">
      <alignment vertical="center" shrinkToFit="1"/>
      <protection/>
    </xf>
    <xf numFmtId="0" fontId="9" fillId="0" borderId="38" xfId="69" applyFont="1" applyFill="1" applyBorder="1" applyAlignment="1">
      <alignment vertical="center" shrinkToFit="1"/>
      <protection/>
    </xf>
    <xf numFmtId="0" fontId="9" fillId="21" borderId="25" xfId="69" applyFont="1" applyFill="1" applyBorder="1" applyAlignment="1">
      <alignment vertical="center" shrinkToFit="1"/>
      <protection/>
    </xf>
    <xf numFmtId="0" fontId="9" fillId="21" borderId="27" xfId="69" applyFont="1" applyFill="1" applyBorder="1" applyAlignment="1">
      <alignment vertical="center" shrinkToFit="1"/>
      <protection/>
    </xf>
    <xf numFmtId="0" fontId="9" fillId="0" borderId="33" xfId="69" applyFont="1" applyFill="1" applyBorder="1" applyAlignment="1">
      <alignment vertical="center" shrinkToFit="1"/>
      <protection/>
    </xf>
    <xf numFmtId="0" fontId="9" fillId="21" borderId="38" xfId="69" applyFont="1" applyFill="1" applyBorder="1" applyAlignment="1">
      <alignment vertical="center" shrinkToFit="1"/>
      <protection/>
    </xf>
    <xf numFmtId="0" fontId="9" fillId="0" borderId="25" xfId="69" applyFont="1" applyFill="1" applyBorder="1" applyAlignment="1">
      <alignment vertical="center" shrinkToFit="1"/>
      <protection/>
    </xf>
    <xf numFmtId="0" fontId="9" fillId="0" borderId="27" xfId="69" applyFont="1" applyFill="1" applyBorder="1" applyAlignment="1">
      <alignment vertical="center" shrinkToFit="1"/>
      <protection/>
    </xf>
    <xf numFmtId="0" fontId="9" fillId="24" borderId="38" xfId="69" applyFont="1" applyFill="1" applyBorder="1" applyAlignment="1">
      <alignment vertical="center" shrinkToFit="1"/>
      <protection/>
    </xf>
    <xf numFmtId="0" fontId="9" fillId="24" borderId="25" xfId="69" applyFont="1" applyFill="1" applyBorder="1" applyAlignment="1">
      <alignment vertical="center" shrinkToFit="1"/>
      <protection/>
    </xf>
    <xf numFmtId="0" fontId="9" fillId="24" borderId="33" xfId="69" applyFont="1" applyFill="1" applyBorder="1" applyAlignment="1">
      <alignment vertical="center" shrinkToFit="1"/>
      <protection/>
    </xf>
    <xf numFmtId="197" fontId="9" fillId="0" borderId="38" xfId="67" applyNumberFormat="1" applyFont="1" applyFill="1" applyBorder="1" applyAlignment="1">
      <alignment vertical="center" shrinkToFit="1"/>
      <protection/>
    </xf>
    <xf numFmtId="183" fontId="9" fillId="0" borderId="31" xfId="67" applyNumberFormat="1" applyFont="1" applyFill="1" applyBorder="1" applyAlignment="1">
      <alignment vertical="center" shrinkToFit="1"/>
      <protection/>
    </xf>
    <xf numFmtId="190" fontId="9" fillId="0" borderId="51" xfId="67" applyNumberFormat="1" applyFont="1" applyFill="1" applyBorder="1" applyAlignment="1">
      <alignment vertical="center" shrinkToFit="1"/>
      <protection/>
    </xf>
    <xf numFmtId="0" fontId="9" fillId="0" borderId="25" xfId="67" applyFont="1" applyBorder="1" applyAlignment="1">
      <alignment horizontal="right" vertical="center" shrinkToFit="1"/>
      <protection/>
    </xf>
    <xf numFmtId="0" fontId="9" fillId="21" borderId="42" xfId="67" applyFont="1" applyFill="1" applyBorder="1" applyAlignment="1">
      <alignment horizontal="right" vertical="center" shrinkToFit="1"/>
      <protection/>
    </xf>
    <xf numFmtId="0" fontId="9" fillId="0" borderId="25" xfId="68" applyFont="1" applyBorder="1" applyAlignment="1">
      <alignment vertical="center" shrinkToFit="1"/>
      <protection/>
    </xf>
    <xf numFmtId="0" fontId="9" fillId="21" borderId="27" xfId="68" applyFont="1" applyFill="1" applyBorder="1" applyAlignment="1">
      <alignment vertical="center" shrinkToFit="1"/>
      <protection/>
    </xf>
    <xf numFmtId="0" fontId="9" fillId="0" borderId="25" xfId="61" applyFont="1" applyBorder="1" applyAlignment="1">
      <alignment vertical="center" wrapText="1" shrinkToFit="1"/>
      <protection/>
    </xf>
    <xf numFmtId="0" fontId="9" fillId="0" borderId="23" xfId="61" applyFont="1" applyBorder="1" applyAlignment="1">
      <alignment vertical="center" wrapText="1" shrinkToFit="1"/>
      <protection/>
    </xf>
    <xf numFmtId="0" fontId="9" fillId="0" borderId="24" xfId="61" applyFont="1" applyBorder="1" applyAlignment="1">
      <alignment vertical="center" wrapText="1" shrinkToFit="1"/>
      <protection/>
    </xf>
    <xf numFmtId="197" fontId="9" fillId="0" borderId="25" xfId="61" applyNumberFormat="1" applyFont="1" applyFill="1" applyBorder="1" applyAlignment="1">
      <alignment vertical="center" wrapText="1" shrinkToFit="1"/>
      <protection/>
    </xf>
    <xf numFmtId="183" fontId="9" fillId="0" borderId="25" xfId="61" applyNumberFormat="1" applyFont="1" applyBorder="1" applyAlignment="1">
      <alignment vertical="center" wrapText="1" shrinkToFit="1"/>
      <protection/>
    </xf>
    <xf numFmtId="183" fontId="9" fillId="0" borderId="23" xfId="61" applyNumberFormat="1" applyFont="1" applyBorder="1" applyAlignment="1">
      <alignment vertical="center" wrapText="1" shrinkToFit="1"/>
      <protection/>
    </xf>
    <xf numFmtId="183" fontId="9" fillId="0" borderId="23" xfId="61" applyNumberFormat="1" applyFont="1" applyFill="1" applyBorder="1" applyAlignment="1">
      <alignment vertical="center" wrapText="1" shrinkToFit="1"/>
      <protection/>
    </xf>
    <xf numFmtId="197" fontId="9" fillId="0" borderId="57" xfId="61" applyNumberFormat="1" applyFont="1" applyFill="1" applyBorder="1" applyAlignment="1">
      <alignment vertical="center" wrapText="1" shrinkToFit="1"/>
      <protection/>
    </xf>
    <xf numFmtId="183" fontId="9" fillId="0" borderId="58" xfId="61" applyNumberFormat="1" applyFont="1" applyFill="1" applyBorder="1" applyAlignment="1">
      <alignment vertical="center" wrapText="1" shrinkToFit="1"/>
      <protection/>
    </xf>
    <xf numFmtId="0" fontId="9" fillId="0" borderId="13" xfId="61" applyFont="1" applyFill="1" applyBorder="1" applyAlignment="1">
      <alignment vertical="center" wrapText="1" shrinkToFit="1"/>
      <protection/>
    </xf>
    <xf numFmtId="0" fontId="9" fillId="0" borderId="58" xfId="61" applyFont="1" applyFill="1" applyBorder="1" applyAlignment="1">
      <alignment vertical="center" wrapText="1" shrinkToFit="1"/>
      <protection/>
    </xf>
    <xf numFmtId="0" fontId="9" fillId="0" borderId="23" xfId="0" applyFont="1" applyFill="1" applyBorder="1" applyAlignment="1">
      <alignment vertical="center" shrinkToFit="1"/>
    </xf>
    <xf numFmtId="2" fontId="9" fillId="0" borderId="24" xfId="0" applyNumberFormat="1" applyFont="1" applyFill="1" applyBorder="1" applyAlignment="1">
      <alignment vertical="center" shrinkToFit="1"/>
    </xf>
    <xf numFmtId="0" fontId="9" fillId="0" borderId="24" xfId="0" applyFont="1" applyFill="1" applyBorder="1" applyAlignment="1">
      <alignment vertical="center" shrinkToFit="1"/>
    </xf>
    <xf numFmtId="183" fontId="9" fillId="0" borderId="25" xfId="0" applyNumberFormat="1" applyFont="1" applyFill="1" applyBorder="1" applyAlignment="1">
      <alignment vertical="center" shrinkToFit="1"/>
    </xf>
    <xf numFmtId="183" fontId="9" fillId="0" borderId="23" xfId="49" applyNumberFormat="1" applyFont="1" applyFill="1" applyBorder="1" applyAlignment="1">
      <alignment vertical="center" shrinkToFit="1"/>
    </xf>
    <xf numFmtId="0" fontId="9" fillId="0" borderId="31" xfId="61" applyFont="1" applyFill="1" applyBorder="1" applyAlignment="1">
      <alignment vertical="center" wrapText="1" shrinkToFit="1"/>
      <protection/>
    </xf>
    <xf numFmtId="0" fontId="9" fillId="0" borderId="11" xfId="0" applyFont="1" applyFill="1" applyBorder="1" applyAlignment="1">
      <alignment vertical="center" shrinkToFit="1"/>
    </xf>
    <xf numFmtId="2" fontId="9" fillId="0" borderId="14" xfId="0" applyNumberFormat="1" applyFont="1" applyFill="1" applyBorder="1" applyAlignment="1">
      <alignment vertical="center" shrinkToFit="1"/>
    </xf>
    <xf numFmtId="0" fontId="9" fillId="0" borderId="14" xfId="0" applyFont="1" applyFill="1" applyBorder="1" applyAlignment="1">
      <alignment vertical="center" shrinkToFit="1"/>
    </xf>
    <xf numFmtId="0" fontId="9" fillId="21" borderId="33" xfId="61" applyFont="1" applyFill="1" applyBorder="1" applyAlignment="1">
      <alignment vertical="center" wrapText="1" shrinkToFit="1"/>
      <protection/>
    </xf>
    <xf numFmtId="0" fontId="9" fillId="21" borderId="34" xfId="61" applyFont="1" applyFill="1" applyBorder="1" applyAlignment="1">
      <alignment vertical="center" wrapText="1" shrinkToFit="1"/>
      <protection/>
    </xf>
    <xf numFmtId="0" fontId="9" fillId="21" borderId="34" xfId="0" applyFont="1" applyFill="1" applyBorder="1" applyAlignment="1">
      <alignment vertical="center" shrinkToFit="1"/>
    </xf>
    <xf numFmtId="2" fontId="9" fillId="21" borderId="36" xfId="0" applyNumberFormat="1" applyFont="1" applyFill="1" applyBorder="1" applyAlignment="1">
      <alignment vertical="center" shrinkToFit="1"/>
    </xf>
    <xf numFmtId="0" fontId="9" fillId="21" borderId="36" xfId="0" applyFont="1" applyFill="1" applyBorder="1" applyAlignment="1">
      <alignment vertical="center" shrinkToFit="1"/>
    </xf>
    <xf numFmtId="197" fontId="9" fillId="21" borderId="33" xfId="61" applyNumberFormat="1" applyFont="1" applyFill="1" applyBorder="1" applyAlignment="1">
      <alignment vertical="center" wrapText="1" shrinkToFit="1"/>
      <protection/>
    </xf>
    <xf numFmtId="183" fontId="9" fillId="21" borderId="33" xfId="0" applyNumberFormat="1" applyFont="1" applyFill="1" applyBorder="1" applyAlignment="1">
      <alignment vertical="center" shrinkToFit="1"/>
    </xf>
    <xf numFmtId="183" fontId="9" fillId="21" borderId="34" xfId="0" applyNumberFormat="1" applyFont="1" applyFill="1" applyBorder="1" applyAlignment="1">
      <alignment vertical="center" shrinkToFit="1"/>
    </xf>
    <xf numFmtId="183" fontId="9" fillId="21" borderId="34" xfId="61" applyNumberFormat="1" applyFont="1" applyFill="1" applyBorder="1" applyAlignment="1">
      <alignment vertical="center" wrapText="1" shrinkToFit="1"/>
      <protection/>
    </xf>
    <xf numFmtId="190" fontId="9" fillId="21" borderId="37" xfId="61" applyNumberFormat="1" applyFont="1" applyFill="1" applyBorder="1" applyAlignment="1">
      <alignment vertical="center" wrapText="1" shrinkToFit="1"/>
      <protection/>
    </xf>
    <xf numFmtId="0" fontId="9" fillId="0" borderId="14" xfId="67" applyFont="1" applyFill="1" applyBorder="1" applyAlignment="1">
      <alignment vertical="center" wrapText="1" shrinkToFit="1"/>
      <protection/>
    </xf>
    <xf numFmtId="183" fontId="9" fillId="0" borderId="13" xfId="67" applyNumberFormat="1" applyFont="1" applyFill="1" applyBorder="1" applyAlignment="1">
      <alignment vertical="center" shrinkToFit="1"/>
      <protection/>
    </xf>
    <xf numFmtId="190" fontId="41" fillId="0" borderId="32" xfId="67" applyNumberFormat="1" applyFont="1" applyFill="1" applyBorder="1" applyAlignment="1">
      <alignment vertical="center" shrinkToFit="1"/>
      <protection/>
    </xf>
    <xf numFmtId="0" fontId="9" fillId="0" borderId="38" xfId="67" applyFont="1" applyBorder="1" applyAlignment="1">
      <alignment horizontal="right" vertical="center" shrinkToFit="1"/>
      <protection/>
    </xf>
    <xf numFmtId="0" fontId="9" fillId="0" borderId="31" xfId="67" applyFont="1" applyFill="1" applyBorder="1" applyAlignment="1">
      <alignment vertical="center" wrapText="1"/>
      <protection/>
    </xf>
    <xf numFmtId="0" fontId="9" fillId="0" borderId="31" xfId="67" applyFont="1" applyFill="1" applyBorder="1" applyAlignment="1">
      <alignment vertical="center" shrinkToFit="1"/>
      <protection/>
    </xf>
    <xf numFmtId="0" fontId="9" fillId="0" borderId="31" xfId="67" applyFont="1" applyFill="1" applyBorder="1" applyAlignment="1">
      <alignment vertical="center" wrapText="1" shrinkToFit="1"/>
      <protection/>
    </xf>
    <xf numFmtId="0" fontId="9" fillId="0" borderId="50" xfId="67" applyFont="1" applyFill="1" applyBorder="1" applyAlignment="1">
      <alignment vertical="center" shrinkToFit="1"/>
      <protection/>
    </xf>
    <xf numFmtId="183" fontId="9" fillId="0" borderId="38" xfId="67" applyNumberFormat="1" applyFont="1" applyFill="1" applyBorder="1" applyAlignment="1">
      <alignment vertical="center" shrinkToFit="1"/>
      <protection/>
    </xf>
    <xf numFmtId="0" fontId="9" fillId="0" borderId="23" xfId="65" applyFont="1" applyFill="1" applyBorder="1" applyAlignment="1">
      <alignment vertical="center" shrinkToFit="1"/>
      <protection/>
    </xf>
    <xf numFmtId="197" fontId="9" fillId="0" borderId="59" xfId="65" applyNumberFormat="1" applyFont="1" applyFill="1" applyBorder="1" applyAlignment="1">
      <alignment vertical="center" shrinkToFit="1"/>
      <protection/>
    </xf>
    <xf numFmtId="0" fontId="9" fillId="21" borderId="34" xfId="65" applyFont="1" applyFill="1" applyBorder="1" applyAlignment="1">
      <alignment vertical="center" shrinkToFit="1"/>
      <protection/>
    </xf>
    <xf numFmtId="0" fontId="9" fillId="21" borderId="39" xfId="65" applyFont="1" applyFill="1" applyBorder="1" applyAlignment="1">
      <alignment vertical="center" shrinkToFit="1"/>
      <protection/>
    </xf>
    <xf numFmtId="0" fontId="9" fillId="21" borderId="36" xfId="65" applyFont="1" applyFill="1" applyBorder="1" applyAlignment="1">
      <alignment vertical="center" shrinkToFit="1"/>
      <protection/>
    </xf>
    <xf numFmtId="197" fontId="9" fillId="21" borderId="55" xfId="65" applyNumberFormat="1" applyFont="1" applyFill="1" applyBorder="1" applyAlignment="1">
      <alignment vertical="center" shrinkToFit="1"/>
      <protection/>
    </xf>
    <xf numFmtId="180" fontId="9" fillId="21" borderId="60" xfId="49" applyNumberFormat="1" applyFont="1" applyFill="1" applyBorder="1" applyAlignment="1">
      <alignment vertical="center" shrinkToFit="1"/>
    </xf>
    <xf numFmtId="180" fontId="9" fillId="21" borderId="34" xfId="49" applyNumberFormat="1" applyFont="1" applyFill="1" applyBorder="1" applyAlignment="1">
      <alignment vertical="center" shrinkToFit="1"/>
    </xf>
    <xf numFmtId="190" fontId="9" fillId="21" borderId="43" xfId="49" applyNumberFormat="1" applyFont="1" applyFill="1" applyBorder="1" applyAlignment="1">
      <alignment vertical="center" shrinkToFit="1"/>
    </xf>
    <xf numFmtId="0" fontId="9" fillId="0" borderId="24" xfId="65" applyFont="1" applyFill="1" applyBorder="1" applyAlignment="1">
      <alignment vertical="center" shrinkToFit="1"/>
      <protection/>
    </xf>
    <xf numFmtId="180" fontId="9" fillId="0" borderId="61" xfId="49" applyNumberFormat="1" applyFont="1" applyFill="1" applyBorder="1" applyAlignment="1">
      <alignment vertical="center" shrinkToFit="1"/>
    </xf>
    <xf numFmtId="180" fontId="9" fillId="0" borderId="23" xfId="49" applyNumberFormat="1" applyFont="1" applyFill="1" applyBorder="1" applyAlignment="1">
      <alignment vertical="center" shrinkToFit="1"/>
    </xf>
    <xf numFmtId="190" fontId="9" fillId="0" borderId="32" xfId="49" applyNumberFormat="1" applyFont="1" applyFill="1" applyBorder="1" applyAlignment="1">
      <alignment vertical="center" shrinkToFit="1"/>
    </xf>
    <xf numFmtId="0" fontId="9" fillId="21" borderId="44" xfId="67" applyFont="1" applyFill="1" applyBorder="1" applyAlignment="1">
      <alignment horizontal="right" vertical="center" shrinkToFit="1"/>
      <protection/>
    </xf>
    <xf numFmtId="0" fontId="9" fillId="21" borderId="45" xfId="65" applyFont="1" applyFill="1" applyBorder="1" applyAlignment="1">
      <alignment vertical="center" shrinkToFit="1"/>
      <protection/>
    </xf>
    <xf numFmtId="0" fontId="9" fillId="21" borderId="46" xfId="65" applyFont="1" applyFill="1" applyBorder="1" applyAlignment="1">
      <alignment vertical="center" shrinkToFit="1"/>
      <protection/>
    </xf>
    <xf numFmtId="197" fontId="9" fillId="21" borderId="54" xfId="65" applyNumberFormat="1" applyFont="1" applyFill="1" applyBorder="1" applyAlignment="1">
      <alignment vertical="center" shrinkToFit="1"/>
      <protection/>
    </xf>
    <xf numFmtId="180" fontId="9" fillId="21" borderId="62" xfId="49" applyNumberFormat="1" applyFont="1" applyFill="1" applyBorder="1" applyAlignment="1">
      <alignment vertical="center" shrinkToFit="1"/>
    </xf>
    <xf numFmtId="180" fontId="9" fillId="21" borderId="45" xfId="49" applyNumberFormat="1" applyFont="1" applyFill="1" applyBorder="1" applyAlignment="1">
      <alignment vertical="center" shrinkToFit="1"/>
    </xf>
    <xf numFmtId="190" fontId="9" fillId="21" borderId="47" xfId="49" applyNumberFormat="1" applyFont="1" applyFill="1" applyBorder="1" applyAlignment="1">
      <alignment vertical="center" shrinkToFit="1"/>
    </xf>
    <xf numFmtId="0" fontId="2" fillId="0" borderId="0" xfId="0" applyFont="1" applyAlignment="1">
      <alignment horizontal="center" vertical="center"/>
    </xf>
    <xf numFmtId="0" fontId="6" fillId="24" borderId="14" xfId="43" applyFont="1" applyFill="1" applyBorder="1" applyAlignment="1">
      <alignment horizontal="center" vertical="center" wrapText="1"/>
    </xf>
    <xf numFmtId="0" fontId="6" fillId="24" borderId="49" xfId="43" applyFill="1" applyBorder="1" applyAlignment="1">
      <alignment horizontal="center" vertical="center" wrapText="1"/>
    </xf>
    <xf numFmtId="0" fontId="9" fillId="5" borderId="19" xfId="65" applyFont="1" applyFill="1" applyBorder="1" applyAlignment="1">
      <alignment horizontal="center" vertical="center"/>
      <protection/>
    </xf>
    <xf numFmtId="0" fontId="9" fillId="5" borderId="63" xfId="65" applyFont="1" applyFill="1" applyBorder="1" applyAlignment="1">
      <alignment horizontal="center" vertical="center"/>
      <protection/>
    </xf>
    <xf numFmtId="0" fontId="9" fillId="25" borderId="19" xfId="65" applyFont="1" applyFill="1" applyBorder="1" applyAlignment="1">
      <alignment horizontal="center" vertical="center" wrapText="1"/>
      <protection/>
    </xf>
    <xf numFmtId="0" fontId="9" fillId="25" borderId="63" xfId="65" applyFont="1" applyFill="1" applyBorder="1" applyAlignment="1">
      <alignment horizontal="center" vertical="center" wrapText="1"/>
      <protection/>
    </xf>
    <xf numFmtId="0" fontId="9" fillId="25" borderId="64" xfId="65" applyFont="1" applyFill="1" applyBorder="1" applyAlignment="1">
      <alignment horizontal="center" vertical="center" wrapText="1"/>
      <protection/>
    </xf>
    <xf numFmtId="197" fontId="9" fillId="0" borderId="38" xfId="65" applyNumberFormat="1" applyFont="1" applyFill="1" applyBorder="1" applyAlignment="1">
      <alignment horizontal="center" vertical="center" wrapText="1"/>
      <protection/>
    </xf>
    <xf numFmtId="197" fontId="9" fillId="0" borderId="57" xfId="65" applyNumberFormat="1" applyFont="1" applyFill="1" applyBorder="1" applyAlignment="1">
      <alignment horizontal="center" vertical="center" wrapText="1"/>
      <protection/>
    </xf>
    <xf numFmtId="197" fontId="9" fillId="0" borderId="42" xfId="65" applyNumberFormat="1" applyFont="1" applyFill="1" applyBorder="1" applyAlignment="1">
      <alignment horizontal="center" vertical="center" wrapText="1"/>
      <protection/>
    </xf>
    <xf numFmtId="183" fontId="35" fillId="0" borderId="65" xfId="65" applyNumberFormat="1" applyFont="1" applyBorder="1" applyAlignment="1">
      <alignment horizontal="center" vertical="center"/>
      <protection/>
    </xf>
    <xf numFmtId="183" fontId="35" fillId="0" borderId="66" xfId="65" applyNumberFormat="1" applyFont="1" applyBorder="1" applyAlignment="1">
      <alignment horizontal="center" vertical="center"/>
      <protection/>
    </xf>
    <xf numFmtId="183" fontId="35" fillId="0" borderId="67" xfId="65" applyNumberFormat="1" applyFont="1" applyBorder="1" applyAlignment="1">
      <alignment horizontal="center" vertical="center"/>
      <protection/>
    </xf>
    <xf numFmtId="0" fontId="9" fillId="0" borderId="51" xfId="65" applyFont="1" applyBorder="1" applyAlignment="1">
      <alignment horizontal="center" vertical="center"/>
      <protection/>
    </xf>
    <xf numFmtId="0" fontId="9" fillId="0" borderId="68" xfId="65" applyFont="1" applyBorder="1" applyAlignment="1">
      <alignment horizontal="center" vertical="center"/>
      <protection/>
    </xf>
    <xf numFmtId="0" fontId="9" fillId="0" borderId="43" xfId="65" applyFont="1" applyBorder="1" applyAlignment="1">
      <alignment horizontal="center" vertical="center"/>
      <protection/>
    </xf>
    <xf numFmtId="0" fontId="9" fillId="0" borderId="38" xfId="65" applyFont="1" applyBorder="1" applyAlignment="1">
      <alignment horizontal="center" vertical="center"/>
      <protection/>
    </xf>
    <xf numFmtId="0" fontId="9" fillId="0" borderId="57" xfId="65" applyFont="1" applyBorder="1" applyAlignment="1">
      <alignment horizontal="center" vertical="center"/>
      <protection/>
    </xf>
    <xf numFmtId="0" fontId="9" fillId="0" borderId="42" xfId="65" applyFont="1" applyBorder="1" applyAlignment="1">
      <alignment horizontal="center" vertical="center"/>
      <protection/>
    </xf>
    <xf numFmtId="0" fontId="9" fillId="0" borderId="31" xfId="65" applyFont="1" applyBorder="1" applyAlignment="1">
      <alignment horizontal="center" vertical="center" wrapText="1"/>
      <protection/>
    </xf>
    <xf numFmtId="0" fontId="9" fillId="0" borderId="58" xfId="65" applyFont="1" applyBorder="1" applyAlignment="1">
      <alignment horizontal="center" vertical="center"/>
      <protection/>
    </xf>
    <xf numFmtId="0" fontId="9" fillId="0" borderId="39" xfId="65" applyFont="1" applyBorder="1" applyAlignment="1">
      <alignment horizontal="center" vertical="center"/>
      <protection/>
    </xf>
    <xf numFmtId="0" fontId="9" fillId="0" borderId="31" xfId="65" applyFont="1" applyBorder="1" applyAlignment="1">
      <alignment horizontal="center" vertical="center"/>
      <protection/>
    </xf>
    <xf numFmtId="0" fontId="6" fillId="24" borderId="14" xfId="43" applyFill="1" applyBorder="1" applyAlignment="1">
      <alignment horizontal="center" vertical="center"/>
    </xf>
    <xf numFmtId="0" fontId="6" fillId="24" borderId="49" xfId="43" applyFill="1" applyBorder="1" applyAlignment="1">
      <alignment horizontal="center" vertical="center"/>
    </xf>
    <xf numFmtId="197" fontId="9" fillId="0" borderId="38" xfId="74" applyNumberFormat="1" applyFont="1" applyFill="1" applyBorder="1" applyAlignment="1">
      <alignment horizontal="center" vertical="center" wrapText="1"/>
      <protection/>
    </xf>
    <xf numFmtId="197" fontId="9" fillId="0" borderId="57" xfId="74" applyNumberFormat="1" applyFont="1" applyFill="1" applyBorder="1" applyAlignment="1">
      <alignment horizontal="center" vertical="center" wrapText="1"/>
      <protection/>
    </xf>
    <xf numFmtId="197" fontId="9" fillId="0" borderId="42" xfId="74" applyNumberFormat="1" applyFont="1" applyFill="1" applyBorder="1" applyAlignment="1">
      <alignment horizontal="center" vertical="center" wrapText="1"/>
      <protection/>
    </xf>
    <xf numFmtId="183" fontId="35" fillId="0" borderId="65" xfId="74" applyNumberFormat="1" applyFont="1" applyBorder="1" applyAlignment="1">
      <alignment horizontal="center" vertical="center"/>
      <protection/>
    </xf>
    <xf numFmtId="183" fontId="35" fillId="0" borderId="66" xfId="74" applyNumberFormat="1" applyFont="1" applyBorder="1" applyAlignment="1">
      <alignment horizontal="center" vertical="center"/>
      <protection/>
    </xf>
    <xf numFmtId="183" fontId="35" fillId="0" borderId="67" xfId="74" applyNumberFormat="1" applyFont="1" applyBorder="1" applyAlignment="1">
      <alignment horizontal="center" vertical="center"/>
      <protection/>
    </xf>
    <xf numFmtId="0" fontId="9" fillId="0" borderId="50" xfId="74" applyFont="1" applyBorder="1" applyAlignment="1">
      <alignment horizontal="center" vertical="center"/>
      <protection/>
    </xf>
    <xf numFmtId="0" fontId="9" fillId="0" borderId="69" xfId="74" applyFont="1" applyBorder="1" applyAlignment="1">
      <alignment horizontal="center" vertical="center"/>
      <protection/>
    </xf>
    <xf numFmtId="0" fontId="9" fillId="0" borderId="41" xfId="74" applyFont="1" applyBorder="1" applyAlignment="1">
      <alignment horizontal="center" vertical="center"/>
      <protection/>
    </xf>
    <xf numFmtId="0" fontId="9" fillId="0" borderId="38" xfId="74" applyFont="1" applyBorder="1" applyAlignment="1">
      <alignment horizontal="center" vertical="center"/>
      <protection/>
    </xf>
    <xf numFmtId="0" fontId="9" fillId="0" borderId="57" xfId="74" applyFont="1" applyBorder="1" applyAlignment="1">
      <alignment horizontal="center" vertical="center"/>
      <protection/>
    </xf>
    <xf numFmtId="0" fontId="9" fillId="0" borderId="42" xfId="74" applyFont="1" applyBorder="1" applyAlignment="1">
      <alignment horizontal="center" vertical="center"/>
      <protection/>
    </xf>
    <xf numFmtId="0" fontId="9" fillId="0" borderId="31" xfId="74" applyFont="1" applyBorder="1" applyAlignment="1">
      <alignment horizontal="center" vertical="center" wrapText="1"/>
      <protection/>
    </xf>
    <xf numFmtId="0" fontId="9" fillId="0" borderId="58" xfId="74" applyFont="1" applyBorder="1" applyAlignment="1">
      <alignment horizontal="center" vertical="center"/>
      <protection/>
    </xf>
    <xf numFmtId="0" fontId="9" fillId="0" borderId="39" xfId="74" applyFont="1" applyBorder="1" applyAlignment="1">
      <alignment horizontal="center" vertical="center"/>
      <protection/>
    </xf>
    <xf numFmtId="0" fontId="9" fillId="0" borderId="31" xfId="74" applyFont="1" applyBorder="1" applyAlignment="1">
      <alignment horizontal="center" vertical="center"/>
      <protection/>
    </xf>
    <xf numFmtId="0" fontId="2" fillId="0" borderId="0" xfId="72" applyFont="1" applyAlignment="1">
      <alignment horizontal="center" vertical="center"/>
      <protection/>
    </xf>
    <xf numFmtId="0" fontId="9" fillId="0" borderId="31" xfId="69" applyFont="1" applyFill="1" applyBorder="1" applyAlignment="1">
      <alignment vertical="center" wrapText="1"/>
      <protection/>
    </xf>
    <xf numFmtId="0" fontId="9" fillId="0" borderId="23" xfId="69" applyFont="1" applyFill="1" applyBorder="1" applyAlignment="1">
      <alignment vertical="center" wrapText="1"/>
      <protection/>
    </xf>
    <xf numFmtId="197" fontId="9" fillId="0" borderId="38" xfId="69" applyNumberFormat="1" applyFont="1" applyFill="1" applyBorder="1" applyAlignment="1">
      <alignment horizontal="center" vertical="center" wrapText="1"/>
      <protection/>
    </xf>
    <xf numFmtId="197" fontId="9" fillId="0" borderId="57" xfId="69" applyNumberFormat="1" applyFont="1" applyFill="1" applyBorder="1" applyAlignment="1">
      <alignment horizontal="center" vertical="center" wrapText="1"/>
      <protection/>
    </xf>
    <xf numFmtId="197" fontId="9" fillId="0" borderId="42" xfId="69" applyNumberFormat="1" applyFont="1" applyFill="1" applyBorder="1" applyAlignment="1">
      <alignment horizontal="center" vertical="center" wrapText="1"/>
      <protection/>
    </xf>
    <xf numFmtId="183" fontId="35" fillId="0" borderId="65" xfId="69" applyNumberFormat="1" applyFont="1" applyFill="1" applyBorder="1" applyAlignment="1">
      <alignment horizontal="center" vertical="center"/>
      <protection/>
    </xf>
    <xf numFmtId="183" fontId="35" fillId="0" borderId="66" xfId="69" applyNumberFormat="1" applyFont="1" applyFill="1" applyBorder="1" applyAlignment="1">
      <alignment horizontal="center" vertical="center"/>
      <protection/>
    </xf>
    <xf numFmtId="183" fontId="35" fillId="0" borderId="67" xfId="69" applyNumberFormat="1" applyFont="1" applyFill="1" applyBorder="1" applyAlignment="1">
      <alignment horizontal="center" vertical="center"/>
      <protection/>
    </xf>
    <xf numFmtId="0" fontId="9" fillId="0" borderId="50" xfId="69" applyFont="1" applyBorder="1" applyAlignment="1">
      <alignment horizontal="center" vertical="center"/>
      <protection/>
    </xf>
    <xf numFmtId="0" fontId="9" fillId="0" borderId="69" xfId="69" applyFont="1" applyBorder="1" applyAlignment="1">
      <alignment horizontal="center" vertical="center"/>
      <protection/>
    </xf>
    <xf numFmtId="0" fontId="9" fillId="0" borderId="41" xfId="69" applyFont="1" applyBorder="1" applyAlignment="1">
      <alignment horizontal="center" vertical="center"/>
      <protection/>
    </xf>
    <xf numFmtId="0" fontId="9" fillId="0" borderId="38" xfId="69" applyFont="1" applyBorder="1" applyAlignment="1">
      <alignment horizontal="center" vertical="center"/>
      <protection/>
    </xf>
    <xf numFmtId="0" fontId="9" fillId="0" borderId="57" xfId="69" applyFont="1" applyBorder="1" applyAlignment="1">
      <alignment horizontal="center" vertical="center"/>
      <protection/>
    </xf>
    <xf numFmtId="0" fontId="9" fillId="0" borderId="42" xfId="69" applyFont="1" applyBorder="1" applyAlignment="1">
      <alignment horizontal="center" vertical="center"/>
      <protection/>
    </xf>
    <xf numFmtId="0" fontId="9" fillId="0" borderId="31" xfId="69" applyFont="1" applyBorder="1" applyAlignment="1">
      <alignment horizontal="center" vertical="center" wrapText="1"/>
      <protection/>
    </xf>
    <xf numFmtId="0" fontId="9" fillId="0" borderId="58" xfId="69" applyFont="1" applyBorder="1" applyAlignment="1">
      <alignment horizontal="center" vertical="center"/>
      <protection/>
    </xf>
    <xf numFmtId="0" fontId="9" fillId="0" borderId="39" xfId="69" applyFont="1" applyBorder="1" applyAlignment="1">
      <alignment horizontal="center" vertical="center"/>
      <protection/>
    </xf>
    <xf numFmtId="0" fontId="9" fillId="0" borderId="31" xfId="69" applyFont="1" applyBorder="1" applyAlignment="1">
      <alignment horizontal="center" vertical="center"/>
      <protection/>
    </xf>
    <xf numFmtId="183" fontId="9" fillId="0" borderId="65" xfId="69" applyNumberFormat="1" applyFont="1" applyFill="1" applyBorder="1" applyAlignment="1">
      <alignment horizontal="center" vertical="center"/>
      <protection/>
    </xf>
    <xf numFmtId="183" fontId="9" fillId="0" borderId="66" xfId="69" applyNumberFormat="1" applyFont="1" applyFill="1" applyBorder="1" applyAlignment="1">
      <alignment horizontal="center" vertical="center"/>
      <protection/>
    </xf>
    <xf numFmtId="183" fontId="9" fillId="0" borderId="67" xfId="69" applyNumberFormat="1" applyFont="1" applyFill="1" applyBorder="1" applyAlignment="1">
      <alignment horizontal="center" vertical="center"/>
      <protection/>
    </xf>
    <xf numFmtId="0" fontId="14" fillId="0" borderId="0" xfId="71" applyFont="1" applyFill="1" applyBorder="1" applyAlignment="1">
      <alignment horizontal="left" vertical="center" wrapText="1"/>
      <protection/>
    </xf>
    <xf numFmtId="0" fontId="2" fillId="0" borderId="0" xfId="63" applyFont="1" applyAlignment="1">
      <alignment horizontal="center" vertical="center"/>
      <protection/>
    </xf>
    <xf numFmtId="0" fontId="2" fillId="0" borderId="0" xfId="64" applyFont="1" applyAlignment="1">
      <alignment horizontal="center" vertical="center"/>
      <protection/>
    </xf>
    <xf numFmtId="0" fontId="6" fillId="24" borderId="14" xfId="43"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62" applyFont="1" applyBorder="1" applyAlignment="1">
      <alignment vertical="center" wrapText="1"/>
      <protection/>
    </xf>
    <xf numFmtId="0" fontId="0" fillId="0" borderId="11" xfId="62"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育庁）様式１" xfId="61"/>
    <cellStyle name="標準_（様式５）23使用料及び手数料見直し" xfId="62"/>
    <cellStyle name="標準_（様式５）23使用料及び手数料見直し結" xfId="63"/>
    <cellStyle name="標準_【観光政策課】（様式５）23使用料及び手数料見直し" xfId="64"/>
    <cellStyle name="標準_【企画】使用料、手数料一覧（様式１）H23" xfId="65"/>
    <cellStyle name="標準_【土木建築部】（様式１～４）23使用料及び手数料見" xfId="66"/>
    <cellStyle name="標準_【農林02.15】（様式１）23使用料及び手数料見直" xfId="67"/>
    <cellStyle name="標準_【文観スポ部】（様式１・5）23使用料及び手数料見直し調査新様式-2" xfId="68"/>
    <cellStyle name="標準_0220【福祉】23使用料及び手数料見直し調査新様式" xfId="69"/>
    <cellStyle name="標準_23コスト計算様式" xfId="70"/>
    <cellStyle name="標準_23使用料及び手数料見直（商工労働部）【再修正】120224提出" xfId="71"/>
    <cellStyle name="標準_コピー ～ （様式５）23使用料及び手数料見直し結果総括表（部局別）" xfId="72"/>
    <cellStyle name="標準_使用料及び手数料見直し【公安委員会】様式１（訂正）" xfId="73"/>
    <cellStyle name="標準_修正（様式１）23 手数料" xfId="74"/>
    <cellStyle name="Followed Hyperlink"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11</xdr:row>
      <xdr:rowOff>114300</xdr:rowOff>
    </xdr:from>
    <xdr:to>
      <xdr:col>7</xdr:col>
      <xdr:colOff>0</xdr:colOff>
      <xdr:row>14</xdr:row>
      <xdr:rowOff>285750</xdr:rowOff>
    </xdr:to>
    <xdr:sp>
      <xdr:nvSpPr>
        <xdr:cNvPr id="1" name="TextBox 5"/>
        <xdr:cNvSpPr txBox="1">
          <a:spLocks noChangeArrowheads="1"/>
        </xdr:cNvSpPr>
      </xdr:nvSpPr>
      <xdr:spPr>
        <a:xfrm>
          <a:off x="1752600" y="3448050"/>
          <a:ext cx="72104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見直し対象となる使用料・手数料なし。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11</xdr:row>
      <xdr:rowOff>114300</xdr:rowOff>
    </xdr:from>
    <xdr:to>
      <xdr:col>7</xdr:col>
      <xdr:colOff>0</xdr:colOff>
      <xdr:row>14</xdr:row>
      <xdr:rowOff>285750</xdr:rowOff>
    </xdr:to>
    <xdr:sp>
      <xdr:nvSpPr>
        <xdr:cNvPr id="1" name="TextBox 1"/>
        <xdr:cNvSpPr txBox="1">
          <a:spLocks noChangeArrowheads="1"/>
        </xdr:cNvSpPr>
      </xdr:nvSpPr>
      <xdr:spPr>
        <a:xfrm>
          <a:off x="1752600" y="3448050"/>
          <a:ext cx="72104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見直し対象となる使用料・手数料なし。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10</xdr:row>
      <xdr:rowOff>228600</xdr:rowOff>
    </xdr:from>
    <xdr:to>
      <xdr:col>7</xdr:col>
      <xdr:colOff>0</xdr:colOff>
      <xdr:row>15</xdr:row>
      <xdr:rowOff>104775</xdr:rowOff>
    </xdr:to>
    <xdr:sp>
      <xdr:nvSpPr>
        <xdr:cNvPr id="1" name="Rectangle 1"/>
        <xdr:cNvSpPr>
          <a:spLocks/>
        </xdr:cNvSpPr>
      </xdr:nvSpPr>
      <xdr:spPr>
        <a:xfrm>
          <a:off x="1295400" y="3086100"/>
          <a:ext cx="7667625" cy="17811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【現状料金を維持する理由】
※１　九州各県と比較してもほぼ差が無い単価設定のため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11</xdr:row>
      <xdr:rowOff>361950</xdr:rowOff>
    </xdr:from>
    <xdr:to>
      <xdr:col>7</xdr:col>
      <xdr:colOff>0</xdr:colOff>
      <xdr:row>17</xdr:row>
      <xdr:rowOff>123825</xdr:rowOff>
    </xdr:to>
    <xdr:sp>
      <xdr:nvSpPr>
        <xdr:cNvPr id="1" name="Rectangle 2"/>
        <xdr:cNvSpPr>
          <a:spLocks/>
        </xdr:cNvSpPr>
      </xdr:nvSpPr>
      <xdr:spPr>
        <a:xfrm>
          <a:off x="1295400" y="4362450"/>
          <a:ext cx="7667625" cy="20478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【現状料金を維持する理由】
※　廃棄関係手数料（見直し対象6件）のコスト回収率は98.7パーセント～99.7パーセントであり、コストに見合った額を
　 設定していると考えている。
※　衛生環境研究所手数料は、九州各県と比較して同水準の料金体系であるため。
※　浄化槽関係手数料（見直し対象3件）のコスト回収率は</a:t>
          </a:r>
          <a:r>
            <a:rPr lang="en-US" cap="none" sz="1100" b="0" i="0" u="none" baseline="0">
              <a:latin typeface="ＭＳ Ｐゴシック"/>
              <a:ea typeface="ＭＳ Ｐゴシック"/>
              <a:cs typeface="ＭＳ Ｐゴシック"/>
            </a:rPr>
            <a:t>87</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2</a:t>
          </a:r>
          <a:r>
            <a:rPr lang="en-US" cap="none" sz="1100" b="0" i="0" u="none" baseline="0">
              <a:latin typeface="ＭＳ Ｐゴシック"/>
              <a:ea typeface="ＭＳ Ｐゴシック"/>
              <a:cs typeface="ＭＳ Ｐゴシック"/>
            </a:rPr>
            <a:t>パーセント～9</a:t>
          </a:r>
          <a:r>
            <a:rPr lang="en-US" cap="none" sz="1100" b="0" i="0" u="none" baseline="0">
              <a:latin typeface="ＭＳ Ｐゴシック"/>
              <a:ea typeface="ＭＳ Ｐゴシック"/>
              <a:cs typeface="ＭＳ Ｐゴシック"/>
            </a:rPr>
            <a:t>5</a:t>
          </a:r>
          <a:r>
            <a:rPr lang="en-US" cap="none" sz="1100" b="0" i="0" u="none" baseline="0">
              <a:latin typeface="ＭＳ Ｐゴシック"/>
              <a:ea typeface="ＭＳ Ｐゴシック"/>
              <a:cs typeface="ＭＳ Ｐゴシック"/>
            </a:rPr>
            <a:t>．2パーセントでありコストに見合った額を
　 設定していると考えている。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10</xdr:row>
      <xdr:rowOff>266700</xdr:rowOff>
    </xdr:from>
    <xdr:to>
      <xdr:col>7</xdr:col>
      <xdr:colOff>57150</xdr:colOff>
      <xdr:row>17</xdr:row>
      <xdr:rowOff>200025</xdr:rowOff>
    </xdr:to>
    <xdr:sp>
      <xdr:nvSpPr>
        <xdr:cNvPr id="1" name="Rectangle 3"/>
        <xdr:cNvSpPr>
          <a:spLocks/>
        </xdr:cNvSpPr>
      </xdr:nvSpPr>
      <xdr:spPr>
        <a:xfrm>
          <a:off x="647700" y="3543300"/>
          <a:ext cx="8372475" cy="2733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【現状料金を維持する理由】
※２ 沖縄自由貿易地域（那覇市）および沖縄特別自由貿易地域（うるま市）内の施設使用料等について
　立地支援事務所使用料：立地企業等の支援の一環として、電気料等の実費負担のみで提供しているところであり、現行どおり据え置く。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13</xdr:row>
      <xdr:rowOff>0</xdr:rowOff>
    </xdr:from>
    <xdr:to>
      <xdr:col>7</xdr:col>
      <xdr:colOff>190500</xdr:colOff>
      <xdr:row>18</xdr:row>
      <xdr:rowOff>28575</xdr:rowOff>
    </xdr:to>
    <xdr:sp>
      <xdr:nvSpPr>
        <xdr:cNvPr id="1" name="Rectangle 3"/>
        <xdr:cNvSpPr>
          <a:spLocks/>
        </xdr:cNvSpPr>
      </xdr:nvSpPr>
      <xdr:spPr>
        <a:xfrm>
          <a:off x="781050" y="4000500"/>
          <a:ext cx="8372475" cy="1933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【現状料金を維持する理由】
※１ 県立高等学校等の入学考査料及び入学料について
　：入学考査料及び入学料の額は全国の多くの都道府県と同額であることから、現行どおり据え置く。
※２ 教育職員免許状の授与、書換え、再交付、新領域追加に係る手数料について
　：専門的な経験知識又は技能に基づき授与される免許状に係る手数料であり、九州各県の平均と比較してほぼ差がな　　　　　い料金設定の手数料となっていることから、現行どおり据え置く。
※３ 沖縄県立青少年の家の使用に係る料金について
  ：九州各県の平均と比較してほぼ差がない料金設定の使用料となっていることから、現行どおり据え置く。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E19"/>
  <sheetViews>
    <sheetView tabSelected="1" zoomScaleSheetLayoutView="100" workbookViewId="0" topLeftCell="A1">
      <selection activeCell="B3" sqref="B3"/>
    </sheetView>
  </sheetViews>
  <sheetFormatPr defaultColWidth="9.00390625" defaultRowHeight="13.5"/>
  <cols>
    <col min="1" max="1" width="6.625" style="0" customWidth="1"/>
    <col min="2" max="2" width="31.50390625" style="0" customWidth="1"/>
    <col min="3" max="5" width="21.875" style="0" customWidth="1"/>
  </cols>
  <sheetData>
    <row r="1" spans="1:5" ht="13.5">
      <c r="A1" s="34" t="s">
        <v>138</v>
      </c>
      <c r="B1" s="34"/>
      <c r="C1" s="34"/>
      <c r="D1" s="34"/>
      <c r="E1" s="34"/>
    </row>
    <row r="2" spans="1:5" ht="21">
      <c r="A2" s="716" t="s">
        <v>362</v>
      </c>
      <c r="B2" s="716"/>
      <c r="C2" s="716"/>
      <c r="D2" s="716"/>
      <c r="E2" s="716"/>
    </row>
    <row r="3" spans="1:5" ht="13.5">
      <c r="A3" s="35"/>
      <c r="B3" s="35"/>
      <c r="C3" s="35"/>
      <c r="D3" s="35"/>
      <c r="E3" s="35"/>
    </row>
    <row r="4" spans="1:5" ht="17.25">
      <c r="A4" s="35"/>
      <c r="B4" s="35"/>
      <c r="C4" s="35"/>
      <c r="D4" s="35"/>
      <c r="E4" s="4" t="s">
        <v>139</v>
      </c>
    </row>
    <row r="5" spans="1:5" s="1" customFormat="1" ht="45" customHeight="1">
      <c r="A5" s="90" t="s">
        <v>140</v>
      </c>
      <c r="B5" s="90" t="s">
        <v>149</v>
      </c>
      <c r="C5" s="91" t="s">
        <v>145</v>
      </c>
      <c r="D5" s="91" t="s">
        <v>394</v>
      </c>
      <c r="E5" s="91" t="s">
        <v>146</v>
      </c>
    </row>
    <row r="6" spans="1:5" ht="24.75" customHeight="1">
      <c r="A6" s="3">
        <v>1</v>
      </c>
      <c r="B6" s="7" t="s">
        <v>156</v>
      </c>
      <c r="C6" s="5">
        <v>0</v>
      </c>
      <c r="D6" s="5">
        <v>0</v>
      </c>
      <c r="E6" s="6">
        <v>0</v>
      </c>
    </row>
    <row r="7" spans="1:5" ht="24.75" customHeight="1">
      <c r="A7" s="3">
        <v>2</v>
      </c>
      <c r="B7" s="7" t="s">
        <v>155</v>
      </c>
      <c r="C7" s="5">
        <v>0</v>
      </c>
      <c r="D7" s="5">
        <v>0</v>
      </c>
      <c r="E7" s="6">
        <v>0</v>
      </c>
    </row>
    <row r="8" spans="1:5" ht="24.75" customHeight="1">
      <c r="A8" s="3">
        <v>3</v>
      </c>
      <c r="B8" s="7" t="s">
        <v>154</v>
      </c>
      <c r="C8" s="5">
        <f>'企画部'!F9</f>
        <v>1</v>
      </c>
      <c r="D8" s="5">
        <f>'企画部'!G9</f>
        <v>0</v>
      </c>
      <c r="E8" s="5">
        <f>'企画部'!H9</f>
        <v>1</v>
      </c>
    </row>
    <row r="9" spans="1:5" ht="24.75" customHeight="1">
      <c r="A9" s="3">
        <v>4</v>
      </c>
      <c r="B9" s="7" t="s">
        <v>150</v>
      </c>
      <c r="C9" s="5">
        <f>'環境生活部'!F11</f>
        <v>95</v>
      </c>
      <c r="D9" s="5">
        <f>'環境生活部'!G11</f>
        <v>0</v>
      </c>
      <c r="E9" s="5">
        <f>'環境生活部'!H11</f>
        <v>95</v>
      </c>
    </row>
    <row r="10" spans="1:5" ht="24.75" customHeight="1">
      <c r="A10" s="3">
        <v>5</v>
      </c>
      <c r="B10" s="7" t="s">
        <v>151</v>
      </c>
      <c r="C10" s="5">
        <f>'福祉保健部'!F20</f>
        <v>180</v>
      </c>
      <c r="D10" s="5">
        <f>'福祉保健部'!G20</f>
        <v>29</v>
      </c>
      <c r="E10" s="5">
        <f>'福祉保健部'!H20</f>
        <v>151</v>
      </c>
    </row>
    <row r="11" spans="1:5" ht="24.75" customHeight="1">
      <c r="A11" s="3">
        <v>6</v>
      </c>
      <c r="B11" s="7" t="s">
        <v>152</v>
      </c>
      <c r="C11" s="5">
        <f>'農林水産部'!F13</f>
        <v>30</v>
      </c>
      <c r="D11" s="5">
        <f>'農林水産部'!G13</f>
        <v>0</v>
      </c>
      <c r="E11" s="5">
        <f>'農林水産部'!H13</f>
        <v>30</v>
      </c>
    </row>
    <row r="12" spans="1:5" ht="24.75" customHeight="1">
      <c r="A12" s="3">
        <v>7</v>
      </c>
      <c r="B12" s="7" t="s">
        <v>153</v>
      </c>
      <c r="C12" s="5">
        <f>'商工労働部'!F10</f>
        <v>13</v>
      </c>
      <c r="D12" s="5">
        <f>'商工労働部'!G10</f>
        <v>12</v>
      </c>
      <c r="E12" s="5">
        <f>'商工労働部'!H10</f>
        <v>1</v>
      </c>
    </row>
    <row r="13" spans="1:5" ht="24.75" customHeight="1">
      <c r="A13" s="3">
        <v>8</v>
      </c>
      <c r="B13" s="7" t="s">
        <v>147</v>
      </c>
      <c r="C13" s="5">
        <f>'文化観光スポーツ部'!F11</f>
        <v>22</v>
      </c>
      <c r="D13" s="5">
        <f>'文化観光スポーツ部'!G11</f>
        <v>0</v>
      </c>
      <c r="E13" s="5">
        <f>'文化観光スポーツ部'!H11</f>
        <v>22</v>
      </c>
    </row>
    <row r="14" spans="1:5" ht="24.75" customHeight="1">
      <c r="A14" s="3">
        <v>9</v>
      </c>
      <c r="B14" s="7" t="s">
        <v>157</v>
      </c>
      <c r="C14" s="5">
        <f>'土木建築部'!F16</f>
        <v>138</v>
      </c>
      <c r="D14" s="5">
        <f>'土木建築部'!G16</f>
        <v>0</v>
      </c>
      <c r="E14" s="5">
        <f>'土木建築部'!H16</f>
        <v>138</v>
      </c>
    </row>
    <row r="15" spans="1:5" ht="24.75" customHeight="1">
      <c r="A15" s="3">
        <v>10</v>
      </c>
      <c r="B15" s="7" t="s">
        <v>158</v>
      </c>
      <c r="C15" s="5">
        <f>'教育委員会'!F11</f>
        <v>14</v>
      </c>
      <c r="D15" s="5">
        <f>'教育委員会'!G11</f>
        <v>0</v>
      </c>
      <c r="E15" s="5">
        <f>'教育委員会'!H11</f>
        <v>14</v>
      </c>
    </row>
    <row r="16" spans="1:5" ht="24.75" customHeight="1">
      <c r="A16" s="3">
        <v>11</v>
      </c>
      <c r="B16" s="7" t="s">
        <v>159</v>
      </c>
      <c r="C16" s="5">
        <f>'公安委員会'!F9</f>
        <v>2</v>
      </c>
      <c r="D16" s="5">
        <f>'公安委員会'!G9</f>
        <v>0</v>
      </c>
      <c r="E16" s="5">
        <f>'公安委員会'!H9</f>
        <v>2</v>
      </c>
    </row>
    <row r="17" spans="1:5" ht="24.75" customHeight="1">
      <c r="A17" s="92"/>
      <c r="B17" s="90" t="s">
        <v>148</v>
      </c>
      <c r="C17" s="93">
        <f>SUM(C6:C16)</f>
        <v>495</v>
      </c>
      <c r="D17" s="93">
        <f>SUM(D6:D16)</f>
        <v>41</v>
      </c>
      <c r="E17" s="93">
        <f>SUM(E6:E16)</f>
        <v>454</v>
      </c>
    </row>
    <row r="18" ht="13.5">
      <c r="A18" s="2"/>
    </row>
    <row r="19" ht="21.75" customHeight="1">
      <c r="A19" s="539" t="s">
        <v>656</v>
      </c>
    </row>
  </sheetData>
  <mergeCells count="1">
    <mergeCell ref="A2:E2"/>
  </mergeCells>
  <hyperlinks>
    <hyperlink ref="B6" location="知事公室!A1" display="知　　事　　公　　室"/>
    <hyperlink ref="B7" location="総務部!A1" display="総　　　 務　　　 部"/>
    <hyperlink ref="B8" location="企画部!A1" display="企　　　 画　　　 部"/>
    <hyperlink ref="B9" location="環境生活部!A1" display="環　境　生　活　部"/>
    <hyperlink ref="B10" location="福祉保健部!A1" display="福　祉　保　健　部"/>
    <hyperlink ref="B11" location="農林水産部!A1" display="農　林　水　産　部"/>
    <hyperlink ref="B12" location="商工労働部!A1" display="商　工　労　働　部"/>
    <hyperlink ref="B13" location="文化観光スポーツ部!A1" display="文化観光スポーツ部"/>
    <hyperlink ref="B14" location="土木建築部!A1" display="土　木　建　築　部"/>
    <hyperlink ref="B15" location="教育委員会!A1" display="教　育　委　員　会"/>
    <hyperlink ref="B16" location="公安委員会!A1" display="公　安　委　員　会"/>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20" r:id="rId1"/>
</worksheet>
</file>

<file path=xl/worksheets/sheet10.xml><?xml version="1.0" encoding="utf-8"?>
<worksheet xmlns="http://schemas.openxmlformats.org/spreadsheetml/2006/main" xmlns:r="http://schemas.openxmlformats.org/officeDocument/2006/relationships">
  <sheetPr>
    <tabColor indexed="10"/>
  </sheetPr>
  <dimension ref="A1:H20"/>
  <sheetViews>
    <sheetView zoomScaleSheetLayoutView="100" workbookViewId="0" topLeftCell="A1">
      <selection activeCell="H9" sqref="H9"/>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272</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30" customHeight="1">
      <c r="A7" s="36">
        <v>1</v>
      </c>
      <c r="B7" s="51" t="s">
        <v>178</v>
      </c>
      <c r="C7" s="41" t="s">
        <v>207</v>
      </c>
      <c r="D7" s="41" t="s">
        <v>208</v>
      </c>
      <c r="E7" s="39" t="s">
        <v>209</v>
      </c>
      <c r="F7" s="36">
        <v>8</v>
      </c>
      <c r="G7" s="36">
        <v>0</v>
      </c>
      <c r="H7" s="36">
        <v>8</v>
      </c>
    </row>
    <row r="8" spans="1:8" ht="30" customHeight="1">
      <c r="A8" s="36">
        <v>2</v>
      </c>
      <c r="B8" s="42" t="s">
        <v>200</v>
      </c>
      <c r="C8" s="41" t="s">
        <v>201</v>
      </c>
      <c r="D8" s="41" t="s">
        <v>202</v>
      </c>
      <c r="E8" s="39" t="s">
        <v>238</v>
      </c>
      <c r="F8" s="36">
        <v>18</v>
      </c>
      <c r="G8" s="36">
        <v>0</v>
      </c>
      <c r="H8" s="36">
        <v>18</v>
      </c>
    </row>
    <row r="9" spans="1:8" ht="30" customHeight="1">
      <c r="A9" s="36">
        <v>3</v>
      </c>
      <c r="B9" s="41" t="s">
        <v>205</v>
      </c>
      <c r="C9" s="41" t="s">
        <v>206</v>
      </c>
      <c r="D9" s="41" t="s">
        <v>203</v>
      </c>
      <c r="E9" s="39" t="s">
        <v>204</v>
      </c>
      <c r="F9" s="36">
        <v>1</v>
      </c>
      <c r="G9" s="36">
        <v>0</v>
      </c>
      <c r="H9" s="36">
        <v>1</v>
      </c>
    </row>
    <row r="10" spans="1:8" ht="30" customHeight="1">
      <c r="A10" s="36">
        <v>4</v>
      </c>
      <c r="B10" s="41" t="s">
        <v>160</v>
      </c>
      <c r="C10" s="36" t="s">
        <v>161</v>
      </c>
      <c r="D10" s="41" t="s">
        <v>126</v>
      </c>
      <c r="E10" s="39" t="s">
        <v>225</v>
      </c>
      <c r="F10" s="36">
        <v>1</v>
      </c>
      <c r="G10" s="36">
        <v>0</v>
      </c>
      <c r="H10" s="36">
        <v>1</v>
      </c>
    </row>
    <row r="11" spans="1:8" ht="30" customHeight="1">
      <c r="A11" s="36">
        <v>5</v>
      </c>
      <c r="B11" s="41" t="s">
        <v>160</v>
      </c>
      <c r="C11" s="36" t="s">
        <v>162</v>
      </c>
      <c r="D11" s="41" t="s">
        <v>127</v>
      </c>
      <c r="E11" s="39" t="s">
        <v>226</v>
      </c>
      <c r="F11" s="36">
        <v>2</v>
      </c>
      <c r="G11" s="36">
        <v>0</v>
      </c>
      <c r="H11" s="36">
        <v>2</v>
      </c>
    </row>
    <row r="12" spans="1:8" ht="30" customHeight="1">
      <c r="A12" s="36"/>
      <c r="B12" s="41"/>
      <c r="C12" s="36"/>
      <c r="D12" s="36"/>
      <c r="E12" s="36"/>
      <c r="F12" s="36"/>
      <c r="G12" s="36"/>
      <c r="H12" s="36"/>
    </row>
    <row r="13" spans="1:8" ht="30" customHeight="1">
      <c r="A13" s="92"/>
      <c r="B13" s="94" t="s">
        <v>210</v>
      </c>
      <c r="C13" s="127" t="s">
        <v>411</v>
      </c>
      <c r="D13" s="740" t="s">
        <v>132</v>
      </c>
      <c r="E13" s="741"/>
      <c r="F13" s="92">
        <f>SUM(F7:F11)</f>
        <v>30</v>
      </c>
      <c r="G13" s="92">
        <f>SUM(G7:G11)</f>
        <v>0</v>
      </c>
      <c r="H13" s="92">
        <f>SUM(H7:H11)</f>
        <v>30</v>
      </c>
    </row>
    <row r="14" spans="1:8" ht="30" customHeight="1">
      <c r="A14" s="36"/>
      <c r="B14" s="41"/>
      <c r="C14" s="36"/>
      <c r="D14" s="36"/>
      <c r="E14" s="36"/>
      <c r="F14" s="36"/>
      <c r="G14" s="36"/>
      <c r="H14" s="36"/>
    </row>
    <row r="15" spans="1:8" ht="30" customHeight="1">
      <c r="A15" s="36"/>
      <c r="B15" s="41"/>
      <c r="C15" s="36"/>
      <c r="D15" s="36"/>
      <c r="E15" s="36"/>
      <c r="F15" s="36"/>
      <c r="G15" s="36"/>
      <c r="H15" s="36"/>
    </row>
    <row r="16" spans="1:8" ht="30" customHeight="1">
      <c r="A16" s="36"/>
      <c r="B16" s="41"/>
      <c r="C16" s="36"/>
      <c r="D16" s="36"/>
      <c r="E16" s="36"/>
      <c r="F16" s="36"/>
      <c r="G16" s="36"/>
      <c r="H16" s="36"/>
    </row>
    <row r="17" spans="1:8" ht="30" customHeight="1">
      <c r="A17" s="36"/>
      <c r="B17" s="41"/>
      <c r="C17" s="36"/>
      <c r="D17" s="36"/>
      <c r="E17" s="36"/>
      <c r="F17" s="36"/>
      <c r="G17" s="36"/>
      <c r="H17" s="36"/>
    </row>
    <row r="18" spans="1:8" ht="30" customHeight="1">
      <c r="A18" s="36"/>
      <c r="B18" s="41"/>
      <c r="C18" s="36"/>
      <c r="D18" s="36"/>
      <c r="E18" s="36"/>
      <c r="F18" s="36"/>
      <c r="G18" s="36"/>
      <c r="H18" s="36"/>
    </row>
    <row r="19" spans="1:8" ht="30" customHeight="1">
      <c r="A19" s="36"/>
      <c r="B19" s="41"/>
      <c r="C19" s="36"/>
      <c r="D19" s="36"/>
      <c r="E19" s="36"/>
      <c r="F19" s="36"/>
      <c r="G19" s="36"/>
      <c r="H19" s="36"/>
    </row>
    <row r="20" spans="1:8" ht="30" customHeight="1">
      <c r="A20" s="36"/>
      <c r="B20" s="41"/>
      <c r="C20" s="36"/>
      <c r="D20" s="36"/>
      <c r="E20" s="36"/>
      <c r="F20" s="36"/>
      <c r="G20" s="36"/>
      <c r="H20" s="36"/>
    </row>
  </sheetData>
  <mergeCells count="2">
    <mergeCell ref="A2:H2"/>
    <mergeCell ref="D13:E13"/>
  </mergeCells>
  <hyperlinks>
    <hyperlink ref="C13" location="'農林水産部（詳細）'!A1" display="詳細はこちらをクリック！"/>
    <hyperlink ref="D13:E13" location="総括表!A1" display="総括表へはこちらをクリック！"/>
  </hyperlinks>
  <printOptions/>
  <pageMargins left="0.7480314960629921" right="0.5511811023622047" top="0.7086614173228347" bottom="0.5511811023622047" header="0.35433070866141736" footer="0.35433070866141736"/>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12"/>
  </sheetPr>
  <dimension ref="A1:J41"/>
  <sheetViews>
    <sheetView zoomScale="70" zoomScaleNormal="70" zoomScaleSheetLayoutView="100" workbookViewId="0" topLeftCell="A1">
      <selection activeCell="K8" sqref="K8"/>
    </sheetView>
  </sheetViews>
  <sheetFormatPr defaultColWidth="9.00390625" defaultRowHeight="13.5"/>
  <cols>
    <col min="1" max="1" width="5.125" style="215" customWidth="1"/>
    <col min="2" max="2" width="29.625" style="215" customWidth="1"/>
    <col min="3" max="3" width="25.625" style="215" customWidth="1"/>
    <col min="4" max="4" width="26.625" style="215" customWidth="1"/>
    <col min="5" max="5" width="20.625" style="215" customWidth="1"/>
    <col min="6" max="6" width="9.625" style="217" customWidth="1"/>
    <col min="7" max="10" width="8.625" style="215" customWidth="1"/>
    <col min="11" max="16384" width="9.00390625" style="215" customWidth="1"/>
  </cols>
  <sheetData>
    <row r="1" spans="1:10" ht="14.25" customHeight="1">
      <c r="A1" s="218" t="s">
        <v>277</v>
      </c>
      <c r="B1" s="218"/>
      <c r="C1" s="219" t="s">
        <v>278</v>
      </c>
      <c r="D1" s="220" t="s">
        <v>3</v>
      </c>
      <c r="E1" s="221"/>
      <c r="F1" s="218"/>
      <c r="G1" s="218"/>
      <c r="H1" s="218"/>
      <c r="I1" s="218"/>
      <c r="J1" s="218"/>
    </row>
    <row r="2" spans="1:10" ht="14.25" customHeight="1" thickBot="1">
      <c r="A2" s="218"/>
      <c r="B2" s="218"/>
      <c r="C2" s="218"/>
      <c r="D2" s="218"/>
      <c r="E2" s="218"/>
      <c r="F2" s="222"/>
      <c r="G2" s="223"/>
      <c r="H2" s="218"/>
      <c r="I2" s="218"/>
      <c r="J2" s="218"/>
    </row>
    <row r="3" spans="1:10" ht="19.5" customHeight="1">
      <c r="A3" s="719" t="s">
        <v>280</v>
      </c>
      <c r="B3" s="720"/>
      <c r="C3" s="720"/>
      <c r="D3" s="720"/>
      <c r="E3" s="720"/>
      <c r="F3" s="123" t="s">
        <v>405</v>
      </c>
      <c r="G3" s="721" t="s">
        <v>281</v>
      </c>
      <c r="H3" s="722"/>
      <c r="I3" s="722"/>
      <c r="J3" s="723"/>
    </row>
    <row r="4" spans="1:10" s="216" customFormat="1" ht="19.5" customHeight="1">
      <c r="A4" s="111" t="s">
        <v>573</v>
      </c>
      <c r="B4" s="112" t="s">
        <v>574</v>
      </c>
      <c r="C4" s="112" t="s">
        <v>744</v>
      </c>
      <c r="D4" s="112" t="s">
        <v>575</v>
      </c>
      <c r="E4" s="113" t="s">
        <v>576</v>
      </c>
      <c r="F4" s="114" t="s">
        <v>577</v>
      </c>
      <c r="G4" s="115" t="s">
        <v>578</v>
      </c>
      <c r="H4" s="116" t="s">
        <v>579</v>
      </c>
      <c r="I4" s="116" t="s">
        <v>580</v>
      </c>
      <c r="J4" s="124" t="s">
        <v>581</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0" ht="19.5" customHeight="1" thickBot="1">
      <c r="A7" s="772"/>
      <c r="B7" s="775"/>
      <c r="C7" s="775"/>
      <c r="D7" s="775"/>
      <c r="E7" s="769"/>
      <c r="F7" s="763"/>
      <c r="G7" s="227" t="s">
        <v>299</v>
      </c>
      <c r="H7" s="228" t="s">
        <v>300</v>
      </c>
      <c r="I7" s="228" t="s">
        <v>299</v>
      </c>
      <c r="J7" s="229" t="s">
        <v>582</v>
      </c>
    </row>
    <row r="8" spans="1:10" ht="30" customHeight="1">
      <c r="A8" s="241">
        <v>1</v>
      </c>
      <c r="B8" s="242" t="s">
        <v>590</v>
      </c>
      <c r="C8" s="242" t="s">
        <v>568</v>
      </c>
      <c r="D8" s="242"/>
      <c r="E8" s="243" t="s">
        <v>567</v>
      </c>
      <c r="F8" s="249">
        <v>36617</v>
      </c>
      <c r="G8" s="244">
        <v>1800</v>
      </c>
      <c r="H8" s="245">
        <v>24</v>
      </c>
      <c r="I8" s="252">
        <v>2620</v>
      </c>
      <c r="J8" s="246">
        <f aca="true" t="shared" si="0" ref="J8:J15">IF(G8=0,"",G8/I8)</f>
        <v>0.6870229007633588</v>
      </c>
    </row>
    <row r="9" spans="1:10" ht="30" customHeight="1">
      <c r="A9" s="253">
        <v>2</v>
      </c>
      <c r="B9" s="254" t="s">
        <v>590</v>
      </c>
      <c r="C9" s="254" t="s">
        <v>569</v>
      </c>
      <c r="D9" s="254"/>
      <c r="E9" s="255" t="s">
        <v>567</v>
      </c>
      <c r="F9" s="238">
        <v>36617</v>
      </c>
      <c r="G9" s="256">
        <v>5700</v>
      </c>
      <c r="H9" s="234">
        <v>1</v>
      </c>
      <c r="I9" s="234">
        <v>9070</v>
      </c>
      <c r="J9" s="257">
        <f t="shared" si="0"/>
        <v>0.6284454244762955</v>
      </c>
    </row>
    <row r="10" spans="1:10" ht="30" customHeight="1">
      <c r="A10" s="239">
        <v>3</v>
      </c>
      <c r="B10" s="230" t="s">
        <v>590</v>
      </c>
      <c r="C10" s="230" t="s">
        <v>570</v>
      </c>
      <c r="D10" s="230"/>
      <c r="E10" s="231" t="s">
        <v>567</v>
      </c>
      <c r="F10" s="250">
        <v>36617</v>
      </c>
      <c r="G10" s="235">
        <v>1700</v>
      </c>
      <c r="H10" s="233">
        <v>2</v>
      </c>
      <c r="I10" s="240">
        <v>2620</v>
      </c>
      <c r="J10" s="247">
        <f t="shared" si="0"/>
        <v>0.648854961832061</v>
      </c>
    </row>
    <row r="11" spans="1:10" ht="30" customHeight="1">
      <c r="A11" s="253">
        <v>4</v>
      </c>
      <c r="B11" s="254" t="s">
        <v>590</v>
      </c>
      <c r="C11" s="254" t="s">
        <v>571</v>
      </c>
      <c r="D11" s="254"/>
      <c r="E11" s="255" t="s">
        <v>567</v>
      </c>
      <c r="F11" s="238">
        <v>36617</v>
      </c>
      <c r="G11" s="256">
        <v>1700</v>
      </c>
      <c r="H11" s="234">
        <v>2</v>
      </c>
      <c r="I11" s="234">
        <v>2620</v>
      </c>
      <c r="J11" s="257">
        <f t="shared" si="0"/>
        <v>0.648854961832061</v>
      </c>
    </row>
    <row r="12" spans="1:10" ht="19.5" customHeight="1">
      <c r="A12" s="239">
        <v>5</v>
      </c>
      <c r="B12" s="230" t="s">
        <v>590</v>
      </c>
      <c r="C12" s="230" t="s">
        <v>583</v>
      </c>
      <c r="D12" s="230"/>
      <c r="E12" s="231" t="s">
        <v>567</v>
      </c>
      <c r="F12" s="250">
        <v>36617</v>
      </c>
      <c r="G12" s="235">
        <v>7900</v>
      </c>
      <c r="H12" s="233">
        <v>1</v>
      </c>
      <c r="I12" s="240">
        <v>8370</v>
      </c>
      <c r="J12" s="247">
        <f t="shared" si="0"/>
        <v>0.9438470728793309</v>
      </c>
    </row>
    <row r="13" spans="1:10" ht="19.5" customHeight="1">
      <c r="A13" s="253">
        <v>6</v>
      </c>
      <c r="B13" s="254" t="s">
        <v>590</v>
      </c>
      <c r="C13" s="254" t="s">
        <v>584</v>
      </c>
      <c r="D13" s="254"/>
      <c r="E13" s="255" t="s">
        <v>567</v>
      </c>
      <c r="F13" s="238">
        <v>36617</v>
      </c>
      <c r="G13" s="256">
        <v>7900</v>
      </c>
      <c r="H13" s="234">
        <v>0</v>
      </c>
      <c r="I13" s="234">
        <v>8370</v>
      </c>
      <c r="J13" s="257">
        <f t="shared" si="0"/>
        <v>0.9438470728793309</v>
      </c>
    </row>
    <row r="14" spans="1:10" ht="19.5" customHeight="1">
      <c r="A14" s="239">
        <v>7</v>
      </c>
      <c r="B14" s="230" t="s">
        <v>590</v>
      </c>
      <c r="C14" s="230" t="s">
        <v>585</v>
      </c>
      <c r="D14" s="230"/>
      <c r="E14" s="231" t="s">
        <v>567</v>
      </c>
      <c r="F14" s="250">
        <v>36617</v>
      </c>
      <c r="G14" s="235">
        <v>40</v>
      </c>
      <c r="H14" s="233">
        <v>0</v>
      </c>
      <c r="I14" s="240">
        <v>4670</v>
      </c>
      <c r="J14" s="247">
        <f t="shared" si="0"/>
        <v>0.008565310492505354</v>
      </c>
    </row>
    <row r="15" spans="1:10" ht="30" customHeight="1" thickBot="1">
      <c r="A15" s="654">
        <v>8</v>
      </c>
      <c r="B15" s="395" t="s">
        <v>590</v>
      </c>
      <c r="C15" s="395" t="s">
        <v>572</v>
      </c>
      <c r="D15" s="395"/>
      <c r="E15" s="258" t="s">
        <v>567</v>
      </c>
      <c r="F15" s="236">
        <v>36617</v>
      </c>
      <c r="G15" s="259">
        <v>1000</v>
      </c>
      <c r="H15" s="237">
        <v>0</v>
      </c>
      <c r="I15" s="237">
        <v>1090</v>
      </c>
      <c r="J15" s="260">
        <f t="shared" si="0"/>
        <v>0.9174311926605505</v>
      </c>
    </row>
    <row r="16" spans="1:10" ht="30" customHeight="1">
      <c r="A16" s="653">
        <v>9</v>
      </c>
      <c r="B16" s="390" t="s">
        <v>200</v>
      </c>
      <c r="C16" s="390" t="s">
        <v>4</v>
      </c>
      <c r="D16" s="390" t="s">
        <v>546</v>
      </c>
      <c r="E16" s="391" t="s">
        <v>5</v>
      </c>
      <c r="F16" s="250">
        <v>40269</v>
      </c>
      <c r="G16" s="392">
        <v>40707970</v>
      </c>
      <c r="H16" s="393">
        <v>12</v>
      </c>
      <c r="I16" s="394"/>
      <c r="J16" s="248" t="e">
        <f aca="true" t="shared" si="1" ref="J16:J34">IF(G16=0,"",G16/I16)</f>
        <v>#DIV/0!</v>
      </c>
    </row>
    <row r="17" spans="1:10" ht="19.5" customHeight="1">
      <c r="A17" s="253">
        <v>10</v>
      </c>
      <c r="B17" s="254" t="s">
        <v>200</v>
      </c>
      <c r="C17" s="254" t="s">
        <v>4</v>
      </c>
      <c r="D17" s="498" t="s">
        <v>534</v>
      </c>
      <c r="E17" s="255" t="s">
        <v>5</v>
      </c>
      <c r="F17" s="232">
        <v>40269</v>
      </c>
      <c r="G17" s="256">
        <v>9173808</v>
      </c>
      <c r="H17" s="234">
        <v>12</v>
      </c>
      <c r="I17" s="234"/>
      <c r="J17" s="261" t="e">
        <f t="shared" si="1"/>
        <v>#DIV/0!</v>
      </c>
    </row>
    <row r="18" spans="1:10" ht="30" customHeight="1">
      <c r="A18" s="239">
        <v>11</v>
      </c>
      <c r="B18" s="230" t="s">
        <v>200</v>
      </c>
      <c r="C18" s="230" t="s">
        <v>4</v>
      </c>
      <c r="D18" s="499" t="s">
        <v>535</v>
      </c>
      <c r="E18" s="231" t="s">
        <v>5</v>
      </c>
      <c r="F18" s="251">
        <v>40269</v>
      </c>
      <c r="G18" s="235">
        <v>7660054</v>
      </c>
      <c r="H18" s="233">
        <v>24</v>
      </c>
      <c r="I18" s="240"/>
      <c r="J18" s="248" t="e">
        <f t="shared" si="1"/>
        <v>#DIV/0!</v>
      </c>
    </row>
    <row r="19" spans="1:10" ht="19.5" customHeight="1">
      <c r="A19" s="253">
        <v>12</v>
      </c>
      <c r="B19" s="254" t="s">
        <v>200</v>
      </c>
      <c r="C19" s="254" t="s">
        <v>4</v>
      </c>
      <c r="D19" s="498" t="s">
        <v>536</v>
      </c>
      <c r="E19" s="255" t="s">
        <v>5</v>
      </c>
      <c r="F19" s="232">
        <v>40269</v>
      </c>
      <c r="G19" s="256">
        <v>2830968</v>
      </c>
      <c r="H19" s="234">
        <v>24</v>
      </c>
      <c r="I19" s="234"/>
      <c r="J19" s="261" t="e">
        <f t="shared" si="1"/>
        <v>#DIV/0!</v>
      </c>
    </row>
    <row r="20" spans="1:10" ht="30" customHeight="1">
      <c r="A20" s="239">
        <v>13</v>
      </c>
      <c r="B20" s="230" t="s">
        <v>200</v>
      </c>
      <c r="C20" s="230" t="s">
        <v>6</v>
      </c>
      <c r="D20" s="499" t="s">
        <v>537</v>
      </c>
      <c r="E20" s="687" t="s">
        <v>5</v>
      </c>
      <c r="F20" s="251">
        <v>40269</v>
      </c>
      <c r="G20" s="688">
        <v>29901312</v>
      </c>
      <c r="H20" s="240">
        <v>228</v>
      </c>
      <c r="I20" s="240"/>
      <c r="J20" s="689" t="e">
        <f t="shared" si="1"/>
        <v>#DIV/0!</v>
      </c>
    </row>
    <row r="21" spans="1:10" ht="19.5" customHeight="1">
      <c r="A21" s="253">
        <v>14</v>
      </c>
      <c r="B21" s="254" t="s">
        <v>200</v>
      </c>
      <c r="C21" s="254" t="s">
        <v>6</v>
      </c>
      <c r="D21" s="498" t="s">
        <v>538</v>
      </c>
      <c r="E21" s="255" t="s">
        <v>5</v>
      </c>
      <c r="F21" s="232">
        <v>40269</v>
      </c>
      <c r="G21" s="256">
        <v>2743344</v>
      </c>
      <c r="H21" s="234">
        <v>72</v>
      </c>
      <c r="I21" s="234"/>
      <c r="J21" s="261" t="e">
        <f t="shared" si="1"/>
        <v>#DIV/0!</v>
      </c>
    </row>
    <row r="22" spans="1:10" ht="19.5" customHeight="1">
      <c r="A22" s="239">
        <v>15</v>
      </c>
      <c r="B22" s="230" t="s">
        <v>200</v>
      </c>
      <c r="C22" s="230" t="s">
        <v>7</v>
      </c>
      <c r="D22" s="499" t="s">
        <v>195</v>
      </c>
      <c r="E22" s="231" t="s">
        <v>5</v>
      </c>
      <c r="F22" s="251">
        <v>40269</v>
      </c>
      <c r="G22" s="235">
        <v>15196853</v>
      </c>
      <c r="H22" s="233">
        <v>203</v>
      </c>
      <c r="I22" s="240"/>
      <c r="J22" s="248" t="e">
        <f t="shared" si="1"/>
        <v>#DIV/0!</v>
      </c>
    </row>
    <row r="23" spans="1:10" ht="19.5" customHeight="1">
      <c r="A23" s="253">
        <v>16</v>
      </c>
      <c r="B23" s="254" t="s">
        <v>200</v>
      </c>
      <c r="C23" s="254" t="s">
        <v>7</v>
      </c>
      <c r="D23" s="498" t="s">
        <v>539</v>
      </c>
      <c r="E23" s="255" t="s">
        <v>5</v>
      </c>
      <c r="F23" s="232">
        <v>40269</v>
      </c>
      <c r="G23" s="256">
        <v>660384</v>
      </c>
      <c r="H23" s="234">
        <v>72</v>
      </c>
      <c r="I23" s="234"/>
      <c r="J23" s="261" t="e">
        <f t="shared" si="1"/>
        <v>#DIV/0!</v>
      </c>
    </row>
    <row r="24" spans="1:10" ht="30" customHeight="1">
      <c r="A24" s="239">
        <v>17</v>
      </c>
      <c r="B24" s="230" t="s">
        <v>200</v>
      </c>
      <c r="C24" s="230" t="s">
        <v>7</v>
      </c>
      <c r="D24" s="499" t="s">
        <v>540</v>
      </c>
      <c r="E24" s="231" t="s">
        <v>5</v>
      </c>
      <c r="F24" s="251">
        <v>40269</v>
      </c>
      <c r="G24" s="235">
        <v>7575840</v>
      </c>
      <c r="H24" s="233">
        <v>12</v>
      </c>
      <c r="I24" s="240"/>
      <c r="J24" s="248" t="e">
        <f t="shared" si="1"/>
        <v>#DIV/0!</v>
      </c>
    </row>
    <row r="25" spans="1:10" ht="30" customHeight="1">
      <c r="A25" s="253">
        <v>18</v>
      </c>
      <c r="B25" s="254" t="s">
        <v>200</v>
      </c>
      <c r="C25" s="254" t="s">
        <v>8</v>
      </c>
      <c r="D25" s="498" t="s">
        <v>541</v>
      </c>
      <c r="E25" s="255" t="s">
        <v>5</v>
      </c>
      <c r="F25" s="232">
        <v>40269</v>
      </c>
      <c r="G25" s="256">
        <v>10045728</v>
      </c>
      <c r="H25" s="234">
        <v>12</v>
      </c>
      <c r="I25" s="234"/>
      <c r="J25" s="261" t="e">
        <f t="shared" si="1"/>
        <v>#DIV/0!</v>
      </c>
    </row>
    <row r="26" spans="1:10" ht="30" customHeight="1">
      <c r="A26" s="239">
        <v>19</v>
      </c>
      <c r="B26" s="230" t="s">
        <v>200</v>
      </c>
      <c r="C26" s="230" t="s">
        <v>8</v>
      </c>
      <c r="D26" s="499" t="s">
        <v>542</v>
      </c>
      <c r="E26" s="231" t="s">
        <v>5</v>
      </c>
      <c r="F26" s="251">
        <v>40269</v>
      </c>
      <c r="G26" s="235">
        <v>16742880</v>
      </c>
      <c r="H26" s="233">
        <v>12</v>
      </c>
      <c r="I26" s="240"/>
      <c r="J26" s="248" t="e">
        <f t="shared" si="1"/>
        <v>#DIV/0!</v>
      </c>
    </row>
    <row r="27" spans="1:10" ht="19.5" customHeight="1">
      <c r="A27" s="253">
        <v>20</v>
      </c>
      <c r="B27" s="254" t="s">
        <v>200</v>
      </c>
      <c r="C27" s="254" t="s">
        <v>9</v>
      </c>
      <c r="D27" s="498" t="s">
        <v>531</v>
      </c>
      <c r="E27" s="255" t="s">
        <v>5</v>
      </c>
      <c r="F27" s="232">
        <v>40269</v>
      </c>
      <c r="G27" s="256">
        <v>10562184</v>
      </c>
      <c r="H27" s="234">
        <v>168</v>
      </c>
      <c r="I27" s="234"/>
      <c r="J27" s="261" t="e">
        <f t="shared" si="1"/>
        <v>#DIV/0!</v>
      </c>
    </row>
    <row r="28" spans="1:10" ht="30" customHeight="1">
      <c r="A28" s="239">
        <v>21</v>
      </c>
      <c r="B28" s="230" t="s">
        <v>200</v>
      </c>
      <c r="C28" s="230" t="s">
        <v>555</v>
      </c>
      <c r="D28" s="499" t="s">
        <v>196</v>
      </c>
      <c r="E28" s="231" t="s">
        <v>5</v>
      </c>
      <c r="F28" s="251">
        <v>40269</v>
      </c>
      <c r="G28" s="235">
        <v>17402532</v>
      </c>
      <c r="H28" s="233">
        <v>341</v>
      </c>
      <c r="I28" s="240"/>
      <c r="J28" s="248" t="e">
        <f t="shared" si="1"/>
        <v>#DIV/0!</v>
      </c>
    </row>
    <row r="29" spans="1:10" ht="30" customHeight="1">
      <c r="A29" s="253">
        <v>22</v>
      </c>
      <c r="B29" s="254" t="s">
        <v>200</v>
      </c>
      <c r="C29" s="254" t="s">
        <v>555</v>
      </c>
      <c r="D29" s="498" t="s">
        <v>543</v>
      </c>
      <c r="E29" s="255" t="s">
        <v>5</v>
      </c>
      <c r="F29" s="232">
        <v>40269</v>
      </c>
      <c r="G29" s="256">
        <v>642600</v>
      </c>
      <c r="H29" s="234">
        <v>12</v>
      </c>
      <c r="I29" s="234"/>
      <c r="J29" s="261" t="e">
        <f t="shared" si="1"/>
        <v>#DIV/0!</v>
      </c>
    </row>
    <row r="30" spans="1:10" ht="30" customHeight="1">
      <c r="A30" s="239">
        <v>23</v>
      </c>
      <c r="B30" s="230" t="s">
        <v>200</v>
      </c>
      <c r="C30" s="230" t="s">
        <v>555</v>
      </c>
      <c r="D30" s="499" t="s">
        <v>544</v>
      </c>
      <c r="E30" s="231" t="s">
        <v>5</v>
      </c>
      <c r="F30" s="251">
        <v>40269</v>
      </c>
      <c r="G30" s="235">
        <v>749064</v>
      </c>
      <c r="H30" s="233">
        <v>12</v>
      </c>
      <c r="I30" s="240"/>
      <c r="J30" s="248" t="e">
        <f t="shared" si="1"/>
        <v>#DIV/0!</v>
      </c>
    </row>
    <row r="31" spans="1:10" ht="19.5" customHeight="1">
      <c r="A31" s="253">
        <v>24</v>
      </c>
      <c r="B31" s="254" t="s">
        <v>200</v>
      </c>
      <c r="C31" s="254" t="s">
        <v>556</v>
      </c>
      <c r="D31" s="498" t="s">
        <v>532</v>
      </c>
      <c r="E31" s="255" t="s">
        <v>5</v>
      </c>
      <c r="F31" s="232">
        <v>40269</v>
      </c>
      <c r="G31" s="256">
        <v>797916</v>
      </c>
      <c r="H31" s="234">
        <v>12</v>
      </c>
      <c r="I31" s="234"/>
      <c r="J31" s="261" t="e">
        <f t="shared" si="1"/>
        <v>#DIV/0!</v>
      </c>
    </row>
    <row r="32" spans="1:10" ht="30" customHeight="1">
      <c r="A32" s="239">
        <v>25</v>
      </c>
      <c r="B32" s="230" t="s">
        <v>200</v>
      </c>
      <c r="C32" s="230" t="s">
        <v>557</v>
      </c>
      <c r="D32" s="499" t="s">
        <v>545</v>
      </c>
      <c r="E32" s="687" t="s">
        <v>5</v>
      </c>
      <c r="F32" s="251">
        <v>40269</v>
      </c>
      <c r="G32" s="688">
        <v>25857840</v>
      </c>
      <c r="H32" s="240">
        <v>120</v>
      </c>
      <c r="I32" s="240"/>
      <c r="J32" s="689" t="e">
        <f t="shared" si="1"/>
        <v>#DIV/0!</v>
      </c>
    </row>
    <row r="33" spans="1:10" ht="19.5" customHeight="1">
      <c r="A33" s="253">
        <v>26</v>
      </c>
      <c r="B33" s="254" t="s">
        <v>200</v>
      </c>
      <c r="C33" s="254" t="s">
        <v>558</v>
      </c>
      <c r="D33" s="498" t="s">
        <v>533</v>
      </c>
      <c r="E33" s="255" t="s">
        <v>5</v>
      </c>
      <c r="F33" s="232">
        <v>40269</v>
      </c>
      <c r="G33" s="256">
        <v>4743840</v>
      </c>
      <c r="H33" s="234">
        <v>120</v>
      </c>
      <c r="I33" s="234"/>
      <c r="J33" s="261" t="e">
        <f t="shared" si="1"/>
        <v>#DIV/0!</v>
      </c>
    </row>
    <row r="34" spans="1:10" ht="30" customHeight="1" thickBot="1">
      <c r="A34" s="690">
        <v>27</v>
      </c>
      <c r="B34" s="691" t="s">
        <v>560</v>
      </c>
      <c r="C34" s="692" t="s">
        <v>561</v>
      </c>
      <c r="D34" s="693" t="s">
        <v>562</v>
      </c>
      <c r="E34" s="694" t="s">
        <v>559</v>
      </c>
      <c r="F34" s="650">
        <v>39173</v>
      </c>
      <c r="G34" s="695">
        <v>83700</v>
      </c>
      <c r="H34" s="651">
        <v>70</v>
      </c>
      <c r="I34" s="651">
        <v>1583604.4968833483</v>
      </c>
      <c r="J34" s="652">
        <f t="shared" si="1"/>
        <v>0.05285410603766776</v>
      </c>
    </row>
    <row r="35" spans="1:10" s="105" customFormat="1" ht="26.25" customHeight="1" thickBot="1">
      <c r="A35" s="709">
        <v>28</v>
      </c>
      <c r="B35" s="710" t="s">
        <v>395</v>
      </c>
      <c r="C35" s="710" t="s">
        <v>400</v>
      </c>
      <c r="D35" s="710" t="s">
        <v>399</v>
      </c>
      <c r="E35" s="711" t="s">
        <v>401</v>
      </c>
      <c r="F35" s="712">
        <v>38808</v>
      </c>
      <c r="G35" s="713">
        <v>2350</v>
      </c>
      <c r="H35" s="714">
        <v>0</v>
      </c>
      <c r="I35" s="714">
        <v>9723</v>
      </c>
      <c r="J35" s="715">
        <f>IF(G35=0,"",G35/I35)</f>
        <v>0.24169495011827624</v>
      </c>
    </row>
    <row r="36" spans="1:10" s="105" customFormat="1" ht="26.25" customHeight="1">
      <c r="A36" s="653">
        <v>29</v>
      </c>
      <c r="B36" s="696" t="s">
        <v>395</v>
      </c>
      <c r="C36" s="696" t="s">
        <v>396</v>
      </c>
      <c r="D36" s="696" t="s">
        <v>397</v>
      </c>
      <c r="E36" s="705" t="s">
        <v>398</v>
      </c>
      <c r="F36" s="697">
        <v>36251</v>
      </c>
      <c r="G36" s="706">
        <v>630</v>
      </c>
      <c r="H36" s="707">
        <v>0</v>
      </c>
      <c r="I36" s="707">
        <v>1810</v>
      </c>
      <c r="J36" s="708">
        <f>IF(G36=0,"",G36/I36)</f>
        <v>0.34806629834254144</v>
      </c>
    </row>
    <row r="37" spans="1:10" s="105" customFormat="1" ht="26.25" customHeight="1" thickBot="1">
      <c r="A37" s="654">
        <v>30</v>
      </c>
      <c r="B37" s="698" t="s">
        <v>395</v>
      </c>
      <c r="C37" s="699" t="s">
        <v>396</v>
      </c>
      <c r="D37" s="698" t="s">
        <v>399</v>
      </c>
      <c r="E37" s="700" t="s">
        <v>398</v>
      </c>
      <c r="F37" s="701">
        <v>36251</v>
      </c>
      <c r="G37" s="702">
        <v>2170</v>
      </c>
      <c r="H37" s="703">
        <v>0</v>
      </c>
      <c r="I37" s="703">
        <v>3024</v>
      </c>
      <c r="J37" s="704">
        <f>IF(G37=0,"",G37/I37)</f>
        <v>0.7175925925925926</v>
      </c>
    </row>
    <row r="41" spans="3:5" ht="13.5">
      <c r="C41" s="262" t="s">
        <v>412</v>
      </c>
      <c r="E41" s="262" t="s">
        <v>586</v>
      </c>
    </row>
  </sheetData>
  <mergeCells count="9">
    <mergeCell ref="A3:E3"/>
    <mergeCell ref="G3:J3"/>
    <mergeCell ref="F5:F7"/>
    <mergeCell ref="G5:J5"/>
    <mergeCell ref="E5:E7"/>
    <mergeCell ref="A5:A7"/>
    <mergeCell ref="B5:B7"/>
    <mergeCell ref="C5:C7"/>
    <mergeCell ref="D5:D7"/>
  </mergeCells>
  <hyperlinks>
    <hyperlink ref="C41" location="総括表!A1" display="総括表へはこちらをクリック！"/>
    <hyperlink ref="E41" location="農林水産部!A1" display="農林水産部総括表へはこちらをクリック！"/>
  </hyperlinks>
  <printOptions/>
  <pageMargins left="0.7874015748031497" right="0.1968503937007874" top="0.62" bottom="0.3937007874015748" header="0.43" footer="0.1968503937007874"/>
  <pageSetup horizontalDpi="600" verticalDpi="600" orientation="landscape" paperSize="9" scale="90" r:id="rId1"/>
  <headerFooter alignWithMargins="0">
    <oddFooter>&amp;RH24調査 &amp;D-&amp;T</oddFooter>
  </headerFooter>
</worksheet>
</file>

<file path=xl/worksheets/sheet12.xml><?xml version="1.0" encoding="utf-8"?>
<worksheet xmlns="http://schemas.openxmlformats.org/spreadsheetml/2006/main" xmlns:r="http://schemas.openxmlformats.org/officeDocument/2006/relationships">
  <sheetPr>
    <tabColor indexed="10"/>
  </sheetPr>
  <dimension ref="A1:H48"/>
  <sheetViews>
    <sheetView workbookViewId="0" topLeftCell="A1">
      <selection activeCell="J12" sqref="J12"/>
    </sheetView>
  </sheetViews>
  <sheetFormatPr defaultColWidth="9.00390625" defaultRowHeight="13.5"/>
  <cols>
    <col min="1" max="1" width="5.25390625" style="14" bestFit="1" customWidth="1"/>
    <col min="2" max="2" width="28.00390625" style="14" customWidth="1"/>
    <col min="3" max="3" width="35.625" style="14" customWidth="1"/>
    <col min="4" max="4" width="13.625" style="14" customWidth="1"/>
    <col min="5" max="5" width="13.875" style="14" customWidth="1"/>
    <col min="6" max="8" width="10.625" style="14" customWidth="1"/>
    <col min="9" max="16384" width="9.00390625" style="14" customWidth="1"/>
  </cols>
  <sheetData>
    <row r="1" spans="1:8" ht="13.5">
      <c r="A1" s="62" t="s">
        <v>138</v>
      </c>
      <c r="B1" s="62"/>
      <c r="C1" s="62"/>
      <c r="D1" s="62"/>
      <c r="E1" s="62"/>
      <c r="F1" s="62"/>
      <c r="G1" s="62"/>
      <c r="H1" s="62"/>
    </row>
    <row r="2" spans="1:8" ht="21">
      <c r="A2" s="781" t="s">
        <v>363</v>
      </c>
      <c r="B2" s="781"/>
      <c r="C2" s="781"/>
      <c r="D2" s="781"/>
      <c r="E2" s="781"/>
      <c r="F2" s="781"/>
      <c r="G2" s="781"/>
      <c r="H2" s="781"/>
    </row>
    <row r="3" spans="1:8" ht="13.5" customHeight="1">
      <c r="A3" s="15"/>
      <c r="B3" s="15"/>
      <c r="C3" s="15"/>
      <c r="D3" s="15"/>
      <c r="E3" s="15"/>
      <c r="F3" s="15"/>
      <c r="G3" s="15"/>
      <c r="H3" s="15"/>
    </row>
    <row r="4" spans="1:8" ht="13.5">
      <c r="A4" s="63"/>
      <c r="B4" s="63"/>
      <c r="C4" s="63"/>
      <c r="D4" s="63"/>
      <c r="E4" s="63"/>
      <c r="F4" s="63"/>
      <c r="G4" s="64" t="s">
        <v>273</v>
      </c>
      <c r="H4" s="64"/>
    </row>
    <row r="5" spans="1:8" ht="13.5">
      <c r="A5" s="63"/>
      <c r="B5" s="63"/>
      <c r="C5" s="63"/>
      <c r="D5" s="63"/>
      <c r="E5" s="63"/>
      <c r="F5" s="63"/>
      <c r="G5" s="63"/>
      <c r="H5" s="65" t="s">
        <v>139</v>
      </c>
    </row>
    <row r="6" spans="1:8" s="16" customFormat="1" ht="30" customHeight="1">
      <c r="A6" s="98" t="s">
        <v>140</v>
      </c>
      <c r="B6" s="98" t="s">
        <v>141</v>
      </c>
      <c r="C6" s="98" t="s">
        <v>142</v>
      </c>
      <c r="D6" s="98" t="s">
        <v>143</v>
      </c>
      <c r="E6" s="98" t="s">
        <v>144</v>
      </c>
      <c r="F6" s="99" t="s">
        <v>145</v>
      </c>
      <c r="G6" s="525" t="s">
        <v>394</v>
      </c>
      <c r="H6" s="99" t="s">
        <v>146</v>
      </c>
    </row>
    <row r="7" spans="1:8" ht="30" customHeight="1">
      <c r="A7" s="67">
        <v>1</v>
      </c>
      <c r="B7" s="51" t="s">
        <v>178</v>
      </c>
      <c r="C7" s="68" t="s">
        <v>212</v>
      </c>
      <c r="D7" s="69" t="s">
        <v>211</v>
      </c>
      <c r="E7" s="66" t="s">
        <v>262</v>
      </c>
      <c r="F7" s="69">
        <v>12</v>
      </c>
      <c r="G7" s="69">
        <v>12</v>
      </c>
      <c r="H7" s="69">
        <v>0</v>
      </c>
    </row>
    <row r="8" spans="1:8" ht="60" customHeight="1">
      <c r="A8" s="67">
        <v>2</v>
      </c>
      <c r="B8" s="70" t="s">
        <v>213</v>
      </c>
      <c r="C8" s="68" t="s">
        <v>214</v>
      </c>
      <c r="D8" s="68" t="s">
        <v>128</v>
      </c>
      <c r="E8" s="66" t="s">
        <v>263</v>
      </c>
      <c r="F8" s="69">
        <v>1</v>
      </c>
      <c r="G8" s="69">
        <v>0</v>
      </c>
      <c r="H8" s="69">
        <v>1</v>
      </c>
    </row>
    <row r="9" spans="1:8" ht="31.5" customHeight="1">
      <c r="A9" s="36"/>
      <c r="B9" s="36"/>
      <c r="C9" s="41"/>
      <c r="D9" s="39"/>
      <c r="E9" s="39"/>
      <c r="F9" s="36"/>
      <c r="G9" s="36"/>
      <c r="H9" s="39"/>
    </row>
    <row r="10" spans="1:8" ht="31.5" customHeight="1">
      <c r="A10" s="92"/>
      <c r="B10" s="94" t="s">
        <v>215</v>
      </c>
      <c r="C10" s="285" t="s">
        <v>411</v>
      </c>
      <c r="D10" s="740" t="s">
        <v>132</v>
      </c>
      <c r="E10" s="741"/>
      <c r="F10" s="92">
        <f>SUM(F7:F8)</f>
        <v>13</v>
      </c>
      <c r="G10" s="92">
        <f>SUM(G7:G8)</f>
        <v>12</v>
      </c>
      <c r="H10" s="92">
        <f>SUM(H7:H8)</f>
        <v>1</v>
      </c>
    </row>
    <row r="11" spans="1:8" ht="31.5" customHeight="1">
      <c r="A11" s="36"/>
      <c r="B11" s="36"/>
      <c r="C11" s="41"/>
      <c r="D11" s="39"/>
      <c r="E11" s="39"/>
      <c r="F11" s="36"/>
      <c r="G11" s="36"/>
      <c r="H11" s="39"/>
    </row>
    <row r="12" spans="1:8" ht="31.5" customHeight="1">
      <c r="A12" s="36"/>
      <c r="B12" s="36"/>
      <c r="C12" s="41"/>
      <c r="D12" s="39"/>
      <c r="E12" s="39"/>
      <c r="F12" s="36"/>
      <c r="G12" s="36"/>
      <c r="H12" s="39"/>
    </row>
    <row r="13" spans="1:8" ht="31.5" customHeight="1">
      <c r="A13" s="36"/>
      <c r="B13" s="36"/>
      <c r="C13" s="41"/>
      <c r="D13" s="39"/>
      <c r="E13" s="39"/>
      <c r="F13" s="36"/>
      <c r="G13" s="36"/>
      <c r="H13" s="39"/>
    </row>
    <row r="14" spans="1:8" ht="31.5" customHeight="1">
      <c r="A14" s="36"/>
      <c r="B14" s="36"/>
      <c r="C14" s="41"/>
      <c r="D14" s="39"/>
      <c r="E14" s="39"/>
      <c r="F14" s="36"/>
      <c r="G14" s="36"/>
      <c r="H14" s="39"/>
    </row>
    <row r="15" spans="1:8" ht="31.5" customHeight="1">
      <c r="A15" s="36"/>
      <c r="B15" s="36"/>
      <c r="C15" s="41"/>
      <c r="D15" s="39"/>
      <c r="E15" s="39"/>
      <c r="F15" s="36"/>
      <c r="G15" s="36"/>
      <c r="H15" s="39"/>
    </row>
    <row r="16" spans="1:8" ht="31.5" customHeight="1">
      <c r="A16" s="36"/>
      <c r="B16" s="36"/>
      <c r="C16" s="41"/>
      <c r="D16" s="39"/>
      <c r="E16" s="39"/>
      <c r="F16" s="36"/>
      <c r="G16" s="36"/>
      <c r="H16" s="39"/>
    </row>
    <row r="17" spans="1:8" ht="31.5" customHeight="1">
      <c r="A17" s="36"/>
      <c r="B17" s="36"/>
      <c r="C17" s="41"/>
      <c r="D17" s="39"/>
      <c r="E17" s="39"/>
      <c r="F17" s="36"/>
      <c r="G17" s="36"/>
      <c r="H17" s="39"/>
    </row>
    <row r="18" spans="1:8" ht="31.5" customHeight="1">
      <c r="A18" s="36"/>
      <c r="B18" s="36"/>
      <c r="C18" s="41"/>
      <c r="D18" s="39"/>
      <c r="E18" s="39"/>
      <c r="F18" s="36"/>
      <c r="G18" s="36"/>
      <c r="H18" s="39"/>
    </row>
    <row r="19" spans="1:7" s="22" customFormat="1" ht="13.5">
      <c r="A19" s="17"/>
      <c r="B19" s="18"/>
      <c r="C19" s="19"/>
      <c r="D19" s="19"/>
      <c r="E19" s="20"/>
      <c r="F19" s="21"/>
      <c r="G19" s="21"/>
    </row>
    <row r="20" spans="1:5" s="22" customFormat="1" ht="13.5">
      <c r="A20" s="17"/>
      <c r="B20" s="18"/>
      <c r="C20" s="19"/>
      <c r="D20" s="19"/>
      <c r="E20" s="23"/>
    </row>
    <row r="21" spans="1:5" s="22" customFormat="1" ht="13.5">
      <c r="A21" s="17"/>
      <c r="B21" s="18"/>
      <c r="C21" s="19"/>
      <c r="D21" s="19"/>
      <c r="E21" s="23"/>
    </row>
    <row r="22" spans="1:5" s="22" customFormat="1" ht="13.5">
      <c r="A22" s="17"/>
      <c r="B22" s="18"/>
      <c r="C22" s="19"/>
      <c r="D22" s="19"/>
      <c r="E22" s="23"/>
    </row>
    <row r="23" spans="1:5" s="22" customFormat="1" ht="13.5">
      <c r="A23" s="17"/>
      <c r="B23" s="18"/>
      <c r="C23" s="19"/>
      <c r="D23" s="19"/>
      <c r="E23" s="23"/>
    </row>
    <row r="24" spans="1:5" s="22" customFormat="1" ht="13.5">
      <c r="A24" s="17"/>
      <c r="B24" s="18"/>
      <c r="C24" s="19"/>
      <c r="D24" s="19"/>
      <c r="E24" s="23"/>
    </row>
    <row r="25" spans="1:5" s="22" customFormat="1" ht="13.5">
      <c r="A25" s="17"/>
      <c r="B25" s="18"/>
      <c r="C25" s="19"/>
      <c r="D25" s="19"/>
      <c r="E25" s="23"/>
    </row>
    <row r="26" spans="1:5" s="22" customFormat="1" ht="13.5">
      <c r="A26" s="17"/>
      <c r="B26" s="18"/>
      <c r="C26" s="19"/>
      <c r="D26" s="19"/>
      <c r="E26" s="23"/>
    </row>
    <row r="27" spans="1:5" s="22" customFormat="1" ht="13.5">
      <c r="A27" s="17"/>
      <c r="B27" s="18"/>
      <c r="C27" s="19"/>
      <c r="D27" s="19"/>
      <c r="E27" s="23"/>
    </row>
    <row r="28" spans="1:5" s="22" customFormat="1" ht="13.5">
      <c r="A28" s="17"/>
      <c r="B28" s="18"/>
      <c r="C28" s="19"/>
      <c r="D28" s="19"/>
      <c r="E28" s="23"/>
    </row>
    <row r="29" spans="1:5" s="22" customFormat="1" ht="13.5">
      <c r="A29" s="17"/>
      <c r="B29" s="18"/>
      <c r="C29" s="19"/>
      <c r="D29" s="19"/>
      <c r="E29" s="23"/>
    </row>
    <row r="30" spans="1:5" s="22" customFormat="1" ht="13.5">
      <c r="A30" s="17"/>
      <c r="B30" s="18"/>
      <c r="C30" s="19"/>
      <c r="D30" s="19"/>
      <c r="E30" s="23"/>
    </row>
    <row r="31" spans="1:5" s="22" customFormat="1" ht="13.5">
      <c r="A31" s="17"/>
      <c r="B31" s="18"/>
      <c r="C31" s="19"/>
      <c r="D31" s="19"/>
      <c r="E31" s="23"/>
    </row>
    <row r="32" spans="1:5" s="22" customFormat="1" ht="13.5">
      <c r="A32" s="17"/>
      <c r="B32" s="18"/>
      <c r="C32" s="19"/>
      <c r="D32" s="19"/>
      <c r="E32" s="23"/>
    </row>
    <row r="33" spans="1:8" s="22" customFormat="1" ht="13.5" customHeight="1">
      <c r="A33" s="24"/>
      <c r="B33" s="25"/>
      <c r="C33" s="26"/>
      <c r="E33" s="26"/>
      <c r="F33" s="27"/>
      <c r="G33" s="27"/>
      <c r="H33" s="26"/>
    </row>
    <row r="34" spans="1:8" s="28" customFormat="1" ht="13.5">
      <c r="A34" s="26"/>
      <c r="B34" s="26"/>
      <c r="C34" s="27"/>
      <c r="D34" s="26"/>
      <c r="E34" s="26"/>
      <c r="F34" s="26"/>
      <c r="G34" s="26"/>
      <c r="H34" s="26"/>
    </row>
    <row r="35" spans="1:8" s="28" customFormat="1" ht="13.5">
      <c r="A35" s="26"/>
      <c r="B35" s="26"/>
      <c r="C35" s="26"/>
      <c r="D35" s="26"/>
      <c r="E35" s="26"/>
      <c r="F35" s="29"/>
      <c r="G35" s="29"/>
      <c r="H35" s="26"/>
    </row>
    <row r="36" spans="1:8" s="28" customFormat="1" ht="13.5">
      <c r="A36" s="26"/>
      <c r="B36" s="26"/>
      <c r="C36" s="29"/>
      <c r="D36" s="26"/>
      <c r="E36" s="26"/>
      <c r="F36" s="29"/>
      <c r="G36" s="29"/>
      <c r="H36" s="26"/>
    </row>
    <row r="37" spans="1:8" s="28" customFormat="1" ht="13.5">
      <c r="A37" s="26"/>
      <c r="B37" s="26"/>
      <c r="C37" s="29"/>
      <c r="D37" s="26"/>
      <c r="E37" s="26"/>
      <c r="F37" s="29"/>
      <c r="G37" s="29"/>
      <c r="H37" s="26"/>
    </row>
    <row r="38" spans="1:8" s="28" customFormat="1" ht="13.5">
      <c r="A38" s="26"/>
      <c r="B38" s="26"/>
      <c r="C38" s="29"/>
      <c r="D38" s="26"/>
      <c r="E38" s="26"/>
      <c r="F38" s="29"/>
      <c r="G38" s="29"/>
      <c r="H38" s="26"/>
    </row>
    <row r="39" spans="1:8" s="28" customFormat="1" ht="13.5">
      <c r="A39" s="26"/>
      <c r="B39" s="26"/>
      <c r="C39" s="29"/>
      <c r="D39" s="26"/>
      <c r="E39" s="26"/>
      <c r="F39" s="29"/>
      <c r="G39" s="29"/>
      <c r="H39" s="26"/>
    </row>
    <row r="40" spans="1:8" s="28" customFormat="1" ht="13.5">
      <c r="A40" s="26"/>
      <c r="B40" s="26"/>
      <c r="C40" s="29"/>
      <c r="D40" s="26"/>
      <c r="E40" s="26"/>
      <c r="F40" s="29"/>
      <c r="G40" s="29"/>
      <c r="H40" s="26"/>
    </row>
    <row r="41" spans="1:8" s="28" customFormat="1" ht="13.5">
      <c r="A41" s="26"/>
      <c r="B41" s="26"/>
      <c r="C41" s="29"/>
      <c r="D41" s="26"/>
      <c r="E41" s="26"/>
      <c r="F41" s="29"/>
      <c r="G41" s="29"/>
      <c r="H41" s="26"/>
    </row>
    <row r="42" spans="1:8" s="28" customFormat="1" ht="13.5">
      <c r="A42" s="26"/>
      <c r="B42" s="26"/>
      <c r="C42" s="29"/>
      <c r="D42" s="26"/>
      <c r="E42" s="26"/>
      <c r="F42" s="29"/>
      <c r="G42" s="29"/>
      <c r="H42" s="26"/>
    </row>
    <row r="43" spans="1:8" s="28" customFormat="1" ht="13.5">
      <c r="A43" s="26"/>
      <c r="B43" s="26"/>
      <c r="C43" s="29"/>
      <c r="D43" s="26"/>
      <c r="E43" s="26"/>
      <c r="F43" s="29"/>
      <c r="G43" s="29"/>
      <c r="H43" s="26"/>
    </row>
    <row r="44" spans="1:8" s="28" customFormat="1" ht="13.5" customHeight="1">
      <c r="A44" s="26"/>
      <c r="B44" s="26"/>
      <c r="C44" s="29"/>
      <c r="D44" s="26"/>
      <c r="E44" s="26"/>
      <c r="F44" s="26"/>
      <c r="G44" s="26"/>
      <c r="H44" s="26"/>
    </row>
    <row r="45" spans="1:8" s="28" customFormat="1" ht="13.5">
      <c r="A45" s="26"/>
      <c r="B45" s="26"/>
      <c r="C45" s="26"/>
      <c r="D45" s="26"/>
      <c r="E45" s="26"/>
      <c r="F45" s="26"/>
      <c r="G45" s="26"/>
      <c r="H45" s="26"/>
    </row>
    <row r="46" spans="1:8" s="28" customFormat="1" ht="13.5" customHeight="1">
      <c r="A46" s="26"/>
      <c r="B46" s="26"/>
      <c r="C46" s="26"/>
      <c r="D46" s="26"/>
      <c r="E46" s="30"/>
      <c r="H46" s="26"/>
    </row>
    <row r="47" spans="1:8" s="28" customFormat="1" ht="13.5" customHeight="1">
      <c r="A47" s="26"/>
      <c r="B47" s="780"/>
      <c r="C47" s="780"/>
      <c r="D47" s="26"/>
      <c r="E47" s="30"/>
      <c r="H47" s="26"/>
    </row>
    <row r="48" spans="1:4" s="28" customFormat="1" ht="13.5">
      <c r="A48" s="26"/>
      <c r="B48" s="780"/>
      <c r="C48" s="780"/>
      <c r="D48" s="26"/>
    </row>
    <row r="49" s="28" customFormat="1" ht="13.5"/>
    <row r="50" s="28" customFormat="1" ht="13.5"/>
    <row r="51" s="28" customFormat="1" ht="13.5"/>
    <row r="52" s="22" customFormat="1" ht="13.5"/>
    <row r="53" s="22" customFormat="1" ht="13.5"/>
    <row r="54" s="22" customFormat="1" ht="13.5"/>
    <row r="55" s="22" customFormat="1" ht="13.5"/>
    <row r="56" s="22" customFormat="1" ht="13.5"/>
    <row r="57" s="22" customFormat="1" ht="13.5"/>
    <row r="58" s="22" customFormat="1" ht="13.5"/>
    <row r="59" s="22" customFormat="1" ht="13.5"/>
    <row r="60" s="22" customFormat="1" ht="13.5"/>
  </sheetData>
  <mergeCells count="4">
    <mergeCell ref="B47:C47"/>
    <mergeCell ref="B48:C48"/>
    <mergeCell ref="A2:H2"/>
    <mergeCell ref="D10:E10"/>
  </mergeCells>
  <hyperlinks>
    <hyperlink ref="C10" location="'商工労働部（詳細）'!A1" display="詳細はこちらをクリック！"/>
    <hyperlink ref="D10:E10"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indexed="12"/>
  </sheetPr>
  <dimension ref="A1:J24"/>
  <sheetViews>
    <sheetView zoomScale="85" zoomScaleNormal="85" zoomScaleSheetLayoutView="100" workbookViewId="0" topLeftCell="A1">
      <selection activeCell="B22" sqref="B22"/>
    </sheetView>
  </sheetViews>
  <sheetFormatPr defaultColWidth="9.00390625" defaultRowHeight="13.5"/>
  <cols>
    <col min="1" max="1" width="5.125" style="215" customWidth="1"/>
    <col min="2" max="2" width="29.625" style="215" customWidth="1"/>
    <col min="3" max="3" width="25.625" style="215" customWidth="1"/>
    <col min="4" max="4" width="26.625" style="215" customWidth="1"/>
    <col min="5" max="5" width="20.625" style="215" customWidth="1"/>
    <col min="6" max="6" width="9.625" style="217" customWidth="1"/>
    <col min="7" max="10" width="8.625" style="215" customWidth="1"/>
    <col min="11" max="16384" width="9.00390625" style="215" customWidth="1"/>
  </cols>
  <sheetData>
    <row r="1" spans="1:10" ht="14.25" customHeight="1">
      <c r="A1" s="218" t="s">
        <v>277</v>
      </c>
      <c r="B1" s="218"/>
      <c r="C1" s="219" t="s">
        <v>278</v>
      </c>
      <c r="D1" s="264" t="s">
        <v>600</v>
      </c>
      <c r="E1" s="221"/>
      <c r="F1" s="218"/>
      <c r="G1" s="218"/>
      <c r="H1" s="218"/>
      <c r="I1" s="218"/>
      <c r="J1" s="218"/>
    </row>
    <row r="2" spans="1:10" ht="14.25" customHeight="1" thickBot="1">
      <c r="A2" s="218"/>
      <c r="B2" s="218"/>
      <c r="C2" s="218"/>
      <c r="D2" s="218"/>
      <c r="E2" s="218"/>
      <c r="F2" s="222"/>
      <c r="G2" s="223"/>
      <c r="H2" s="218"/>
      <c r="I2" s="218"/>
      <c r="J2" s="218"/>
    </row>
    <row r="3" spans="1:10" ht="19.5" customHeight="1">
      <c r="A3" s="719" t="s">
        <v>280</v>
      </c>
      <c r="B3" s="720"/>
      <c r="C3" s="720"/>
      <c r="D3" s="720"/>
      <c r="E3" s="720"/>
      <c r="F3" s="123" t="s">
        <v>405</v>
      </c>
      <c r="G3" s="721" t="s">
        <v>281</v>
      </c>
      <c r="H3" s="722"/>
      <c r="I3" s="722"/>
      <c r="J3" s="723"/>
    </row>
    <row r="4" spans="1:10" s="216" customFormat="1" ht="19.5" customHeight="1">
      <c r="A4" s="111" t="s">
        <v>282</v>
      </c>
      <c r="B4" s="112" t="s">
        <v>283</v>
      </c>
      <c r="C4" s="112" t="s">
        <v>284</v>
      </c>
      <c r="D4" s="112" t="s">
        <v>285</v>
      </c>
      <c r="E4" s="113" t="s">
        <v>286</v>
      </c>
      <c r="F4" s="114" t="s">
        <v>645</v>
      </c>
      <c r="G4" s="115" t="s">
        <v>287</v>
      </c>
      <c r="H4" s="116" t="s">
        <v>646</v>
      </c>
      <c r="I4" s="116" t="s">
        <v>647</v>
      </c>
      <c r="J4" s="124" t="s">
        <v>288</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0" ht="19.5" customHeight="1" thickBot="1">
      <c r="A7" s="772"/>
      <c r="B7" s="775"/>
      <c r="C7" s="775"/>
      <c r="D7" s="775"/>
      <c r="E7" s="769"/>
      <c r="F7" s="763"/>
      <c r="G7" s="227" t="s">
        <v>299</v>
      </c>
      <c r="H7" s="228" t="s">
        <v>300</v>
      </c>
      <c r="I7" s="228" t="s">
        <v>299</v>
      </c>
      <c r="J7" s="229" t="s">
        <v>588</v>
      </c>
    </row>
    <row r="8" spans="1:10" ht="35.25" customHeight="1">
      <c r="A8" s="590">
        <v>1</v>
      </c>
      <c r="B8" s="591" t="s">
        <v>395</v>
      </c>
      <c r="C8" s="591" t="s">
        <v>591</v>
      </c>
      <c r="D8" s="592" t="s">
        <v>657</v>
      </c>
      <c r="E8" s="593" t="s">
        <v>589</v>
      </c>
      <c r="F8" s="594" t="s">
        <v>392</v>
      </c>
      <c r="G8" s="595" t="s">
        <v>658</v>
      </c>
      <c r="H8" s="596">
        <v>21</v>
      </c>
      <c r="I8" s="597">
        <v>5724</v>
      </c>
      <c r="J8" s="598" t="s">
        <v>384</v>
      </c>
    </row>
    <row r="9" spans="1:10" ht="35.25" customHeight="1">
      <c r="A9" s="580">
        <v>2</v>
      </c>
      <c r="B9" s="572" t="s">
        <v>395</v>
      </c>
      <c r="C9" s="572" t="s">
        <v>591</v>
      </c>
      <c r="D9" s="573" t="s">
        <v>592</v>
      </c>
      <c r="E9" s="574" t="s">
        <v>589</v>
      </c>
      <c r="F9" s="575" t="s">
        <v>392</v>
      </c>
      <c r="G9" s="576" t="s">
        <v>393</v>
      </c>
      <c r="H9" s="577">
        <v>22</v>
      </c>
      <c r="I9" s="578">
        <v>1564</v>
      </c>
      <c r="J9" s="579" t="s">
        <v>384</v>
      </c>
    </row>
    <row r="10" spans="1:10" ht="30" customHeight="1">
      <c r="A10" s="580">
        <v>3</v>
      </c>
      <c r="B10" s="572" t="s">
        <v>395</v>
      </c>
      <c r="C10" s="572" t="s">
        <v>591</v>
      </c>
      <c r="D10" s="573" t="s">
        <v>593</v>
      </c>
      <c r="E10" s="574" t="s">
        <v>589</v>
      </c>
      <c r="F10" s="575" t="s">
        <v>392</v>
      </c>
      <c r="G10" s="576" t="s">
        <v>391</v>
      </c>
      <c r="H10" s="577">
        <v>0</v>
      </c>
      <c r="I10" s="578">
        <v>1484</v>
      </c>
      <c r="J10" s="579" t="s">
        <v>384</v>
      </c>
    </row>
    <row r="11" spans="1:10" ht="30" customHeight="1">
      <c r="A11" s="580">
        <v>4</v>
      </c>
      <c r="B11" s="572" t="s">
        <v>395</v>
      </c>
      <c r="C11" s="572" t="s">
        <v>591</v>
      </c>
      <c r="D11" s="573" t="s">
        <v>669</v>
      </c>
      <c r="E11" s="574" t="s">
        <v>589</v>
      </c>
      <c r="F11" s="575" t="s">
        <v>392</v>
      </c>
      <c r="G11" s="576" t="s">
        <v>670</v>
      </c>
      <c r="H11" s="577">
        <v>0</v>
      </c>
      <c r="I11" s="578">
        <v>1786</v>
      </c>
      <c r="J11" s="579" t="s">
        <v>384</v>
      </c>
    </row>
    <row r="12" spans="1:10" ht="27.75" customHeight="1">
      <c r="A12" s="580">
        <v>5</v>
      </c>
      <c r="B12" s="572" t="s">
        <v>395</v>
      </c>
      <c r="C12" s="572" t="s">
        <v>591</v>
      </c>
      <c r="D12" s="573" t="s">
        <v>594</v>
      </c>
      <c r="E12" s="574" t="s">
        <v>589</v>
      </c>
      <c r="F12" s="575" t="s">
        <v>389</v>
      </c>
      <c r="G12" s="576" t="s">
        <v>388</v>
      </c>
      <c r="H12" s="577">
        <v>0</v>
      </c>
      <c r="I12" s="578">
        <v>1517</v>
      </c>
      <c r="J12" s="579" t="s">
        <v>390</v>
      </c>
    </row>
    <row r="13" spans="1:10" ht="27.75" customHeight="1">
      <c r="A13" s="580">
        <v>6</v>
      </c>
      <c r="B13" s="572" t="s">
        <v>395</v>
      </c>
      <c r="C13" s="572" t="s">
        <v>591</v>
      </c>
      <c r="D13" s="573" t="s">
        <v>595</v>
      </c>
      <c r="E13" s="574" t="s">
        <v>589</v>
      </c>
      <c r="F13" s="575" t="s">
        <v>389</v>
      </c>
      <c r="G13" s="576" t="s">
        <v>388</v>
      </c>
      <c r="H13" s="577">
        <v>0</v>
      </c>
      <c r="I13" s="578">
        <v>1480</v>
      </c>
      <c r="J13" s="579" t="s">
        <v>384</v>
      </c>
    </row>
    <row r="14" spans="1:10" ht="30" customHeight="1">
      <c r="A14" s="580">
        <v>7</v>
      </c>
      <c r="B14" s="572" t="s">
        <v>395</v>
      </c>
      <c r="C14" s="572" t="s">
        <v>591</v>
      </c>
      <c r="D14" s="573" t="s">
        <v>659</v>
      </c>
      <c r="E14" s="574" t="s">
        <v>589</v>
      </c>
      <c r="F14" s="575" t="s">
        <v>392</v>
      </c>
      <c r="G14" s="576" t="s">
        <v>665</v>
      </c>
      <c r="H14" s="577">
        <v>0</v>
      </c>
      <c r="I14" s="578">
        <v>3212</v>
      </c>
      <c r="J14" s="579" t="s">
        <v>384</v>
      </c>
    </row>
    <row r="15" spans="1:10" ht="27.75" customHeight="1">
      <c r="A15" s="580">
        <v>8</v>
      </c>
      <c r="B15" s="572" t="s">
        <v>395</v>
      </c>
      <c r="C15" s="572" t="s">
        <v>591</v>
      </c>
      <c r="D15" s="573" t="s">
        <v>660</v>
      </c>
      <c r="E15" s="574" t="s">
        <v>589</v>
      </c>
      <c r="F15" s="575" t="s">
        <v>392</v>
      </c>
      <c r="G15" s="576" t="s">
        <v>666</v>
      </c>
      <c r="H15" s="577">
        <v>0</v>
      </c>
      <c r="I15" s="578">
        <v>3647</v>
      </c>
      <c r="J15" s="579" t="s">
        <v>390</v>
      </c>
    </row>
    <row r="16" spans="1:10" ht="27.75" customHeight="1">
      <c r="A16" s="580">
        <v>9</v>
      </c>
      <c r="B16" s="572" t="s">
        <v>395</v>
      </c>
      <c r="C16" s="572" t="s">
        <v>591</v>
      </c>
      <c r="D16" s="573" t="s">
        <v>661</v>
      </c>
      <c r="E16" s="574" t="s">
        <v>589</v>
      </c>
      <c r="F16" s="575" t="s">
        <v>392</v>
      </c>
      <c r="G16" s="576" t="s">
        <v>667</v>
      </c>
      <c r="H16" s="577">
        <v>4</v>
      </c>
      <c r="I16" s="578">
        <v>3212</v>
      </c>
      <c r="J16" s="579" t="s">
        <v>384</v>
      </c>
    </row>
    <row r="17" spans="1:10" ht="30" customHeight="1">
      <c r="A17" s="580">
        <v>10</v>
      </c>
      <c r="B17" s="572" t="s">
        <v>395</v>
      </c>
      <c r="C17" s="572" t="s">
        <v>591</v>
      </c>
      <c r="D17" s="573" t="s">
        <v>662</v>
      </c>
      <c r="E17" s="574" t="s">
        <v>589</v>
      </c>
      <c r="F17" s="575" t="s">
        <v>392</v>
      </c>
      <c r="G17" s="576" t="s">
        <v>666</v>
      </c>
      <c r="H17" s="577">
        <v>0</v>
      </c>
      <c r="I17" s="578">
        <v>3647</v>
      </c>
      <c r="J17" s="579" t="s">
        <v>384</v>
      </c>
    </row>
    <row r="18" spans="1:10" ht="27.75" customHeight="1">
      <c r="A18" s="580">
        <v>11</v>
      </c>
      <c r="B18" s="572" t="s">
        <v>395</v>
      </c>
      <c r="C18" s="572" t="s">
        <v>591</v>
      </c>
      <c r="D18" s="573" t="s">
        <v>663</v>
      </c>
      <c r="E18" s="574" t="s">
        <v>589</v>
      </c>
      <c r="F18" s="575" t="s">
        <v>392</v>
      </c>
      <c r="G18" s="576" t="s">
        <v>668</v>
      </c>
      <c r="H18" s="577">
        <v>0</v>
      </c>
      <c r="I18" s="578">
        <v>3647</v>
      </c>
      <c r="J18" s="579" t="s">
        <v>390</v>
      </c>
    </row>
    <row r="19" spans="1:10" ht="27.75" customHeight="1" thickBot="1">
      <c r="A19" s="583">
        <v>12</v>
      </c>
      <c r="B19" s="584" t="s">
        <v>395</v>
      </c>
      <c r="C19" s="584" t="s">
        <v>591</v>
      </c>
      <c r="D19" s="585" t="s">
        <v>664</v>
      </c>
      <c r="E19" s="586" t="s">
        <v>589</v>
      </c>
      <c r="F19" s="581" t="s">
        <v>392</v>
      </c>
      <c r="G19" s="582" t="s">
        <v>666</v>
      </c>
      <c r="H19" s="587">
        <v>0</v>
      </c>
      <c r="I19" s="588">
        <v>3647</v>
      </c>
      <c r="J19" s="589" t="s">
        <v>384</v>
      </c>
    </row>
    <row r="20" spans="1:10" ht="45" customHeight="1" thickBot="1">
      <c r="A20" s="416">
        <v>13</v>
      </c>
      <c r="B20" s="599" t="s">
        <v>596</v>
      </c>
      <c r="C20" s="417" t="s">
        <v>597</v>
      </c>
      <c r="D20" s="417" t="s">
        <v>598</v>
      </c>
      <c r="E20" s="418" t="s">
        <v>599</v>
      </c>
      <c r="F20" s="600">
        <v>39173</v>
      </c>
      <c r="G20" s="601">
        <v>1290</v>
      </c>
      <c r="H20" s="419">
        <v>3247.191666666667</v>
      </c>
      <c r="I20" s="419">
        <v>2314.504367309452</v>
      </c>
      <c r="J20" s="420">
        <f>IF(G20=0,"",G20/I20)</f>
        <v>0.5573547486970568</v>
      </c>
    </row>
    <row r="24" spans="3:5" ht="13.5">
      <c r="C24" s="262" t="s">
        <v>412</v>
      </c>
      <c r="E24" s="262" t="s">
        <v>602</v>
      </c>
    </row>
  </sheetData>
  <mergeCells count="9">
    <mergeCell ref="A3:E3"/>
    <mergeCell ref="G3:J3"/>
    <mergeCell ref="F5:F7"/>
    <mergeCell ref="G5:J5"/>
    <mergeCell ref="E5:E7"/>
    <mergeCell ref="A5:A7"/>
    <mergeCell ref="B5:B7"/>
    <mergeCell ref="C5:C7"/>
    <mergeCell ref="D5:D7"/>
  </mergeCells>
  <hyperlinks>
    <hyperlink ref="C24" location="総括表!A1" display="総括表へはこちらをクリック！"/>
    <hyperlink ref="E24" location="商工労働部!A1" display="商工労働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90" r:id="rId1"/>
  <headerFooter alignWithMargins="0">
    <oddFooter>&amp;RH24調査 &amp;D-&amp;T</oddFooter>
  </headerFooter>
</worksheet>
</file>

<file path=xl/worksheets/sheet14.xml><?xml version="1.0" encoding="utf-8"?>
<worksheet xmlns="http://schemas.openxmlformats.org/spreadsheetml/2006/main" xmlns:r="http://schemas.openxmlformats.org/officeDocument/2006/relationships">
  <sheetPr>
    <tabColor indexed="10"/>
  </sheetPr>
  <dimension ref="A1:H20"/>
  <sheetViews>
    <sheetView workbookViewId="0" topLeftCell="A1">
      <selection activeCell="C12" sqref="C12"/>
    </sheetView>
  </sheetViews>
  <sheetFormatPr defaultColWidth="9.00390625" defaultRowHeight="13.5"/>
  <cols>
    <col min="1" max="1" width="5.25390625" style="31" bestFit="1" customWidth="1"/>
    <col min="2" max="2" width="28.00390625" style="31" customWidth="1"/>
    <col min="3" max="3" width="35.625" style="31" customWidth="1"/>
    <col min="4" max="4" width="13.625" style="31" customWidth="1"/>
    <col min="5" max="5" width="13.875" style="31" customWidth="1"/>
    <col min="6" max="8" width="10.625" style="31" customWidth="1"/>
    <col min="9" max="16384" width="9.00390625" style="31" customWidth="1"/>
  </cols>
  <sheetData>
    <row r="1" ht="13.5">
      <c r="A1" s="31" t="s">
        <v>138</v>
      </c>
    </row>
    <row r="2" spans="1:8" ht="21">
      <c r="A2" s="782" t="s">
        <v>363</v>
      </c>
      <c r="B2" s="782"/>
      <c r="C2" s="782"/>
      <c r="D2" s="782"/>
      <c r="E2" s="782"/>
      <c r="F2" s="782"/>
      <c r="G2" s="782"/>
      <c r="H2" s="782"/>
    </row>
    <row r="3" spans="1:8" ht="13.5">
      <c r="A3" s="71"/>
      <c r="B3" s="71"/>
      <c r="C3" s="71"/>
      <c r="D3" s="71"/>
      <c r="E3" s="71"/>
      <c r="F3" s="71"/>
      <c r="G3" s="71"/>
      <c r="H3" s="71"/>
    </row>
    <row r="4" spans="1:8" ht="13.5">
      <c r="A4" s="71"/>
      <c r="B4" s="71"/>
      <c r="C4" s="71"/>
      <c r="D4" s="71"/>
      <c r="E4" s="71"/>
      <c r="F4" s="71"/>
      <c r="G4" s="72" t="s">
        <v>216</v>
      </c>
      <c r="H4" s="72"/>
    </row>
    <row r="5" spans="1:8" ht="13.5">
      <c r="A5" s="71"/>
      <c r="B5" s="71"/>
      <c r="C5" s="71"/>
      <c r="D5" s="71"/>
      <c r="E5" s="71"/>
      <c r="F5" s="71"/>
      <c r="G5" s="71"/>
      <c r="H5" s="73" t="s">
        <v>139</v>
      </c>
    </row>
    <row r="6" spans="1:8" s="32" customFormat="1" ht="30" customHeight="1">
      <c r="A6" s="100" t="s">
        <v>140</v>
      </c>
      <c r="B6" s="100" t="s">
        <v>141</v>
      </c>
      <c r="C6" s="100" t="s">
        <v>142</v>
      </c>
      <c r="D6" s="100" t="s">
        <v>143</v>
      </c>
      <c r="E6" s="100" t="s">
        <v>144</v>
      </c>
      <c r="F6" s="101" t="s">
        <v>145</v>
      </c>
      <c r="G6" s="524" t="s">
        <v>394</v>
      </c>
      <c r="H6" s="101" t="s">
        <v>146</v>
      </c>
    </row>
    <row r="7" spans="1:8" ht="30" customHeight="1">
      <c r="A7" s="75">
        <v>1</v>
      </c>
      <c r="B7" s="76" t="s">
        <v>160</v>
      </c>
      <c r="C7" s="77" t="s">
        <v>217</v>
      </c>
      <c r="D7" s="75" t="s">
        <v>218</v>
      </c>
      <c r="E7" s="74" t="s">
        <v>239</v>
      </c>
      <c r="F7" s="75">
        <v>1</v>
      </c>
      <c r="G7" s="75">
        <v>0</v>
      </c>
      <c r="H7" s="75">
        <v>1</v>
      </c>
    </row>
    <row r="8" spans="1:8" s="33" customFormat="1" ht="30" customHeight="1">
      <c r="A8" s="75">
        <v>2</v>
      </c>
      <c r="B8" s="78" t="s">
        <v>219</v>
      </c>
      <c r="C8" s="79" t="s">
        <v>220</v>
      </c>
      <c r="D8" s="79" t="s">
        <v>221</v>
      </c>
      <c r="E8" s="80" t="s">
        <v>240</v>
      </c>
      <c r="F8" s="81">
        <v>13</v>
      </c>
      <c r="G8" s="81">
        <v>0</v>
      </c>
      <c r="H8" s="79">
        <v>13</v>
      </c>
    </row>
    <row r="9" spans="1:8" ht="30" customHeight="1">
      <c r="A9" s="75">
        <v>3</v>
      </c>
      <c r="B9" s="448" t="s">
        <v>222</v>
      </c>
      <c r="C9" s="452" t="s">
        <v>724</v>
      </c>
      <c r="D9" s="449" t="s">
        <v>223</v>
      </c>
      <c r="E9" s="450" t="s">
        <v>725</v>
      </c>
      <c r="F9" s="451">
        <v>8</v>
      </c>
      <c r="G9" s="451">
        <v>0</v>
      </c>
      <c r="H9" s="451">
        <v>8</v>
      </c>
    </row>
    <row r="10" spans="1:8" ht="30" customHeight="1">
      <c r="A10" s="82"/>
      <c r="B10" s="82"/>
      <c r="C10" s="82"/>
      <c r="D10" s="82"/>
      <c r="E10" s="82"/>
      <c r="F10" s="82"/>
      <c r="G10" s="82"/>
      <c r="H10" s="82"/>
    </row>
    <row r="11" spans="1:8" ht="30" customHeight="1">
      <c r="A11" s="103"/>
      <c r="B11" s="94" t="s">
        <v>224</v>
      </c>
      <c r="C11" s="127" t="s">
        <v>411</v>
      </c>
      <c r="D11" s="740" t="s">
        <v>132</v>
      </c>
      <c r="E11" s="741"/>
      <c r="F11" s="103">
        <f>SUM(F7:F9)</f>
        <v>22</v>
      </c>
      <c r="G11" s="103">
        <f>SUM(G7:G9)</f>
        <v>0</v>
      </c>
      <c r="H11" s="103">
        <f>SUM(H7:H9)</f>
        <v>22</v>
      </c>
    </row>
    <row r="12" spans="1:8" ht="30" customHeight="1">
      <c r="A12" s="82"/>
      <c r="B12" s="82"/>
      <c r="C12" s="82"/>
      <c r="D12" s="82"/>
      <c r="E12" s="82"/>
      <c r="F12" s="82"/>
      <c r="G12" s="82"/>
      <c r="H12" s="82"/>
    </row>
    <row r="13" spans="1:8" ht="30" customHeight="1">
      <c r="A13" s="82"/>
      <c r="B13" s="82"/>
      <c r="C13" s="82"/>
      <c r="D13" s="82"/>
      <c r="E13" s="82"/>
      <c r="F13" s="82"/>
      <c r="G13" s="82"/>
      <c r="H13" s="82"/>
    </row>
    <row r="14" spans="1:8" ht="30" customHeight="1">
      <c r="A14" s="82"/>
      <c r="B14" s="82"/>
      <c r="C14" s="82"/>
      <c r="D14" s="82"/>
      <c r="E14" s="82"/>
      <c r="F14" s="82"/>
      <c r="G14" s="82"/>
      <c r="H14" s="82"/>
    </row>
    <row r="15" spans="1:8" ht="30" customHeight="1">
      <c r="A15" s="82"/>
      <c r="B15" s="82"/>
      <c r="C15" s="82"/>
      <c r="D15" s="82"/>
      <c r="E15" s="82"/>
      <c r="F15" s="82"/>
      <c r="G15" s="82"/>
      <c r="H15" s="82"/>
    </row>
    <row r="16" spans="1:8" ht="30" customHeight="1">
      <c r="A16" s="82"/>
      <c r="B16" s="82"/>
      <c r="C16" s="82"/>
      <c r="D16" s="82"/>
      <c r="E16" s="82"/>
      <c r="F16" s="82"/>
      <c r="G16" s="82"/>
      <c r="H16" s="82"/>
    </row>
    <row r="17" spans="1:8" ht="30" customHeight="1">
      <c r="A17" s="82"/>
      <c r="B17" s="82"/>
      <c r="C17" s="82"/>
      <c r="D17" s="82"/>
      <c r="E17" s="82"/>
      <c r="F17" s="82"/>
      <c r="G17" s="82"/>
      <c r="H17" s="82"/>
    </row>
    <row r="18" spans="1:8" ht="30" customHeight="1">
      <c r="A18" s="82"/>
      <c r="B18" s="82"/>
      <c r="C18" s="82"/>
      <c r="D18" s="82"/>
      <c r="E18" s="82"/>
      <c r="F18" s="82"/>
      <c r="G18" s="82"/>
      <c r="H18" s="82"/>
    </row>
    <row r="19" spans="1:8" ht="30" customHeight="1">
      <c r="A19" s="82"/>
      <c r="B19" s="82"/>
      <c r="C19" s="82"/>
      <c r="D19" s="82"/>
      <c r="E19" s="82"/>
      <c r="F19" s="82"/>
      <c r="G19" s="82"/>
      <c r="H19" s="82"/>
    </row>
    <row r="20" spans="1:8" ht="30" customHeight="1">
      <c r="A20" s="82"/>
      <c r="B20" s="82"/>
      <c r="C20" s="82"/>
      <c r="D20" s="82"/>
      <c r="E20" s="82"/>
      <c r="F20" s="82"/>
      <c r="G20" s="82"/>
      <c r="H20" s="82"/>
    </row>
  </sheetData>
  <mergeCells count="2">
    <mergeCell ref="A2:H2"/>
    <mergeCell ref="D11:E11"/>
  </mergeCells>
  <hyperlinks>
    <hyperlink ref="C11" location="'文化観光スポーツ部（詳細）'!A1" display="詳細はこちらをクリック！"/>
    <hyperlink ref="D11:E11"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2"/>
  </sheetPr>
  <dimension ref="A1:J33"/>
  <sheetViews>
    <sheetView zoomScale="70" zoomScaleNormal="70" zoomScaleSheetLayoutView="100" workbookViewId="0" topLeftCell="A7">
      <selection activeCell="C20" sqref="C20"/>
    </sheetView>
  </sheetViews>
  <sheetFormatPr defaultColWidth="9.00390625" defaultRowHeight="13.5"/>
  <cols>
    <col min="1" max="1" width="5.125" style="286" customWidth="1"/>
    <col min="2" max="2" width="29.625" style="286" customWidth="1"/>
    <col min="3" max="3" width="25.625" style="286" customWidth="1"/>
    <col min="4" max="4" width="26.625" style="286" customWidth="1"/>
    <col min="5" max="5" width="20.625" style="286" customWidth="1"/>
    <col min="6" max="6" width="9.625" style="299" customWidth="1"/>
    <col min="7" max="10" width="8.625" style="286" customWidth="1"/>
    <col min="11" max="16384" width="9.00390625" style="286" customWidth="1"/>
  </cols>
  <sheetData>
    <row r="1" spans="1:8" ht="14.25" customHeight="1">
      <c r="A1" s="286" t="s">
        <v>277</v>
      </c>
      <c r="C1" s="287" t="s">
        <v>278</v>
      </c>
      <c r="D1" s="288" t="s">
        <v>603</v>
      </c>
      <c r="E1" s="289"/>
      <c r="F1" s="286"/>
      <c r="G1" s="290"/>
      <c r="H1" s="290"/>
    </row>
    <row r="2" spans="6:7" ht="14.25" customHeight="1" thickBot="1">
      <c r="F2" s="291"/>
      <c r="G2" s="292"/>
    </row>
    <row r="3" spans="1:10" ht="19.5" customHeight="1">
      <c r="A3" s="719" t="s">
        <v>280</v>
      </c>
      <c r="B3" s="720"/>
      <c r="C3" s="720"/>
      <c r="D3" s="720"/>
      <c r="E3" s="720"/>
      <c r="F3" s="123" t="s">
        <v>405</v>
      </c>
      <c r="G3" s="721" t="s">
        <v>281</v>
      </c>
      <c r="H3" s="722"/>
      <c r="I3" s="722"/>
      <c r="J3" s="723"/>
    </row>
    <row r="4" spans="1:10" s="290" customFormat="1" ht="19.5" customHeight="1">
      <c r="A4" s="111" t="s">
        <v>282</v>
      </c>
      <c r="B4" s="112" t="s">
        <v>283</v>
      </c>
      <c r="C4" s="112" t="s">
        <v>284</v>
      </c>
      <c r="D4" s="112" t="s">
        <v>285</v>
      </c>
      <c r="E4" s="113" t="s">
        <v>286</v>
      </c>
      <c r="F4" s="114" t="s">
        <v>645</v>
      </c>
      <c r="G4" s="115" t="s">
        <v>287</v>
      </c>
      <c r="H4" s="116" t="s">
        <v>646</v>
      </c>
      <c r="I4" s="116" t="s">
        <v>647</v>
      </c>
      <c r="J4" s="124" t="s">
        <v>288</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0" ht="19.5" customHeight="1" thickBot="1">
      <c r="A7" s="772"/>
      <c r="B7" s="775"/>
      <c r="C7" s="775"/>
      <c r="D7" s="775"/>
      <c r="E7" s="769"/>
      <c r="F7" s="763"/>
      <c r="G7" s="227" t="s">
        <v>299</v>
      </c>
      <c r="H7" s="228" t="s">
        <v>300</v>
      </c>
      <c r="I7" s="228" t="s">
        <v>299</v>
      </c>
      <c r="J7" s="229" t="s">
        <v>588</v>
      </c>
    </row>
    <row r="8" spans="1:10" ht="30" customHeight="1" thickBot="1">
      <c r="A8" s="427">
        <v>1</v>
      </c>
      <c r="B8" s="428" t="s">
        <v>395</v>
      </c>
      <c r="C8" s="429" t="s">
        <v>605</v>
      </c>
      <c r="D8" s="429"/>
      <c r="E8" s="430" t="s">
        <v>604</v>
      </c>
      <c r="F8" s="431">
        <v>39173</v>
      </c>
      <c r="G8" s="432">
        <v>8100</v>
      </c>
      <c r="H8" s="433">
        <v>137</v>
      </c>
      <c r="I8" s="434">
        <v>18672</v>
      </c>
      <c r="J8" s="435">
        <f aca="true" t="shared" si="0" ref="J8:J29">IF(G8=0,"",G8/I8)</f>
        <v>0.4338046272493573</v>
      </c>
    </row>
    <row r="9" spans="1:10" ht="30" customHeight="1">
      <c r="A9" s="656">
        <v>2</v>
      </c>
      <c r="B9" s="421" t="s">
        <v>606</v>
      </c>
      <c r="C9" s="422"/>
      <c r="D9" s="423" t="s">
        <v>607</v>
      </c>
      <c r="E9" s="424" t="s">
        <v>608</v>
      </c>
      <c r="F9" s="425">
        <v>35582</v>
      </c>
      <c r="G9" s="426">
        <v>5250</v>
      </c>
      <c r="H9" s="527">
        <v>127</v>
      </c>
      <c r="I9" s="527">
        <v>35812.14555765595</v>
      </c>
      <c r="J9" s="310">
        <f t="shared" si="0"/>
        <v>0.14659830954690314</v>
      </c>
    </row>
    <row r="10" spans="1:10" ht="30" customHeight="1">
      <c r="A10" s="293">
        <v>3</v>
      </c>
      <c r="B10" s="298" t="s">
        <v>606</v>
      </c>
      <c r="C10" s="294"/>
      <c r="D10" s="302" t="s">
        <v>609</v>
      </c>
      <c r="E10" s="295" t="s">
        <v>608</v>
      </c>
      <c r="F10" s="304">
        <v>35582</v>
      </c>
      <c r="G10" s="300">
        <v>80</v>
      </c>
      <c r="H10" s="528">
        <v>3844</v>
      </c>
      <c r="I10" s="529">
        <v>545.7088846880907</v>
      </c>
      <c r="J10" s="301">
        <f t="shared" si="0"/>
        <v>0.14659830954690314</v>
      </c>
    </row>
    <row r="11" spans="1:10" ht="30" customHeight="1">
      <c r="A11" s="305">
        <v>4</v>
      </c>
      <c r="B11" s="306" t="s">
        <v>606</v>
      </c>
      <c r="C11" s="297"/>
      <c r="D11" s="307" t="s">
        <v>22</v>
      </c>
      <c r="E11" s="308" t="s">
        <v>608</v>
      </c>
      <c r="F11" s="296">
        <v>39904</v>
      </c>
      <c r="G11" s="309">
        <v>1400</v>
      </c>
      <c r="H11" s="530">
        <v>1081</v>
      </c>
      <c r="I11" s="530">
        <v>9549.905482041588</v>
      </c>
      <c r="J11" s="310">
        <f>IF(G11=0,"",G11/I11)</f>
        <v>0.14659830954690314</v>
      </c>
    </row>
    <row r="12" spans="1:10" ht="30" customHeight="1">
      <c r="A12" s="293">
        <v>5</v>
      </c>
      <c r="B12" s="303" t="s">
        <v>606</v>
      </c>
      <c r="C12" s="453"/>
      <c r="D12" s="454" t="s">
        <v>23</v>
      </c>
      <c r="E12" s="455" t="s">
        <v>608</v>
      </c>
      <c r="F12" s="304">
        <v>38169</v>
      </c>
      <c r="G12" s="456">
        <v>340</v>
      </c>
      <c r="H12" s="531">
        <v>59840</v>
      </c>
      <c r="I12" s="531">
        <v>2319.2627599243856</v>
      </c>
      <c r="J12" s="301">
        <f>IF(G12=0,"",G12/I12)</f>
        <v>0.14659830954690314</v>
      </c>
    </row>
    <row r="13" spans="1:10" ht="30" customHeight="1">
      <c r="A13" s="305">
        <v>6</v>
      </c>
      <c r="B13" s="306" t="s">
        <v>606</v>
      </c>
      <c r="C13" s="297"/>
      <c r="D13" s="307" t="s">
        <v>610</v>
      </c>
      <c r="E13" s="308" t="s">
        <v>608</v>
      </c>
      <c r="F13" s="296">
        <v>39904</v>
      </c>
      <c r="G13" s="309">
        <v>1920</v>
      </c>
      <c r="H13" s="530">
        <v>87</v>
      </c>
      <c r="I13" s="530">
        <v>13097.013232514179</v>
      </c>
      <c r="J13" s="310">
        <f t="shared" si="0"/>
        <v>0.14659830954690314</v>
      </c>
    </row>
    <row r="14" spans="1:10" ht="30" customHeight="1">
      <c r="A14" s="293">
        <v>7</v>
      </c>
      <c r="B14" s="303" t="s">
        <v>606</v>
      </c>
      <c r="C14" s="453"/>
      <c r="D14" s="454" t="s">
        <v>611</v>
      </c>
      <c r="E14" s="455" t="s">
        <v>608</v>
      </c>
      <c r="F14" s="304">
        <v>39904</v>
      </c>
      <c r="G14" s="456">
        <v>200</v>
      </c>
      <c r="H14" s="531">
        <v>8744</v>
      </c>
      <c r="I14" s="531">
        <v>1364.2722117202268</v>
      </c>
      <c r="J14" s="301">
        <f t="shared" si="0"/>
        <v>0.14659830954690314</v>
      </c>
    </row>
    <row r="15" spans="1:10" ht="30" customHeight="1">
      <c r="A15" s="305">
        <v>8</v>
      </c>
      <c r="B15" s="306" t="s">
        <v>606</v>
      </c>
      <c r="C15" s="297"/>
      <c r="D15" s="307" t="s">
        <v>627</v>
      </c>
      <c r="E15" s="308" t="s">
        <v>608</v>
      </c>
      <c r="F15" s="296">
        <v>35582</v>
      </c>
      <c r="G15" s="309">
        <v>17660</v>
      </c>
      <c r="H15" s="530">
        <v>325</v>
      </c>
      <c r="I15" s="530">
        <v>120465.23629489604</v>
      </c>
      <c r="J15" s="310">
        <f t="shared" si="0"/>
        <v>0.14659830954690314</v>
      </c>
    </row>
    <row r="16" spans="1:10" ht="30" customHeight="1">
      <c r="A16" s="293">
        <v>9</v>
      </c>
      <c r="B16" s="303" t="s">
        <v>606</v>
      </c>
      <c r="C16" s="453"/>
      <c r="D16" s="454" t="s">
        <v>628</v>
      </c>
      <c r="E16" s="455" t="s">
        <v>608</v>
      </c>
      <c r="F16" s="304">
        <v>35582</v>
      </c>
      <c r="G16" s="456">
        <v>160</v>
      </c>
      <c r="H16" s="531">
        <v>8843</v>
      </c>
      <c r="I16" s="531">
        <v>1091.4177693761815</v>
      </c>
      <c r="J16" s="301">
        <f t="shared" si="0"/>
        <v>0.14659830954690314</v>
      </c>
    </row>
    <row r="17" spans="1:10" ht="30" customHeight="1">
      <c r="A17" s="305">
        <v>10</v>
      </c>
      <c r="B17" s="306" t="s">
        <v>606</v>
      </c>
      <c r="C17" s="297"/>
      <c r="D17" s="307" t="s">
        <v>629</v>
      </c>
      <c r="E17" s="308" t="s">
        <v>608</v>
      </c>
      <c r="F17" s="296">
        <v>35582</v>
      </c>
      <c r="G17" s="309">
        <v>4990</v>
      </c>
      <c r="H17" s="530">
        <v>1207</v>
      </c>
      <c r="I17" s="530">
        <v>34038.59168241966</v>
      </c>
      <c r="J17" s="310">
        <f t="shared" si="0"/>
        <v>0.14659830954690314</v>
      </c>
    </row>
    <row r="18" spans="1:10" ht="30" customHeight="1">
      <c r="A18" s="293">
        <v>11</v>
      </c>
      <c r="B18" s="303" t="s">
        <v>606</v>
      </c>
      <c r="C18" s="453"/>
      <c r="D18" s="454" t="s">
        <v>630</v>
      </c>
      <c r="E18" s="455" t="s">
        <v>608</v>
      </c>
      <c r="F18" s="304">
        <v>35582</v>
      </c>
      <c r="G18" s="456">
        <v>160</v>
      </c>
      <c r="H18" s="531">
        <v>35915</v>
      </c>
      <c r="I18" s="531">
        <v>1091.4177693761815</v>
      </c>
      <c r="J18" s="301">
        <f t="shared" si="0"/>
        <v>0.14659830954690314</v>
      </c>
    </row>
    <row r="19" spans="1:10" ht="30" customHeight="1">
      <c r="A19" s="305">
        <v>12</v>
      </c>
      <c r="B19" s="306" t="s">
        <v>606</v>
      </c>
      <c r="C19" s="297"/>
      <c r="D19" s="307" t="s">
        <v>612</v>
      </c>
      <c r="E19" s="308" t="s">
        <v>608</v>
      </c>
      <c r="F19" s="296">
        <v>36617</v>
      </c>
      <c r="G19" s="309">
        <v>1200</v>
      </c>
      <c r="H19" s="530">
        <v>218</v>
      </c>
      <c r="I19" s="530">
        <v>8185.633270321361</v>
      </c>
      <c r="J19" s="310">
        <f t="shared" si="0"/>
        <v>0.14659830954690314</v>
      </c>
    </row>
    <row r="20" spans="1:10" ht="30" customHeight="1">
      <c r="A20" s="293">
        <v>13</v>
      </c>
      <c r="B20" s="303" t="s">
        <v>606</v>
      </c>
      <c r="C20" s="453"/>
      <c r="D20" s="454" t="s">
        <v>613</v>
      </c>
      <c r="E20" s="455" t="s">
        <v>608</v>
      </c>
      <c r="F20" s="304">
        <v>37347</v>
      </c>
      <c r="G20" s="456">
        <v>16700</v>
      </c>
      <c r="H20" s="531">
        <v>2</v>
      </c>
      <c r="I20" s="531">
        <v>113916.72967863893</v>
      </c>
      <c r="J20" s="301">
        <f t="shared" si="0"/>
        <v>0.14659830954690314</v>
      </c>
    </row>
    <row r="21" spans="1:10" ht="30" customHeight="1" thickBot="1">
      <c r="A21" s="461">
        <v>14</v>
      </c>
      <c r="B21" s="462" t="s">
        <v>606</v>
      </c>
      <c r="C21" s="463"/>
      <c r="D21" s="464" t="s">
        <v>614</v>
      </c>
      <c r="E21" s="465" t="s">
        <v>608</v>
      </c>
      <c r="F21" s="466">
        <v>39904</v>
      </c>
      <c r="G21" s="467">
        <v>440</v>
      </c>
      <c r="H21" s="532">
        <v>785</v>
      </c>
      <c r="I21" s="532">
        <v>3001.398865784499</v>
      </c>
      <c r="J21" s="468">
        <f t="shared" si="0"/>
        <v>0.14659830954690314</v>
      </c>
    </row>
    <row r="22" spans="1:10" ht="30" customHeight="1">
      <c r="A22" s="655">
        <v>15</v>
      </c>
      <c r="B22" s="457" t="s">
        <v>615</v>
      </c>
      <c r="C22" s="457" t="s">
        <v>616</v>
      </c>
      <c r="D22" s="457"/>
      <c r="E22" s="458" t="s">
        <v>617</v>
      </c>
      <c r="F22" s="459">
        <v>38808</v>
      </c>
      <c r="G22" s="460">
        <v>535800</v>
      </c>
      <c r="H22" s="533">
        <v>539</v>
      </c>
      <c r="I22" s="533">
        <v>2745634.265360176</v>
      </c>
      <c r="J22" s="301">
        <f t="shared" si="0"/>
        <v>0.1951461659551051</v>
      </c>
    </row>
    <row r="23" spans="1:10" ht="30" customHeight="1">
      <c r="A23" s="305">
        <v>16</v>
      </c>
      <c r="B23" s="306" t="s">
        <v>615</v>
      </c>
      <c r="C23" s="306" t="s">
        <v>618</v>
      </c>
      <c r="D23" s="306" t="s">
        <v>619</v>
      </c>
      <c r="E23" s="308" t="s">
        <v>617</v>
      </c>
      <c r="F23" s="296">
        <v>38808</v>
      </c>
      <c r="G23" s="309">
        <v>29700</v>
      </c>
      <c r="H23" s="530">
        <v>66</v>
      </c>
      <c r="I23" s="530">
        <v>228808.2667020926</v>
      </c>
      <c r="J23" s="310">
        <f t="shared" si="0"/>
        <v>0.1298030024355251</v>
      </c>
    </row>
    <row r="24" spans="1:10" ht="30" customHeight="1">
      <c r="A24" s="293">
        <v>17</v>
      </c>
      <c r="B24" s="303" t="s">
        <v>615</v>
      </c>
      <c r="C24" s="303" t="s">
        <v>618</v>
      </c>
      <c r="D24" s="303" t="s">
        <v>620</v>
      </c>
      <c r="E24" s="455" t="s">
        <v>617</v>
      </c>
      <c r="F24" s="304">
        <v>38808</v>
      </c>
      <c r="G24" s="456">
        <v>14800</v>
      </c>
      <c r="H24" s="531">
        <v>59</v>
      </c>
      <c r="I24" s="531">
        <v>228808.2667020926</v>
      </c>
      <c r="J24" s="301">
        <f t="shared" si="0"/>
        <v>0.06468297764463876</v>
      </c>
    </row>
    <row r="25" spans="1:10" ht="30" customHeight="1">
      <c r="A25" s="305">
        <v>18</v>
      </c>
      <c r="B25" s="306" t="s">
        <v>621</v>
      </c>
      <c r="C25" s="306" t="s">
        <v>622</v>
      </c>
      <c r="D25" s="307"/>
      <c r="E25" s="308" t="s">
        <v>617</v>
      </c>
      <c r="F25" s="296">
        <v>37347</v>
      </c>
      <c r="G25" s="309">
        <v>282000</v>
      </c>
      <c r="H25" s="530">
        <v>206</v>
      </c>
      <c r="I25" s="530">
        <v>562083.0097087378</v>
      </c>
      <c r="J25" s="310">
        <f t="shared" si="0"/>
        <v>0.5017052555033246</v>
      </c>
    </row>
    <row r="26" spans="1:10" ht="30" customHeight="1">
      <c r="A26" s="293">
        <v>19</v>
      </c>
      <c r="B26" s="303" t="s">
        <v>621</v>
      </c>
      <c r="C26" s="303" t="s">
        <v>623</v>
      </c>
      <c r="D26" s="303" t="s">
        <v>633</v>
      </c>
      <c r="E26" s="455" t="s">
        <v>617</v>
      </c>
      <c r="F26" s="304">
        <v>35886</v>
      </c>
      <c r="G26" s="456">
        <v>17000</v>
      </c>
      <c r="H26" s="531">
        <v>279</v>
      </c>
      <c r="I26" s="531">
        <v>67086.02150537634</v>
      </c>
      <c r="J26" s="301">
        <f t="shared" si="0"/>
        <v>0.25340599455040874</v>
      </c>
    </row>
    <row r="27" spans="1:10" ht="30" customHeight="1">
      <c r="A27" s="305">
        <v>20</v>
      </c>
      <c r="B27" s="306" t="s">
        <v>621</v>
      </c>
      <c r="C27" s="306" t="s">
        <v>623</v>
      </c>
      <c r="D27" s="306" t="s">
        <v>624</v>
      </c>
      <c r="E27" s="308" t="s">
        <v>617</v>
      </c>
      <c r="F27" s="296">
        <v>35886</v>
      </c>
      <c r="G27" s="309">
        <v>30000</v>
      </c>
      <c r="H27" s="530">
        <v>45</v>
      </c>
      <c r="I27" s="530">
        <v>192755.55555555556</v>
      </c>
      <c r="J27" s="310">
        <f t="shared" si="0"/>
        <v>0.15563753746829606</v>
      </c>
    </row>
    <row r="28" spans="1:10" ht="30" customHeight="1">
      <c r="A28" s="293">
        <v>21</v>
      </c>
      <c r="B28" s="303" t="s">
        <v>621</v>
      </c>
      <c r="C28" s="303" t="s">
        <v>623</v>
      </c>
      <c r="D28" s="454" t="s">
        <v>625</v>
      </c>
      <c r="E28" s="455" t="s">
        <v>617</v>
      </c>
      <c r="F28" s="304">
        <v>35886</v>
      </c>
      <c r="G28" s="456">
        <v>9800</v>
      </c>
      <c r="H28" s="531">
        <v>23</v>
      </c>
      <c r="I28" s="531">
        <v>96086.95652173914</v>
      </c>
      <c r="J28" s="301">
        <f t="shared" si="0"/>
        <v>0.10199095022624434</v>
      </c>
    </row>
    <row r="29" spans="1:10" ht="30" customHeight="1" thickBot="1">
      <c r="A29" s="461">
        <v>22</v>
      </c>
      <c r="B29" s="462" t="s">
        <v>621</v>
      </c>
      <c r="C29" s="462" t="s">
        <v>626</v>
      </c>
      <c r="D29" s="462"/>
      <c r="E29" s="465" t="s">
        <v>617</v>
      </c>
      <c r="F29" s="466">
        <v>35886</v>
      </c>
      <c r="G29" s="467">
        <v>55000</v>
      </c>
      <c r="H29" s="532">
        <v>0</v>
      </c>
      <c r="I29" s="532">
        <v>222000</v>
      </c>
      <c r="J29" s="469">
        <f t="shared" si="0"/>
        <v>0.24774774774774774</v>
      </c>
    </row>
    <row r="33" spans="3:5" ht="13.5">
      <c r="C33" s="128" t="s">
        <v>412</v>
      </c>
      <c r="E33" s="128" t="s">
        <v>631</v>
      </c>
    </row>
  </sheetData>
  <mergeCells count="9">
    <mergeCell ref="A3:E3"/>
    <mergeCell ref="F5:F7"/>
    <mergeCell ref="G3:J3"/>
    <mergeCell ref="G5:J5"/>
    <mergeCell ref="E5:E7"/>
    <mergeCell ref="A5:A7"/>
    <mergeCell ref="B5:B7"/>
    <mergeCell ref="C5:C7"/>
    <mergeCell ref="D5:D7"/>
  </mergeCells>
  <hyperlinks>
    <hyperlink ref="C33" location="総括表!A1" display="総括表へはこちらをクリック！"/>
    <hyperlink ref="E33"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90" r:id="rId1"/>
  <headerFooter alignWithMargins="0">
    <oddFooter>&amp;RH24調査 &amp;D-&amp;T</oddFooter>
  </headerFooter>
</worksheet>
</file>

<file path=xl/worksheets/sheet16.xml><?xml version="1.0" encoding="utf-8"?>
<worksheet xmlns="http://schemas.openxmlformats.org/spreadsheetml/2006/main" xmlns:r="http://schemas.openxmlformats.org/officeDocument/2006/relationships">
  <sheetPr>
    <tabColor indexed="10"/>
  </sheetPr>
  <dimension ref="A1:H18"/>
  <sheetViews>
    <sheetView workbookViewId="0" topLeftCell="A1">
      <selection activeCell="G7" sqref="G7"/>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274</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30" customHeight="1">
      <c r="A7" s="36">
        <v>1</v>
      </c>
      <c r="B7" s="41" t="s">
        <v>160</v>
      </c>
      <c r="C7" s="470" t="s">
        <v>241</v>
      </c>
      <c r="D7" s="470" t="s">
        <v>242</v>
      </c>
      <c r="E7" s="471" t="s">
        <v>312</v>
      </c>
      <c r="F7" s="472">
        <v>58</v>
      </c>
      <c r="G7" s="472">
        <v>0</v>
      </c>
      <c r="H7" s="472">
        <v>58</v>
      </c>
    </row>
    <row r="8" spans="1:8" ht="30" customHeight="1">
      <c r="A8" s="36">
        <v>2</v>
      </c>
      <c r="B8" s="41" t="s">
        <v>136</v>
      </c>
      <c r="C8" s="470" t="s">
        <v>243</v>
      </c>
      <c r="D8" s="470" t="s">
        <v>244</v>
      </c>
      <c r="E8" s="471" t="s">
        <v>313</v>
      </c>
      <c r="F8" s="472">
        <v>49</v>
      </c>
      <c r="G8" s="472">
        <v>0</v>
      </c>
      <c r="H8" s="472">
        <v>49</v>
      </c>
    </row>
    <row r="9" spans="1:8" ht="60" customHeight="1">
      <c r="A9" s="36">
        <v>3</v>
      </c>
      <c r="B9" s="470" t="s">
        <v>307</v>
      </c>
      <c r="C9" s="470" t="s">
        <v>245</v>
      </c>
      <c r="D9" s="470" t="s">
        <v>246</v>
      </c>
      <c r="E9" s="471" t="s">
        <v>314</v>
      </c>
      <c r="F9" s="472">
        <v>1</v>
      </c>
      <c r="G9" s="472">
        <v>0</v>
      </c>
      <c r="H9" s="472">
        <v>1</v>
      </c>
    </row>
    <row r="10" spans="1:8" ht="30" customHeight="1">
      <c r="A10" s="36">
        <v>4</v>
      </c>
      <c r="B10" s="470" t="s">
        <v>247</v>
      </c>
      <c r="C10" s="470" t="s">
        <v>245</v>
      </c>
      <c r="D10" s="470" t="s">
        <v>246</v>
      </c>
      <c r="E10" s="471" t="s">
        <v>314</v>
      </c>
      <c r="F10" s="472">
        <v>1</v>
      </c>
      <c r="G10" s="472">
        <v>0</v>
      </c>
      <c r="H10" s="472">
        <v>1</v>
      </c>
    </row>
    <row r="11" spans="1:8" ht="60" customHeight="1">
      <c r="A11" s="36">
        <v>5</v>
      </c>
      <c r="B11" s="470" t="s">
        <v>308</v>
      </c>
      <c r="C11" s="470" t="s">
        <v>248</v>
      </c>
      <c r="D11" s="470" t="s">
        <v>249</v>
      </c>
      <c r="E11" s="471" t="s">
        <v>315</v>
      </c>
      <c r="F11" s="472">
        <v>13</v>
      </c>
      <c r="G11" s="472">
        <v>0</v>
      </c>
      <c r="H11" s="472">
        <v>13</v>
      </c>
    </row>
    <row r="12" spans="1:8" ht="30" customHeight="1">
      <c r="A12" s="36">
        <v>6</v>
      </c>
      <c r="B12" s="470" t="s">
        <v>309</v>
      </c>
      <c r="C12" s="470" t="s">
        <v>250</v>
      </c>
      <c r="D12" s="470" t="s">
        <v>251</v>
      </c>
      <c r="E12" s="471" t="s">
        <v>316</v>
      </c>
      <c r="F12" s="472">
        <v>1</v>
      </c>
      <c r="G12" s="472">
        <v>0</v>
      </c>
      <c r="H12" s="472">
        <v>1</v>
      </c>
    </row>
    <row r="13" spans="1:8" ht="30" customHeight="1">
      <c r="A13" s="36">
        <v>7</v>
      </c>
      <c r="B13" s="470" t="s">
        <v>310</v>
      </c>
      <c r="C13" s="470" t="s">
        <v>252</v>
      </c>
      <c r="D13" s="470" t="s">
        <v>253</v>
      </c>
      <c r="E13" s="471" t="s">
        <v>317</v>
      </c>
      <c r="F13" s="472">
        <v>8</v>
      </c>
      <c r="G13" s="472">
        <v>0</v>
      </c>
      <c r="H13" s="472">
        <v>8</v>
      </c>
    </row>
    <row r="14" spans="1:8" ht="30" customHeight="1">
      <c r="A14" s="36">
        <v>8</v>
      </c>
      <c r="B14" s="470" t="s">
        <v>311</v>
      </c>
      <c r="C14" s="470" t="s">
        <v>254</v>
      </c>
      <c r="D14" s="470" t="s">
        <v>244</v>
      </c>
      <c r="E14" s="471" t="s">
        <v>313</v>
      </c>
      <c r="F14" s="472">
        <v>7</v>
      </c>
      <c r="G14" s="472">
        <v>0</v>
      </c>
      <c r="H14" s="472">
        <v>7</v>
      </c>
    </row>
    <row r="15" spans="1:8" ht="30" customHeight="1">
      <c r="A15" s="36"/>
      <c r="B15" s="41"/>
      <c r="C15" s="41"/>
      <c r="D15" s="41"/>
      <c r="E15" s="39"/>
      <c r="F15" s="36"/>
      <c r="G15" s="36"/>
      <c r="H15" s="36"/>
    </row>
    <row r="16" spans="1:8" s="31" customFormat="1" ht="30" customHeight="1">
      <c r="A16" s="103"/>
      <c r="B16" s="94" t="s">
        <v>255</v>
      </c>
      <c r="C16" s="127" t="s">
        <v>411</v>
      </c>
      <c r="D16" s="740" t="s">
        <v>132</v>
      </c>
      <c r="E16" s="741"/>
      <c r="F16" s="103">
        <f>SUM(F7:F14)</f>
        <v>138</v>
      </c>
      <c r="G16" s="103">
        <f>SUM(G7:G14)</f>
        <v>0</v>
      </c>
      <c r="H16" s="103">
        <f>SUM(H7:H14)</f>
        <v>138</v>
      </c>
    </row>
    <row r="17" spans="1:8" ht="30" customHeight="1">
      <c r="A17" s="36"/>
      <c r="B17" s="41"/>
      <c r="C17" s="41"/>
      <c r="D17" s="41"/>
      <c r="E17" s="39"/>
      <c r="F17" s="36"/>
      <c r="G17" s="36"/>
      <c r="H17" s="36"/>
    </row>
    <row r="18" spans="1:8" ht="30" customHeight="1">
      <c r="A18" s="36"/>
      <c r="B18" s="41"/>
      <c r="C18" s="41"/>
      <c r="D18" s="41"/>
      <c r="E18" s="39"/>
      <c r="F18" s="36"/>
      <c r="G18" s="36"/>
      <c r="H18" s="36"/>
    </row>
  </sheetData>
  <mergeCells count="2">
    <mergeCell ref="A2:H2"/>
    <mergeCell ref="D16:E16"/>
  </mergeCells>
  <hyperlinks>
    <hyperlink ref="C16" location="'土木建築部（詳細）'!A1" display="詳細はこちらをクリック！"/>
    <hyperlink ref="D16:E16"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indexed="12"/>
  </sheetPr>
  <dimension ref="A1:L149"/>
  <sheetViews>
    <sheetView zoomScale="70" zoomScaleNormal="70" zoomScaleSheetLayoutView="100" workbookViewId="0" topLeftCell="A1">
      <selection activeCell="E30" sqref="E30"/>
    </sheetView>
  </sheetViews>
  <sheetFormatPr defaultColWidth="9.00390625" defaultRowHeight="19.5" customHeight="1"/>
  <cols>
    <col min="1" max="1" width="5.125" style="311" customWidth="1"/>
    <col min="2" max="2" width="29.625" style="311" customWidth="1"/>
    <col min="3" max="3" width="25.625" style="311" customWidth="1"/>
    <col min="4" max="4" width="26.625" style="311" customWidth="1"/>
    <col min="5" max="5" width="20.625" style="311" customWidth="1"/>
    <col min="6" max="6" width="9.625" style="320" customWidth="1"/>
    <col min="7" max="10" width="8.625" style="311" customWidth="1"/>
    <col min="11" max="11" width="9.00390625" style="311" customWidth="1"/>
    <col min="12" max="12" width="9.50390625" style="311" bestFit="1" customWidth="1"/>
    <col min="13" max="16384" width="9.00390625" style="311" customWidth="1"/>
  </cols>
  <sheetData>
    <row r="1" spans="1:6" ht="19.5" customHeight="1">
      <c r="A1" s="311" t="s">
        <v>277</v>
      </c>
      <c r="C1" s="312" t="s">
        <v>278</v>
      </c>
      <c r="D1" s="313" t="s">
        <v>530</v>
      </c>
      <c r="E1" s="314"/>
      <c r="F1" s="311"/>
    </row>
    <row r="2" spans="6:7" ht="19.5" customHeight="1" thickBot="1">
      <c r="F2" s="315"/>
      <c r="G2" s="316"/>
    </row>
    <row r="3" spans="1:10" ht="19.5" customHeight="1">
      <c r="A3" s="719" t="s">
        <v>280</v>
      </c>
      <c r="B3" s="720"/>
      <c r="C3" s="720"/>
      <c r="D3" s="720"/>
      <c r="E3" s="720"/>
      <c r="F3" s="123" t="s">
        <v>405</v>
      </c>
      <c r="G3" s="721" t="s">
        <v>281</v>
      </c>
      <c r="H3" s="722"/>
      <c r="I3" s="722"/>
      <c r="J3" s="723"/>
    </row>
    <row r="4" spans="1:10" s="317" customFormat="1" ht="19.5" customHeight="1">
      <c r="A4" s="111" t="s">
        <v>282</v>
      </c>
      <c r="B4" s="112" t="s">
        <v>283</v>
      </c>
      <c r="C4" s="112" t="s">
        <v>284</v>
      </c>
      <c r="D4" s="112" t="s">
        <v>285</v>
      </c>
      <c r="E4" s="113" t="s">
        <v>286</v>
      </c>
      <c r="F4" s="114" t="s">
        <v>645</v>
      </c>
      <c r="G4" s="115" t="s">
        <v>287</v>
      </c>
      <c r="H4" s="116" t="s">
        <v>646</v>
      </c>
      <c r="I4" s="116" t="s">
        <v>647</v>
      </c>
      <c r="J4" s="124" t="s">
        <v>288</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2" ht="19.5" customHeight="1" thickBot="1">
      <c r="A7" s="772"/>
      <c r="B7" s="775"/>
      <c r="C7" s="775"/>
      <c r="D7" s="775"/>
      <c r="E7" s="769"/>
      <c r="F7" s="763"/>
      <c r="G7" s="227" t="s">
        <v>299</v>
      </c>
      <c r="H7" s="228" t="s">
        <v>300</v>
      </c>
      <c r="I7" s="228" t="s">
        <v>299</v>
      </c>
      <c r="J7" s="229" t="s">
        <v>588</v>
      </c>
      <c r="L7" s="318"/>
    </row>
    <row r="8" spans="1:10" ht="19.5" customHeight="1">
      <c r="A8" s="327">
        <v>1</v>
      </c>
      <c r="B8" s="328" t="s">
        <v>178</v>
      </c>
      <c r="C8" s="328" t="s">
        <v>632</v>
      </c>
      <c r="D8" s="328" t="s">
        <v>318</v>
      </c>
      <c r="E8" s="329" t="s">
        <v>319</v>
      </c>
      <c r="F8" s="330">
        <v>37347</v>
      </c>
      <c r="G8" s="331">
        <v>3480</v>
      </c>
      <c r="H8" s="332">
        <v>14135</v>
      </c>
      <c r="I8" s="333">
        <v>3794</v>
      </c>
      <c r="J8" s="334">
        <f aca="true" t="shared" si="0" ref="J8:J20">IF(G8=0,"",G8/I8)</f>
        <v>0.9172377438060095</v>
      </c>
    </row>
    <row r="9" spans="1:10" ht="19.5" customHeight="1">
      <c r="A9" s="477">
        <v>2</v>
      </c>
      <c r="B9" s="478" t="s">
        <v>178</v>
      </c>
      <c r="C9" s="478" t="s">
        <v>632</v>
      </c>
      <c r="D9" s="478" t="s">
        <v>320</v>
      </c>
      <c r="E9" s="479" t="s">
        <v>319</v>
      </c>
      <c r="F9" s="480">
        <v>37347</v>
      </c>
      <c r="G9" s="481">
        <v>3480</v>
      </c>
      <c r="H9" s="482">
        <v>662</v>
      </c>
      <c r="I9" s="482">
        <v>3794</v>
      </c>
      <c r="J9" s="483">
        <f t="shared" si="0"/>
        <v>0.9172377438060095</v>
      </c>
    </row>
    <row r="10" spans="1:10" ht="19.5" customHeight="1">
      <c r="A10" s="321">
        <v>3</v>
      </c>
      <c r="B10" s="319" t="s">
        <v>178</v>
      </c>
      <c r="C10" s="319" t="s">
        <v>632</v>
      </c>
      <c r="D10" s="319" t="s">
        <v>321</v>
      </c>
      <c r="E10" s="322" t="s">
        <v>319</v>
      </c>
      <c r="F10" s="326">
        <v>37347</v>
      </c>
      <c r="G10" s="323">
        <v>3800</v>
      </c>
      <c r="H10" s="324">
        <v>74</v>
      </c>
      <c r="I10" s="325">
        <v>4931</v>
      </c>
      <c r="J10" s="335">
        <f t="shared" si="0"/>
        <v>0.7706347596836342</v>
      </c>
    </row>
    <row r="11" spans="1:10" ht="30" customHeight="1">
      <c r="A11" s="477">
        <v>4</v>
      </c>
      <c r="B11" s="478" t="s">
        <v>178</v>
      </c>
      <c r="C11" s="478" t="s">
        <v>632</v>
      </c>
      <c r="D11" s="478" t="s">
        <v>322</v>
      </c>
      <c r="E11" s="479" t="s">
        <v>319</v>
      </c>
      <c r="F11" s="480">
        <v>36251</v>
      </c>
      <c r="G11" s="481">
        <v>3800</v>
      </c>
      <c r="H11" s="482">
        <v>398</v>
      </c>
      <c r="I11" s="482">
        <v>5313</v>
      </c>
      <c r="J11" s="483">
        <f t="shared" si="0"/>
        <v>0.7152268021833239</v>
      </c>
    </row>
    <row r="12" spans="1:10" ht="19.5" customHeight="1">
      <c r="A12" s="321">
        <v>5</v>
      </c>
      <c r="B12" s="319" t="s">
        <v>178</v>
      </c>
      <c r="C12" s="319" t="s">
        <v>632</v>
      </c>
      <c r="D12" s="319" t="s">
        <v>323</v>
      </c>
      <c r="E12" s="322" t="s">
        <v>319</v>
      </c>
      <c r="F12" s="326">
        <v>36251</v>
      </c>
      <c r="G12" s="323">
        <v>3800</v>
      </c>
      <c r="H12" s="324">
        <v>220</v>
      </c>
      <c r="I12" s="325">
        <v>5313</v>
      </c>
      <c r="J12" s="335">
        <f t="shared" si="0"/>
        <v>0.7152268021833239</v>
      </c>
    </row>
    <row r="13" spans="1:10" ht="19.5" customHeight="1">
      <c r="A13" s="477">
        <v>6</v>
      </c>
      <c r="B13" s="478" t="s">
        <v>178</v>
      </c>
      <c r="C13" s="478" t="s">
        <v>632</v>
      </c>
      <c r="D13" s="478" t="s">
        <v>324</v>
      </c>
      <c r="E13" s="479" t="s">
        <v>319</v>
      </c>
      <c r="F13" s="480">
        <v>37347</v>
      </c>
      <c r="G13" s="481">
        <v>1870</v>
      </c>
      <c r="H13" s="482">
        <v>606</v>
      </c>
      <c r="I13" s="482">
        <v>2186</v>
      </c>
      <c r="J13" s="483">
        <f t="shared" si="0"/>
        <v>0.8554437328453797</v>
      </c>
    </row>
    <row r="14" spans="1:10" ht="19.5" customHeight="1">
      <c r="A14" s="321">
        <v>7</v>
      </c>
      <c r="B14" s="319" t="s">
        <v>178</v>
      </c>
      <c r="C14" s="319" t="s">
        <v>632</v>
      </c>
      <c r="D14" s="319" t="s">
        <v>325</v>
      </c>
      <c r="E14" s="322" t="s">
        <v>319</v>
      </c>
      <c r="F14" s="326">
        <v>36251</v>
      </c>
      <c r="G14" s="323">
        <v>4620</v>
      </c>
      <c r="H14" s="324">
        <v>4</v>
      </c>
      <c r="I14" s="325">
        <v>6912</v>
      </c>
      <c r="J14" s="335">
        <f t="shared" si="0"/>
        <v>0.6684027777777778</v>
      </c>
    </row>
    <row r="15" spans="1:10" ht="30" customHeight="1">
      <c r="A15" s="477">
        <v>8</v>
      </c>
      <c r="B15" s="478" t="s">
        <v>178</v>
      </c>
      <c r="C15" s="478" t="s">
        <v>632</v>
      </c>
      <c r="D15" s="478" t="s">
        <v>326</v>
      </c>
      <c r="E15" s="479" t="s">
        <v>319</v>
      </c>
      <c r="F15" s="480">
        <v>36251</v>
      </c>
      <c r="G15" s="481">
        <v>1920</v>
      </c>
      <c r="H15" s="482">
        <v>1196</v>
      </c>
      <c r="I15" s="482">
        <v>2612</v>
      </c>
      <c r="J15" s="483">
        <f t="shared" si="0"/>
        <v>0.7350689127105666</v>
      </c>
    </row>
    <row r="16" spans="1:10" ht="19.5" customHeight="1">
      <c r="A16" s="321">
        <v>9</v>
      </c>
      <c r="B16" s="319" t="s">
        <v>178</v>
      </c>
      <c r="C16" s="319" t="s">
        <v>632</v>
      </c>
      <c r="D16" s="319" t="s">
        <v>327</v>
      </c>
      <c r="E16" s="322" t="s">
        <v>319</v>
      </c>
      <c r="F16" s="326">
        <v>34790</v>
      </c>
      <c r="G16" s="323">
        <v>2440</v>
      </c>
      <c r="H16" s="324">
        <v>30</v>
      </c>
      <c r="I16" s="325">
        <v>3754</v>
      </c>
      <c r="J16" s="335">
        <f t="shared" si="0"/>
        <v>0.6499733617474693</v>
      </c>
    </row>
    <row r="17" spans="1:10" ht="19.5" customHeight="1">
      <c r="A17" s="477">
        <v>10</v>
      </c>
      <c r="B17" s="478" t="s">
        <v>178</v>
      </c>
      <c r="C17" s="478" t="s">
        <v>632</v>
      </c>
      <c r="D17" s="478" t="s">
        <v>328</v>
      </c>
      <c r="E17" s="479" t="s">
        <v>319</v>
      </c>
      <c r="F17" s="480">
        <v>34790</v>
      </c>
      <c r="G17" s="481">
        <v>3160</v>
      </c>
      <c r="H17" s="482">
        <v>9</v>
      </c>
      <c r="I17" s="482">
        <v>4356</v>
      </c>
      <c r="J17" s="483">
        <f t="shared" si="0"/>
        <v>0.7254361799816346</v>
      </c>
    </row>
    <row r="18" spans="1:10" ht="19.5" customHeight="1">
      <c r="A18" s="321">
        <v>11</v>
      </c>
      <c r="B18" s="319" t="s">
        <v>178</v>
      </c>
      <c r="C18" s="319" t="s">
        <v>632</v>
      </c>
      <c r="D18" s="319" t="s">
        <v>329</v>
      </c>
      <c r="E18" s="322" t="s">
        <v>319</v>
      </c>
      <c r="F18" s="326">
        <v>36251</v>
      </c>
      <c r="G18" s="323">
        <v>2110</v>
      </c>
      <c r="H18" s="534">
        <v>16</v>
      </c>
      <c r="I18" s="535">
        <v>3497</v>
      </c>
      <c r="J18" s="335">
        <f t="shared" si="0"/>
        <v>0.6033743208464398</v>
      </c>
    </row>
    <row r="19" spans="1:10" ht="19.5" customHeight="1">
      <c r="A19" s="477">
        <v>12</v>
      </c>
      <c r="B19" s="478" t="s">
        <v>178</v>
      </c>
      <c r="C19" s="478" t="s">
        <v>632</v>
      </c>
      <c r="D19" s="478" t="s">
        <v>330</v>
      </c>
      <c r="E19" s="479" t="s">
        <v>319</v>
      </c>
      <c r="F19" s="480">
        <v>35521</v>
      </c>
      <c r="G19" s="481">
        <v>4680</v>
      </c>
      <c r="H19" s="482">
        <v>21</v>
      </c>
      <c r="I19" s="482">
        <v>5812</v>
      </c>
      <c r="J19" s="483">
        <f t="shared" si="0"/>
        <v>0.805230557467309</v>
      </c>
    </row>
    <row r="20" spans="1:10" ht="19.5" customHeight="1">
      <c r="A20" s="321">
        <v>13</v>
      </c>
      <c r="B20" s="319" t="s">
        <v>178</v>
      </c>
      <c r="C20" s="319" t="s">
        <v>632</v>
      </c>
      <c r="D20" s="319" t="s">
        <v>331</v>
      </c>
      <c r="E20" s="322" t="s">
        <v>319</v>
      </c>
      <c r="F20" s="326">
        <v>37347</v>
      </c>
      <c r="G20" s="323">
        <v>4620</v>
      </c>
      <c r="H20" s="324">
        <v>29</v>
      </c>
      <c r="I20" s="325">
        <v>5479</v>
      </c>
      <c r="J20" s="335">
        <f t="shared" si="0"/>
        <v>0.8432195656141631</v>
      </c>
    </row>
    <row r="21" spans="1:10" ht="19.5" customHeight="1">
      <c r="A21" s="477">
        <v>14</v>
      </c>
      <c r="B21" s="478" t="s">
        <v>178</v>
      </c>
      <c r="C21" s="478" t="s">
        <v>632</v>
      </c>
      <c r="D21" s="478" t="s">
        <v>332</v>
      </c>
      <c r="E21" s="479" t="s">
        <v>319</v>
      </c>
      <c r="F21" s="480">
        <v>37347</v>
      </c>
      <c r="G21" s="481">
        <v>5860</v>
      </c>
      <c r="H21" s="482">
        <v>16</v>
      </c>
      <c r="I21" s="482">
        <v>6032</v>
      </c>
      <c r="J21" s="483">
        <f aca="true" t="shared" si="1" ref="J21:J40">IF(G21=0,"",G21/I21)</f>
        <v>0.9714854111405835</v>
      </c>
    </row>
    <row r="22" spans="1:10" ht="19.5" customHeight="1">
      <c r="A22" s="321">
        <v>15</v>
      </c>
      <c r="B22" s="319" t="s">
        <v>178</v>
      </c>
      <c r="C22" s="319" t="s">
        <v>632</v>
      </c>
      <c r="D22" s="319" t="s">
        <v>333</v>
      </c>
      <c r="E22" s="322" t="s">
        <v>319</v>
      </c>
      <c r="F22" s="326">
        <v>36251</v>
      </c>
      <c r="G22" s="323">
        <v>3800</v>
      </c>
      <c r="H22" s="324">
        <v>54</v>
      </c>
      <c r="I22" s="325">
        <v>4615</v>
      </c>
      <c r="J22" s="335">
        <f t="shared" si="1"/>
        <v>0.8234019501625135</v>
      </c>
    </row>
    <row r="23" spans="1:10" ht="19.5" customHeight="1">
      <c r="A23" s="477">
        <v>16</v>
      </c>
      <c r="B23" s="478" t="s">
        <v>178</v>
      </c>
      <c r="C23" s="478" t="s">
        <v>632</v>
      </c>
      <c r="D23" s="478" t="s">
        <v>324</v>
      </c>
      <c r="E23" s="479" t="s">
        <v>319</v>
      </c>
      <c r="F23" s="480">
        <v>37347</v>
      </c>
      <c r="G23" s="481">
        <v>1870</v>
      </c>
      <c r="H23" s="482">
        <v>59</v>
      </c>
      <c r="I23" s="482">
        <v>2186</v>
      </c>
      <c r="J23" s="483">
        <f t="shared" si="1"/>
        <v>0.8554437328453797</v>
      </c>
    </row>
    <row r="24" spans="1:10" ht="19.5" customHeight="1">
      <c r="A24" s="321">
        <v>17</v>
      </c>
      <c r="B24" s="319" t="s">
        <v>178</v>
      </c>
      <c r="C24" s="319" t="s">
        <v>632</v>
      </c>
      <c r="D24" s="319" t="s">
        <v>334</v>
      </c>
      <c r="E24" s="322" t="s">
        <v>319</v>
      </c>
      <c r="F24" s="326">
        <v>36251</v>
      </c>
      <c r="G24" s="323">
        <v>1210</v>
      </c>
      <c r="H24" s="324">
        <v>509</v>
      </c>
      <c r="I24" s="325">
        <v>3040</v>
      </c>
      <c r="J24" s="335">
        <f t="shared" si="1"/>
        <v>0.3980263157894737</v>
      </c>
    </row>
    <row r="25" spans="1:10" ht="19.5" customHeight="1">
      <c r="A25" s="477">
        <v>18</v>
      </c>
      <c r="B25" s="478" t="s">
        <v>178</v>
      </c>
      <c r="C25" s="478" t="s">
        <v>632</v>
      </c>
      <c r="D25" s="478" t="s">
        <v>335</v>
      </c>
      <c r="E25" s="479" t="s">
        <v>319</v>
      </c>
      <c r="F25" s="480">
        <v>37347</v>
      </c>
      <c r="G25" s="481">
        <v>5560</v>
      </c>
      <c r="H25" s="482">
        <v>0</v>
      </c>
      <c r="I25" s="482">
        <v>5746</v>
      </c>
      <c r="J25" s="483">
        <f t="shared" si="1"/>
        <v>0.9676296554124608</v>
      </c>
    </row>
    <row r="26" spans="1:10" ht="19.5" customHeight="1">
      <c r="A26" s="321">
        <v>19</v>
      </c>
      <c r="B26" s="319" t="s">
        <v>178</v>
      </c>
      <c r="C26" s="319" t="s">
        <v>632</v>
      </c>
      <c r="D26" s="319" t="s">
        <v>336</v>
      </c>
      <c r="E26" s="322" t="s">
        <v>319</v>
      </c>
      <c r="F26" s="326">
        <v>36251</v>
      </c>
      <c r="G26" s="323">
        <v>14370</v>
      </c>
      <c r="H26" s="324">
        <v>0</v>
      </c>
      <c r="I26" s="325">
        <v>34329</v>
      </c>
      <c r="J26" s="335">
        <f t="shared" si="1"/>
        <v>0.41859652189111246</v>
      </c>
    </row>
    <row r="27" spans="1:10" ht="19.5" customHeight="1">
      <c r="A27" s="477">
        <v>20</v>
      </c>
      <c r="B27" s="478" t="s">
        <v>178</v>
      </c>
      <c r="C27" s="478" t="s">
        <v>632</v>
      </c>
      <c r="D27" s="478" t="s">
        <v>337</v>
      </c>
      <c r="E27" s="479" t="s">
        <v>319</v>
      </c>
      <c r="F27" s="480">
        <v>37347</v>
      </c>
      <c r="G27" s="481">
        <v>5610</v>
      </c>
      <c r="H27" s="482">
        <v>0</v>
      </c>
      <c r="I27" s="482">
        <v>20987</v>
      </c>
      <c r="J27" s="483">
        <f t="shared" si="1"/>
        <v>0.2673083337304045</v>
      </c>
    </row>
    <row r="28" spans="1:10" ht="19.5" customHeight="1">
      <c r="A28" s="321">
        <v>21</v>
      </c>
      <c r="B28" s="319" t="s">
        <v>178</v>
      </c>
      <c r="C28" s="319" t="s">
        <v>632</v>
      </c>
      <c r="D28" s="319" t="s">
        <v>338</v>
      </c>
      <c r="E28" s="322" t="s">
        <v>319</v>
      </c>
      <c r="F28" s="326">
        <v>37347</v>
      </c>
      <c r="G28" s="323">
        <v>4110</v>
      </c>
      <c r="H28" s="324">
        <v>0</v>
      </c>
      <c r="I28" s="325">
        <v>20987</v>
      </c>
      <c r="J28" s="335">
        <f t="shared" si="1"/>
        <v>0.19583551722494877</v>
      </c>
    </row>
    <row r="29" spans="1:10" ht="19.5" customHeight="1">
      <c r="A29" s="477">
        <v>22</v>
      </c>
      <c r="B29" s="478" t="s">
        <v>178</v>
      </c>
      <c r="C29" s="478" t="s">
        <v>632</v>
      </c>
      <c r="D29" s="478" t="s">
        <v>339</v>
      </c>
      <c r="E29" s="479" t="s">
        <v>319</v>
      </c>
      <c r="F29" s="480">
        <v>36251</v>
      </c>
      <c r="G29" s="481">
        <v>12580</v>
      </c>
      <c r="H29" s="482">
        <v>0</v>
      </c>
      <c r="I29" s="482">
        <v>25885</v>
      </c>
      <c r="J29" s="483">
        <f t="shared" si="1"/>
        <v>0.4859957504346146</v>
      </c>
    </row>
    <row r="30" spans="1:10" ht="19.5" customHeight="1">
      <c r="A30" s="321">
        <v>23</v>
      </c>
      <c r="B30" s="319" t="s">
        <v>178</v>
      </c>
      <c r="C30" s="319" t="s">
        <v>632</v>
      </c>
      <c r="D30" s="319" t="s">
        <v>340</v>
      </c>
      <c r="E30" s="322" t="s">
        <v>319</v>
      </c>
      <c r="F30" s="326">
        <v>37347</v>
      </c>
      <c r="G30" s="323">
        <v>51550</v>
      </c>
      <c r="H30" s="324">
        <v>0</v>
      </c>
      <c r="I30" s="325">
        <v>76294</v>
      </c>
      <c r="J30" s="335">
        <f t="shared" si="1"/>
        <v>0.6756756756756757</v>
      </c>
    </row>
    <row r="31" spans="1:10" ht="30" customHeight="1">
      <c r="A31" s="477">
        <v>24</v>
      </c>
      <c r="B31" s="478" t="s">
        <v>178</v>
      </c>
      <c r="C31" s="478" t="s">
        <v>632</v>
      </c>
      <c r="D31" s="478" t="s">
        <v>341</v>
      </c>
      <c r="E31" s="479" t="s">
        <v>319</v>
      </c>
      <c r="F31" s="480">
        <v>37347</v>
      </c>
      <c r="G31" s="481">
        <v>29240</v>
      </c>
      <c r="H31" s="482">
        <v>0</v>
      </c>
      <c r="I31" s="482">
        <v>36194</v>
      </c>
      <c r="J31" s="483">
        <f t="shared" si="1"/>
        <v>0.8078687075205835</v>
      </c>
    </row>
    <row r="32" spans="1:10" ht="19.5" customHeight="1">
      <c r="A32" s="321">
        <v>25</v>
      </c>
      <c r="B32" s="319" t="s">
        <v>178</v>
      </c>
      <c r="C32" s="319" t="s">
        <v>632</v>
      </c>
      <c r="D32" s="319" t="s">
        <v>342</v>
      </c>
      <c r="E32" s="322" t="s">
        <v>319</v>
      </c>
      <c r="F32" s="326">
        <v>37347</v>
      </c>
      <c r="G32" s="323">
        <v>8590</v>
      </c>
      <c r="H32" s="324">
        <v>0</v>
      </c>
      <c r="I32" s="325">
        <v>9514</v>
      </c>
      <c r="J32" s="335">
        <f t="shared" si="1"/>
        <v>0.9028799663653563</v>
      </c>
    </row>
    <row r="33" spans="1:10" ht="19.5" customHeight="1">
      <c r="A33" s="477">
        <v>26</v>
      </c>
      <c r="B33" s="478" t="s">
        <v>178</v>
      </c>
      <c r="C33" s="478" t="s">
        <v>632</v>
      </c>
      <c r="D33" s="478" t="s">
        <v>336</v>
      </c>
      <c r="E33" s="479" t="s">
        <v>319</v>
      </c>
      <c r="F33" s="480">
        <v>34790</v>
      </c>
      <c r="G33" s="481">
        <v>5810</v>
      </c>
      <c r="H33" s="482">
        <v>290</v>
      </c>
      <c r="I33" s="482">
        <v>6627</v>
      </c>
      <c r="J33" s="483">
        <f t="shared" si="1"/>
        <v>0.8767164629545797</v>
      </c>
    </row>
    <row r="34" spans="1:10" ht="19.5" customHeight="1">
      <c r="A34" s="321">
        <v>27</v>
      </c>
      <c r="B34" s="319" t="s">
        <v>178</v>
      </c>
      <c r="C34" s="319" t="s">
        <v>632</v>
      </c>
      <c r="D34" s="319" t="s">
        <v>332</v>
      </c>
      <c r="E34" s="322" t="s">
        <v>319</v>
      </c>
      <c r="F34" s="326">
        <v>35521</v>
      </c>
      <c r="G34" s="323">
        <v>5810</v>
      </c>
      <c r="H34" s="324">
        <v>209</v>
      </c>
      <c r="I34" s="325">
        <v>7085</v>
      </c>
      <c r="J34" s="335">
        <f t="shared" si="1"/>
        <v>0.8200423429781228</v>
      </c>
    </row>
    <row r="35" spans="1:10" ht="19.5" customHeight="1">
      <c r="A35" s="477">
        <v>28</v>
      </c>
      <c r="B35" s="478" t="s">
        <v>178</v>
      </c>
      <c r="C35" s="478" t="s">
        <v>632</v>
      </c>
      <c r="D35" s="478" t="s">
        <v>339</v>
      </c>
      <c r="E35" s="479" t="s">
        <v>319</v>
      </c>
      <c r="F35" s="480">
        <v>36251</v>
      </c>
      <c r="G35" s="481">
        <v>15490</v>
      </c>
      <c r="H35" s="482">
        <v>10</v>
      </c>
      <c r="I35" s="482">
        <v>16078</v>
      </c>
      <c r="J35" s="483">
        <f t="shared" si="1"/>
        <v>0.9634282871003856</v>
      </c>
    </row>
    <row r="36" spans="1:10" ht="19.5" customHeight="1">
      <c r="A36" s="321">
        <v>29</v>
      </c>
      <c r="B36" s="319" t="s">
        <v>178</v>
      </c>
      <c r="C36" s="319" t="s">
        <v>632</v>
      </c>
      <c r="D36" s="319" t="s">
        <v>337</v>
      </c>
      <c r="E36" s="322" t="s">
        <v>319</v>
      </c>
      <c r="F36" s="326">
        <v>37347</v>
      </c>
      <c r="G36" s="323">
        <v>5610</v>
      </c>
      <c r="H36" s="324">
        <v>218</v>
      </c>
      <c r="I36" s="325">
        <v>20987</v>
      </c>
      <c r="J36" s="335">
        <f t="shared" si="1"/>
        <v>0.2673083337304045</v>
      </c>
    </row>
    <row r="37" spans="1:10" ht="19.5" customHeight="1">
      <c r="A37" s="477">
        <v>30</v>
      </c>
      <c r="B37" s="478" t="s">
        <v>178</v>
      </c>
      <c r="C37" s="478" t="s">
        <v>632</v>
      </c>
      <c r="D37" s="478" t="s">
        <v>338</v>
      </c>
      <c r="E37" s="479" t="s">
        <v>319</v>
      </c>
      <c r="F37" s="480">
        <v>37347</v>
      </c>
      <c r="G37" s="481">
        <v>4110</v>
      </c>
      <c r="H37" s="482">
        <v>219</v>
      </c>
      <c r="I37" s="482">
        <v>20987</v>
      </c>
      <c r="J37" s="483">
        <f t="shared" si="1"/>
        <v>0.19583551722494877</v>
      </c>
    </row>
    <row r="38" spans="1:10" ht="19.5" customHeight="1">
      <c r="A38" s="321">
        <v>31</v>
      </c>
      <c r="B38" s="319" t="s">
        <v>178</v>
      </c>
      <c r="C38" s="319" t="s">
        <v>632</v>
      </c>
      <c r="D38" s="319" t="s">
        <v>330</v>
      </c>
      <c r="E38" s="322" t="s">
        <v>319</v>
      </c>
      <c r="F38" s="326">
        <v>35521</v>
      </c>
      <c r="G38" s="323">
        <v>4680</v>
      </c>
      <c r="H38" s="324">
        <v>4</v>
      </c>
      <c r="I38" s="325">
        <v>5812</v>
      </c>
      <c r="J38" s="335">
        <f t="shared" si="1"/>
        <v>0.805230557467309</v>
      </c>
    </row>
    <row r="39" spans="1:10" ht="19.5" customHeight="1">
      <c r="A39" s="477">
        <v>32</v>
      </c>
      <c r="B39" s="478" t="s">
        <v>178</v>
      </c>
      <c r="C39" s="478" t="s">
        <v>632</v>
      </c>
      <c r="D39" s="478" t="s">
        <v>343</v>
      </c>
      <c r="E39" s="479" t="s">
        <v>319</v>
      </c>
      <c r="F39" s="480">
        <v>36251</v>
      </c>
      <c r="G39" s="481">
        <v>3570</v>
      </c>
      <c r="H39" s="482">
        <v>0</v>
      </c>
      <c r="I39" s="482">
        <v>9082</v>
      </c>
      <c r="J39" s="483">
        <f t="shared" si="1"/>
        <v>0.3930852235190487</v>
      </c>
    </row>
    <row r="40" spans="1:10" ht="19.5" customHeight="1">
      <c r="A40" s="321">
        <v>33</v>
      </c>
      <c r="B40" s="319" t="s">
        <v>178</v>
      </c>
      <c r="C40" s="319" t="s">
        <v>632</v>
      </c>
      <c r="D40" s="319" t="s">
        <v>330</v>
      </c>
      <c r="E40" s="322" t="s">
        <v>319</v>
      </c>
      <c r="F40" s="326">
        <v>35521</v>
      </c>
      <c r="G40" s="323">
        <v>4680</v>
      </c>
      <c r="H40" s="324">
        <v>190</v>
      </c>
      <c r="I40" s="325">
        <v>5812</v>
      </c>
      <c r="J40" s="335">
        <f t="shared" si="1"/>
        <v>0.805230557467309</v>
      </c>
    </row>
    <row r="41" spans="1:10" ht="19.5" customHeight="1">
      <c r="A41" s="477">
        <v>34</v>
      </c>
      <c r="B41" s="478" t="s">
        <v>178</v>
      </c>
      <c r="C41" s="478" t="s">
        <v>632</v>
      </c>
      <c r="D41" s="478" t="s">
        <v>332</v>
      </c>
      <c r="E41" s="479" t="s">
        <v>319</v>
      </c>
      <c r="F41" s="480">
        <v>37347</v>
      </c>
      <c r="G41" s="481">
        <v>5860</v>
      </c>
      <c r="H41" s="482">
        <v>27</v>
      </c>
      <c r="I41" s="482">
        <v>6032</v>
      </c>
      <c r="J41" s="483">
        <f aca="true" t="shared" si="2" ref="J41:J57">IF(G41=0,"",G41/I41)</f>
        <v>0.9714854111405835</v>
      </c>
    </row>
    <row r="42" spans="1:10" ht="19.5" customHeight="1">
      <c r="A42" s="321">
        <v>35</v>
      </c>
      <c r="B42" s="319" t="s">
        <v>178</v>
      </c>
      <c r="C42" s="319" t="s">
        <v>632</v>
      </c>
      <c r="D42" s="319" t="s">
        <v>344</v>
      </c>
      <c r="E42" s="322" t="s">
        <v>319</v>
      </c>
      <c r="F42" s="326">
        <v>36251</v>
      </c>
      <c r="G42" s="323">
        <v>2020</v>
      </c>
      <c r="H42" s="324">
        <v>191</v>
      </c>
      <c r="I42" s="325">
        <v>3574</v>
      </c>
      <c r="J42" s="335">
        <f t="shared" si="2"/>
        <v>0.5651930609960828</v>
      </c>
    </row>
    <row r="43" spans="1:10" ht="19.5" customHeight="1">
      <c r="A43" s="477">
        <v>36</v>
      </c>
      <c r="B43" s="478" t="s">
        <v>178</v>
      </c>
      <c r="C43" s="478" t="s">
        <v>632</v>
      </c>
      <c r="D43" s="478" t="s">
        <v>343</v>
      </c>
      <c r="E43" s="479" t="s">
        <v>319</v>
      </c>
      <c r="F43" s="480">
        <v>36251</v>
      </c>
      <c r="G43" s="481">
        <v>3570</v>
      </c>
      <c r="H43" s="482">
        <v>31</v>
      </c>
      <c r="I43" s="482">
        <v>9082</v>
      </c>
      <c r="J43" s="483">
        <f t="shared" si="2"/>
        <v>0.3930852235190487</v>
      </c>
    </row>
    <row r="44" spans="1:10" ht="19.5" customHeight="1">
      <c r="A44" s="321">
        <v>37</v>
      </c>
      <c r="B44" s="319" t="s">
        <v>178</v>
      </c>
      <c r="C44" s="319" t="s">
        <v>632</v>
      </c>
      <c r="D44" s="319" t="s">
        <v>345</v>
      </c>
      <c r="E44" s="322" t="s">
        <v>319</v>
      </c>
      <c r="F44" s="326">
        <v>37347</v>
      </c>
      <c r="G44" s="323">
        <v>5000</v>
      </c>
      <c r="H44" s="324">
        <v>21</v>
      </c>
      <c r="I44" s="325">
        <v>5251</v>
      </c>
      <c r="J44" s="335">
        <f t="shared" si="2"/>
        <v>0.9521995810321844</v>
      </c>
    </row>
    <row r="45" spans="1:10" ht="19.5" customHeight="1">
      <c r="A45" s="477">
        <v>38</v>
      </c>
      <c r="B45" s="478" t="s">
        <v>178</v>
      </c>
      <c r="C45" s="478" t="s">
        <v>632</v>
      </c>
      <c r="D45" s="478" t="s">
        <v>337</v>
      </c>
      <c r="E45" s="479" t="s">
        <v>319</v>
      </c>
      <c r="F45" s="480">
        <v>37347</v>
      </c>
      <c r="G45" s="481">
        <v>5610</v>
      </c>
      <c r="H45" s="482">
        <v>7</v>
      </c>
      <c r="I45" s="482">
        <v>20987</v>
      </c>
      <c r="J45" s="483">
        <f t="shared" si="2"/>
        <v>0.2673083337304045</v>
      </c>
    </row>
    <row r="46" spans="1:10" ht="19.5" customHeight="1">
      <c r="A46" s="321">
        <v>39</v>
      </c>
      <c r="B46" s="319" t="s">
        <v>178</v>
      </c>
      <c r="C46" s="319" t="s">
        <v>632</v>
      </c>
      <c r="D46" s="319" t="s">
        <v>338</v>
      </c>
      <c r="E46" s="322" t="s">
        <v>319</v>
      </c>
      <c r="F46" s="326">
        <v>37347</v>
      </c>
      <c r="G46" s="323">
        <v>4110</v>
      </c>
      <c r="H46" s="324">
        <v>7</v>
      </c>
      <c r="I46" s="325">
        <v>20987</v>
      </c>
      <c r="J46" s="335">
        <f t="shared" si="2"/>
        <v>0.19583551722494877</v>
      </c>
    </row>
    <row r="47" spans="1:10" ht="19.5" customHeight="1">
      <c r="A47" s="477">
        <v>40</v>
      </c>
      <c r="B47" s="478" t="s">
        <v>178</v>
      </c>
      <c r="C47" s="478" t="s">
        <v>632</v>
      </c>
      <c r="D47" s="478" t="s">
        <v>339</v>
      </c>
      <c r="E47" s="479" t="s">
        <v>319</v>
      </c>
      <c r="F47" s="480">
        <v>36251</v>
      </c>
      <c r="G47" s="481">
        <v>15490</v>
      </c>
      <c r="H47" s="482">
        <v>1</v>
      </c>
      <c r="I47" s="482">
        <v>16078</v>
      </c>
      <c r="J47" s="483">
        <f t="shared" si="2"/>
        <v>0.9634282871003856</v>
      </c>
    </row>
    <row r="48" spans="1:10" ht="19.5" customHeight="1">
      <c r="A48" s="321">
        <v>41</v>
      </c>
      <c r="B48" s="319" t="s">
        <v>178</v>
      </c>
      <c r="C48" s="319" t="s">
        <v>632</v>
      </c>
      <c r="D48" s="319" t="s">
        <v>346</v>
      </c>
      <c r="E48" s="322" t="s">
        <v>319</v>
      </c>
      <c r="F48" s="326">
        <v>37347</v>
      </c>
      <c r="G48" s="323">
        <v>2920</v>
      </c>
      <c r="H48" s="324">
        <v>23</v>
      </c>
      <c r="I48" s="325">
        <v>5273</v>
      </c>
      <c r="J48" s="335">
        <f t="shared" si="2"/>
        <v>0.5537644604589418</v>
      </c>
    </row>
    <row r="49" spans="1:10" ht="19.5" customHeight="1">
      <c r="A49" s="477">
        <v>42</v>
      </c>
      <c r="B49" s="478" t="s">
        <v>178</v>
      </c>
      <c r="C49" s="478" t="s">
        <v>632</v>
      </c>
      <c r="D49" s="478" t="s">
        <v>347</v>
      </c>
      <c r="E49" s="479" t="s">
        <v>319</v>
      </c>
      <c r="F49" s="480">
        <v>34790</v>
      </c>
      <c r="G49" s="481">
        <v>8460</v>
      </c>
      <c r="H49" s="482">
        <v>47</v>
      </c>
      <c r="I49" s="482">
        <v>18983</v>
      </c>
      <c r="J49" s="483">
        <f t="shared" si="2"/>
        <v>0.4456619080229679</v>
      </c>
    </row>
    <row r="50" spans="1:10" ht="19.5" customHeight="1">
      <c r="A50" s="321">
        <v>43</v>
      </c>
      <c r="B50" s="319" t="s">
        <v>178</v>
      </c>
      <c r="C50" s="319" t="s">
        <v>632</v>
      </c>
      <c r="D50" s="319" t="s">
        <v>348</v>
      </c>
      <c r="E50" s="322" t="s">
        <v>319</v>
      </c>
      <c r="F50" s="326">
        <v>37347</v>
      </c>
      <c r="G50" s="323">
        <v>3280</v>
      </c>
      <c r="H50" s="324">
        <v>16</v>
      </c>
      <c r="I50" s="325">
        <v>3631</v>
      </c>
      <c r="J50" s="335">
        <f t="shared" si="2"/>
        <v>0.903332415312586</v>
      </c>
    </row>
    <row r="51" spans="1:10" ht="19.5" customHeight="1">
      <c r="A51" s="477">
        <v>44</v>
      </c>
      <c r="B51" s="478" t="s">
        <v>178</v>
      </c>
      <c r="C51" s="478" t="s">
        <v>632</v>
      </c>
      <c r="D51" s="478" t="s">
        <v>349</v>
      </c>
      <c r="E51" s="479" t="s">
        <v>319</v>
      </c>
      <c r="F51" s="480">
        <v>36251</v>
      </c>
      <c r="G51" s="481">
        <v>720</v>
      </c>
      <c r="H51" s="482">
        <v>76</v>
      </c>
      <c r="I51" s="482">
        <v>2195</v>
      </c>
      <c r="J51" s="483">
        <f t="shared" si="2"/>
        <v>0.32801822323462415</v>
      </c>
    </row>
    <row r="52" spans="1:10" ht="19.5" customHeight="1">
      <c r="A52" s="321">
        <v>45</v>
      </c>
      <c r="B52" s="319" t="s">
        <v>178</v>
      </c>
      <c r="C52" s="319" t="s">
        <v>632</v>
      </c>
      <c r="D52" s="319" t="s">
        <v>350</v>
      </c>
      <c r="E52" s="322" t="s">
        <v>319</v>
      </c>
      <c r="F52" s="326">
        <v>37347</v>
      </c>
      <c r="G52" s="323">
        <v>1960</v>
      </c>
      <c r="H52" s="324">
        <v>94</v>
      </c>
      <c r="I52" s="325">
        <v>4132</v>
      </c>
      <c r="J52" s="335">
        <f t="shared" si="2"/>
        <v>0.4743465634075508</v>
      </c>
    </row>
    <row r="53" spans="1:10" ht="19.5" customHeight="1">
      <c r="A53" s="477">
        <v>46</v>
      </c>
      <c r="B53" s="478" t="s">
        <v>178</v>
      </c>
      <c r="C53" s="478" t="s">
        <v>632</v>
      </c>
      <c r="D53" s="478" t="s">
        <v>351</v>
      </c>
      <c r="E53" s="479" t="s">
        <v>319</v>
      </c>
      <c r="F53" s="480">
        <v>36251</v>
      </c>
      <c r="G53" s="481">
        <v>3970</v>
      </c>
      <c r="H53" s="482">
        <v>0</v>
      </c>
      <c r="I53" s="482">
        <v>5375</v>
      </c>
      <c r="J53" s="483">
        <f t="shared" si="2"/>
        <v>0.7386046511627907</v>
      </c>
    </row>
    <row r="54" spans="1:10" ht="19.5" customHeight="1">
      <c r="A54" s="321">
        <v>47</v>
      </c>
      <c r="B54" s="319" t="s">
        <v>178</v>
      </c>
      <c r="C54" s="319" t="s">
        <v>632</v>
      </c>
      <c r="D54" s="319" t="s">
        <v>334</v>
      </c>
      <c r="E54" s="322" t="s">
        <v>319</v>
      </c>
      <c r="F54" s="326">
        <v>36251</v>
      </c>
      <c r="G54" s="323">
        <v>1210</v>
      </c>
      <c r="H54" s="324">
        <v>658</v>
      </c>
      <c r="I54" s="325">
        <v>3040</v>
      </c>
      <c r="J54" s="335">
        <f t="shared" si="2"/>
        <v>0.3980263157894737</v>
      </c>
    </row>
    <row r="55" spans="1:10" ht="19.5" customHeight="1">
      <c r="A55" s="477">
        <v>48</v>
      </c>
      <c r="B55" s="478" t="s">
        <v>178</v>
      </c>
      <c r="C55" s="478" t="s">
        <v>632</v>
      </c>
      <c r="D55" s="478" t="s">
        <v>352</v>
      </c>
      <c r="E55" s="479" t="s">
        <v>319</v>
      </c>
      <c r="F55" s="480">
        <v>36251</v>
      </c>
      <c r="G55" s="481">
        <v>2580</v>
      </c>
      <c r="H55" s="482">
        <v>2</v>
      </c>
      <c r="I55" s="482">
        <v>3068</v>
      </c>
      <c r="J55" s="483">
        <f t="shared" si="2"/>
        <v>0.8409387222946545</v>
      </c>
    </row>
    <row r="56" spans="1:10" ht="19.5" customHeight="1">
      <c r="A56" s="321">
        <v>49</v>
      </c>
      <c r="B56" s="319" t="s">
        <v>178</v>
      </c>
      <c r="C56" s="319" t="s">
        <v>632</v>
      </c>
      <c r="D56" s="319" t="s">
        <v>353</v>
      </c>
      <c r="E56" s="322" t="s">
        <v>319</v>
      </c>
      <c r="F56" s="326">
        <v>36251</v>
      </c>
      <c r="G56" s="323">
        <v>2050</v>
      </c>
      <c r="H56" s="324">
        <v>0</v>
      </c>
      <c r="I56" s="325">
        <v>2846</v>
      </c>
      <c r="J56" s="335">
        <f t="shared" si="2"/>
        <v>0.7203092059030218</v>
      </c>
    </row>
    <row r="57" spans="1:10" ht="19.5" customHeight="1">
      <c r="A57" s="477">
        <v>50</v>
      </c>
      <c r="B57" s="478" t="s">
        <v>178</v>
      </c>
      <c r="C57" s="478" t="s">
        <v>632</v>
      </c>
      <c r="D57" s="478" t="s">
        <v>354</v>
      </c>
      <c r="E57" s="479" t="s">
        <v>319</v>
      </c>
      <c r="F57" s="480">
        <v>36251</v>
      </c>
      <c r="G57" s="481">
        <v>2050</v>
      </c>
      <c r="H57" s="482">
        <v>0</v>
      </c>
      <c r="I57" s="482">
        <v>2846</v>
      </c>
      <c r="J57" s="483">
        <f t="shared" si="2"/>
        <v>0.7203092059030218</v>
      </c>
    </row>
    <row r="58" spans="1:10" ht="19.5" customHeight="1">
      <c r="A58" s="321">
        <v>51</v>
      </c>
      <c r="B58" s="319" t="s">
        <v>178</v>
      </c>
      <c r="C58" s="319" t="s">
        <v>632</v>
      </c>
      <c r="D58" s="319" t="s">
        <v>352</v>
      </c>
      <c r="E58" s="322" t="s">
        <v>319</v>
      </c>
      <c r="F58" s="326">
        <v>36251</v>
      </c>
      <c r="G58" s="323">
        <v>1910</v>
      </c>
      <c r="H58" s="324">
        <v>0</v>
      </c>
      <c r="I58" s="325">
        <v>2654</v>
      </c>
      <c r="J58" s="335">
        <f aca="true" t="shared" si="3" ref="J58:J65">IF(G58=0,"",G58/I58)</f>
        <v>0.7196684250188395</v>
      </c>
    </row>
    <row r="59" spans="1:10" ht="19.5" customHeight="1">
      <c r="A59" s="477">
        <v>52</v>
      </c>
      <c r="B59" s="478" t="s">
        <v>178</v>
      </c>
      <c r="C59" s="478" t="s">
        <v>632</v>
      </c>
      <c r="D59" s="478" t="s">
        <v>355</v>
      </c>
      <c r="E59" s="479" t="s">
        <v>319</v>
      </c>
      <c r="F59" s="480">
        <v>37347</v>
      </c>
      <c r="G59" s="481">
        <v>3070</v>
      </c>
      <c r="H59" s="482">
        <v>4</v>
      </c>
      <c r="I59" s="482">
        <v>3411</v>
      </c>
      <c r="J59" s="483">
        <f t="shared" si="3"/>
        <v>0.9000293169158604</v>
      </c>
    </row>
    <row r="60" spans="1:10" ht="19.5" customHeight="1">
      <c r="A60" s="321">
        <v>53</v>
      </c>
      <c r="B60" s="319" t="s">
        <v>178</v>
      </c>
      <c r="C60" s="319" t="s">
        <v>632</v>
      </c>
      <c r="D60" s="319" t="s">
        <v>356</v>
      </c>
      <c r="E60" s="322" t="s">
        <v>319</v>
      </c>
      <c r="F60" s="326">
        <v>36251</v>
      </c>
      <c r="G60" s="323">
        <v>3220</v>
      </c>
      <c r="H60" s="324">
        <v>0</v>
      </c>
      <c r="I60" s="325">
        <v>3493</v>
      </c>
      <c r="J60" s="335">
        <f t="shared" si="3"/>
        <v>0.9218436873747495</v>
      </c>
    </row>
    <row r="61" spans="1:10" ht="19.5" customHeight="1">
      <c r="A61" s="477">
        <v>54</v>
      </c>
      <c r="B61" s="478" t="s">
        <v>178</v>
      </c>
      <c r="C61" s="478" t="s">
        <v>632</v>
      </c>
      <c r="D61" s="478" t="s">
        <v>357</v>
      </c>
      <c r="E61" s="479" t="s">
        <v>319</v>
      </c>
      <c r="F61" s="480">
        <v>37347</v>
      </c>
      <c r="G61" s="481">
        <v>2950</v>
      </c>
      <c r="H61" s="482">
        <v>2</v>
      </c>
      <c r="I61" s="482">
        <v>3929</v>
      </c>
      <c r="J61" s="483">
        <f t="shared" si="3"/>
        <v>0.750827182489183</v>
      </c>
    </row>
    <row r="62" spans="1:10" ht="19.5" customHeight="1">
      <c r="A62" s="321">
        <v>55</v>
      </c>
      <c r="B62" s="319" t="s">
        <v>178</v>
      </c>
      <c r="C62" s="319" t="s">
        <v>632</v>
      </c>
      <c r="D62" s="319" t="s">
        <v>358</v>
      </c>
      <c r="E62" s="322" t="s">
        <v>319</v>
      </c>
      <c r="F62" s="326">
        <v>34790</v>
      </c>
      <c r="G62" s="323">
        <v>3260</v>
      </c>
      <c r="H62" s="324">
        <v>0</v>
      </c>
      <c r="I62" s="325">
        <v>3485</v>
      </c>
      <c r="J62" s="335">
        <f t="shared" si="3"/>
        <v>0.9354375896700143</v>
      </c>
    </row>
    <row r="63" spans="1:10" ht="19.5" customHeight="1">
      <c r="A63" s="477">
        <v>56</v>
      </c>
      <c r="B63" s="478" t="s">
        <v>178</v>
      </c>
      <c r="C63" s="478" t="s">
        <v>632</v>
      </c>
      <c r="D63" s="478" t="s">
        <v>359</v>
      </c>
      <c r="E63" s="479" t="s">
        <v>319</v>
      </c>
      <c r="F63" s="480">
        <v>36251</v>
      </c>
      <c r="G63" s="481">
        <v>2530</v>
      </c>
      <c r="H63" s="482">
        <v>0</v>
      </c>
      <c r="I63" s="482">
        <v>2882</v>
      </c>
      <c r="J63" s="483">
        <f t="shared" si="3"/>
        <v>0.8778625954198473</v>
      </c>
    </row>
    <row r="64" spans="1:10" ht="19.5" customHeight="1">
      <c r="A64" s="321">
        <v>57</v>
      </c>
      <c r="B64" s="319" t="s">
        <v>178</v>
      </c>
      <c r="C64" s="319" t="s">
        <v>632</v>
      </c>
      <c r="D64" s="319" t="s">
        <v>360</v>
      </c>
      <c r="E64" s="322" t="s">
        <v>319</v>
      </c>
      <c r="F64" s="326">
        <v>36251</v>
      </c>
      <c r="G64" s="323">
        <v>2360</v>
      </c>
      <c r="H64" s="324">
        <v>0</v>
      </c>
      <c r="I64" s="325">
        <v>2545</v>
      </c>
      <c r="J64" s="335">
        <f t="shared" si="3"/>
        <v>0.9273084479371316</v>
      </c>
    </row>
    <row r="65" spans="1:10" ht="19.5" customHeight="1">
      <c r="A65" s="477">
        <v>58</v>
      </c>
      <c r="B65" s="478" t="s">
        <v>178</v>
      </c>
      <c r="C65" s="478" t="s">
        <v>632</v>
      </c>
      <c r="D65" s="478" t="s">
        <v>361</v>
      </c>
      <c r="E65" s="479" t="s">
        <v>319</v>
      </c>
      <c r="F65" s="480">
        <v>36251</v>
      </c>
      <c r="G65" s="481">
        <v>350</v>
      </c>
      <c r="H65" s="482">
        <v>161</v>
      </c>
      <c r="I65" s="482">
        <v>1803</v>
      </c>
      <c r="J65" s="483">
        <f t="shared" si="3"/>
        <v>0.19412090959511924</v>
      </c>
    </row>
    <row r="66" spans="1:10" ht="30" customHeight="1">
      <c r="A66" s="321">
        <v>59</v>
      </c>
      <c r="B66" s="319" t="s">
        <v>762</v>
      </c>
      <c r="C66" s="319" t="s">
        <v>491</v>
      </c>
      <c r="D66" s="337" t="s">
        <v>492</v>
      </c>
      <c r="E66" s="322" t="s">
        <v>482</v>
      </c>
      <c r="F66" s="326">
        <v>35582</v>
      </c>
      <c r="G66" s="323">
        <v>8600</v>
      </c>
      <c r="H66" s="324">
        <v>87</v>
      </c>
      <c r="I66" s="325">
        <v>8793</v>
      </c>
      <c r="J66" s="336">
        <f aca="true" t="shared" si="4" ref="J66:J97">IF(G66=0,"",G66/I66)</f>
        <v>0.9780507221653588</v>
      </c>
    </row>
    <row r="67" spans="1:10" ht="19.5" customHeight="1">
      <c r="A67" s="477">
        <v>60</v>
      </c>
      <c r="B67" s="478" t="s">
        <v>178</v>
      </c>
      <c r="C67" s="478" t="s">
        <v>491</v>
      </c>
      <c r="D67" s="484" t="s">
        <v>493</v>
      </c>
      <c r="E67" s="479" t="s">
        <v>482</v>
      </c>
      <c r="F67" s="480">
        <v>35582</v>
      </c>
      <c r="G67" s="481">
        <v>22000</v>
      </c>
      <c r="H67" s="482"/>
      <c r="I67" s="482">
        <v>22233</v>
      </c>
      <c r="J67" s="485">
        <f t="shared" si="4"/>
        <v>0.9895200827598615</v>
      </c>
    </row>
    <row r="68" spans="1:10" ht="19.5" customHeight="1">
      <c r="A68" s="321">
        <v>61</v>
      </c>
      <c r="B68" s="319" t="s">
        <v>178</v>
      </c>
      <c r="C68" s="319" t="s">
        <v>491</v>
      </c>
      <c r="D68" s="337" t="s">
        <v>494</v>
      </c>
      <c r="E68" s="322" t="s">
        <v>482</v>
      </c>
      <c r="F68" s="326">
        <v>35582</v>
      </c>
      <c r="G68" s="323">
        <v>43000</v>
      </c>
      <c r="H68" s="324"/>
      <c r="I68" s="325">
        <v>43698</v>
      </c>
      <c r="J68" s="336">
        <f t="shared" si="4"/>
        <v>0.9840267289120783</v>
      </c>
    </row>
    <row r="69" spans="1:10" ht="19.5" customHeight="1">
      <c r="A69" s="477">
        <v>62</v>
      </c>
      <c r="B69" s="478" t="s">
        <v>178</v>
      </c>
      <c r="C69" s="478" t="s">
        <v>491</v>
      </c>
      <c r="D69" s="484" t="s">
        <v>495</v>
      </c>
      <c r="E69" s="479" t="s">
        <v>482</v>
      </c>
      <c r="F69" s="480">
        <v>35582</v>
      </c>
      <c r="G69" s="481">
        <v>86000</v>
      </c>
      <c r="H69" s="482"/>
      <c r="I69" s="482">
        <v>86226</v>
      </c>
      <c r="J69" s="485">
        <f t="shared" si="4"/>
        <v>0.9973789808178508</v>
      </c>
    </row>
    <row r="70" spans="1:10" ht="19.5" customHeight="1">
      <c r="A70" s="321">
        <v>63</v>
      </c>
      <c r="B70" s="319" t="s">
        <v>178</v>
      </c>
      <c r="C70" s="319" t="s">
        <v>491</v>
      </c>
      <c r="D70" s="337" t="s">
        <v>496</v>
      </c>
      <c r="E70" s="322" t="s">
        <v>482</v>
      </c>
      <c r="F70" s="326">
        <v>35582</v>
      </c>
      <c r="G70" s="323">
        <v>130000</v>
      </c>
      <c r="H70" s="324"/>
      <c r="I70" s="325">
        <v>130358</v>
      </c>
      <c r="J70" s="336">
        <f t="shared" si="4"/>
        <v>0.9972537166878903</v>
      </c>
    </row>
    <row r="71" spans="1:10" ht="19.5" customHeight="1">
      <c r="A71" s="477">
        <v>64</v>
      </c>
      <c r="B71" s="478" t="s">
        <v>178</v>
      </c>
      <c r="C71" s="478" t="s">
        <v>491</v>
      </c>
      <c r="D71" s="484" t="s">
        <v>497</v>
      </c>
      <c r="E71" s="479" t="s">
        <v>482</v>
      </c>
      <c r="F71" s="480">
        <v>35582</v>
      </c>
      <c r="G71" s="481">
        <v>170000</v>
      </c>
      <c r="H71" s="482"/>
      <c r="I71" s="482">
        <v>172083</v>
      </c>
      <c r="J71" s="485">
        <f t="shared" si="4"/>
        <v>0.9878953760685251</v>
      </c>
    </row>
    <row r="72" spans="1:10" ht="19.5" customHeight="1">
      <c r="A72" s="321">
        <v>65</v>
      </c>
      <c r="B72" s="319" t="s">
        <v>178</v>
      </c>
      <c r="C72" s="319" t="s">
        <v>491</v>
      </c>
      <c r="D72" s="337" t="s">
        <v>498</v>
      </c>
      <c r="E72" s="322" t="s">
        <v>482</v>
      </c>
      <c r="F72" s="326">
        <v>35582</v>
      </c>
      <c r="G72" s="323">
        <v>220000</v>
      </c>
      <c r="H72" s="324"/>
      <c r="I72" s="325">
        <v>222334</v>
      </c>
      <c r="J72" s="336">
        <f t="shared" si="4"/>
        <v>0.9895022803529825</v>
      </c>
    </row>
    <row r="73" spans="1:10" ht="19.5" customHeight="1">
      <c r="A73" s="477">
        <v>66</v>
      </c>
      <c r="B73" s="478" t="s">
        <v>178</v>
      </c>
      <c r="C73" s="478" t="s">
        <v>491</v>
      </c>
      <c r="D73" s="484" t="s">
        <v>499</v>
      </c>
      <c r="E73" s="479" t="s">
        <v>482</v>
      </c>
      <c r="F73" s="480">
        <v>35582</v>
      </c>
      <c r="G73" s="481">
        <v>300000</v>
      </c>
      <c r="H73" s="482"/>
      <c r="I73" s="482">
        <v>302475</v>
      </c>
      <c r="J73" s="485">
        <f t="shared" si="4"/>
        <v>0.9918175055789735</v>
      </c>
    </row>
    <row r="74" spans="1:10" ht="45" customHeight="1">
      <c r="A74" s="321">
        <v>67</v>
      </c>
      <c r="B74" s="319" t="s">
        <v>178</v>
      </c>
      <c r="C74" s="319" t="s">
        <v>491</v>
      </c>
      <c r="D74" s="319" t="s">
        <v>500</v>
      </c>
      <c r="E74" s="322" t="s">
        <v>482</v>
      </c>
      <c r="F74" s="326">
        <v>35582</v>
      </c>
      <c r="G74" s="323">
        <v>13000</v>
      </c>
      <c r="H74" s="324">
        <v>1</v>
      </c>
      <c r="I74" s="325">
        <v>13206</v>
      </c>
      <c r="J74" s="336">
        <f t="shared" si="4"/>
        <v>0.9844010298349235</v>
      </c>
    </row>
    <row r="75" spans="1:10" ht="19.5" customHeight="1">
      <c r="A75" s="477">
        <v>68</v>
      </c>
      <c r="B75" s="478" t="s">
        <v>178</v>
      </c>
      <c r="C75" s="478" t="s">
        <v>491</v>
      </c>
      <c r="D75" s="478" t="s">
        <v>501</v>
      </c>
      <c r="E75" s="479" t="s">
        <v>482</v>
      </c>
      <c r="F75" s="480">
        <v>35582</v>
      </c>
      <c r="G75" s="481">
        <v>30000</v>
      </c>
      <c r="H75" s="482">
        <v>2</v>
      </c>
      <c r="I75" s="482">
        <v>30859</v>
      </c>
      <c r="J75" s="485">
        <f t="shared" si="4"/>
        <v>0.972163712369163</v>
      </c>
    </row>
    <row r="76" spans="1:10" ht="19.5" customHeight="1">
      <c r="A76" s="321">
        <v>69</v>
      </c>
      <c r="B76" s="319" t="s">
        <v>178</v>
      </c>
      <c r="C76" s="319" t="s">
        <v>491</v>
      </c>
      <c r="D76" s="319" t="s">
        <v>502</v>
      </c>
      <c r="E76" s="322" t="s">
        <v>482</v>
      </c>
      <c r="F76" s="326">
        <v>35582</v>
      </c>
      <c r="G76" s="323">
        <v>65000</v>
      </c>
      <c r="H76" s="324">
        <v>3</v>
      </c>
      <c r="I76" s="325">
        <v>65363</v>
      </c>
      <c r="J76" s="336">
        <f t="shared" si="4"/>
        <v>0.9944463993390756</v>
      </c>
    </row>
    <row r="77" spans="1:10" ht="19.5" customHeight="1">
      <c r="A77" s="477">
        <v>70</v>
      </c>
      <c r="B77" s="478" t="s">
        <v>178</v>
      </c>
      <c r="C77" s="478" t="s">
        <v>491</v>
      </c>
      <c r="D77" s="478" t="s">
        <v>503</v>
      </c>
      <c r="E77" s="479" t="s">
        <v>482</v>
      </c>
      <c r="F77" s="480">
        <v>35582</v>
      </c>
      <c r="G77" s="481">
        <v>120000</v>
      </c>
      <c r="H77" s="482">
        <v>2</v>
      </c>
      <c r="I77" s="482">
        <v>121933</v>
      </c>
      <c r="J77" s="485">
        <f t="shared" si="4"/>
        <v>0.9841470315665161</v>
      </c>
    </row>
    <row r="78" spans="1:10" ht="19.5" customHeight="1">
      <c r="A78" s="321">
        <v>71</v>
      </c>
      <c r="B78" s="319" t="s">
        <v>178</v>
      </c>
      <c r="C78" s="319" t="s">
        <v>491</v>
      </c>
      <c r="D78" s="319" t="s">
        <v>504</v>
      </c>
      <c r="E78" s="322" t="s">
        <v>482</v>
      </c>
      <c r="F78" s="326">
        <v>35582</v>
      </c>
      <c r="G78" s="323">
        <v>200000</v>
      </c>
      <c r="H78" s="324">
        <v>9</v>
      </c>
      <c r="I78" s="325">
        <v>204180</v>
      </c>
      <c r="J78" s="336">
        <f t="shared" si="4"/>
        <v>0.9795278675678323</v>
      </c>
    </row>
    <row r="79" spans="1:10" ht="19.5" customHeight="1">
      <c r="A79" s="477">
        <v>72</v>
      </c>
      <c r="B79" s="478" t="s">
        <v>178</v>
      </c>
      <c r="C79" s="478" t="s">
        <v>491</v>
      </c>
      <c r="D79" s="478" t="s">
        <v>505</v>
      </c>
      <c r="E79" s="479" t="s">
        <v>482</v>
      </c>
      <c r="F79" s="480">
        <v>35582</v>
      </c>
      <c r="G79" s="481">
        <v>270000</v>
      </c>
      <c r="H79" s="482">
        <v>3</v>
      </c>
      <c r="I79" s="482">
        <v>272384</v>
      </c>
      <c r="J79" s="485">
        <f t="shared" si="4"/>
        <v>0.9912476503759399</v>
      </c>
    </row>
    <row r="80" spans="1:10" ht="19.5" customHeight="1">
      <c r="A80" s="321">
        <v>73</v>
      </c>
      <c r="B80" s="319" t="s">
        <v>178</v>
      </c>
      <c r="C80" s="319" t="s">
        <v>491</v>
      </c>
      <c r="D80" s="319" t="s">
        <v>506</v>
      </c>
      <c r="E80" s="322" t="s">
        <v>482</v>
      </c>
      <c r="F80" s="326">
        <v>35582</v>
      </c>
      <c r="G80" s="323">
        <v>340000</v>
      </c>
      <c r="H80" s="324">
        <v>0</v>
      </c>
      <c r="I80" s="325">
        <v>342595</v>
      </c>
      <c r="J80" s="336">
        <f t="shared" si="4"/>
        <v>0.9924254586319123</v>
      </c>
    </row>
    <row r="81" spans="1:10" ht="19.5" customHeight="1">
      <c r="A81" s="477">
        <v>74</v>
      </c>
      <c r="B81" s="478" t="s">
        <v>178</v>
      </c>
      <c r="C81" s="478" t="s">
        <v>491</v>
      </c>
      <c r="D81" s="478" t="s">
        <v>507</v>
      </c>
      <c r="E81" s="479" t="s">
        <v>482</v>
      </c>
      <c r="F81" s="480">
        <v>35582</v>
      </c>
      <c r="G81" s="481">
        <v>480000</v>
      </c>
      <c r="H81" s="482">
        <v>0</v>
      </c>
      <c r="I81" s="482">
        <v>483017</v>
      </c>
      <c r="J81" s="485">
        <f t="shared" si="4"/>
        <v>0.9937538430324399</v>
      </c>
    </row>
    <row r="82" spans="1:10" ht="30" customHeight="1">
      <c r="A82" s="321">
        <v>75</v>
      </c>
      <c r="B82" s="319" t="s">
        <v>178</v>
      </c>
      <c r="C82" s="319" t="s">
        <v>491</v>
      </c>
      <c r="D82" s="319" t="s">
        <v>508</v>
      </c>
      <c r="E82" s="322" t="s">
        <v>482</v>
      </c>
      <c r="F82" s="326">
        <v>35582</v>
      </c>
      <c r="G82" s="323">
        <v>86000</v>
      </c>
      <c r="H82" s="324">
        <v>5</v>
      </c>
      <c r="I82" s="325">
        <v>87830</v>
      </c>
      <c r="J82" s="336">
        <f t="shared" si="4"/>
        <v>0.9791642946601389</v>
      </c>
    </row>
    <row r="83" spans="1:10" ht="19.5" customHeight="1">
      <c r="A83" s="477">
        <v>76</v>
      </c>
      <c r="B83" s="478" t="s">
        <v>178</v>
      </c>
      <c r="C83" s="478" t="s">
        <v>491</v>
      </c>
      <c r="D83" s="478" t="s">
        <v>501</v>
      </c>
      <c r="E83" s="479" t="s">
        <v>482</v>
      </c>
      <c r="F83" s="480">
        <v>35582</v>
      </c>
      <c r="G83" s="481">
        <v>130000</v>
      </c>
      <c r="H83" s="482">
        <v>2</v>
      </c>
      <c r="I83" s="482">
        <v>131963</v>
      </c>
      <c r="J83" s="485">
        <f t="shared" si="4"/>
        <v>0.9851246182642104</v>
      </c>
    </row>
    <row r="84" spans="1:10" ht="19.5" customHeight="1">
      <c r="A84" s="321">
        <v>77</v>
      </c>
      <c r="B84" s="319" t="s">
        <v>178</v>
      </c>
      <c r="C84" s="319" t="s">
        <v>491</v>
      </c>
      <c r="D84" s="319" t="s">
        <v>502</v>
      </c>
      <c r="E84" s="322" t="s">
        <v>482</v>
      </c>
      <c r="F84" s="326">
        <v>35582</v>
      </c>
      <c r="G84" s="323">
        <v>200000</v>
      </c>
      <c r="H84" s="324">
        <v>4</v>
      </c>
      <c r="I84" s="325">
        <v>202174</v>
      </c>
      <c r="J84" s="336">
        <f t="shared" si="4"/>
        <v>0.9892468863454252</v>
      </c>
    </row>
    <row r="85" spans="1:10" ht="19.5" customHeight="1">
      <c r="A85" s="477">
        <v>78</v>
      </c>
      <c r="B85" s="478" t="s">
        <v>178</v>
      </c>
      <c r="C85" s="478" t="s">
        <v>491</v>
      </c>
      <c r="D85" s="478" t="s">
        <v>503</v>
      </c>
      <c r="E85" s="479" t="s">
        <v>482</v>
      </c>
      <c r="F85" s="480">
        <v>35582</v>
      </c>
      <c r="G85" s="481">
        <v>260000</v>
      </c>
      <c r="H85" s="482">
        <v>6</v>
      </c>
      <c r="I85" s="482">
        <v>264360</v>
      </c>
      <c r="J85" s="485">
        <f t="shared" si="4"/>
        <v>0.9835073384778332</v>
      </c>
    </row>
    <row r="86" spans="1:10" ht="19.5" customHeight="1">
      <c r="A86" s="321">
        <v>79</v>
      </c>
      <c r="B86" s="319" t="s">
        <v>178</v>
      </c>
      <c r="C86" s="319" t="s">
        <v>491</v>
      </c>
      <c r="D86" s="319" t="s">
        <v>504</v>
      </c>
      <c r="E86" s="322" t="s">
        <v>482</v>
      </c>
      <c r="F86" s="326">
        <v>35582</v>
      </c>
      <c r="G86" s="323">
        <v>390000</v>
      </c>
      <c r="H86" s="324">
        <v>1</v>
      </c>
      <c r="I86" s="325">
        <v>394752</v>
      </c>
      <c r="J86" s="336">
        <f t="shared" si="4"/>
        <v>0.9879620622568094</v>
      </c>
    </row>
    <row r="87" spans="1:10" ht="19.5" customHeight="1">
      <c r="A87" s="477">
        <v>80</v>
      </c>
      <c r="B87" s="478" t="s">
        <v>178</v>
      </c>
      <c r="C87" s="478" t="s">
        <v>491</v>
      </c>
      <c r="D87" s="478" t="s">
        <v>505</v>
      </c>
      <c r="E87" s="479" t="s">
        <v>482</v>
      </c>
      <c r="F87" s="480">
        <v>35582</v>
      </c>
      <c r="G87" s="481">
        <v>510000</v>
      </c>
      <c r="H87" s="482">
        <v>1</v>
      </c>
      <c r="I87" s="482">
        <v>517119</v>
      </c>
      <c r="J87" s="485">
        <f t="shared" si="4"/>
        <v>0.9862333428089086</v>
      </c>
    </row>
    <row r="88" spans="1:10" ht="19.5" customHeight="1">
      <c r="A88" s="321">
        <v>81</v>
      </c>
      <c r="B88" s="319" t="s">
        <v>178</v>
      </c>
      <c r="C88" s="319" t="s">
        <v>491</v>
      </c>
      <c r="D88" s="319" t="s">
        <v>506</v>
      </c>
      <c r="E88" s="322" t="s">
        <v>482</v>
      </c>
      <c r="F88" s="326">
        <v>35582</v>
      </c>
      <c r="G88" s="323">
        <v>660000</v>
      </c>
      <c r="H88" s="324">
        <v>0</v>
      </c>
      <c r="I88" s="325">
        <v>663558</v>
      </c>
      <c r="J88" s="336">
        <f t="shared" si="4"/>
        <v>0.9946379969799174</v>
      </c>
    </row>
    <row r="89" spans="1:10" ht="19.5" customHeight="1">
      <c r="A89" s="477">
        <v>82</v>
      </c>
      <c r="B89" s="478" t="s">
        <v>178</v>
      </c>
      <c r="C89" s="478" t="s">
        <v>491</v>
      </c>
      <c r="D89" s="478" t="s">
        <v>507</v>
      </c>
      <c r="E89" s="479" t="s">
        <v>482</v>
      </c>
      <c r="F89" s="480">
        <v>35582</v>
      </c>
      <c r="G89" s="481">
        <v>870000</v>
      </c>
      <c r="H89" s="482">
        <v>1</v>
      </c>
      <c r="I89" s="482">
        <v>872185</v>
      </c>
      <c r="J89" s="485">
        <f t="shared" si="4"/>
        <v>0.9974947975486852</v>
      </c>
    </row>
    <row r="90" spans="1:10" ht="30" customHeight="1">
      <c r="A90" s="321">
        <v>83</v>
      </c>
      <c r="B90" s="319" t="s">
        <v>178</v>
      </c>
      <c r="C90" s="319" t="s">
        <v>509</v>
      </c>
      <c r="D90" s="319" t="s">
        <v>510</v>
      </c>
      <c r="E90" s="322" t="s">
        <v>482</v>
      </c>
      <c r="F90" s="326">
        <v>35582</v>
      </c>
      <c r="G90" s="323">
        <v>10000</v>
      </c>
      <c r="H90" s="324">
        <v>17</v>
      </c>
      <c r="I90" s="325">
        <v>10030</v>
      </c>
      <c r="J90" s="336">
        <f t="shared" si="4"/>
        <v>0.9970089730807578</v>
      </c>
    </row>
    <row r="91" spans="1:10" ht="45" customHeight="1">
      <c r="A91" s="477">
        <v>84</v>
      </c>
      <c r="B91" s="478" t="s">
        <v>178</v>
      </c>
      <c r="C91" s="478" t="s">
        <v>511</v>
      </c>
      <c r="D91" s="478"/>
      <c r="E91" s="479" t="s">
        <v>482</v>
      </c>
      <c r="F91" s="480">
        <v>35582</v>
      </c>
      <c r="G91" s="481">
        <v>46000</v>
      </c>
      <c r="H91" s="482"/>
      <c r="I91" s="482">
        <v>46506</v>
      </c>
      <c r="J91" s="485">
        <f t="shared" si="4"/>
        <v>0.9891196834817013</v>
      </c>
    </row>
    <row r="92" spans="1:10" ht="45" customHeight="1">
      <c r="A92" s="321">
        <v>85</v>
      </c>
      <c r="B92" s="319" t="s">
        <v>178</v>
      </c>
      <c r="C92" s="319" t="s">
        <v>512</v>
      </c>
      <c r="D92" s="319"/>
      <c r="E92" s="322" t="s">
        <v>482</v>
      </c>
      <c r="F92" s="326">
        <v>35582</v>
      </c>
      <c r="G92" s="323">
        <v>26000</v>
      </c>
      <c r="H92" s="324">
        <v>6</v>
      </c>
      <c r="I92" s="325">
        <v>26647</v>
      </c>
      <c r="J92" s="336">
        <f t="shared" si="4"/>
        <v>0.975719593199985</v>
      </c>
    </row>
    <row r="93" spans="1:10" ht="45" customHeight="1">
      <c r="A93" s="477">
        <v>86</v>
      </c>
      <c r="B93" s="478" t="s">
        <v>178</v>
      </c>
      <c r="C93" s="478" t="s">
        <v>513</v>
      </c>
      <c r="D93" s="478" t="s">
        <v>514</v>
      </c>
      <c r="E93" s="479" t="s">
        <v>482</v>
      </c>
      <c r="F93" s="480">
        <v>35582</v>
      </c>
      <c r="G93" s="481">
        <v>6900</v>
      </c>
      <c r="H93" s="482">
        <v>105</v>
      </c>
      <c r="I93" s="482">
        <v>7188</v>
      </c>
      <c r="J93" s="485">
        <f t="shared" si="4"/>
        <v>0.9599332220367279</v>
      </c>
    </row>
    <row r="94" spans="1:10" ht="45" customHeight="1">
      <c r="A94" s="321">
        <v>87</v>
      </c>
      <c r="B94" s="319" t="s">
        <v>178</v>
      </c>
      <c r="C94" s="319" t="s">
        <v>513</v>
      </c>
      <c r="D94" s="319" t="s">
        <v>501</v>
      </c>
      <c r="E94" s="322" t="s">
        <v>482</v>
      </c>
      <c r="F94" s="326">
        <v>35582</v>
      </c>
      <c r="G94" s="323">
        <v>18000</v>
      </c>
      <c r="H94" s="324">
        <v>3</v>
      </c>
      <c r="I94" s="325">
        <v>18823</v>
      </c>
      <c r="J94" s="336">
        <f t="shared" si="4"/>
        <v>0.95627689528768</v>
      </c>
    </row>
    <row r="95" spans="1:10" ht="45" customHeight="1">
      <c r="A95" s="477">
        <v>88</v>
      </c>
      <c r="B95" s="478" t="s">
        <v>178</v>
      </c>
      <c r="C95" s="478" t="s">
        <v>513</v>
      </c>
      <c r="D95" s="478" t="s">
        <v>502</v>
      </c>
      <c r="E95" s="479" t="s">
        <v>482</v>
      </c>
      <c r="F95" s="480">
        <v>35582</v>
      </c>
      <c r="G95" s="481">
        <v>39000</v>
      </c>
      <c r="H95" s="482">
        <v>1</v>
      </c>
      <c r="I95" s="482">
        <v>40087</v>
      </c>
      <c r="J95" s="485">
        <f t="shared" si="4"/>
        <v>0.9728839773492653</v>
      </c>
    </row>
    <row r="96" spans="1:10" ht="45" customHeight="1">
      <c r="A96" s="321">
        <v>89</v>
      </c>
      <c r="B96" s="319" t="s">
        <v>178</v>
      </c>
      <c r="C96" s="319" t="s">
        <v>513</v>
      </c>
      <c r="D96" s="319" t="s">
        <v>495</v>
      </c>
      <c r="E96" s="322" t="s">
        <v>482</v>
      </c>
      <c r="F96" s="326">
        <v>35582</v>
      </c>
      <c r="G96" s="323">
        <v>69000</v>
      </c>
      <c r="H96" s="324"/>
      <c r="I96" s="325">
        <v>69776</v>
      </c>
      <c r="J96" s="336">
        <f t="shared" si="4"/>
        <v>0.9888786975464343</v>
      </c>
    </row>
    <row r="97" spans="1:10" ht="45" customHeight="1">
      <c r="A97" s="477">
        <v>90</v>
      </c>
      <c r="B97" s="478" t="s">
        <v>178</v>
      </c>
      <c r="C97" s="478" t="s">
        <v>513</v>
      </c>
      <c r="D97" s="478" t="s">
        <v>515</v>
      </c>
      <c r="E97" s="479" t="s">
        <v>482</v>
      </c>
      <c r="F97" s="480">
        <v>35582</v>
      </c>
      <c r="G97" s="481">
        <v>97000</v>
      </c>
      <c r="H97" s="482">
        <v>1</v>
      </c>
      <c r="I97" s="482">
        <v>97459</v>
      </c>
      <c r="J97" s="485">
        <f t="shared" si="4"/>
        <v>0.9952903272145209</v>
      </c>
    </row>
    <row r="98" spans="1:10" ht="60" customHeight="1">
      <c r="A98" s="321">
        <v>91</v>
      </c>
      <c r="B98" s="319" t="s">
        <v>178</v>
      </c>
      <c r="C98" s="319" t="s">
        <v>516</v>
      </c>
      <c r="D98" s="337" t="s">
        <v>517</v>
      </c>
      <c r="E98" s="322" t="s">
        <v>482</v>
      </c>
      <c r="F98" s="326">
        <v>35582</v>
      </c>
      <c r="G98" s="323">
        <v>1700</v>
      </c>
      <c r="H98" s="324">
        <v>2</v>
      </c>
      <c r="I98" s="325">
        <v>1805</v>
      </c>
      <c r="J98" s="336">
        <f aca="true" t="shared" si="5" ref="J98:J114">IF(G98=0,"",G98/I98)</f>
        <v>0.9418282548476454</v>
      </c>
    </row>
    <row r="99" spans="1:10" ht="45" customHeight="1">
      <c r="A99" s="477">
        <v>92</v>
      </c>
      <c r="B99" s="478" t="s">
        <v>178</v>
      </c>
      <c r="C99" s="478" t="s">
        <v>516</v>
      </c>
      <c r="D99" s="484" t="s">
        <v>518</v>
      </c>
      <c r="E99" s="479" t="s">
        <v>482</v>
      </c>
      <c r="F99" s="480">
        <v>35582</v>
      </c>
      <c r="G99" s="481">
        <v>2700</v>
      </c>
      <c r="H99" s="482"/>
      <c r="I99" s="482">
        <v>2808</v>
      </c>
      <c r="J99" s="485">
        <f t="shared" si="5"/>
        <v>0.9615384615384616</v>
      </c>
    </row>
    <row r="100" spans="1:10" ht="30" customHeight="1">
      <c r="A100" s="321">
        <v>93</v>
      </c>
      <c r="B100" s="319" t="s">
        <v>178</v>
      </c>
      <c r="C100" s="319" t="s">
        <v>516</v>
      </c>
      <c r="D100" s="319" t="s">
        <v>519</v>
      </c>
      <c r="E100" s="322" t="s">
        <v>482</v>
      </c>
      <c r="F100" s="326">
        <v>35582</v>
      </c>
      <c r="G100" s="323">
        <v>17000</v>
      </c>
      <c r="H100" s="324"/>
      <c r="I100" s="325">
        <v>17620</v>
      </c>
      <c r="J100" s="336">
        <f t="shared" si="5"/>
        <v>0.9648127128263337</v>
      </c>
    </row>
    <row r="101" spans="1:10" ht="30" customHeight="1">
      <c r="A101" s="477">
        <v>94</v>
      </c>
      <c r="B101" s="478" t="s">
        <v>178</v>
      </c>
      <c r="C101" s="478" t="s">
        <v>520</v>
      </c>
      <c r="D101" s="478"/>
      <c r="E101" s="479" t="s">
        <v>482</v>
      </c>
      <c r="F101" s="480">
        <v>35582</v>
      </c>
      <c r="G101" s="481">
        <v>470</v>
      </c>
      <c r="H101" s="482">
        <v>110</v>
      </c>
      <c r="I101" s="482">
        <v>481</v>
      </c>
      <c r="J101" s="485">
        <f t="shared" si="5"/>
        <v>0.9771309771309772</v>
      </c>
    </row>
    <row r="102" spans="1:10" ht="30" customHeight="1">
      <c r="A102" s="321">
        <v>95</v>
      </c>
      <c r="B102" s="319" t="s">
        <v>178</v>
      </c>
      <c r="C102" s="319" t="s">
        <v>521</v>
      </c>
      <c r="D102" s="337" t="s">
        <v>522</v>
      </c>
      <c r="E102" s="322" t="s">
        <v>482</v>
      </c>
      <c r="F102" s="326">
        <v>35582</v>
      </c>
      <c r="G102" s="323">
        <v>130000</v>
      </c>
      <c r="H102" s="324"/>
      <c r="I102" s="325">
        <v>131963</v>
      </c>
      <c r="J102" s="336">
        <f t="shared" si="5"/>
        <v>0.9851246182642104</v>
      </c>
    </row>
    <row r="103" spans="1:10" ht="19.5" customHeight="1">
      <c r="A103" s="477">
        <v>96</v>
      </c>
      <c r="B103" s="478" t="s">
        <v>178</v>
      </c>
      <c r="C103" s="478" t="s">
        <v>521</v>
      </c>
      <c r="D103" s="484" t="s">
        <v>502</v>
      </c>
      <c r="E103" s="479" t="s">
        <v>482</v>
      </c>
      <c r="F103" s="480">
        <v>35582</v>
      </c>
      <c r="G103" s="481">
        <v>190000</v>
      </c>
      <c r="H103" s="482"/>
      <c r="I103" s="482">
        <v>190137</v>
      </c>
      <c r="J103" s="485">
        <f t="shared" si="5"/>
        <v>0.9992794669107012</v>
      </c>
    </row>
    <row r="104" spans="1:10" ht="19.5" customHeight="1">
      <c r="A104" s="321">
        <v>97</v>
      </c>
      <c r="B104" s="319" t="s">
        <v>178</v>
      </c>
      <c r="C104" s="319" t="s">
        <v>521</v>
      </c>
      <c r="D104" s="337" t="s">
        <v>495</v>
      </c>
      <c r="E104" s="322" t="s">
        <v>482</v>
      </c>
      <c r="F104" s="326">
        <v>35582</v>
      </c>
      <c r="G104" s="323">
        <v>260000</v>
      </c>
      <c r="H104" s="324"/>
      <c r="I104" s="325">
        <v>264360</v>
      </c>
      <c r="J104" s="336">
        <f t="shared" si="5"/>
        <v>0.9835073384778332</v>
      </c>
    </row>
    <row r="105" spans="1:10" ht="19.5" customHeight="1">
      <c r="A105" s="477">
        <v>98</v>
      </c>
      <c r="B105" s="478" t="s">
        <v>178</v>
      </c>
      <c r="C105" s="478" t="s">
        <v>521</v>
      </c>
      <c r="D105" s="484" t="s">
        <v>496</v>
      </c>
      <c r="E105" s="479" t="s">
        <v>482</v>
      </c>
      <c r="F105" s="480">
        <v>35582</v>
      </c>
      <c r="G105" s="481">
        <v>390000</v>
      </c>
      <c r="H105" s="482"/>
      <c r="I105" s="482">
        <v>390740</v>
      </c>
      <c r="J105" s="485">
        <f t="shared" si="5"/>
        <v>0.9981061575472181</v>
      </c>
    </row>
    <row r="106" spans="1:10" ht="19.5" customHeight="1">
      <c r="A106" s="321">
        <v>99</v>
      </c>
      <c r="B106" s="319" t="s">
        <v>178</v>
      </c>
      <c r="C106" s="319" t="s">
        <v>521</v>
      </c>
      <c r="D106" s="337" t="s">
        <v>497</v>
      </c>
      <c r="E106" s="322" t="s">
        <v>482</v>
      </c>
      <c r="F106" s="326">
        <v>35582</v>
      </c>
      <c r="G106" s="323">
        <v>510000</v>
      </c>
      <c r="H106" s="324"/>
      <c r="I106" s="325">
        <v>511101</v>
      </c>
      <c r="J106" s="336">
        <f t="shared" si="5"/>
        <v>0.9978458269500549</v>
      </c>
    </row>
    <row r="107" spans="1:10" ht="19.5" customHeight="1">
      <c r="A107" s="477">
        <v>100</v>
      </c>
      <c r="B107" s="478" t="s">
        <v>178</v>
      </c>
      <c r="C107" s="478" t="s">
        <v>521</v>
      </c>
      <c r="D107" s="484" t="s">
        <v>498</v>
      </c>
      <c r="E107" s="479" t="s">
        <v>482</v>
      </c>
      <c r="F107" s="480">
        <v>35582</v>
      </c>
      <c r="G107" s="481">
        <v>660000</v>
      </c>
      <c r="H107" s="482"/>
      <c r="I107" s="482">
        <v>661552</v>
      </c>
      <c r="J107" s="485">
        <f t="shared" si="5"/>
        <v>0.9976540014995042</v>
      </c>
    </row>
    <row r="108" spans="1:10" ht="19.5" customHeight="1">
      <c r="A108" s="321">
        <v>101</v>
      </c>
      <c r="B108" s="319" t="s">
        <v>178</v>
      </c>
      <c r="C108" s="319" t="s">
        <v>521</v>
      </c>
      <c r="D108" s="337" t="s">
        <v>499</v>
      </c>
      <c r="E108" s="322" t="s">
        <v>482</v>
      </c>
      <c r="F108" s="326">
        <v>35582</v>
      </c>
      <c r="G108" s="323">
        <v>870000</v>
      </c>
      <c r="H108" s="324"/>
      <c r="I108" s="325">
        <v>876197</v>
      </c>
      <c r="J108" s="336">
        <f t="shared" si="5"/>
        <v>0.9929273896167187</v>
      </c>
    </row>
    <row r="109" spans="1:10" ht="30" customHeight="1">
      <c r="A109" s="477">
        <v>102</v>
      </c>
      <c r="B109" s="478" t="s">
        <v>178</v>
      </c>
      <c r="C109" s="478" t="s">
        <v>523</v>
      </c>
      <c r="D109" s="484" t="s">
        <v>524</v>
      </c>
      <c r="E109" s="479" t="s">
        <v>482</v>
      </c>
      <c r="F109" s="480">
        <v>35582</v>
      </c>
      <c r="G109" s="481">
        <v>6200</v>
      </c>
      <c r="H109" s="482"/>
      <c r="I109" s="482">
        <v>6386</v>
      </c>
      <c r="J109" s="485">
        <f t="shared" si="5"/>
        <v>0.970873786407767</v>
      </c>
    </row>
    <row r="110" spans="1:10" ht="30" customHeight="1">
      <c r="A110" s="321">
        <v>103</v>
      </c>
      <c r="B110" s="319" t="s">
        <v>178</v>
      </c>
      <c r="C110" s="319" t="s">
        <v>523</v>
      </c>
      <c r="D110" s="337" t="s">
        <v>525</v>
      </c>
      <c r="E110" s="322" t="s">
        <v>482</v>
      </c>
      <c r="F110" s="326">
        <v>35582</v>
      </c>
      <c r="G110" s="323">
        <v>8600</v>
      </c>
      <c r="H110" s="324"/>
      <c r="I110" s="325">
        <v>8793</v>
      </c>
      <c r="J110" s="336">
        <f t="shared" si="5"/>
        <v>0.9780507221653588</v>
      </c>
    </row>
    <row r="111" spans="1:10" ht="30" customHeight="1">
      <c r="A111" s="477">
        <v>104</v>
      </c>
      <c r="B111" s="478" t="s">
        <v>178</v>
      </c>
      <c r="C111" s="478" t="s">
        <v>523</v>
      </c>
      <c r="D111" s="484" t="s">
        <v>526</v>
      </c>
      <c r="E111" s="479" t="s">
        <v>482</v>
      </c>
      <c r="F111" s="480">
        <v>35582</v>
      </c>
      <c r="G111" s="481">
        <v>13000</v>
      </c>
      <c r="H111" s="482"/>
      <c r="I111" s="482">
        <v>13206</v>
      </c>
      <c r="J111" s="485">
        <f t="shared" si="5"/>
        <v>0.9844010298349235</v>
      </c>
    </row>
    <row r="112" spans="1:10" ht="30" customHeight="1">
      <c r="A112" s="321">
        <v>105</v>
      </c>
      <c r="B112" s="319" t="s">
        <v>178</v>
      </c>
      <c r="C112" s="319" t="s">
        <v>523</v>
      </c>
      <c r="D112" s="337" t="s">
        <v>527</v>
      </c>
      <c r="E112" s="322" t="s">
        <v>482</v>
      </c>
      <c r="F112" s="326">
        <v>35582</v>
      </c>
      <c r="G112" s="323">
        <v>35000</v>
      </c>
      <c r="H112" s="324"/>
      <c r="I112" s="325">
        <v>35674</v>
      </c>
      <c r="J112" s="336">
        <f t="shared" si="5"/>
        <v>0.9811066883444526</v>
      </c>
    </row>
    <row r="113" spans="1:10" ht="30" customHeight="1">
      <c r="A113" s="477">
        <v>106</v>
      </c>
      <c r="B113" s="478" t="s">
        <v>178</v>
      </c>
      <c r="C113" s="478" t="s">
        <v>523</v>
      </c>
      <c r="D113" s="484" t="s">
        <v>528</v>
      </c>
      <c r="E113" s="479" t="s">
        <v>482</v>
      </c>
      <c r="F113" s="480">
        <v>35582</v>
      </c>
      <c r="G113" s="481">
        <v>43000</v>
      </c>
      <c r="H113" s="482"/>
      <c r="I113" s="482">
        <v>43698</v>
      </c>
      <c r="J113" s="485">
        <f t="shared" si="5"/>
        <v>0.9840267289120783</v>
      </c>
    </row>
    <row r="114" spans="1:10" ht="30" customHeight="1">
      <c r="A114" s="321">
        <v>107</v>
      </c>
      <c r="B114" s="319" t="s">
        <v>178</v>
      </c>
      <c r="C114" s="319" t="s">
        <v>523</v>
      </c>
      <c r="D114" s="337" t="s">
        <v>529</v>
      </c>
      <c r="E114" s="322" t="s">
        <v>482</v>
      </c>
      <c r="F114" s="326">
        <v>35582</v>
      </c>
      <c r="G114" s="323">
        <v>58000</v>
      </c>
      <c r="H114" s="324"/>
      <c r="I114" s="325">
        <v>58141</v>
      </c>
      <c r="J114" s="336">
        <f t="shared" si="5"/>
        <v>0.9975748611134999</v>
      </c>
    </row>
    <row r="115" spans="1:10" ht="30" customHeight="1">
      <c r="A115" s="477">
        <v>108</v>
      </c>
      <c r="B115" s="478" t="s">
        <v>442</v>
      </c>
      <c r="C115" s="478" t="s">
        <v>2</v>
      </c>
      <c r="D115" s="478" t="s">
        <v>443</v>
      </c>
      <c r="E115" s="479" t="s">
        <v>441</v>
      </c>
      <c r="F115" s="486">
        <v>36617</v>
      </c>
      <c r="G115" s="487">
        <v>100</v>
      </c>
      <c r="H115" s="488">
        <v>2</v>
      </c>
      <c r="I115" s="482">
        <v>1348</v>
      </c>
      <c r="J115" s="483">
        <f aca="true" t="shared" si="6" ref="J115:J129">IF(G115=0,"",G115/I115)</f>
        <v>0.07418397626112759</v>
      </c>
    </row>
    <row r="116" spans="1:10" ht="30" customHeight="1">
      <c r="A116" s="321">
        <v>109</v>
      </c>
      <c r="B116" s="319" t="s">
        <v>547</v>
      </c>
      <c r="C116" s="319" t="s">
        <v>444</v>
      </c>
      <c r="D116" s="319" t="s">
        <v>548</v>
      </c>
      <c r="E116" s="322" t="s">
        <v>441</v>
      </c>
      <c r="F116" s="473">
        <v>36617</v>
      </c>
      <c r="G116" s="474">
        <v>750</v>
      </c>
      <c r="H116" s="475"/>
      <c r="I116" s="325">
        <v>1348</v>
      </c>
      <c r="J116" s="336">
        <f t="shared" si="6"/>
        <v>0.5563798219584569</v>
      </c>
    </row>
    <row r="117" spans="1:10" ht="19.5" customHeight="1">
      <c r="A117" s="477">
        <v>110</v>
      </c>
      <c r="B117" s="478" t="s">
        <v>549</v>
      </c>
      <c r="C117" s="478" t="s">
        <v>550</v>
      </c>
      <c r="D117" s="281" t="s">
        <v>445</v>
      </c>
      <c r="E117" s="489" t="s">
        <v>446</v>
      </c>
      <c r="F117" s="480">
        <v>36617</v>
      </c>
      <c r="G117" s="481">
        <v>5</v>
      </c>
      <c r="H117" s="482">
        <v>0</v>
      </c>
      <c r="I117" s="482">
        <v>5970</v>
      </c>
      <c r="J117" s="485">
        <f t="shared" si="6"/>
        <v>0.0008375209380234506</v>
      </c>
    </row>
    <row r="118" spans="1:10" ht="19.5" customHeight="1">
      <c r="A118" s="321">
        <v>111</v>
      </c>
      <c r="B118" s="319" t="s">
        <v>447</v>
      </c>
      <c r="C118" s="319" t="s">
        <v>448</v>
      </c>
      <c r="D118" s="387" t="s">
        <v>449</v>
      </c>
      <c r="E118" s="338" t="s">
        <v>446</v>
      </c>
      <c r="F118" s="326">
        <v>36617</v>
      </c>
      <c r="G118" s="323">
        <v>540</v>
      </c>
      <c r="H118" s="324">
        <v>4</v>
      </c>
      <c r="I118" s="325">
        <v>5970</v>
      </c>
      <c r="J118" s="336">
        <f t="shared" si="6"/>
        <v>0.09045226130653267</v>
      </c>
    </row>
    <row r="119" spans="1:10" ht="19.5" customHeight="1">
      <c r="A119" s="477">
        <v>112</v>
      </c>
      <c r="B119" s="478" t="s">
        <v>447</v>
      </c>
      <c r="C119" s="478" t="s">
        <v>448</v>
      </c>
      <c r="D119" s="281" t="s">
        <v>450</v>
      </c>
      <c r="E119" s="489" t="s">
        <v>446</v>
      </c>
      <c r="F119" s="480">
        <v>38808</v>
      </c>
      <c r="G119" s="481">
        <v>210</v>
      </c>
      <c r="H119" s="482">
        <v>0</v>
      </c>
      <c r="I119" s="482">
        <v>5970</v>
      </c>
      <c r="J119" s="485">
        <f t="shared" si="6"/>
        <v>0.035175879396984924</v>
      </c>
    </row>
    <row r="120" spans="1:10" ht="19.5" customHeight="1">
      <c r="A120" s="321">
        <v>113</v>
      </c>
      <c r="B120" s="319" t="s">
        <v>447</v>
      </c>
      <c r="C120" s="319" t="s">
        <v>448</v>
      </c>
      <c r="D120" s="387" t="s">
        <v>451</v>
      </c>
      <c r="E120" s="338" t="s">
        <v>446</v>
      </c>
      <c r="F120" s="326">
        <v>36617</v>
      </c>
      <c r="G120" s="323">
        <v>210</v>
      </c>
      <c r="H120" s="324">
        <v>1</v>
      </c>
      <c r="I120" s="325">
        <v>5970</v>
      </c>
      <c r="J120" s="336">
        <f t="shared" si="6"/>
        <v>0.035175879396984924</v>
      </c>
    </row>
    <row r="121" spans="1:10" ht="19.5" customHeight="1">
      <c r="A121" s="477">
        <v>114</v>
      </c>
      <c r="B121" s="478" t="s">
        <v>447</v>
      </c>
      <c r="C121" s="478" t="s">
        <v>448</v>
      </c>
      <c r="D121" s="281" t="s">
        <v>452</v>
      </c>
      <c r="E121" s="489" t="s">
        <v>446</v>
      </c>
      <c r="F121" s="480">
        <v>36617</v>
      </c>
      <c r="G121" s="481">
        <v>1240</v>
      </c>
      <c r="H121" s="482">
        <v>0</v>
      </c>
      <c r="I121" s="482">
        <v>5970</v>
      </c>
      <c r="J121" s="485">
        <f t="shared" si="6"/>
        <v>0.20770519262981574</v>
      </c>
    </row>
    <row r="122" spans="1:10" ht="19.5" customHeight="1">
      <c r="A122" s="321">
        <v>115</v>
      </c>
      <c r="B122" s="319" t="s">
        <v>447</v>
      </c>
      <c r="C122" s="319" t="s">
        <v>448</v>
      </c>
      <c r="D122" s="387" t="s">
        <v>453</v>
      </c>
      <c r="E122" s="338" t="s">
        <v>446</v>
      </c>
      <c r="F122" s="326">
        <v>36617</v>
      </c>
      <c r="G122" s="323">
        <v>140</v>
      </c>
      <c r="H122" s="324">
        <v>229</v>
      </c>
      <c r="I122" s="325">
        <v>5970</v>
      </c>
      <c r="J122" s="336">
        <f t="shared" si="6"/>
        <v>0.023450586264656615</v>
      </c>
    </row>
    <row r="123" spans="1:10" ht="19.5" customHeight="1">
      <c r="A123" s="477">
        <v>116</v>
      </c>
      <c r="B123" s="478" t="s">
        <v>447</v>
      </c>
      <c r="C123" s="478" t="s">
        <v>448</v>
      </c>
      <c r="D123" s="281" t="s">
        <v>454</v>
      </c>
      <c r="E123" s="489" t="s">
        <v>446</v>
      </c>
      <c r="F123" s="480">
        <v>36617</v>
      </c>
      <c r="G123" s="481">
        <v>240</v>
      </c>
      <c r="H123" s="482">
        <v>290</v>
      </c>
      <c r="I123" s="482">
        <v>5970</v>
      </c>
      <c r="J123" s="485">
        <f t="shared" si="6"/>
        <v>0.04020100502512563</v>
      </c>
    </row>
    <row r="124" spans="1:10" ht="19.5" customHeight="1">
      <c r="A124" s="321">
        <v>117</v>
      </c>
      <c r="B124" s="319" t="s">
        <v>447</v>
      </c>
      <c r="C124" s="319" t="s">
        <v>448</v>
      </c>
      <c r="D124" s="387" t="s">
        <v>455</v>
      </c>
      <c r="E124" s="338" t="s">
        <v>446</v>
      </c>
      <c r="F124" s="326">
        <v>36617</v>
      </c>
      <c r="G124" s="323">
        <v>460</v>
      </c>
      <c r="H124" s="324">
        <v>530</v>
      </c>
      <c r="I124" s="325">
        <v>5970</v>
      </c>
      <c r="J124" s="336">
        <f t="shared" si="6"/>
        <v>0.07705192629815745</v>
      </c>
    </row>
    <row r="125" spans="1:10" ht="19.5" customHeight="1">
      <c r="A125" s="477">
        <v>118</v>
      </c>
      <c r="B125" s="478" t="s">
        <v>447</v>
      </c>
      <c r="C125" s="478" t="s">
        <v>448</v>
      </c>
      <c r="D125" s="281" t="s">
        <v>456</v>
      </c>
      <c r="E125" s="489" t="s">
        <v>446</v>
      </c>
      <c r="F125" s="480">
        <v>36617</v>
      </c>
      <c r="G125" s="481">
        <v>830</v>
      </c>
      <c r="H125" s="482">
        <v>651</v>
      </c>
      <c r="I125" s="482">
        <v>5970</v>
      </c>
      <c r="J125" s="485">
        <f t="shared" si="6"/>
        <v>0.1390284757118928</v>
      </c>
    </row>
    <row r="126" spans="1:10" ht="19.5" customHeight="1">
      <c r="A126" s="321">
        <v>119</v>
      </c>
      <c r="B126" s="319" t="s">
        <v>447</v>
      </c>
      <c r="C126" s="319" t="s">
        <v>448</v>
      </c>
      <c r="D126" s="387" t="s">
        <v>457</v>
      </c>
      <c r="E126" s="338" t="s">
        <v>446</v>
      </c>
      <c r="F126" s="326">
        <v>36617</v>
      </c>
      <c r="G126" s="323">
        <v>1560</v>
      </c>
      <c r="H126" s="324">
        <v>602</v>
      </c>
      <c r="I126" s="325">
        <v>5970</v>
      </c>
      <c r="J126" s="336">
        <f t="shared" si="6"/>
        <v>0.2613065326633166</v>
      </c>
    </row>
    <row r="127" spans="1:10" ht="19.5" customHeight="1">
      <c r="A127" s="477">
        <v>120</v>
      </c>
      <c r="B127" s="478" t="s">
        <v>447</v>
      </c>
      <c r="C127" s="478" t="s">
        <v>448</v>
      </c>
      <c r="D127" s="281" t="s">
        <v>458</v>
      </c>
      <c r="E127" s="489" t="s">
        <v>446</v>
      </c>
      <c r="F127" s="480">
        <v>36617</v>
      </c>
      <c r="G127" s="481">
        <v>3000</v>
      </c>
      <c r="H127" s="482">
        <v>441</v>
      </c>
      <c r="I127" s="482">
        <v>5970</v>
      </c>
      <c r="J127" s="485">
        <f t="shared" si="6"/>
        <v>0.5025125628140703</v>
      </c>
    </row>
    <row r="128" spans="1:10" ht="30" customHeight="1">
      <c r="A128" s="321">
        <v>121</v>
      </c>
      <c r="B128" s="319" t="s">
        <v>447</v>
      </c>
      <c r="C128" s="319" t="s">
        <v>448</v>
      </c>
      <c r="D128" s="319" t="s">
        <v>459</v>
      </c>
      <c r="E128" s="338" t="s">
        <v>446</v>
      </c>
      <c r="F128" s="326">
        <v>36617</v>
      </c>
      <c r="G128" s="323">
        <v>330</v>
      </c>
      <c r="H128" s="324">
        <v>141</v>
      </c>
      <c r="I128" s="325">
        <v>5970</v>
      </c>
      <c r="J128" s="336">
        <f t="shared" si="6"/>
        <v>0.05527638190954774</v>
      </c>
    </row>
    <row r="129" spans="1:10" ht="30" customHeight="1">
      <c r="A129" s="477">
        <v>122</v>
      </c>
      <c r="B129" s="478" t="s">
        <v>447</v>
      </c>
      <c r="C129" s="478" t="s">
        <v>448</v>
      </c>
      <c r="D129" s="478" t="s">
        <v>460</v>
      </c>
      <c r="E129" s="489" t="s">
        <v>446</v>
      </c>
      <c r="F129" s="480">
        <v>36617</v>
      </c>
      <c r="G129" s="481">
        <v>240</v>
      </c>
      <c r="H129" s="482">
        <v>258</v>
      </c>
      <c r="I129" s="482">
        <v>5970</v>
      </c>
      <c r="J129" s="485">
        <f t="shared" si="6"/>
        <v>0.04020100502512563</v>
      </c>
    </row>
    <row r="130" spans="1:10" ht="19.5" customHeight="1">
      <c r="A130" s="321">
        <v>123</v>
      </c>
      <c r="B130" s="319" t="s">
        <v>461</v>
      </c>
      <c r="C130" s="319" t="s">
        <v>463</v>
      </c>
      <c r="D130" s="319" t="s">
        <v>464</v>
      </c>
      <c r="E130" s="322" t="s">
        <v>462</v>
      </c>
      <c r="F130" s="326">
        <v>35582</v>
      </c>
      <c r="G130" s="323">
        <v>1593</v>
      </c>
      <c r="H130" s="324">
        <v>53</v>
      </c>
      <c r="I130" s="325">
        <v>1712</v>
      </c>
      <c r="J130" s="336">
        <f>IF(G130=0,"",G130/I130)</f>
        <v>0.9304906542056075</v>
      </c>
    </row>
    <row r="131" spans="1:10" ht="30" customHeight="1">
      <c r="A131" s="477">
        <v>124</v>
      </c>
      <c r="B131" s="478" t="s">
        <v>551</v>
      </c>
      <c r="C131" s="478" t="s">
        <v>465</v>
      </c>
      <c r="D131" s="478" t="s">
        <v>466</v>
      </c>
      <c r="E131" s="479" t="s">
        <v>467</v>
      </c>
      <c r="F131" s="480">
        <v>35521</v>
      </c>
      <c r="G131" s="481" t="s">
        <v>468</v>
      </c>
      <c r="H131" s="482">
        <v>24327</v>
      </c>
      <c r="I131" s="482"/>
      <c r="J131" s="490" t="s">
        <v>601</v>
      </c>
    </row>
    <row r="132" spans="1:10" ht="30" customHeight="1">
      <c r="A132" s="321">
        <v>125</v>
      </c>
      <c r="B132" s="319" t="s">
        <v>469</v>
      </c>
      <c r="C132" s="319" t="s">
        <v>465</v>
      </c>
      <c r="D132" s="319" t="s">
        <v>470</v>
      </c>
      <c r="E132" s="322" t="s">
        <v>467</v>
      </c>
      <c r="F132" s="326">
        <v>35521</v>
      </c>
      <c r="G132" s="323" t="s">
        <v>468</v>
      </c>
      <c r="H132" s="324">
        <v>16242</v>
      </c>
      <c r="I132" s="325"/>
      <c r="J132" s="476" t="s">
        <v>601</v>
      </c>
    </row>
    <row r="133" spans="1:10" ht="30" customHeight="1">
      <c r="A133" s="477">
        <v>126</v>
      </c>
      <c r="B133" s="478" t="s">
        <v>469</v>
      </c>
      <c r="C133" s="478" t="s">
        <v>465</v>
      </c>
      <c r="D133" s="478" t="s">
        <v>471</v>
      </c>
      <c r="E133" s="479" t="s">
        <v>467</v>
      </c>
      <c r="F133" s="480">
        <v>28216</v>
      </c>
      <c r="G133" s="481" t="s">
        <v>472</v>
      </c>
      <c r="H133" s="482">
        <v>578</v>
      </c>
      <c r="I133" s="482"/>
      <c r="J133" s="490" t="s">
        <v>601</v>
      </c>
    </row>
    <row r="134" spans="1:10" ht="30" customHeight="1">
      <c r="A134" s="321">
        <v>127</v>
      </c>
      <c r="B134" s="319" t="s">
        <v>469</v>
      </c>
      <c r="C134" s="319" t="s">
        <v>465</v>
      </c>
      <c r="D134" s="319" t="s">
        <v>473</v>
      </c>
      <c r="E134" s="322" t="s">
        <v>467</v>
      </c>
      <c r="F134" s="326">
        <v>28216</v>
      </c>
      <c r="G134" s="323" t="s">
        <v>474</v>
      </c>
      <c r="H134" s="324">
        <v>7486</v>
      </c>
      <c r="I134" s="325"/>
      <c r="J134" s="476" t="s">
        <v>601</v>
      </c>
    </row>
    <row r="135" spans="1:10" ht="30" customHeight="1">
      <c r="A135" s="477">
        <v>128</v>
      </c>
      <c r="B135" s="478" t="s">
        <v>469</v>
      </c>
      <c r="C135" s="478" t="s">
        <v>465</v>
      </c>
      <c r="D135" s="478" t="s">
        <v>475</v>
      </c>
      <c r="E135" s="479" t="s">
        <v>467</v>
      </c>
      <c r="F135" s="480">
        <v>32599</v>
      </c>
      <c r="G135" s="481" t="s">
        <v>476</v>
      </c>
      <c r="H135" s="482">
        <v>42</v>
      </c>
      <c r="I135" s="482"/>
      <c r="J135" s="490" t="s">
        <v>601</v>
      </c>
    </row>
    <row r="136" spans="1:10" ht="30" customHeight="1">
      <c r="A136" s="321">
        <v>129</v>
      </c>
      <c r="B136" s="319" t="s">
        <v>469</v>
      </c>
      <c r="C136" s="319" t="s">
        <v>465</v>
      </c>
      <c r="D136" s="319" t="s">
        <v>2</v>
      </c>
      <c r="E136" s="322" t="s">
        <v>467</v>
      </c>
      <c r="F136" s="326">
        <v>26390</v>
      </c>
      <c r="G136" s="323" t="s">
        <v>477</v>
      </c>
      <c r="H136" s="324">
        <v>21</v>
      </c>
      <c r="I136" s="325"/>
      <c r="J136" s="476" t="s">
        <v>601</v>
      </c>
    </row>
    <row r="137" spans="1:10" ht="30" customHeight="1">
      <c r="A137" s="477">
        <v>130</v>
      </c>
      <c r="B137" s="478" t="s">
        <v>469</v>
      </c>
      <c r="C137" s="478" t="s">
        <v>465</v>
      </c>
      <c r="D137" s="478" t="s">
        <v>478</v>
      </c>
      <c r="E137" s="479" t="s">
        <v>467</v>
      </c>
      <c r="F137" s="480">
        <v>26390</v>
      </c>
      <c r="G137" s="481" t="s">
        <v>479</v>
      </c>
      <c r="H137" s="482">
        <v>8</v>
      </c>
      <c r="I137" s="482"/>
      <c r="J137" s="490" t="s">
        <v>601</v>
      </c>
    </row>
    <row r="138" spans="1:10" ht="30" customHeight="1">
      <c r="A138" s="321">
        <v>131</v>
      </c>
      <c r="B138" s="319" t="s">
        <v>469</v>
      </c>
      <c r="C138" s="319" t="s">
        <v>465</v>
      </c>
      <c r="D138" s="319" t="s">
        <v>480</v>
      </c>
      <c r="E138" s="322" t="s">
        <v>467</v>
      </c>
      <c r="F138" s="326">
        <v>26390</v>
      </c>
      <c r="G138" s="323" t="s">
        <v>481</v>
      </c>
      <c r="H138" s="324">
        <v>7</v>
      </c>
      <c r="I138" s="325"/>
      <c r="J138" s="476" t="s">
        <v>601</v>
      </c>
    </row>
    <row r="139" spans="1:10" ht="30" customHeight="1">
      <c r="A139" s="477">
        <v>132</v>
      </c>
      <c r="B139" s="478" t="s">
        <v>552</v>
      </c>
      <c r="C139" s="478" t="s">
        <v>483</v>
      </c>
      <c r="D139" s="478"/>
      <c r="E139" s="479" t="s">
        <v>482</v>
      </c>
      <c r="F139" s="480">
        <v>36586</v>
      </c>
      <c r="G139" s="481">
        <v>18000</v>
      </c>
      <c r="H139" s="482">
        <v>46</v>
      </c>
      <c r="I139" s="482">
        <v>18245</v>
      </c>
      <c r="J139" s="485">
        <f aca="true" t="shared" si="7" ref="J139:J145">IF(G139=0,"",G139/I139)</f>
        <v>0.9865716634694437</v>
      </c>
    </row>
    <row r="140" spans="1:10" ht="30" customHeight="1">
      <c r="A140" s="321">
        <v>133</v>
      </c>
      <c r="B140" s="319" t="s">
        <v>484</v>
      </c>
      <c r="C140" s="319" t="s">
        <v>485</v>
      </c>
      <c r="D140" s="319"/>
      <c r="E140" s="322" t="s">
        <v>482</v>
      </c>
      <c r="F140" s="326">
        <v>39904</v>
      </c>
      <c r="G140" s="323">
        <v>5900</v>
      </c>
      <c r="H140" s="324">
        <v>8</v>
      </c>
      <c r="I140" s="325">
        <v>5905</v>
      </c>
      <c r="J140" s="336">
        <f t="shared" si="7"/>
        <v>0.9991532599491956</v>
      </c>
    </row>
    <row r="141" spans="1:10" ht="30" customHeight="1">
      <c r="A141" s="477">
        <v>134</v>
      </c>
      <c r="B141" s="478" t="s">
        <v>484</v>
      </c>
      <c r="C141" s="478" t="s">
        <v>486</v>
      </c>
      <c r="D141" s="478"/>
      <c r="E141" s="479" t="s">
        <v>482</v>
      </c>
      <c r="F141" s="480">
        <v>36586</v>
      </c>
      <c r="G141" s="481">
        <v>18000</v>
      </c>
      <c r="H141" s="482">
        <v>0</v>
      </c>
      <c r="I141" s="482">
        <v>18245</v>
      </c>
      <c r="J141" s="485">
        <f t="shared" si="7"/>
        <v>0.9865716634694437</v>
      </c>
    </row>
    <row r="142" spans="1:10" ht="30" customHeight="1">
      <c r="A142" s="321">
        <v>135</v>
      </c>
      <c r="B142" s="319" t="s">
        <v>484</v>
      </c>
      <c r="C142" s="319" t="s">
        <v>487</v>
      </c>
      <c r="D142" s="319"/>
      <c r="E142" s="322" t="s">
        <v>482</v>
      </c>
      <c r="F142" s="326">
        <v>39904</v>
      </c>
      <c r="G142" s="323">
        <v>5900</v>
      </c>
      <c r="H142" s="324">
        <v>0</v>
      </c>
      <c r="I142" s="325">
        <v>5905</v>
      </c>
      <c r="J142" s="336">
        <f t="shared" si="7"/>
        <v>0.9991532599491956</v>
      </c>
    </row>
    <row r="143" spans="1:10" ht="30" customHeight="1">
      <c r="A143" s="477">
        <v>136</v>
      </c>
      <c r="B143" s="478" t="s">
        <v>484</v>
      </c>
      <c r="C143" s="478" t="s">
        <v>488</v>
      </c>
      <c r="D143" s="478"/>
      <c r="E143" s="479" t="s">
        <v>482</v>
      </c>
      <c r="F143" s="480">
        <v>36586</v>
      </c>
      <c r="G143" s="481">
        <v>15000</v>
      </c>
      <c r="H143" s="482">
        <v>251</v>
      </c>
      <c r="I143" s="482">
        <v>15160</v>
      </c>
      <c r="J143" s="485">
        <f t="shared" si="7"/>
        <v>0.9894459102902374</v>
      </c>
    </row>
    <row r="144" spans="1:10" ht="30" customHeight="1">
      <c r="A144" s="321">
        <v>137</v>
      </c>
      <c r="B144" s="319" t="s">
        <v>484</v>
      </c>
      <c r="C144" s="319" t="s">
        <v>489</v>
      </c>
      <c r="D144" s="319"/>
      <c r="E144" s="322" t="s">
        <v>482</v>
      </c>
      <c r="F144" s="326">
        <v>36586</v>
      </c>
      <c r="G144" s="323">
        <v>10000</v>
      </c>
      <c r="H144" s="324">
        <v>77</v>
      </c>
      <c r="I144" s="325">
        <v>10340</v>
      </c>
      <c r="J144" s="336">
        <f t="shared" si="7"/>
        <v>0.9671179883945842</v>
      </c>
    </row>
    <row r="145" spans="1:10" ht="30" customHeight="1" thickBot="1">
      <c r="A145" s="491">
        <v>138</v>
      </c>
      <c r="B145" s="492" t="s">
        <v>484</v>
      </c>
      <c r="C145" s="492" t="s">
        <v>490</v>
      </c>
      <c r="D145" s="492"/>
      <c r="E145" s="493" t="s">
        <v>482</v>
      </c>
      <c r="F145" s="494">
        <v>36586</v>
      </c>
      <c r="G145" s="495">
        <v>10000</v>
      </c>
      <c r="H145" s="496">
        <v>0</v>
      </c>
      <c r="I145" s="496">
        <v>10340</v>
      </c>
      <c r="J145" s="497">
        <f t="shared" si="7"/>
        <v>0.9671179883945842</v>
      </c>
    </row>
    <row r="146" ht="13.5" customHeight="1"/>
    <row r="147" ht="13.5" customHeight="1"/>
    <row r="148" ht="13.5" customHeight="1"/>
    <row r="149" spans="3:5" ht="13.5" customHeight="1">
      <c r="C149" s="128" t="s">
        <v>412</v>
      </c>
      <c r="E149" s="128" t="s">
        <v>426</v>
      </c>
    </row>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sheetData>
  <mergeCells count="9">
    <mergeCell ref="A3:E3"/>
    <mergeCell ref="G3:J3"/>
    <mergeCell ref="F5:F7"/>
    <mergeCell ref="G5:J5"/>
    <mergeCell ref="E5:E7"/>
    <mergeCell ref="A5:A7"/>
    <mergeCell ref="B5:B7"/>
    <mergeCell ref="C5:C7"/>
    <mergeCell ref="D5:D7"/>
  </mergeCells>
  <hyperlinks>
    <hyperlink ref="C149" location="総括表!A1" display="総括表へはこちらをクリック！"/>
    <hyperlink ref="E149" location="土木建築部!A1" display="土木建築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90" r:id="rId1"/>
  <headerFooter alignWithMargins="0">
    <oddFooter>&amp;RH24調査 &amp;D-&amp;T</oddFooter>
  </headerFooter>
</worksheet>
</file>

<file path=xl/worksheets/sheet18.xml><?xml version="1.0" encoding="utf-8"?>
<worksheet xmlns="http://schemas.openxmlformats.org/spreadsheetml/2006/main" xmlns:r="http://schemas.openxmlformats.org/officeDocument/2006/relationships">
  <sheetPr>
    <tabColor indexed="10"/>
  </sheetPr>
  <dimension ref="A1:H22"/>
  <sheetViews>
    <sheetView zoomScaleSheetLayoutView="100" workbookViewId="0" topLeftCell="A13">
      <selection activeCell="B22" sqref="B22"/>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275</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526" t="s">
        <v>394</v>
      </c>
      <c r="H6" s="95" t="s">
        <v>146</v>
      </c>
    </row>
    <row r="7" spans="1:8" ht="30" customHeight="1">
      <c r="A7" s="36">
        <v>1</v>
      </c>
      <c r="B7" s="41" t="s">
        <v>256</v>
      </c>
      <c r="C7" s="41" t="s">
        <v>302</v>
      </c>
      <c r="D7" s="470" t="s">
        <v>72</v>
      </c>
      <c r="E7" s="784" t="s">
        <v>73</v>
      </c>
      <c r="F7" s="38">
        <v>8</v>
      </c>
      <c r="G7" s="88">
        <v>0</v>
      </c>
      <c r="H7" s="88">
        <v>8</v>
      </c>
    </row>
    <row r="8" spans="1:8" ht="30" customHeight="1">
      <c r="A8" s="36">
        <v>2</v>
      </c>
      <c r="B8" s="41" t="s">
        <v>257</v>
      </c>
      <c r="C8" s="41" t="s">
        <v>258</v>
      </c>
      <c r="D8" s="785" t="s">
        <v>74</v>
      </c>
      <c r="E8" s="784" t="s">
        <v>75</v>
      </c>
      <c r="F8" s="88">
        <v>2</v>
      </c>
      <c r="G8" s="88">
        <v>0</v>
      </c>
      <c r="H8" s="88">
        <v>2</v>
      </c>
    </row>
    <row r="9" spans="1:8" ht="30" customHeight="1">
      <c r="A9" s="36">
        <v>3</v>
      </c>
      <c r="B9" s="84" t="s">
        <v>260</v>
      </c>
      <c r="C9" s="84" t="s">
        <v>259</v>
      </c>
      <c r="D9" s="786" t="s">
        <v>129</v>
      </c>
      <c r="E9" s="787" t="s">
        <v>76</v>
      </c>
      <c r="F9" s="89">
        <v>4</v>
      </c>
      <c r="G9" s="89">
        <v>0</v>
      </c>
      <c r="H9" s="89">
        <v>4</v>
      </c>
    </row>
    <row r="10" spans="1:8" ht="30" customHeight="1">
      <c r="A10" s="36"/>
      <c r="B10" s="41"/>
      <c r="C10" s="41"/>
      <c r="D10" s="41"/>
      <c r="E10" s="39"/>
      <c r="F10" s="39"/>
      <c r="G10" s="39"/>
      <c r="H10" s="39"/>
    </row>
    <row r="11" spans="1:8" ht="30" customHeight="1">
      <c r="A11" s="92"/>
      <c r="B11" s="94" t="s">
        <v>261</v>
      </c>
      <c r="C11" s="285" t="s">
        <v>411</v>
      </c>
      <c r="D11" s="783" t="s">
        <v>132</v>
      </c>
      <c r="E11" s="718"/>
      <c r="F11" s="104">
        <f>SUM(F7:F9)</f>
        <v>14</v>
      </c>
      <c r="G11" s="104">
        <f>SUM(G7:G9)</f>
        <v>0</v>
      </c>
      <c r="H11" s="104">
        <f>SUM(H7:H9)</f>
        <v>14</v>
      </c>
    </row>
    <row r="12" spans="1:8" ht="30" customHeight="1">
      <c r="A12" s="36"/>
      <c r="B12" s="36"/>
      <c r="C12" s="36"/>
      <c r="D12" s="36"/>
      <c r="E12" s="36"/>
      <c r="F12" s="36"/>
      <c r="G12" s="36"/>
      <c r="H12" s="36"/>
    </row>
    <row r="13" spans="1:8" ht="30" customHeight="1">
      <c r="A13" s="36"/>
      <c r="B13" s="36"/>
      <c r="C13" s="36"/>
      <c r="D13" s="36"/>
      <c r="E13" s="36"/>
      <c r="F13" s="36"/>
      <c r="G13" s="36"/>
      <c r="H13" s="36"/>
    </row>
    <row r="14" spans="1:8" ht="30" customHeight="1">
      <c r="A14" s="36"/>
      <c r="B14" s="36"/>
      <c r="C14" s="36"/>
      <c r="D14" s="36"/>
      <c r="E14" s="36"/>
      <c r="F14" s="36"/>
      <c r="G14" s="36"/>
      <c r="H14" s="36"/>
    </row>
    <row r="15" spans="1:8" ht="30" customHeight="1">
      <c r="A15" s="36"/>
      <c r="B15" s="41"/>
      <c r="C15" s="83"/>
      <c r="D15" s="85"/>
      <c r="E15" s="86"/>
      <c r="F15" s="87"/>
      <c r="G15" s="87"/>
      <c r="H15" s="87"/>
    </row>
    <row r="16" spans="1:8" ht="30" customHeight="1">
      <c r="A16" s="87"/>
      <c r="B16" s="87"/>
      <c r="C16" s="87"/>
      <c r="D16" s="87"/>
      <c r="E16" s="87"/>
      <c r="F16" s="87"/>
      <c r="G16" s="87"/>
      <c r="H16" s="87"/>
    </row>
    <row r="17" spans="1:8" ht="30" customHeight="1">
      <c r="A17" s="87"/>
      <c r="B17" s="87"/>
      <c r="C17" s="87"/>
      <c r="D17" s="87"/>
      <c r="E17" s="87"/>
      <c r="F17" s="87"/>
      <c r="G17" s="87"/>
      <c r="H17" s="87"/>
    </row>
    <row r="18" spans="1:8" ht="30" customHeight="1">
      <c r="A18" s="87"/>
      <c r="B18" s="87"/>
      <c r="C18" s="87"/>
      <c r="D18" s="87"/>
      <c r="E18" s="87"/>
      <c r="F18" s="87"/>
      <c r="G18" s="87"/>
      <c r="H18" s="87"/>
    </row>
    <row r="19" spans="1:8" ht="30" customHeight="1">
      <c r="A19" s="87"/>
      <c r="B19" s="87"/>
      <c r="C19" s="87"/>
      <c r="D19" s="87"/>
      <c r="E19" s="87"/>
      <c r="F19" s="87"/>
      <c r="G19" s="87"/>
      <c r="H19" s="87"/>
    </row>
    <row r="20" spans="1:8" ht="30" customHeight="1">
      <c r="A20" s="87"/>
      <c r="B20" s="87"/>
      <c r="C20" s="87"/>
      <c r="D20" s="87"/>
      <c r="E20" s="87"/>
      <c r="F20" s="87"/>
      <c r="G20" s="87"/>
      <c r="H20" s="87"/>
    </row>
    <row r="22" ht="21" customHeight="1">
      <c r="B22" t="s">
        <v>77</v>
      </c>
    </row>
  </sheetData>
  <mergeCells count="2">
    <mergeCell ref="A2:H2"/>
    <mergeCell ref="D11:E11"/>
  </mergeCells>
  <hyperlinks>
    <hyperlink ref="C11" location="'教育委員会（詳細）'!A1" display="詳細はこちらをクリック！"/>
    <hyperlink ref="D11:E11" location="総括表!A1" display="総括表へはこちらをクリック！"/>
  </hyperlinks>
  <printOptions/>
  <pageMargins left="0.79" right="0.65" top="0.82" bottom="0.56" header="0.34" footer="0.36"/>
  <pageSetup cellComments="asDisplayed"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codeName="Sheet1">
    <tabColor indexed="12"/>
  </sheetPr>
  <dimension ref="A1:J25"/>
  <sheetViews>
    <sheetView zoomScale="70" zoomScaleNormal="70" zoomScaleSheetLayoutView="100" workbookViewId="0" topLeftCell="A4">
      <selection activeCell="C25" sqref="C25"/>
    </sheetView>
  </sheetViews>
  <sheetFormatPr defaultColWidth="9.00390625" defaultRowHeight="13.5"/>
  <cols>
    <col min="1" max="1" width="5.125" style="354" customWidth="1"/>
    <col min="2" max="2" width="29.625" style="354" customWidth="1"/>
    <col min="3" max="3" width="25.625" style="354" customWidth="1"/>
    <col min="4" max="4" width="26.625" style="354" customWidth="1"/>
    <col min="5" max="5" width="20.625" style="354" customWidth="1"/>
    <col min="6" max="6" width="9.625" style="362" customWidth="1"/>
    <col min="7" max="10" width="8.625" style="354" customWidth="1"/>
    <col min="11" max="16384" width="9.00390625" style="354" customWidth="1"/>
  </cols>
  <sheetData>
    <row r="1" spans="1:6" ht="14.25" customHeight="1">
      <c r="A1" s="354" t="s">
        <v>277</v>
      </c>
      <c r="C1" s="355" t="s">
        <v>278</v>
      </c>
      <c r="D1" s="356" t="s">
        <v>428</v>
      </c>
      <c r="E1" s="357"/>
      <c r="F1" s="354"/>
    </row>
    <row r="2" spans="6:7" ht="14.25" customHeight="1" thickBot="1">
      <c r="F2" s="358"/>
      <c r="G2" s="359"/>
    </row>
    <row r="3" spans="1:10" ht="19.5" customHeight="1">
      <c r="A3" s="719" t="s">
        <v>280</v>
      </c>
      <c r="B3" s="720"/>
      <c r="C3" s="720"/>
      <c r="D3" s="720"/>
      <c r="E3" s="720"/>
      <c r="F3" s="123" t="s">
        <v>405</v>
      </c>
      <c r="G3" s="721" t="s">
        <v>281</v>
      </c>
      <c r="H3" s="722"/>
      <c r="I3" s="722"/>
      <c r="J3" s="723"/>
    </row>
    <row r="4" spans="1:10" s="360" customFormat="1" ht="19.5" customHeight="1">
      <c r="A4" s="111" t="s">
        <v>282</v>
      </c>
      <c r="B4" s="112" t="s">
        <v>283</v>
      </c>
      <c r="C4" s="112" t="s">
        <v>284</v>
      </c>
      <c r="D4" s="112" t="s">
        <v>285</v>
      </c>
      <c r="E4" s="113" t="s">
        <v>286</v>
      </c>
      <c r="F4" s="114" t="s">
        <v>645</v>
      </c>
      <c r="G4" s="115" t="s">
        <v>287</v>
      </c>
      <c r="H4" s="116" t="s">
        <v>646</v>
      </c>
      <c r="I4" s="116" t="s">
        <v>647</v>
      </c>
      <c r="J4" s="124" t="s">
        <v>288</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0" ht="19.5" customHeight="1" thickBot="1">
      <c r="A7" s="772"/>
      <c r="B7" s="775"/>
      <c r="C7" s="775"/>
      <c r="D7" s="775"/>
      <c r="E7" s="769"/>
      <c r="F7" s="763"/>
      <c r="G7" s="227" t="s">
        <v>299</v>
      </c>
      <c r="H7" s="228" t="s">
        <v>300</v>
      </c>
      <c r="I7" s="228" t="s">
        <v>299</v>
      </c>
      <c r="J7" s="229" t="s">
        <v>588</v>
      </c>
    </row>
    <row r="8" spans="1:10" ht="30" customHeight="1">
      <c r="A8" s="369">
        <v>1</v>
      </c>
      <c r="B8" s="370" t="s">
        <v>429</v>
      </c>
      <c r="C8" s="370" t="s">
        <v>303</v>
      </c>
      <c r="D8" s="370" t="s">
        <v>305</v>
      </c>
      <c r="E8" s="371" t="s">
        <v>78</v>
      </c>
      <c r="F8" s="372">
        <v>39904</v>
      </c>
      <c r="G8" s="373">
        <v>9900</v>
      </c>
      <c r="H8" s="374">
        <v>63</v>
      </c>
      <c r="I8" s="375">
        <v>374031.74603174604</v>
      </c>
      <c r="J8" s="376">
        <v>0.02646834153793923</v>
      </c>
    </row>
    <row r="9" spans="1:10" ht="30" customHeight="1">
      <c r="A9" s="436">
        <v>2</v>
      </c>
      <c r="B9" s="437" t="s">
        <v>429</v>
      </c>
      <c r="C9" s="437" t="s">
        <v>304</v>
      </c>
      <c r="D9" s="437"/>
      <c r="E9" s="438" t="s">
        <v>78</v>
      </c>
      <c r="F9" s="439">
        <v>39904</v>
      </c>
      <c r="G9" s="440">
        <v>1620</v>
      </c>
      <c r="H9" s="441">
        <v>45</v>
      </c>
      <c r="I9" s="441">
        <v>1733</v>
      </c>
      <c r="J9" s="447">
        <v>0.9347951529140219</v>
      </c>
    </row>
    <row r="10" spans="1:10" ht="30" customHeight="1">
      <c r="A10" s="657">
        <v>3</v>
      </c>
      <c r="B10" s="658" t="s">
        <v>429</v>
      </c>
      <c r="C10" s="658" t="s">
        <v>430</v>
      </c>
      <c r="D10" s="658" t="s">
        <v>431</v>
      </c>
      <c r="E10" s="659" t="s">
        <v>78</v>
      </c>
      <c r="F10" s="660">
        <v>37712</v>
      </c>
      <c r="G10" s="661">
        <v>2200</v>
      </c>
      <c r="H10" s="662">
        <v>16740</v>
      </c>
      <c r="I10" s="663">
        <v>2348</v>
      </c>
      <c r="J10" s="377">
        <v>0.9369676320272572</v>
      </c>
    </row>
    <row r="11" spans="1:10" ht="30" customHeight="1">
      <c r="A11" s="436">
        <v>4</v>
      </c>
      <c r="B11" s="437" t="s">
        <v>429</v>
      </c>
      <c r="C11" s="437" t="s">
        <v>430</v>
      </c>
      <c r="D11" s="437" t="s">
        <v>432</v>
      </c>
      <c r="E11" s="438" t="s">
        <v>78</v>
      </c>
      <c r="F11" s="439">
        <v>37712</v>
      </c>
      <c r="G11" s="440">
        <v>950</v>
      </c>
      <c r="H11" s="441">
        <v>701</v>
      </c>
      <c r="I11" s="441">
        <v>2348</v>
      </c>
      <c r="J11" s="442">
        <v>0.4045996592844974</v>
      </c>
    </row>
    <row r="12" spans="1:10" ht="30" customHeight="1">
      <c r="A12" s="366">
        <v>5</v>
      </c>
      <c r="B12" s="361" t="s">
        <v>429</v>
      </c>
      <c r="C12" s="361" t="s">
        <v>433</v>
      </c>
      <c r="D12" s="361"/>
      <c r="E12" s="363" t="s">
        <v>78</v>
      </c>
      <c r="F12" s="367">
        <v>39017</v>
      </c>
      <c r="G12" s="364">
        <v>2200</v>
      </c>
      <c r="H12" s="365">
        <v>155</v>
      </c>
      <c r="I12" s="368">
        <v>2987</v>
      </c>
      <c r="J12" s="377">
        <v>0.7365249414127888</v>
      </c>
    </row>
    <row r="13" spans="1:10" ht="30" customHeight="1">
      <c r="A13" s="436">
        <v>6</v>
      </c>
      <c r="B13" s="437" t="s">
        <v>429</v>
      </c>
      <c r="C13" s="437" t="s">
        <v>434</v>
      </c>
      <c r="D13" s="437" t="s">
        <v>431</v>
      </c>
      <c r="E13" s="438" t="s">
        <v>78</v>
      </c>
      <c r="F13" s="439">
        <v>38443</v>
      </c>
      <c r="G13" s="440">
        <v>5650</v>
      </c>
      <c r="H13" s="441">
        <v>14762</v>
      </c>
      <c r="I13" s="441">
        <v>5794</v>
      </c>
      <c r="J13" s="442">
        <v>0.9751467034863652</v>
      </c>
    </row>
    <row r="14" spans="1:10" ht="30" customHeight="1">
      <c r="A14" s="366">
        <v>7</v>
      </c>
      <c r="B14" s="361" t="s">
        <v>429</v>
      </c>
      <c r="C14" s="361" t="s">
        <v>434</v>
      </c>
      <c r="D14" s="361" t="s">
        <v>432</v>
      </c>
      <c r="E14" s="363" t="s">
        <v>78</v>
      </c>
      <c r="F14" s="367">
        <v>38443</v>
      </c>
      <c r="G14" s="364">
        <v>2100</v>
      </c>
      <c r="H14" s="365">
        <v>487</v>
      </c>
      <c r="I14" s="368">
        <v>5794</v>
      </c>
      <c r="J14" s="377">
        <v>0.3624439074905074</v>
      </c>
    </row>
    <row r="15" spans="1:10" ht="30" customHeight="1">
      <c r="A15" s="436">
        <v>8</v>
      </c>
      <c r="B15" s="443" t="s">
        <v>429</v>
      </c>
      <c r="C15" s="443" t="s">
        <v>434</v>
      </c>
      <c r="D15" s="443" t="s">
        <v>435</v>
      </c>
      <c r="E15" s="536" t="s">
        <v>78</v>
      </c>
      <c r="F15" s="445">
        <v>38443</v>
      </c>
      <c r="G15" s="537">
        <v>500</v>
      </c>
      <c r="H15" s="446">
        <v>245</v>
      </c>
      <c r="I15" s="446">
        <v>5794</v>
      </c>
      <c r="J15" s="538">
        <v>0.08629616845012081</v>
      </c>
    </row>
    <row r="16" spans="1:10" ht="30" customHeight="1">
      <c r="A16" s="366">
        <v>9</v>
      </c>
      <c r="B16" s="361" t="s">
        <v>436</v>
      </c>
      <c r="C16" s="361" t="s">
        <v>437</v>
      </c>
      <c r="D16" s="361"/>
      <c r="E16" s="363" t="s">
        <v>79</v>
      </c>
      <c r="F16" s="367">
        <v>36617</v>
      </c>
      <c r="G16" s="364">
        <v>3300</v>
      </c>
      <c r="H16" s="365">
        <v>0</v>
      </c>
      <c r="I16" s="368">
        <v>14111</v>
      </c>
      <c r="J16" s="389">
        <v>0.2338601091347176</v>
      </c>
    </row>
    <row r="17" spans="1:10" ht="30" customHeight="1">
      <c r="A17" s="436">
        <v>10</v>
      </c>
      <c r="B17" s="437" t="s">
        <v>436</v>
      </c>
      <c r="C17" s="437" t="s">
        <v>306</v>
      </c>
      <c r="D17" s="437"/>
      <c r="E17" s="438" t="s">
        <v>79</v>
      </c>
      <c r="F17" s="439">
        <v>39904</v>
      </c>
      <c r="G17" s="440">
        <v>1700</v>
      </c>
      <c r="H17" s="441">
        <v>100</v>
      </c>
      <c r="I17" s="441">
        <v>2014</v>
      </c>
      <c r="J17" s="447">
        <v>0.8440913604766633</v>
      </c>
    </row>
    <row r="18" spans="1:10" ht="30" customHeight="1">
      <c r="A18" s="666">
        <v>11</v>
      </c>
      <c r="B18" s="667" t="s">
        <v>171</v>
      </c>
      <c r="C18" s="668" t="s">
        <v>438</v>
      </c>
      <c r="D18" s="669" t="s">
        <v>172</v>
      </c>
      <c r="E18" s="670" t="s">
        <v>439</v>
      </c>
      <c r="F18" s="664">
        <v>39539</v>
      </c>
      <c r="G18" s="671">
        <v>600</v>
      </c>
      <c r="H18" s="672">
        <v>6261.684210526315</v>
      </c>
      <c r="I18" s="665"/>
      <c r="J18" s="377"/>
    </row>
    <row r="19" spans="1:10" ht="30" customHeight="1">
      <c r="A19" s="436">
        <v>12</v>
      </c>
      <c r="B19" s="443" t="s">
        <v>171</v>
      </c>
      <c r="C19" s="281" t="s">
        <v>438</v>
      </c>
      <c r="D19" s="444" t="s">
        <v>173</v>
      </c>
      <c r="E19" s="282" t="s">
        <v>439</v>
      </c>
      <c r="F19" s="445">
        <v>39539</v>
      </c>
      <c r="G19" s="284">
        <v>250</v>
      </c>
      <c r="H19" s="283">
        <v>894.5263157894738</v>
      </c>
      <c r="I19" s="446"/>
      <c r="J19" s="447"/>
    </row>
    <row r="20" spans="1:10" ht="30" customHeight="1">
      <c r="A20" s="666">
        <v>13</v>
      </c>
      <c r="B20" s="673" t="s">
        <v>171</v>
      </c>
      <c r="C20" s="674" t="s">
        <v>438</v>
      </c>
      <c r="D20" s="675" t="s">
        <v>174</v>
      </c>
      <c r="E20" s="676" t="s">
        <v>439</v>
      </c>
      <c r="F20" s="385">
        <v>39539</v>
      </c>
      <c r="G20" s="388">
        <v>350</v>
      </c>
      <c r="H20" s="263">
        <v>894.5263157894738</v>
      </c>
      <c r="I20" s="386"/>
      <c r="J20" s="389"/>
    </row>
    <row r="21" spans="1:10" ht="30" customHeight="1" thickBot="1">
      <c r="A21" s="677">
        <v>14</v>
      </c>
      <c r="B21" s="678" t="s">
        <v>171</v>
      </c>
      <c r="C21" s="679" t="s">
        <v>438</v>
      </c>
      <c r="D21" s="680" t="s">
        <v>175</v>
      </c>
      <c r="E21" s="681" t="s">
        <v>439</v>
      </c>
      <c r="F21" s="682">
        <v>39539</v>
      </c>
      <c r="G21" s="683">
        <v>700</v>
      </c>
      <c r="H21" s="684">
        <v>894.5263157894738</v>
      </c>
      <c r="I21" s="685"/>
      <c r="J21" s="686"/>
    </row>
    <row r="23" ht="13.5">
      <c r="B23" t="s">
        <v>77</v>
      </c>
    </row>
    <row r="25" spans="3:5" ht="13.5">
      <c r="C25" s="128" t="s">
        <v>412</v>
      </c>
      <c r="E25" s="128" t="s">
        <v>440</v>
      </c>
    </row>
  </sheetData>
  <mergeCells count="9">
    <mergeCell ref="A3:E3"/>
    <mergeCell ref="G3:J3"/>
    <mergeCell ref="F5:F7"/>
    <mergeCell ref="G5:J5"/>
    <mergeCell ref="E5:E7"/>
    <mergeCell ref="A5:A7"/>
    <mergeCell ref="B5:B7"/>
    <mergeCell ref="C5:C7"/>
    <mergeCell ref="D5:D7"/>
  </mergeCells>
  <hyperlinks>
    <hyperlink ref="C25" location="総括表!A1" display="総括表へはこちらをクリック！"/>
    <hyperlink ref="E25" location="教育委員会!A1" display="教育委員会総括表へはこちらをクリック！"/>
  </hyperlinks>
  <printOptions/>
  <pageMargins left="0.7874015748031497" right="0.1968503937007874" top="0.7480314960629921" bottom="0.3937007874015748" header="0.5118110236220472" footer="0.1968503937007874"/>
  <pageSetup cellComments="asDisplayed" fitToHeight="2" fitToWidth="3" horizontalDpi="600" verticalDpi="600" orientation="landscape" paperSize="9" scale="90" r:id="rId1"/>
  <headerFooter alignWithMargins="0">
    <oddFooter>&amp;RH24調査 &amp;D-&amp;T</oddFooter>
  </headerFooter>
</worksheet>
</file>

<file path=xl/worksheets/sheet2.xml><?xml version="1.0" encoding="utf-8"?>
<worksheet xmlns="http://schemas.openxmlformats.org/spreadsheetml/2006/main" xmlns:r="http://schemas.openxmlformats.org/officeDocument/2006/relationships">
  <sheetPr>
    <tabColor indexed="10"/>
  </sheetPr>
  <dimension ref="A1:H21"/>
  <sheetViews>
    <sheetView workbookViewId="0" topLeftCell="A1">
      <selection activeCell="G7" sqref="G7"/>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267</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31.5" customHeight="1">
      <c r="A7" s="36"/>
      <c r="B7" s="36"/>
      <c r="C7" s="41"/>
      <c r="D7" s="40"/>
      <c r="E7" s="39"/>
      <c r="F7" s="36"/>
      <c r="G7" s="36"/>
      <c r="H7" s="39"/>
    </row>
    <row r="8" spans="1:8" ht="31.5" customHeight="1">
      <c r="A8" s="36"/>
      <c r="B8" s="36"/>
      <c r="C8" s="41"/>
      <c r="D8" s="39"/>
      <c r="E8" s="39"/>
      <c r="F8" s="36"/>
      <c r="G8" s="36"/>
      <c r="H8" s="39"/>
    </row>
    <row r="9" spans="1:8" ht="31.5" customHeight="1">
      <c r="A9" s="36"/>
      <c r="B9" s="36"/>
      <c r="C9" s="168" t="s">
        <v>132</v>
      </c>
      <c r="D9" s="39"/>
      <c r="E9" s="39"/>
      <c r="F9" s="36"/>
      <c r="G9" s="36"/>
      <c r="H9" s="39"/>
    </row>
    <row r="10" spans="1:8" ht="31.5" customHeight="1">
      <c r="A10" s="36"/>
      <c r="B10" s="36"/>
      <c r="C10" s="41"/>
      <c r="D10" s="39"/>
      <c r="E10" s="39"/>
      <c r="F10" s="36"/>
      <c r="G10" s="36"/>
      <c r="H10" s="39"/>
    </row>
    <row r="11" spans="1:8" ht="31.5" customHeight="1">
      <c r="A11" s="36"/>
      <c r="B11" s="36"/>
      <c r="C11" s="41"/>
      <c r="D11" s="39"/>
      <c r="E11" s="39"/>
      <c r="F11" s="36"/>
      <c r="G11" s="36"/>
      <c r="H11" s="39"/>
    </row>
    <row r="12" spans="1:8" ht="31.5" customHeight="1">
      <c r="A12" s="36"/>
      <c r="B12" s="36"/>
      <c r="C12" s="41"/>
      <c r="D12" s="39"/>
      <c r="E12" s="39"/>
      <c r="F12" s="36"/>
      <c r="G12" s="36"/>
      <c r="H12" s="39"/>
    </row>
    <row r="13" spans="1:8" ht="31.5" customHeight="1">
      <c r="A13" s="36"/>
      <c r="B13" s="36"/>
      <c r="C13" s="41"/>
      <c r="D13" s="39"/>
      <c r="E13" s="39"/>
      <c r="F13" s="36"/>
      <c r="G13" s="36"/>
      <c r="H13" s="39"/>
    </row>
    <row r="14" spans="1:8" ht="31.5" customHeight="1">
      <c r="A14" s="36"/>
      <c r="B14" s="36"/>
      <c r="C14" s="41"/>
      <c r="D14" s="39"/>
      <c r="E14" s="39"/>
      <c r="F14" s="36"/>
      <c r="G14" s="36"/>
      <c r="H14" s="39"/>
    </row>
    <row r="15" spans="1:8" ht="31.5" customHeight="1">
      <c r="A15" s="36"/>
      <c r="B15" s="36"/>
      <c r="C15" s="41"/>
      <c r="D15" s="39"/>
      <c r="E15" s="39"/>
      <c r="F15" s="36"/>
      <c r="G15" s="36"/>
      <c r="H15" s="39"/>
    </row>
    <row r="16" spans="1:8" ht="31.5" customHeight="1">
      <c r="A16" s="36"/>
      <c r="B16" s="36"/>
      <c r="C16" s="41"/>
      <c r="D16" s="39"/>
      <c r="E16" s="39"/>
      <c r="F16" s="36"/>
      <c r="G16" s="36"/>
      <c r="H16" s="39"/>
    </row>
    <row r="17" spans="1:8" ht="31.5" customHeight="1">
      <c r="A17" s="36"/>
      <c r="B17" s="36"/>
      <c r="C17" s="41"/>
      <c r="D17" s="39"/>
      <c r="E17" s="39"/>
      <c r="F17" s="36"/>
      <c r="G17" s="36"/>
      <c r="H17" s="39"/>
    </row>
    <row r="18" spans="1:8" ht="31.5" customHeight="1">
      <c r="A18" s="36"/>
      <c r="B18" s="36"/>
      <c r="C18" s="41"/>
      <c r="D18" s="39"/>
      <c r="E18" s="39"/>
      <c r="F18" s="36"/>
      <c r="G18" s="36"/>
      <c r="H18" s="39"/>
    </row>
    <row r="19" spans="1:8" ht="31.5" customHeight="1">
      <c r="A19" s="36"/>
      <c r="B19" s="36"/>
      <c r="C19" s="41"/>
      <c r="D19" s="39"/>
      <c r="E19" s="39"/>
      <c r="F19" s="36"/>
      <c r="G19" s="36"/>
      <c r="H19" s="39"/>
    </row>
    <row r="20" spans="1:8" ht="31.5" customHeight="1">
      <c r="A20" s="36"/>
      <c r="B20" s="36"/>
      <c r="C20" s="41"/>
      <c r="D20" s="39"/>
      <c r="E20" s="39"/>
      <c r="F20" s="36"/>
      <c r="G20" s="36"/>
      <c r="H20" s="39"/>
    </row>
    <row r="21" ht="13.5">
      <c r="A21" s="2"/>
    </row>
  </sheetData>
  <mergeCells count="1">
    <mergeCell ref="A2:H2"/>
  </mergeCells>
  <hyperlinks>
    <hyperlink ref="C9"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H20"/>
  <sheetViews>
    <sheetView workbookViewId="0" topLeftCell="A1">
      <selection activeCell="C15" sqref="C15"/>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276</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526" t="s">
        <v>394</v>
      </c>
      <c r="H6" s="95" t="s">
        <v>146</v>
      </c>
    </row>
    <row r="7" spans="1:8" ht="30" customHeight="1">
      <c r="A7" s="36">
        <v>1</v>
      </c>
      <c r="B7" s="41" t="s">
        <v>553</v>
      </c>
      <c r="C7" s="41" t="s">
        <v>264</v>
      </c>
      <c r="D7" s="41" t="s">
        <v>265</v>
      </c>
      <c r="E7" s="39" t="s">
        <v>266</v>
      </c>
      <c r="F7" s="36">
        <v>2</v>
      </c>
      <c r="G7" s="36">
        <v>0</v>
      </c>
      <c r="H7" s="36">
        <v>2</v>
      </c>
    </row>
    <row r="8" spans="1:8" ht="30" customHeight="1">
      <c r="A8" s="36"/>
      <c r="B8" s="41"/>
      <c r="C8" s="41"/>
      <c r="D8" s="41"/>
      <c r="E8" s="39"/>
      <c r="F8" s="36"/>
      <c r="G8" s="36"/>
      <c r="H8" s="36"/>
    </row>
    <row r="9" spans="1:8" ht="30" customHeight="1">
      <c r="A9" s="92"/>
      <c r="B9" s="186" t="s">
        <v>760</v>
      </c>
      <c r="C9" s="285" t="s">
        <v>411</v>
      </c>
      <c r="D9" s="783" t="s">
        <v>132</v>
      </c>
      <c r="E9" s="718"/>
      <c r="F9" s="92">
        <f>SUM(F7:F7)</f>
        <v>2</v>
      </c>
      <c r="G9" s="92">
        <f>SUM(G7:G7)</f>
        <v>0</v>
      </c>
      <c r="H9" s="92">
        <f>SUM(H7:H7)</f>
        <v>2</v>
      </c>
    </row>
    <row r="10" spans="1:8" ht="30" customHeight="1">
      <c r="A10" s="36"/>
      <c r="B10" s="41"/>
      <c r="C10" s="41"/>
      <c r="D10" s="41"/>
      <c r="E10" s="39"/>
      <c r="F10" s="36"/>
      <c r="G10" s="36"/>
      <c r="H10" s="36"/>
    </row>
    <row r="11" spans="1:8" ht="30" customHeight="1">
      <c r="A11" s="36"/>
      <c r="B11" s="41"/>
      <c r="C11" s="36"/>
      <c r="D11" s="41"/>
      <c r="E11" s="39"/>
      <c r="F11" s="36"/>
      <c r="G11" s="36"/>
      <c r="H11" s="36"/>
    </row>
    <row r="12" spans="1:8" ht="30" customHeight="1">
      <c r="A12" s="36"/>
      <c r="B12" s="41"/>
      <c r="C12" s="36"/>
      <c r="D12" s="41"/>
      <c r="E12" s="39"/>
      <c r="F12" s="36"/>
      <c r="G12" s="36"/>
      <c r="H12" s="36"/>
    </row>
    <row r="13" spans="1:8" ht="30" customHeight="1">
      <c r="A13" s="36"/>
      <c r="B13" s="41"/>
      <c r="C13" s="41"/>
      <c r="D13" s="41"/>
      <c r="E13" s="39"/>
      <c r="F13" s="36"/>
      <c r="G13" s="36"/>
      <c r="H13" s="36"/>
    </row>
    <row r="14" spans="1:8" ht="30" customHeight="1">
      <c r="A14" s="36"/>
      <c r="B14" s="36"/>
      <c r="C14" s="36"/>
      <c r="D14" s="36"/>
      <c r="E14" s="36"/>
      <c r="F14" s="36"/>
      <c r="G14" s="36"/>
      <c r="H14" s="36"/>
    </row>
    <row r="15" spans="1:8" ht="30" customHeight="1">
      <c r="A15" s="36"/>
      <c r="B15" s="36"/>
      <c r="C15" s="36"/>
      <c r="D15" s="36"/>
      <c r="E15" s="36"/>
      <c r="F15" s="36"/>
      <c r="G15" s="36"/>
      <c r="H15" s="36"/>
    </row>
    <row r="16" spans="1:8" ht="30" customHeight="1">
      <c r="A16" s="36"/>
      <c r="B16" s="36"/>
      <c r="C16" s="36"/>
      <c r="D16" s="36"/>
      <c r="E16" s="36"/>
      <c r="F16" s="36"/>
      <c r="G16" s="36"/>
      <c r="H16" s="36"/>
    </row>
    <row r="17" spans="1:8" ht="30" customHeight="1">
      <c r="A17" s="36"/>
      <c r="B17" s="36"/>
      <c r="C17" s="36"/>
      <c r="D17" s="36"/>
      <c r="E17" s="36"/>
      <c r="F17" s="36"/>
      <c r="G17" s="36"/>
      <c r="H17" s="36"/>
    </row>
    <row r="18" spans="1:8" ht="30" customHeight="1">
      <c r="A18" s="36"/>
      <c r="B18" s="36"/>
      <c r="C18" s="36"/>
      <c r="D18" s="36"/>
      <c r="E18" s="36"/>
      <c r="F18" s="36"/>
      <c r="G18" s="36"/>
      <c r="H18" s="36"/>
    </row>
    <row r="19" spans="1:8" ht="30" customHeight="1">
      <c r="A19" s="36"/>
      <c r="B19" s="36"/>
      <c r="C19" s="36"/>
      <c r="D19" s="36"/>
      <c r="E19" s="36"/>
      <c r="F19" s="36"/>
      <c r="G19" s="36"/>
      <c r="H19" s="36"/>
    </row>
    <row r="20" spans="1:8" ht="30" customHeight="1">
      <c r="A20" s="36"/>
      <c r="B20" s="36"/>
      <c r="C20" s="36"/>
      <c r="D20" s="36"/>
      <c r="E20" s="36"/>
      <c r="F20" s="36"/>
      <c r="G20" s="36"/>
      <c r="H20" s="36"/>
    </row>
  </sheetData>
  <sheetProtection/>
  <mergeCells count="2">
    <mergeCell ref="A2:H2"/>
    <mergeCell ref="D9:E9"/>
  </mergeCells>
  <hyperlinks>
    <hyperlink ref="C9" location="'公安委員会（詳細）'!A1" display="詳細はこちらをクリック！"/>
    <hyperlink ref="D9:E9"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indexed="12"/>
  </sheetPr>
  <dimension ref="A1:J249"/>
  <sheetViews>
    <sheetView zoomScaleSheetLayoutView="100" workbookViewId="0" topLeftCell="A3">
      <selection activeCell="B26" sqref="B26:B27"/>
    </sheetView>
  </sheetViews>
  <sheetFormatPr defaultColWidth="9.00390625" defaultRowHeight="13.5"/>
  <cols>
    <col min="1" max="1" width="5.125" style="339" customWidth="1"/>
    <col min="2" max="2" width="29.625" style="339" customWidth="1"/>
    <col min="3" max="3" width="25.625" style="339" customWidth="1"/>
    <col min="4" max="4" width="26.625" style="339" customWidth="1"/>
    <col min="5" max="5" width="20.625" style="339" customWidth="1"/>
    <col min="6" max="6" width="9.625" style="346" customWidth="1"/>
    <col min="7" max="10" width="8.625" style="339" customWidth="1"/>
    <col min="11" max="16384" width="9.00390625" style="339" customWidth="1"/>
  </cols>
  <sheetData>
    <row r="1" spans="1:6" ht="14.25" customHeight="1">
      <c r="A1" s="339" t="s">
        <v>277</v>
      </c>
      <c r="C1" s="340" t="s">
        <v>278</v>
      </c>
      <c r="D1" s="341" t="s">
        <v>554</v>
      </c>
      <c r="E1" s="342"/>
      <c r="F1" s="339"/>
    </row>
    <row r="2" spans="6:7" ht="14.25" customHeight="1" thickBot="1">
      <c r="F2" s="343"/>
      <c r="G2" s="344"/>
    </row>
    <row r="3" spans="1:10" ht="19.5" customHeight="1">
      <c r="A3" s="719" t="s">
        <v>280</v>
      </c>
      <c r="B3" s="720"/>
      <c r="C3" s="720"/>
      <c r="D3" s="720"/>
      <c r="E3" s="720"/>
      <c r="F3" s="123" t="s">
        <v>405</v>
      </c>
      <c r="G3" s="721" t="s">
        <v>281</v>
      </c>
      <c r="H3" s="722"/>
      <c r="I3" s="722"/>
      <c r="J3" s="723"/>
    </row>
    <row r="4" spans="1:10" s="345" customFormat="1" ht="19.5" customHeight="1">
      <c r="A4" s="111" t="s">
        <v>282</v>
      </c>
      <c r="B4" s="112" t="s">
        <v>283</v>
      </c>
      <c r="C4" s="112" t="s">
        <v>284</v>
      </c>
      <c r="D4" s="112" t="s">
        <v>285</v>
      </c>
      <c r="E4" s="113" t="s">
        <v>286</v>
      </c>
      <c r="F4" s="114" t="s">
        <v>645</v>
      </c>
      <c r="G4" s="115" t="s">
        <v>287</v>
      </c>
      <c r="H4" s="116" t="s">
        <v>646</v>
      </c>
      <c r="I4" s="116" t="s">
        <v>647</v>
      </c>
      <c r="J4" s="124" t="s">
        <v>288</v>
      </c>
    </row>
    <row r="5" spans="1:10" ht="23.25" customHeight="1">
      <c r="A5" s="770" t="s">
        <v>289</v>
      </c>
      <c r="B5" s="773" t="s">
        <v>290</v>
      </c>
      <c r="C5" s="776" t="s">
        <v>291</v>
      </c>
      <c r="D5" s="776" t="s">
        <v>292</v>
      </c>
      <c r="E5" s="767" t="s">
        <v>293</v>
      </c>
      <c r="F5" s="761" t="s">
        <v>294</v>
      </c>
      <c r="G5" s="777" t="s">
        <v>295</v>
      </c>
      <c r="H5" s="778"/>
      <c r="I5" s="778"/>
      <c r="J5" s="779"/>
    </row>
    <row r="6" spans="1:10" ht="54.75" customHeight="1">
      <c r="A6" s="771"/>
      <c r="B6" s="774"/>
      <c r="C6" s="774"/>
      <c r="D6" s="774"/>
      <c r="E6" s="768"/>
      <c r="F6" s="762"/>
      <c r="G6" s="224" t="s">
        <v>295</v>
      </c>
      <c r="H6" s="225" t="s">
        <v>296</v>
      </c>
      <c r="I6" s="225" t="s">
        <v>297</v>
      </c>
      <c r="J6" s="226" t="s">
        <v>298</v>
      </c>
    </row>
    <row r="7" spans="1:10" ht="19.5" customHeight="1" thickBot="1">
      <c r="A7" s="772"/>
      <c r="B7" s="775"/>
      <c r="C7" s="775"/>
      <c r="D7" s="775"/>
      <c r="E7" s="769"/>
      <c r="F7" s="763"/>
      <c r="G7" s="227" t="s">
        <v>299</v>
      </c>
      <c r="H7" s="228" t="s">
        <v>300</v>
      </c>
      <c r="I7" s="228" t="s">
        <v>299</v>
      </c>
      <c r="J7" s="229" t="s">
        <v>588</v>
      </c>
    </row>
    <row r="8" spans="1:10" ht="30" customHeight="1">
      <c r="A8" s="347">
        <v>1</v>
      </c>
      <c r="B8" s="348" t="s">
        <v>423</v>
      </c>
      <c r="C8" s="348" t="s">
        <v>424</v>
      </c>
      <c r="D8" s="348"/>
      <c r="E8" s="349" t="s">
        <v>422</v>
      </c>
      <c r="F8" s="350">
        <v>36251</v>
      </c>
      <c r="G8" s="351">
        <v>550</v>
      </c>
      <c r="H8" s="352">
        <v>62501</v>
      </c>
      <c r="I8" s="352">
        <v>574</v>
      </c>
      <c r="J8" s="353">
        <f>IF(G8=0,"",G8/I8)</f>
        <v>0.9581881533101045</v>
      </c>
    </row>
    <row r="9" spans="1:10" ht="30" customHeight="1" thickBot="1">
      <c r="A9" s="378">
        <v>2</v>
      </c>
      <c r="B9" s="379" t="s">
        <v>423</v>
      </c>
      <c r="C9" s="379" t="s">
        <v>425</v>
      </c>
      <c r="D9" s="379" t="s">
        <v>421</v>
      </c>
      <c r="E9" s="380" t="s">
        <v>422</v>
      </c>
      <c r="F9" s="381">
        <v>36251</v>
      </c>
      <c r="G9" s="382">
        <v>550</v>
      </c>
      <c r="H9" s="383">
        <v>60</v>
      </c>
      <c r="I9" s="383">
        <v>585</v>
      </c>
      <c r="J9" s="384">
        <f>IF(G9=0,"",G9/I9)</f>
        <v>0.9401709401709402</v>
      </c>
    </row>
    <row r="10" ht="13.5" customHeight="1">
      <c r="F10" s="339"/>
    </row>
    <row r="11" ht="13.5" customHeight="1">
      <c r="F11" s="339"/>
    </row>
    <row r="12" ht="13.5" customHeight="1">
      <c r="F12" s="339"/>
    </row>
    <row r="13" spans="3:6" ht="13.5" customHeight="1">
      <c r="C13" s="128" t="s">
        <v>412</v>
      </c>
      <c r="E13" s="128" t="s">
        <v>427</v>
      </c>
      <c r="F13" s="339"/>
    </row>
    <row r="14" ht="13.5" customHeight="1">
      <c r="F14" s="339"/>
    </row>
    <row r="15" ht="13.5" customHeight="1">
      <c r="F15" s="339"/>
    </row>
    <row r="16" ht="13.5" customHeight="1">
      <c r="F16" s="339"/>
    </row>
    <row r="17" ht="13.5" customHeight="1">
      <c r="F17" s="339"/>
    </row>
    <row r="18" ht="13.5" customHeight="1">
      <c r="F18" s="339"/>
    </row>
    <row r="19" ht="13.5" customHeight="1">
      <c r="F19" s="339"/>
    </row>
    <row r="20" ht="13.5" customHeight="1">
      <c r="F20" s="339"/>
    </row>
    <row r="21" ht="13.5" customHeight="1">
      <c r="F21" s="339"/>
    </row>
    <row r="22" ht="13.5" customHeight="1">
      <c r="F22" s="339"/>
    </row>
    <row r="23" ht="13.5" customHeight="1">
      <c r="F23" s="339"/>
    </row>
    <row r="24" ht="13.5" customHeight="1">
      <c r="F24" s="339"/>
    </row>
    <row r="25" ht="13.5" customHeight="1">
      <c r="F25" s="339"/>
    </row>
    <row r="26" ht="13.5" customHeight="1">
      <c r="F26" s="339"/>
    </row>
    <row r="27" ht="13.5" customHeight="1">
      <c r="F27" s="339"/>
    </row>
    <row r="28" ht="13.5" customHeight="1">
      <c r="F28" s="339"/>
    </row>
    <row r="29" ht="13.5" customHeight="1">
      <c r="F29" s="339"/>
    </row>
    <row r="30" ht="13.5" customHeight="1">
      <c r="F30" s="339"/>
    </row>
    <row r="31" ht="13.5" customHeight="1">
      <c r="F31" s="339"/>
    </row>
    <row r="32" ht="13.5" customHeight="1">
      <c r="F32" s="339"/>
    </row>
    <row r="33" ht="13.5" customHeight="1">
      <c r="F33" s="339"/>
    </row>
    <row r="34" ht="13.5" customHeight="1">
      <c r="F34" s="339"/>
    </row>
    <row r="35" ht="13.5" customHeight="1">
      <c r="F35" s="339"/>
    </row>
    <row r="36" ht="13.5" customHeight="1">
      <c r="F36" s="339"/>
    </row>
    <row r="37" ht="13.5" customHeight="1">
      <c r="F37" s="339"/>
    </row>
    <row r="38" ht="13.5" customHeight="1">
      <c r="F38" s="339"/>
    </row>
    <row r="39" ht="13.5" customHeight="1">
      <c r="F39" s="339"/>
    </row>
    <row r="40" ht="13.5" customHeight="1">
      <c r="F40" s="339"/>
    </row>
    <row r="41" ht="13.5" customHeight="1">
      <c r="F41" s="339"/>
    </row>
    <row r="42" ht="13.5" customHeight="1">
      <c r="F42" s="339"/>
    </row>
    <row r="43" ht="13.5" customHeight="1">
      <c r="F43" s="339"/>
    </row>
    <row r="44" ht="13.5" customHeight="1">
      <c r="F44" s="339"/>
    </row>
    <row r="45" ht="13.5" customHeight="1">
      <c r="F45" s="339"/>
    </row>
    <row r="46" ht="13.5" customHeight="1">
      <c r="F46" s="339"/>
    </row>
    <row r="47" ht="13.5" customHeight="1">
      <c r="F47" s="339"/>
    </row>
    <row r="48" ht="13.5" customHeight="1">
      <c r="F48" s="339"/>
    </row>
    <row r="49" ht="13.5" customHeight="1">
      <c r="F49" s="339"/>
    </row>
    <row r="50" ht="13.5" customHeight="1">
      <c r="F50" s="339"/>
    </row>
    <row r="51" ht="13.5" customHeight="1">
      <c r="F51" s="339"/>
    </row>
    <row r="52" ht="13.5" customHeight="1">
      <c r="F52" s="339"/>
    </row>
    <row r="53" ht="13.5" customHeight="1">
      <c r="F53" s="339"/>
    </row>
    <row r="54" ht="13.5" customHeight="1">
      <c r="F54" s="339"/>
    </row>
    <row r="55" ht="13.5" customHeight="1">
      <c r="F55" s="339"/>
    </row>
    <row r="56" ht="13.5" customHeight="1">
      <c r="F56" s="339"/>
    </row>
    <row r="57" ht="13.5" customHeight="1">
      <c r="F57" s="339"/>
    </row>
    <row r="58" ht="13.5" customHeight="1">
      <c r="F58" s="339"/>
    </row>
    <row r="59" ht="13.5" customHeight="1">
      <c r="F59" s="339"/>
    </row>
    <row r="60" ht="13.5" customHeight="1">
      <c r="F60" s="339"/>
    </row>
    <row r="61" ht="13.5" customHeight="1">
      <c r="F61" s="339"/>
    </row>
    <row r="62" ht="13.5" customHeight="1">
      <c r="F62" s="339"/>
    </row>
    <row r="63" ht="13.5" customHeight="1">
      <c r="F63" s="339"/>
    </row>
    <row r="64" ht="13.5" customHeight="1">
      <c r="F64" s="339"/>
    </row>
    <row r="65" ht="13.5" customHeight="1">
      <c r="F65" s="339"/>
    </row>
    <row r="66" ht="13.5" customHeight="1">
      <c r="F66" s="339"/>
    </row>
    <row r="67" ht="13.5" customHeight="1">
      <c r="F67" s="339"/>
    </row>
    <row r="68" ht="13.5" customHeight="1">
      <c r="F68" s="339"/>
    </row>
    <row r="69" ht="13.5" customHeight="1">
      <c r="F69" s="339"/>
    </row>
    <row r="70" ht="13.5" customHeight="1">
      <c r="F70" s="339"/>
    </row>
    <row r="71" ht="13.5" customHeight="1">
      <c r="F71" s="339"/>
    </row>
    <row r="72" ht="13.5" customHeight="1">
      <c r="F72" s="339"/>
    </row>
    <row r="73" ht="13.5" customHeight="1">
      <c r="F73" s="339"/>
    </row>
    <row r="74" ht="13.5" customHeight="1">
      <c r="F74" s="339"/>
    </row>
    <row r="75" ht="13.5" customHeight="1">
      <c r="F75" s="339"/>
    </row>
    <row r="76" ht="13.5" customHeight="1">
      <c r="F76" s="339"/>
    </row>
    <row r="77" ht="13.5" customHeight="1">
      <c r="F77" s="339"/>
    </row>
    <row r="78" ht="13.5" customHeight="1">
      <c r="F78" s="339"/>
    </row>
    <row r="79" ht="13.5" customHeight="1">
      <c r="F79" s="339"/>
    </row>
    <row r="80" ht="13.5" customHeight="1">
      <c r="F80" s="339"/>
    </row>
    <row r="81" ht="13.5" customHeight="1">
      <c r="F81" s="339"/>
    </row>
    <row r="82" ht="13.5" customHeight="1">
      <c r="F82" s="339"/>
    </row>
    <row r="83" ht="13.5" customHeight="1">
      <c r="F83" s="339"/>
    </row>
    <row r="84" ht="13.5" customHeight="1">
      <c r="F84" s="339"/>
    </row>
    <row r="85" ht="13.5" customHeight="1">
      <c r="F85" s="339"/>
    </row>
    <row r="86" ht="13.5" customHeight="1">
      <c r="F86" s="339"/>
    </row>
    <row r="87" ht="13.5" customHeight="1">
      <c r="F87" s="339"/>
    </row>
    <row r="88" ht="13.5" customHeight="1">
      <c r="F88" s="339"/>
    </row>
    <row r="89" ht="13.5" customHeight="1">
      <c r="F89" s="339"/>
    </row>
    <row r="90" ht="13.5" customHeight="1">
      <c r="F90" s="339"/>
    </row>
    <row r="91" ht="13.5" customHeight="1">
      <c r="F91" s="339"/>
    </row>
    <row r="92" ht="13.5" customHeight="1">
      <c r="F92" s="339"/>
    </row>
    <row r="93" ht="13.5" customHeight="1">
      <c r="F93" s="339"/>
    </row>
    <row r="94" ht="13.5" customHeight="1">
      <c r="F94" s="339"/>
    </row>
    <row r="95" ht="13.5" customHeight="1">
      <c r="F95" s="339"/>
    </row>
    <row r="96" ht="13.5" customHeight="1">
      <c r="F96" s="339"/>
    </row>
    <row r="97" ht="13.5" customHeight="1">
      <c r="F97" s="339"/>
    </row>
    <row r="98" ht="13.5" customHeight="1">
      <c r="F98" s="339"/>
    </row>
    <row r="99" ht="13.5" customHeight="1">
      <c r="F99" s="339"/>
    </row>
    <row r="100" ht="13.5" customHeight="1">
      <c r="F100" s="339"/>
    </row>
    <row r="101" ht="13.5" customHeight="1">
      <c r="F101" s="339"/>
    </row>
    <row r="102" ht="13.5" customHeight="1">
      <c r="F102" s="339"/>
    </row>
    <row r="103" ht="13.5" customHeight="1">
      <c r="F103" s="339"/>
    </row>
    <row r="104" ht="13.5" customHeight="1">
      <c r="F104" s="339"/>
    </row>
    <row r="105" ht="13.5" customHeight="1">
      <c r="F105" s="339"/>
    </row>
    <row r="106" ht="13.5" customHeight="1">
      <c r="F106" s="339"/>
    </row>
    <row r="107" ht="13.5" customHeight="1">
      <c r="F107" s="339"/>
    </row>
    <row r="108" ht="13.5" customHeight="1">
      <c r="F108" s="339"/>
    </row>
    <row r="109" ht="13.5" customHeight="1">
      <c r="F109" s="339"/>
    </row>
    <row r="110" ht="13.5" customHeight="1">
      <c r="F110" s="339"/>
    </row>
    <row r="111" ht="13.5" customHeight="1">
      <c r="F111" s="339"/>
    </row>
    <row r="112" ht="13.5" customHeight="1">
      <c r="F112" s="339"/>
    </row>
    <row r="113" ht="13.5" customHeight="1">
      <c r="F113" s="339"/>
    </row>
    <row r="114" ht="13.5" customHeight="1">
      <c r="F114" s="339"/>
    </row>
    <row r="115" ht="13.5" customHeight="1">
      <c r="F115" s="339"/>
    </row>
    <row r="116" ht="13.5" customHeight="1">
      <c r="F116" s="339"/>
    </row>
    <row r="117" ht="13.5" customHeight="1">
      <c r="F117" s="339"/>
    </row>
    <row r="118" ht="13.5" customHeight="1">
      <c r="F118" s="339"/>
    </row>
    <row r="119" ht="13.5" customHeight="1">
      <c r="F119" s="339"/>
    </row>
    <row r="120" ht="13.5" customHeight="1">
      <c r="F120" s="339"/>
    </row>
    <row r="121" ht="13.5" customHeight="1">
      <c r="F121" s="339"/>
    </row>
    <row r="122" ht="13.5" customHeight="1">
      <c r="F122" s="339"/>
    </row>
    <row r="123" ht="13.5" customHeight="1">
      <c r="F123" s="339"/>
    </row>
    <row r="124" ht="13.5" customHeight="1">
      <c r="F124" s="339"/>
    </row>
    <row r="125" ht="13.5" customHeight="1">
      <c r="F125" s="339"/>
    </row>
    <row r="126" ht="13.5" customHeight="1">
      <c r="F126" s="339"/>
    </row>
    <row r="127" ht="13.5" customHeight="1">
      <c r="F127" s="339"/>
    </row>
    <row r="128" ht="13.5" customHeight="1">
      <c r="F128" s="339"/>
    </row>
    <row r="129" ht="13.5" customHeight="1">
      <c r="F129" s="339"/>
    </row>
    <row r="130" ht="13.5" customHeight="1">
      <c r="F130" s="339"/>
    </row>
    <row r="131" ht="13.5" customHeight="1">
      <c r="F131" s="339"/>
    </row>
    <row r="132" ht="13.5" customHeight="1">
      <c r="F132" s="339"/>
    </row>
    <row r="133" ht="13.5" customHeight="1">
      <c r="F133" s="339"/>
    </row>
    <row r="134" ht="13.5" customHeight="1">
      <c r="F134" s="339"/>
    </row>
    <row r="135" ht="13.5" customHeight="1">
      <c r="F135" s="339"/>
    </row>
    <row r="136" ht="13.5" customHeight="1">
      <c r="F136" s="339"/>
    </row>
    <row r="137" ht="13.5" customHeight="1">
      <c r="F137" s="339"/>
    </row>
    <row r="138" ht="13.5" customHeight="1">
      <c r="F138" s="339"/>
    </row>
    <row r="139" ht="13.5" customHeight="1">
      <c r="F139" s="339"/>
    </row>
    <row r="140" ht="13.5" customHeight="1">
      <c r="F140" s="339"/>
    </row>
    <row r="141" ht="13.5" customHeight="1">
      <c r="F141" s="339"/>
    </row>
    <row r="142" ht="13.5" customHeight="1">
      <c r="F142" s="339"/>
    </row>
    <row r="143" ht="13.5" customHeight="1">
      <c r="F143" s="339"/>
    </row>
    <row r="144" ht="13.5" customHeight="1">
      <c r="F144" s="339"/>
    </row>
    <row r="145" ht="13.5" customHeight="1">
      <c r="F145" s="339"/>
    </row>
    <row r="146" ht="13.5" customHeight="1">
      <c r="F146" s="339"/>
    </row>
    <row r="147" ht="13.5" customHeight="1">
      <c r="F147" s="339"/>
    </row>
    <row r="148" ht="13.5">
      <c r="F148" s="339"/>
    </row>
    <row r="149" ht="13.5">
      <c r="F149" s="339"/>
    </row>
    <row r="150" ht="13.5">
      <c r="F150" s="339"/>
    </row>
    <row r="151" ht="13.5">
      <c r="F151" s="339"/>
    </row>
    <row r="152" ht="13.5">
      <c r="F152" s="339"/>
    </row>
    <row r="153" ht="13.5">
      <c r="F153" s="339"/>
    </row>
    <row r="154" ht="13.5">
      <c r="F154" s="339"/>
    </row>
    <row r="155" ht="13.5">
      <c r="F155" s="339"/>
    </row>
    <row r="156" ht="13.5">
      <c r="F156" s="339"/>
    </row>
    <row r="157" ht="13.5">
      <c r="F157" s="339"/>
    </row>
    <row r="158" ht="13.5">
      <c r="F158" s="339"/>
    </row>
    <row r="159" ht="13.5">
      <c r="F159" s="339"/>
    </row>
    <row r="160" ht="13.5">
      <c r="F160" s="339"/>
    </row>
    <row r="161" ht="13.5">
      <c r="F161" s="339"/>
    </row>
    <row r="162" ht="13.5">
      <c r="F162" s="339"/>
    </row>
    <row r="163" ht="13.5">
      <c r="F163" s="339"/>
    </row>
    <row r="164" ht="13.5">
      <c r="F164" s="339"/>
    </row>
    <row r="165" ht="13.5">
      <c r="F165" s="339"/>
    </row>
    <row r="166" ht="13.5">
      <c r="F166" s="339"/>
    </row>
    <row r="167" ht="13.5">
      <c r="F167" s="339"/>
    </row>
    <row r="168" ht="13.5">
      <c r="F168" s="339"/>
    </row>
    <row r="169" ht="13.5">
      <c r="F169" s="339"/>
    </row>
    <row r="170" ht="13.5">
      <c r="F170" s="339"/>
    </row>
    <row r="171" ht="13.5">
      <c r="F171" s="339"/>
    </row>
    <row r="172" ht="13.5">
      <c r="F172" s="339"/>
    </row>
    <row r="173" ht="13.5">
      <c r="F173" s="339"/>
    </row>
    <row r="174" ht="13.5">
      <c r="F174" s="339"/>
    </row>
    <row r="175" ht="13.5">
      <c r="F175" s="339"/>
    </row>
    <row r="176" ht="13.5">
      <c r="F176" s="339"/>
    </row>
    <row r="177" ht="13.5">
      <c r="F177" s="339"/>
    </row>
    <row r="178" ht="13.5">
      <c r="F178" s="339"/>
    </row>
    <row r="179" ht="13.5">
      <c r="F179" s="339"/>
    </row>
    <row r="180" ht="13.5">
      <c r="F180" s="339"/>
    </row>
    <row r="181" ht="13.5">
      <c r="F181" s="339"/>
    </row>
    <row r="182" ht="13.5">
      <c r="F182" s="339"/>
    </row>
    <row r="183" ht="13.5">
      <c r="F183" s="339"/>
    </row>
    <row r="184" ht="13.5">
      <c r="F184" s="339"/>
    </row>
    <row r="185" ht="13.5">
      <c r="F185" s="339"/>
    </row>
    <row r="186" ht="13.5">
      <c r="F186" s="339"/>
    </row>
    <row r="187" ht="13.5">
      <c r="F187" s="339"/>
    </row>
    <row r="188" ht="13.5">
      <c r="F188" s="339"/>
    </row>
    <row r="189" ht="13.5">
      <c r="F189" s="339"/>
    </row>
    <row r="190" ht="13.5">
      <c r="F190" s="339"/>
    </row>
    <row r="191" ht="13.5">
      <c r="F191" s="339"/>
    </row>
    <row r="192" ht="13.5">
      <c r="F192" s="339"/>
    </row>
    <row r="193" ht="13.5">
      <c r="F193" s="339"/>
    </row>
    <row r="194" ht="13.5">
      <c r="F194" s="339"/>
    </row>
    <row r="195" ht="13.5">
      <c r="F195" s="339"/>
    </row>
    <row r="196" ht="13.5">
      <c r="F196" s="339"/>
    </row>
    <row r="197" ht="13.5">
      <c r="F197" s="339"/>
    </row>
    <row r="198" ht="13.5">
      <c r="F198" s="339"/>
    </row>
    <row r="199" ht="13.5">
      <c r="F199" s="339"/>
    </row>
    <row r="200" ht="13.5">
      <c r="F200" s="339"/>
    </row>
    <row r="201" ht="13.5">
      <c r="F201" s="339"/>
    </row>
    <row r="202" ht="13.5">
      <c r="F202" s="339"/>
    </row>
    <row r="203" ht="13.5">
      <c r="F203" s="339"/>
    </row>
    <row r="204" ht="13.5">
      <c r="F204" s="339"/>
    </row>
    <row r="205" ht="13.5">
      <c r="F205" s="339"/>
    </row>
    <row r="206" ht="13.5">
      <c r="F206" s="339"/>
    </row>
    <row r="207" ht="13.5">
      <c r="F207" s="339"/>
    </row>
    <row r="208" ht="13.5">
      <c r="F208" s="339"/>
    </row>
    <row r="209" ht="13.5">
      <c r="F209" s="339"/>
    </row>
    <row r="210" ht="13.5">
      <c r="F210" s="339"/>
    </row>
    <row r="211" ht="13.5">
      <c r="F211" s="339"/>
    </row>
    <row r="212" ht="13.5">
      <c r="F212" s="339"/>
    </row>
    <row r="213" ht="13.5">
      <c r="F213" s="339"/>
    </row>
    <row r="214" ht="13.5">
      <c r="F214" s="339"/>
    </row>
    <row r="215" ht="13.5">
      <c r="F215" s="339"/>
    </row>
    <row r="216" ht="13.5">
      <c r="F216" s="339"/>
    </row>
    <row r="217" ht="13.5">
      <c r="F217" s="339"/>
    </row>
    <row r="218" ht="13.5">
      <c r="F218" s="339"/>
    </row>
    <row r="219" ht="13.5">
      <c r="F219" s="339"/>
    </row>
    <row r="220" ht="13.5">
      <c r="F220" s="339"/>
    </row>
    <row r="221" ht="13.5">
      <c r="F221" s="339"/>
    </row>
    <row r="222" ht="13.5">
      <c r="F222" s="339"/>
    </row>
    <row r="223" ht="13.5">
      <c r="F223" s="339"/>
    </row>
    <row r="224" ht="13.5">
      <c r="F224" s="339"/>
    </row>
    <row r="225" ht="13.5">
      <c r="F225" s="339"/>
    </row>
    <row r="226" ht="13.5">
      <c r="F226" s="339"/>
    </row>
    <row r="227" ht="13.5">
      <c r="F227" s="339"/>
    </row>
    <row r="228" ht="13.5">
      <c r="F228" s="339"/>
    </row>
    <row r="229" ht="13.5">
      <c r="F229" s="339"/>
    </row>
    <row r="230" ht="13.5">
      <c r="F230" s="339"/>
    </row>
    <row r="231" ht="13.5">
      <c r="F231" s="339"/>
    </row>
    <row r="232" ht="13.5">
      <c r="F232" s="339"/>
    </row>
    <row r="233" ht="13.5">
      <c r="F233" s="339"/>
    </row>
    <row r="234" ht="13.5">
      <c r="F234" s="339"/>
    </row>
    <row r="235" ht="13.5">
      <c r="F235" s="339"/>
    </row>
    <row r="236" ht="13.5">
      <c r="F236" s="339"/>
    </row>
    <row r="237" ht="13.5">
      <c r="F237" s="339"/>
    </row>
    <row r="238" ht="13.5">
      <c r="F238" s="339"/>
    </row>
    <row r="239" ht="13.5">
      <c r="F239" s="339"/>
    </row>
    <row r="240" ht="13.5">
      <c r="F240" s="339"/>
    </row>
    <row r="241" ht="13.5">
      <c r="F241" s="339"/>
    </row>
    <row r="242" ht="13.5">
      <c r="F242" s="339"/>
    </row>
    <row r="243" ht="13.5">
      <c r="F243" s="339"/>
    </row>
    <row r="244" ht="13.5">
      <c r="F244" s="339"/>
    </row>
    <row r="245" ht="13.5">
      <c r="F245" s="339"/>
    </row>
    <row r="246" ht="13.5">
      <c r="F246" s="339"/>
    </row>
    <row r="247" ht="13.5">
      <c r="F247" s="339"/>
    </row>
    <row r="248" ht="13.5">
      <c r="F248" s="339"/>
    </row>
    <row r="249" ht="13.5">
      <c r="F249" s="339"/>
    </row>
  </sheetData>
  <sheetProtection/>
  <mergeCells count="9">
    <mergeCell ref="G3:J3"/>
    <mergeCell ref="F5:F7"/>
    <mergeCell ref="G5:J5"/>
    <mergeCell ref="E5:E7"/>
    <mergeCell ref="A3:E3"/>
    <mergeCell ref="A5:A7"/>
    <mergeCell ref="B5:B7"/>
    <mergeCell ref="C5:C7"/>
    <mergeCell ref="D5:D7"/>
  </mergeCells>
  <hyperlinks>
    <hyperlink ref="C13" location="総括表!A1" display="総括表へはこちらをクリック！"/>
    <hyperlink ref="E13"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90" r:id="rId1"/>
  <headerFooter alignWithMargins="0">
    <oddFooter>&amp;RH24調査 &amp;D-&amp;T</oddFooter>
  </headerFooter>
</worksheet>
</file>

<file path=xl/worksheets/sheet3.xml><?xml version="1.0" encoding="utf-8"?>
<worksheet xmlns="http://schemas.openxmlformats.org/spreadsheetml/2006/main" xmlns:r="http://schemas.openxmlformats.org/officeDocument/2006/relationships">
  <sheetPr>
    <tabColor indexed="10"/>
  </sheetPr>
  <dimension ref="A1:H21"/>
  <sheetViews>
    <sheetView workbookViewId="0" topLeftCell="A1">
      <selection activeCell="G7" sqref="G7"/>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268</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31.5" customHeight="1">
      <c r="A7" s="36"/>
      <c r="B7" s="36"/>
      <c r="C7" s="41"/>
      <c r="D7" s="40"/>
      <c r="E7" s="39"/>
      <c r="F7" s="36"/>
      <c r="G7" s="36"/>
      <c r="H7" s="39"/>
    </row>
    <row r="8" spans="1:8" ht="31.5" customHeight="1">
      <c r="A8" s="36"/>
      <c r="B8" s="36"/>
      <c r="C8" s="41"/>
      <c r="D8" s="39"/>
      <c r="E8" s="39"/>
      <c r="F8" s="36"/>
      <c r="G8" s="36"/>
      <c r="H8" s="39"/>
    </row>
    <row r="9" spans="1:8" ht="31.5" customHeight="1">
      <c r="A9" s="36"/>
      <c r="B9" s="36"/>
      <c r="C9" s="168" t="s">
        <v>132</v>
      </c>
      <c r="D9" s="39"/>
      <c r="E9" s="39"/>
      <c r="F9" s="36"/>
      <c r="G9" s="36"/>
      <c r="H9" s="39"/>
    </row>
    <row r="10" spans="1:8" ht="31.5" customHeight="1">
      <c r="A10" s="36"/>
      <c r="B10" s="36"/>
      <c r="C10" s="41"/>
      <c r="D10" s="39"/>
      <c r="E10" s="39"/>
      <c r="F10" s="36"/>
      <c r="G10" s="36"/>
      <c r="H10" s="39"/>
    </row>
    <row r="11" spans="1:8" ht="31.5" customHeight="1">
      <c r="A11" s="36"/>
      <c r="B11" s="36"/>
      <c r="C11" s="41"/>
      <c r="D11" s="39"/>
      <c r="E11" s="39"/>
      <c r="F11" s="36"/>
      <c r="G11" s="36"/>
      <c r="H11" s="39"/>
    </row>
    <row r="12" spans="1:8" ht="31.5" customHeight="1">
      <c r="A12" s="36"/>
      <c r="B12" s="36"/>
      <c r="C12" s="41"/>
      <c r="D12" s="39"/>
      <c r="E12" s="39"/>
      <c r="F12" s="36"/>
      <c r="G12" s="36"/>
      <c r="H12" s="39"/>
    </row>
    <row r="13" spans="1:8" ht="31.5" customHeight="1">
      <c r="A13" s="36"/>
      <c r="B13" s="36"/>
      <c r="C13" s="41"/>
      <c r="D13" s="39"/>
      <c r="E13" s="39"/>
      <c r="F13" s="36"/>
      <c r="G13" s="36"/>
      <c r="H13" s="39"/>
    </row>
    <row r="14" spans="1:8" ht="31.5" customHeight="1">
      <c r="A14" s="36"/>
      <c r="B14" s="36"/>
      <c r="C14" s="41"/>
      <c r="D14" s="39"/>
      <c r="E14" s="39"/>
      <c r="F14" s="36"/>
      <c r="G14" s="36"/>
      <c r="H14" s="39"/>
    </row>
    <row r="15" spans="1:8" ht="31.5" customHeight="1">
      <c r="A15" s="36"/>
      <c r="B15" s="36"/>
      <c r="C15" s="41"/>
      <c r="D15" s="39"/>
      <c r="E15" s="39"/>
      <c r="F15" s="36"/>
      <c r="G15" s="36"/>
      <c r="H15" s="39"/>
    </row>
    <row r="16" spans="1:8" ht="31.5" customHeight="1">
      <c r="A16" s="36"/>
      <c r="B16" s="36"/>
      <c r="C16" s="41"/>
      <c r="D16" s="39"/>
      <c r="E16" s="39"/>
      <c r="F16" s="36"/>
      <c r="G16" s="36"/>
      <c r="H16" s="39"/>
    </row>
    <row r="17" spans="1:8" ht="31.5" customHeight="1">
      <c r="A17" s="36"/>
      <c r="B17" s="36"/>
      <c r="C17" s="41"/>
      <c r="D17" s="39"/>
      <c r="E17" s="39"/>
      <c r="F17" s="36"/>
      <c r="G17" s="36"/>
      <c r="H17" s="39"/>
    </row>
    <row r="18" spans="1:8" ht="31.5" customHeight="1">
      <c r="A18" s="36"/>
      <c r="B18" s="36"/>
      <c r="C18" s="41"/>
      <c r="D18" s="39"/>
      <c r="E18" s="39"/>
      <c r="F18" s="36"/>
      <c r="G18" s="36"/>
      <c r="H18" s="39"/>
    </row>
    <row r="19" spans="1:8" ht="31.5" customHeight="1">
      <c r="A19" s="36"/>
      <c r="B19" s="36"/>
      <c r="C19" s="41"/>
      <c r="D19" s="39"/>
      <c r="E19" s="39"/>
      <c r="F19" s="36"/>
      <c r="G19" s="36"/>
      <c r="H19" s="39"/>
    </row>
    <row r="20" spans="1:8" ht="31.5" customHeight="1">
      <c r="A20" s="36"/>
      <c r="B20" s="36"/>
      <c r="C20" s="41"/>
      <c r="D20" s="39"/>
      <c r="E20" s="39"/>
      <c r="F20" s="36"/>
      <c r="G20" s="36"/>
      <c r="H20" s="39"/>
    </row>
    <row r="21" ht="13.5">
      <c r="A21" s="2"/>
    </row>
  </sheetData>
  <mergeCells count="1">
    <mergeCell ref="A2:H2"/>
  </mergeCells>
  <hyperlinks>
    <hyperlink ref="C9"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indexed="10"/>
  </sheetPr>
  <dimension ref="A1:H17"/>
  <sheetViews>
    <sheetView workbookViewId="0" topLeftCell="A1">
      <selection activeCell="I11" sqref="I1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269</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30" customHeight="1">
      <c r="A7" s="36">
        <v>1</v>
      </c>
      <c r="B7" s="41" t="s">
        <v>160</v>
      </c>
      <c r="C7" s="36" t="s">
        <v>163</v>
      </c>
      <c r="D7" s="41" t="s">
        <v>164</v>
      </c>
      <c r="E7" s="39" t="s">
        <v>227</v>
      </c>
      <c r="F7" s="36">
        <v>1</v>
      </c>
      <c r="G7" s="36">
        <v>0</v>
      </c>
      <c r="H7" s="36">
        <v>1</v>
      </c>
    </row>
    <row r="8" spans="1:8" ht="30" customHeight="1">
      <c r="A8" s="36"/>
      <c r="B8" s="42"/>
      <c r="C8" s="36"/>
      <c r="D8" s="41"/>
      <c r="E8" s="39"/>
      <c r="F8" s="36"/>
      <c r="G8" s="36"/>
      <c r="H8" s="36"/>
    </row>
    <row r="9" spans="1:8" ht="30" customHeight="1">
      <c r="A9" s="92"/>
      <c r="B9" s="94" t="s">
        <v>165</v>
      </c>
      <c r="C9" s="127" t="s">
        <v>411</v>
      </c>
      <c r="D9" s="717" t="s">
        <v>119</v>
      </c>
      <c r="E9" s="718"/>
      <c r="F9" s="92">
        <f>SUM(F7:F7)</f>
        <v>1</v>
      </c>
      <c r="G9" s="92">
        <f>SUM(G7:G7)</f>
        <v>0</v>
      </c>
      <c r="H9" s="92">
        <f>SUM(H7:H7)</f>
        <v>1</v>
      </c>
    </row>
    <row r="10" spans="1:8" ht="30" customHeight="1">
      <c r="A10" s="36"/>
      <c r="B10" s="41"/>
      <c r="C10" s="36"/>
      <c r="D10" s="41"/>
      <c r="E10" s="39"/>
      <c r="F10" s="36"/>
      <c r="G10" s="36"/>
      <c r="H10" s="36"/>
    </row>
    <row r="11" spans="1:8" ht="30" customHeight="1">
      <c r="A11" s="36"/>
      <c r="B11" s="36"/>
      <c r="C11" s="36"/>
      <c r="D11" s="41"/>
      <c r="E11" s="39"/>
      <c r="F11" s="36"/>
      <c r="G11" s="36"/>
      <c r="H11" s="36"/>
    </row>
    <row r="12" spans="1:8" ht="30" customHeight="1">
      <c r="A12" s="36"/>
      <c r="B12" s="36"/>
      <c r="C12" s="36"/>
      <c r="D12" s="36"/>
      <c r="E12" s="36"/>
      <c r="F12" s="36"/>
      <c r="G12" s="36"/>
      <c r="H12" s="36"/>
    </row>
    <row r="13" spans="1:8" ht="30" customHeight="1">
      <c r="A13" s="36"/>
      <c r="B13" s="36"/>
      <c r="C13" s="36"/>
      <c r="D13" s="36"/>
      <c r="E13" s="36"/>
      <c r="F13" s="36"/>
      <c r="G13" s="36"/>
      <c r="H13" s="36"/>
    </row>
    <row r="14" spans="1:8" ht="30" customHeight="1">
      <c r="A14" s="36"/>
      <c r="B14" s="36"/>
      <c r="C14" s="36"/>
      <c r="D14" s="36"/>
      <c r="E14" s="36"/>
      <c r="F14" s="36"/>
      <c r="G14" s="36"/>
      <c r="H14" s="36"/>
    </row>
    <row r="15" spans="1:8" ht="30" customHeight="1">
      <c r="A15" s="36"/>
      <c r="B15" s="36"/>
      <c r="C15" s="36"/>
      <c r="D15" s="36"/>
      <c r="E15" s="36"/>
      <c r="F15" s="36"/>
      <c r="G15" s="36"/>
      <c r="H15" s="36"/>
    </row>
    <row r="16" spans="1:8" ht="30" customHeight="1">
      <c r="A16" s="36"/>
      <c r="B16" s="36"/>
      <c r="C16" s="36"/>
      <c r="D16" s="36"/>
      <c r="E16" s="36"/>
      <c r="F16" s="36"/>
      <c r="G16" s="36"/>
      <c r="H16" s="36"/>
    </row>
    <row r="17" spans="1:8" ht="30" customHeight="1">
      <c r="A17" s="36"/>
      <c r="B17" s="36"/>
      <c r="C17" s="36"/>
      <c r="D17" s="36"/>
      <c r="E17" s="36"/>
      <c r="F17" s="36"/>
      <c r="G17" s="36"/>
      <c r="H17" s="36"/>
    </row>
  </sheetData>
  <mergeCells count="2">
    <mergeCell ref="A2:H2"/>
    <mergeCell ref="D9:E9"/>
  </mergeCells>
  <hyperlinks>
    <hyperlink ref="C9" location="'企画部（詳細）'!A1" display="詳細はこちらをクリック！"/>
    <hyperlink ref="D9:E9"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K12"/>
  <sheetViews>
    <sheetView zoomScaleSheetLayoutView="100" workbookViewId="0" topLeftCell="A1">
      <selection activeCell="D18" sqref="D18:D19"/>
    </sheetView>
  </sheetViews>
  <sheetFormatPr defaultColWidth="9.00390625" defaultRowHeight="13.5"/>
  <cols>
    <col min="1" max="1" width="5.125" style="105" customWidth="1"/>
    <col min="2" max="2" width="29.625" style="105" customWidth="1"/>
    <col min="3" max="3" width="25.625" style="105" customWidth="1"/>
    <col min="4" max="4" width="26.625" style="105" customWidth="1"/>
    <col min="5" max="5" width="20.625" style="105" customWidth="1"/>
    <col min="6" max="6" width="9.625" style="122" customWidth="1"/>
    <col min="7" max="10" width="8.625" style="105" customWidth="1"/>
    <col min="11" max="16384" width="9.00390625" style="105" customWidth="1"/>
  </cols>
  <sheetData>
    <row r="1" spans="1:6" ht="14.25" customHeight="1">
      <c r="A1" s="105" t="s">
        <v>277</v>
      </c>
      <c r="C1" s="106" t="s">
        <v>278</v>
      </c>
      <c r="D1" s="107" t="s">
        <v>279</v>
      </c>
      <c r="E1" s="108"/>
      <c r="F1" s="105"/>
    </row>
    <row r="2" spans="6:7" ht="14.25" customHeight="1" thickBot="1">
      <c r="F2" s="109"/>
      <c r="G2" s="110"/>
    </row>
    <row r="3" spans="1:10" ht="19.5" customHeight="1">
      <c r="A3" s="719" t="s">
        <v>280</v>
      </c>
      <c r="B3" s="720"/>
      <c r="C3" s="720"/>
      <c r="D3" s="720"/>
      <c r="E3" s="720"/>
      <c r="F3" s="123" t="s">
        <v>405</v>
      </c>
      <c r="G3" s="721" t="s">
        <v>281</v>
      </c>
      <c r="H3" s="722"/>
      <c r="I3" s="722"/>
      <c r="J3" s="723"/>
    </row>
    <row r="4" spans="1:10" s="117" customFormat="1" ht="19.5" customHeight="1">
      <c r="A4" s="111" t="s">
        <v>282</v>
      </c>
      <c r="B4" s="112" t="s">
        <v>283</v>
      </c>
      <c r="C4" s="112" t="s">
        <v>284</v>
      </c>
      <c r="D4" s="112" t="s">
        <v>285</v>
      </c>
      <c r="E4" s="113" t="s">
        <v>286</v>
      </c>
      <c r="F4" s="114" t="s">
        <v>406</v>
      </c>
      <c r="G4" s="115" t="s">
        <v>407</v>
      </c>
      <c r="H4" s="116" t="s">
        <v>408</v>
      </c>
      <c r="I4" s="116" t="s">
        <v>409</v>
      </c>
      <c r="J4" s="124" t="s">
        <v>410</v>
      </c>
    </row>
    <row r="5" spans="1:10" ht="23.25" customHeight="1">
      <c r="A5" s="733" t="s">
        <v>289</v>
      </c>
      <c r="B5" s="736" t="s">
        <v>290</v>
      </c>
      <c r="C5" s="739" t="s">
        <v>291</v>
      </c>
      <c r="D5" s="739" t="s">
        <v>292</v>
      </c>
      <c r="E5" s="730" t="s">
        <v>293</v>
      </c>
      <c r="F5" s="724" t="s">
        <v>294</v>
      </c>
      <c r="G5" s="727" t="s">
        <v>295</v>
      </c>
      <c r="H5" s="728"/>
      <c r="I5" s="728"/>
      <c r="J5" s="729"/>
    </row>
    <row r="6" spans="1:10" ht="54.75" customHeight="1">
      <c r="A6" s="734"/>
      <c r="B6" s="737"/>
      <c r="C6" s="737"/>
      <c r="D6" s="737"/>
      <c r="E6" s="731"/>
      <c r="F6" s="725"/>
      <c r="G6" s="118" t="s">
        <v>295</v>
      </c>
      <c r="H6" s="119" t="s">
        <v>296</v>
      </c>
      <c r="I6" s="119" t="s">
        <v>297</v>
      </c>
      <c r="J6" s="125" t="s">
        <v>298</v>
      </c>
    </row>
    <row r="7" spans="1:10" ht="19.5" customHeight="1" thickBot="1">
      <c r="A7" s="735"/>
      <c r="B7" s="738"/>
      <c r="C7" s="738"/>
      <c r="D7" s="738"/>
      <c r="E7" s="732"/>
      <c r="F7" s="726"/>
      <c r="G7" s="120" t="s">
        <v>299</v>
      </c>
      <c r="H7" s="121" t="s">
        <v>300</v>
      </c>
      <c r="I7" s="121" t="s">
        <v>299</v>
      </c>
      <c r="J7" s="126" t="s">
        <v>301</v>
      </c>
    </row>
    <row r="8" spans="1:11" ht="19.5" customHeight="1" thickBot="1">
      <c r="A8" s="602">
        <v>1</v>
      </c>
      <c r="B8" s="603" t="s">
        <v>395</v>
      </c>
      <c r="C8" s="604" t="s">
        <v>402</v>
      </c>
      <c r="D8" s="604" t="s">
        <v>403</v>
      </c>
      <c r="E8" s="603" t="s">
        <v>404</v>
      </c>
      <c r="F8" s="605">
        <v>36617</v>
      </c>
      <c r="G8" s="606">
        <v>200</v>
      </c>
      <c r="H8" s="607">
        <v>14</v>
      </c>
      <c r="I8" s="608">
        <v>276</v>
      </c>
      <c r="J8" s="609">
        <f>IF(G8=0,"",G8/I8)</f>
        <v>0.7246376811594203</v>
      </c>
      <c r="K8" s="610"/>
    </row>
    <row r="12" spans="3:5" ht="13.5">
      <c r="C12" s="128" t="s">
        <v>412</v>
      </c>
      <c r="E12" s="128" t="s">
        <v>413</v>
      </c>
    </row>
  </sheetData>
  <mergeCells count="9">
    <mergeCell ref="A3:E3"/>
    <mergeCell ref="G3:J3"/>
    <mergeCell ref="F5:F7"/>
    <mergeCell ref="G5:J5"/>
    <mergeCell ref="E5:E7"/>
    <mergeCell ref="A5:A7"/>
    <mergeCell ref="B5:B7"/>
    <mergeCell ref="C5:C7"/>
    <mergeCell ref="D5:D7"/>
  </mergeCells>
  <hyperlinks>
    <hyperlink ref="C12" location="総括表!A1" display="総括表へはこちらをクリック！"/>
    <hyperlink ref="E12" location="企画部!A1" display="企画部総括表へはこちらクリック！"/>
  </hyperlinks>
  <printOptions/>
  <pageMargins left="0.7874015748031497" right="0.2" top="0.73" bottom="0.38" header="0.5118110236220472" footer="0.21"/>
  <pageSetup horizontalDpi="600" verticalDpi="600" orientation="landscape" paperSize="9" scale="90" r:id="rId1"/>
  <headerFooter alignWithMargins="0">
    <oddFooter>&amp;RH24調査 &amp;D-&amp;T</oddFooter>
  </headerFooter>
</worksheet>
</file>

<file path=xl/worksheets/sheet6.xml><?xml version="1.0" encoding="utf-8"?>
<worksheet xmlns="http://schemas.openxmlformats.org/spreadsheetml/2006/main" xmlns:r="http://schemas.openxmlformats.org/officeDocument/2006/relationships">
  <sheetPr>
    <tabColor indexed="10"/>
  </sheetPr>
  <dimension ref="A1:H18"/>
  <sheetViews>
    <sheetView workbookViewId="0" topLeftCell="A1">
      <selection activeCell="C11" sqref="C1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4" t="s">
        <v>138</v>
      </c>
      <c r="B1" s="34"/>
      <c r="C1" s="34"/>
      <c r="D1" s="34"/>
      <c r="E1" s="34"/>
      <c r="F1" s="34"/>
      <c r="G1" s="34"/>
      <c r="H1" s="34"/>
    </row>
    <row r="2" spans="1:8" ht="21">
      <c r="A2" s="716" t="s">
        <v>363</v>
      </c>
      <c r="B2" s="716"/>
      <c r="C2" s="716"/>
      <c r="D2" s="716"/>
      <c r="E2" s="716"/>
      <c r="F2" s="716"/>
      <c r="G2" s="716"/>
      <c r="H2" s="716"/>
    </row>
    <row r="3" spans="1:8" ht="13.5">
      <c r="A3" s="35"/>
      <c r="B3" s="35"/>
      <c r="C3" s="35"/>
      <c r="D3" s="35"/>
      <c r="E3" s="35"/>
      <c r="F3" s="35"/>
      <c r="G3" s="35"/>
      <c r="H3" s="35"/>
    </row>
    <row r="4" spans="1:8" ht="13.5">
      <c r="A4" s="35"/>
      <c r="B4" s="35"/>
      <c r="C4" s="35"/>
      <c r="D4" s="35"/>
      <c r="E4" s="35"/>
      <c r="F4" s="35"/>
      <c r="G4" s="37" t="s">
        <v>270</v>
      </c>
      <c r="H4" s="37"/>
    </row>
    <row r="5" spans="1:8" ht="13.5">
      <c r="A5" s="35"/>
      <c r="B5" s="35"/>
      <c r="C5" s="35"/>
      <c r="D5" s="35"/>
      <c r="E5" s="35"/>
      <c r="F5" s="35"/>
      <c r="G5" s="35"/>
      <c r="H5" s="38" t="s">
        <v>139</v>
      </c>
    </row>
    <row r="6" spans="1:8" s="1" customFormat="1" ht="30" customHeight="1">
      <c r="A6" s="94" t="s">
        <v>140</v>
      </c>
      <c r="B6" s="94" t="s">
        <v>141</v>
      </c>
      <c r="C6" s="94" t="s">
        <v>142</v>
      </c>
      <c r="D6" s="94" t="s">
        <v>143</v>
      </c>
      <c r="E6" s="94" t="s">
        <v>144</v>
      </c>
      <c r="F6" s="95" t="s">
        <v>145</v>
      </c>
      <c r="G6" s="95" t="s">
        <v>394</v>
      </c>
      <c r="H6" s="95" t="s">
        <v>146</v>
      </c>
    </row>
    <row r="7" spans="1:8" ht="60" customHeight="1">
      <c r="A7" s="36">
        <v>1</v>
      </c>
      <c r="B7" s="41" t="s">
        <v>160</v>
      </c>
      <c r="C7" s="41" t="s">
        <v>166</v>
      </c>
      <c r="D7" s="41" t="s">
        <v>167</v>
      </c>
      <c r="E7" s="39" t="s">
        <v>228</v>
      </c>
      <c r="F7" s="36">
        <v>6</v>
      </c>
      <c r="G7" s="36">
        <v>0</v>
      </c>
      <c r="H7" s="36">
        <v>6</v>
      </c>
    </row>
    <row r="8" spans="1:8" ht="30" customHeight="1">
      <c r="A8" s="36">
        <v>2</v>
      </c>
      <c r="B8" s="41" t="s">
        <v>160</v>
      </c>
      <c r="C8" s="41" t="s">
        <v>169</v>
      </c>
      <c r="D8" s="44" t="s">
        <v>170</v>
      </c>
      <c r="E8" s="39" t="s">
        <v>230</v>
      </c>
      <c r="F8" s="45">
        <v>86</v>
      </c>
      <c r="G8" s="45">
        <v>0</v>
      </c>
      <c r="H8" s="45">
        <v>86</v>
      </c>
    </row>
    <row r="9" spans="1:8" ht="60" customHeight="1">
      <c r="A9" s="36">
        <v>3</v>
      </c>
      <c r="B9" s="41" t="s">
        <v>229</v>
      </c>
      <c r="C9" s="43" t="s">
        <v>176</v>
      </c>
      <c r="D9" s="41" t="s">
        <v>168</v>
      </c>
      <c r="E9" s="39" t="s">
        <v>228</v>
      </c>
      <c r="F9" s="36">
        <v>3</v>
      </c>
      <c r="G9" s="36">
        <v>0</v>
      </c>
      <c r="H9" s="36">
        <v>3</v>
      </c>
    </row>
    <row r="10" spans="1:8" ht="30" customHeight="1">
      <c r="A10" s="36"/>
      <c r="B10" s="36"/>
      <c r="C10" s="36"/>
      <c r="D10" s="36"/>
      <c r="E10" s="36"/>
      <c r="F10" s="36"/>
      <c r="G10" s="36"/>
      <c r="H10" s="36"/>
    </row>
    <row r="11" spans="1:8" ht="30" customHeight="1">
      <c r="A11" s="92"/>
      <c r="B11" s="94" t="s">
        <v>177</v>
      </c>
      <c r="C11" s="127" t="s">
        <v>411</v>
      </c>
      <c r="D11" s="740" t="s">
        <v>119</v>
      </c>
      <c r="E11" s="741"/>
      <c r="F11" s="92">
        <f>SUM(F7:F9)</f>
        <v>95</v>
      </c>
      <c r="G11" s="92">
        <f>SUM(G7:G9)</f>
        <v>0</v>
      </c>
      <c r="H11" s="92">
        <f>SUM(H7:H9)</f>
        <v>95</v>
      </c>
    </row>
    <row r="12" spans="1:8" ht="30" customHeight="1">
      <c r="A12" s="36"/>
      <c r="B12" s="36"/>
      <c r="C12" s="36"/>
      <c r="D12" s="36"/>
      <c r="E12" s="36"/>
      <c r="F12" s="36"/>
      <c r="G12" s="36"/>
      <c r="H12" s="36"/>
    </row>
    <row r="13" spans="1:8" ht="30" customHeight="1">
      <c r="A13" s="36"/>
      <c r="B13" s="36"/>
      <c r="C13" s="36"/>
      <c r="D13" s="36"/>
      <c r="E13" s="36"/>
      <c r="F13" s="36"/>
      <c r="G13" s="36"/>
      <c r="H13" s="36"/>
    </row>
    <row r="14" spans="1:8" ht="30" customHeight="1">
      <c r="A14" s="36"/>
      <c r="B14" s="36"/>
      <c r="C14" s="36"/>
      <c r="D14" s="36"/>
      <c r="E14" s="36"/>
      <c r="F14" s="36"/>
      <c r="G14" s="36"/>
      <c r="H14" s="36"/>
    </row>
    <row r="15" spans="1:8" ht="30" customHeight="1">
      <c r="A15" s="36"/>
      <c r="B15" s="36"/>
      <c r="C15" s="36"/>
      <c r="D15" s="36"/>
      <c r="E15" s="36"/>
      <c r="F15" s="36"/>
      <c r="G15" s="36"/>
      <c r="H15" s="36"/>
    </row>
    <row r="16" spans="1:8" ht="30" customHeight="1">
      <c r="A16" s="36"/>
      <c r="B16" s="36"/>
      <c r="C16" s="36"/>
      <c r="D16" s="36"/>
      <c r="E16" s="36"/>
      <c r="F16" s="36"/>
      <c r="G16" s="36"/>
      <c r="H16" s="36"/>
    </row>
    <row r="17" spans="1:8" ht="30" customHeight="1">
      <c r="A17" s="36"/>
      <c r="B17" s="36"/>
      <c r="C17" s="36"/>
      <c r="D17" s="36"/>
      <c r="E17" s="36"/>
      <c r="F17" s="36"/>
      <c r="G17" s="36"/>
      <c r="H17" s="36"/>
    </row>
    <row r="18" spans="1:8" ht="30" customHeight="1">
      <c r="A18" s="36"/>
      <c r="B18" s="36"/>
      <c r="C18" s="36"/>
      <c r="D18" s="36"/>
      <c r="E18" s="36"/>
      <c r="F18" s="36"/>
      <c r="G18" s="36"/>
      <c r="H18" s="36"/>
    </row>
  </sheetData>
  <mergeCells count="2">
    <mergeCell ref="A2:H2"/>
    <mergeCell ref="D11:E11"/>
  </mergeCells>
  <hyperlinks>
    <hyperlink ref="C11" location="'環境生活部（詳細）'!A1" display="詳細はこちらをクリック！"/>
    <hyperlink ref="D11:E11"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J134"/>
  <sheetViews>
    <sheetView zoomScale="70" zoomScaleNormal="70" zoomScaleSheetLayoutView="100" workbookViewId="0" topLeftCell="A37">
      <selection activeCell="A1" sqref="A1"/>
    </sheetView>
  </sheetViews>
  <sheetFormatPr defaultColWidth="9.00390625" defaultRowHeight="13.5"/>
  <cols>
    <col min="1" max="1" width="5.125" style="129" customWidth="1"/>
    <col min="2" max="2" width="29.625" style="129" customWidth="1"/>
    <col min="3" max="3" width="25.625" style="129" customWidth="1"/>
    <col min="4" max="4" width="26.625" style="129" customWidth="1"/>
    <col min="5" max="5" width="20.625" style="129" customWidth="1"/>
    <col min="6" max="6" width="9.625" style="148" customWidth="1"/>
    <col min="7" max="10" width="8.625" style="129" customWidth="1"/>
    <col min="11" max="16384" width="9.00390625" style="129" customWidth="1"/>
  </cols>
  <sheetData>
    <row r="1" spans="1:6" ht="14.25" customHeight="1">
      <c r="A1" s="129" t="s">
        <v>277</v>
      </c>
      <c r="C1" s="130" t="s">
        <v>278</v>
      </c>
      <c r="D1" s="131" t="s">
        <v>10</v>
      </c>
      <c r="E1" s="132"/>
      <c r="F1" s="129"/>
    </row>
    <row r="2" spans="6:7" ht="14.25" customHeight="1" thickBot="1">
      <c r="F2" s="133"/>
      <c r="G2" s="134"/>
    </row>
    <row r="3" spans="1:10" ht="19.5" customHeight="1">
      <c r="A3" s="719" t="s">
        <v>280</v>
      </c>
      <c r="B3" s="720"/>
      <c r="C3" s="720"/>
      <c r="D3" s="720"/>
      <c r="E3" s="720"/>
      <c r="F3" s="123" t="s">
        <v>405</v>
      </c>
      <c r="G3" s="721" t="s">
        <v>281</v>
      </c>
      <c r="H3" s="722"/>
      <c r="I3" s="722"/>
      <c r="J3" s="723"/>
    </row>
    <row r="4" spans="1:10" s="135" customFormat="1" ht="19.5" customHeight="1">
      <c r="A4" s="111" t="s">
        <v>282</v>
      </c>
      <c r="B4" s="112" t="s">
        <v>283</v>
      </c>
      <c r="C4" s="112" t="s">
        <v>284</v>
      </c>
      <c r="D4" s="112" t="s">
        <v>285</v>
      </c>
      <c r="E4" s="113" t="s">
        <v>286</v>
      </c>
      <c r="F4" s="114" t="s">
        <v>406</v>
      </c>
      <c r="G4" s="115" t="s">
        <v>407</v>
      </c>
      <c r="H4" s="116" t="s">
        <v>408</v>
      </c>
      <c r="I4" s="116" t="s">
        <v>409</v>
      </c>
      <c r="J4" s="124" t="s">
        <v>410</v>
      </c>
    </row>
    <row r="5" spans="1:10" ht="23.25" customHeight="1">
      <c r="A5" s="751" t="s">
        <v>289</v>
      </c>
      <c r="B5" s="754" t="s">
        <v>290</v>
      </c>
      <c r="C5" s="757" t="s">
        <v>291</v>
      </c>
      <c r="D5" s="757" t="s">
        <v>292</v>
      </c>
      <c r="E5" s="748" t="s">
        <v>293</v>
      </c>
      <c r="F5" s="742" t="s">
        <v>294</v>
      </c>
      <c r="G5" s="745" t="s">
        <v>295</v>
      </c>
      <c r="H5" s="746"/>
      <c r="I5" s="746"/>
      <c r="J5" s="747"/>
    </row>
    <row r="6" spans="1:10" ht="54.75" customHeight="1">
      <c r="A6" s="752"/>
      <c r="B6" s="755"/>
      <c r="C6" s="755"/>
      <c r="D6" s="755"/>
      <c r="E6" s="749"/>
      <c r="F6" s="743"/>
      <c r="G6" s="136" t="s">
        <v>295</v>
      </c>
      <c r="H6" s="137" t="s">
        <v>296</v>
      </c>
      <c r="I6" s="137" t="s">
        <v>297</v>
      </c>
      <c r="J6" s="155" t="s">
        <v>298</v>
      </c>
    </row>
    <row r="7" spans="1:10" ht="19.5" customHeight="1" thickBot="1">
      <c r="A7" s="753"/>
      <c r="B7" s="756"/>
      <c r="C7" s="756"/>
      <c r="D7" s="756"/>
      <c r="E7" s="750"/>
      <c r="F7" s="744"/>
      <c r="G7" s="138" t="s">
        <v>299</v>
      </c>
      <c r="H7" s="139" t="s">
        <v>300</v>
      </c>
      <c r="I7" s="139" t="s">
        <v>299</v>
      </c>
      <c r="J7" s="156" t="s">
        <v>11</v>
      </c>
    </row>
    <row r="8" spans="1:10" ht="30" customHeight="1">
      <c r="A8" s="151">
        <v>1</v>
      </c>
      <c r="B8" s="152" t="s">
        <v>395</v>
      </c>
      <c r="C8" s="153" t="s">
        <v>414</v>
      </c>
      <c r="D8" s="152"/>
      <c r="E8" s="154" t="s">
        <v>13</v>
      </c>
      <c r="F8" s="157">
        <v>36617</v>
      </c>
      <c r="G8" s="265">
        <v>70000</v>
      </c>
      <c r="H8" s="266">
        <v>0</v>
      </c>
      <c r="I8" s="267">
        <v>70894</v>
      </c>
      <c r="J8" s="268">
        <f aca="true" t="shared" si="0" ref="J8:J13">IF(G8=0,"",G8/I8)</f>
        <v>0.9873896239456089</v>
      </c>
    </row>
    <row r="9" spans="1:10" ht="45" customHeight="1">
      <c r="A9" s="160">
        <v>2</v>
      </c>
      <c r="B9" s="143" t="s">
        <v>395</v>
      </c>
      <c r="C9" s="161" t="s">
        <v>14</v>
      </c>
      <c r="D9" s="147"/>
      <c r="E9" s="162" t="s">
        <v>13</v>
      </c>
      <c r="F9" s="142">
        <v>36617</v>
      </c>
      <c r="G9" s="269">
        <v>70000</v>
      </c>
      <c r="H9" s="270">
        <v>0</v>
      </c>
      <c r="I9" s="270">
        <v>70894</v>
      </c>
      <c r="J9" s="271">
        <f t="shared" si="0"/>
        <v>0.9873896239456089</v>
      </c>
    </row>
    <row r="10" spans="1:10" ht="30" customHeight="1">
      <c r="A10" s="144">
        <v>3</v>
      </c>
      <c r="B10" s="140" t="s">
        <v>395</v>
      </c>
      <c r="C10" s="149" t="s">
        <v>415</v>
      </c>
      <c r="D10" s="145"/>
      <c r="E10" s="141" t="s">
        <v>13</v>
      </c>
      <c r="F10" s="158">
        <v>38078</v>
      </c>
      <c r="G10" s="272">
        <v>3000</v>
      </c>
      <c r="H10" s="273">
        <v>47</v>
      </c>
      <c r="I10" s="274">
        <v>3036</v>
      </c>
      <c r="J10" s="275">
        <f t="shared" si="0"/>
        <v>0.9881422924901185</v>
      </c>
    </row>
    <row r="11" spans="1:10" ht="30" customHeight="1">
      <c r="A11" s="160">
        <v>4</v>
      </c>
      <c r="B11" s="143" t="s">
        <v>395</v>
      </c>
      <c r="C11" s="161" t="s">
        <v>416</v>
      </c>
      <c r="D11" s="147"/>
      <c r="E11" s="162" t="s">
        <v>13</v>
      </c>
      <c r="F11" s="142">
        <v>38078</v>
      </c>
      <c r="G11" s="269">
        <v>3000</v>
      </c>
      <c r="H11" s="270">
        <v>74</v>
      </c>
      <c r="I11" s="270">
        <v>3036</v>
      </c>
      <c r="J11" s="271">
        <f t="shared" si="0"/>
        <v>0.9881422924901185</v>
      </c>
    </row>
    <row r="12" spans="1:10" ht="30" customHeight="1">
      <c r="A12" s="144">
        <v>5</v>
      </c>
      <c r="B12" s="140" t="s">
        <v>395</v>
      </c>
      <c r="C12" s="149" t="s">
        <v>417</v>
      </c>
      <c r="D12" s="145"/>
      <c r="E12" s="141" t="s">
        <v>13</v>
      </c>
      <c r="F12" s="158">
        <v>38078</v>
      </c>
      <c r="G12" s="272">
        <v>5000</v>
      </c>
      <c r="H12" s="273">
        <v>11</v>
      </c>
      <c r="I12" s="274">
        <v>5014</v>
      </c>
      <c r="J12" s="275">
        <f t="shared" si="0"/>
        <v>0.9972078181092939</v>
      </c>
    </row>
    <row r="13" spans="1:10" ht="30" customHeight="1" thickBot="1">
      <c r="A13" s="160">
        <v>6</v>
      </c>
      <c r="B13" s="396" t="s">
        <v>395</v>
      </c>
      <c r="C13" s="397" t="s">
        <v>418</v>
      </c>
      <c r="D13" s="398"/>
      <c r="E13" s="399" t="s">
        <v>13</v>
      </c>
      <c r="F13" s="400">
        <v>38078</v>
      </c>
      <c r="G13" s="401">
        <v>5000</v>
      </c>
      <c r="H13" s="402">
        <v>19</v>
      </c>
      <c r="I13" s="402">
        <v>5014</v>
      </c>
      <c r="J13" s="403">
        <f t="shared" si="0"/>
        <v>0.9972078181092939</v>
      </c>
    </row>
    <row r="14" spans="1:10" ht="30" customHeight="1">
      <c r="A14" s="144">
        <v>7</v>
      </c>
      <c r="B14" s="140" t="s">
        <v>395</v>
      </c>
      <c r="C14" s="150" t="s">
        <v>95</v>
      </c>
      <c r="D14" s="150" t="s">
        <v>96</v>
      </c>
      <c r="E14" s="141" t="s">
        <v>12</v>
      </c>
      <c r="F14" s="158">
        <v>36312</v>
      </c>
      <c r="G14" s="276">
        <v>530</v>
      </c>
      <c r="H14" s="277">
        <v>0</v>
      </c>
      <c r="I14" s="278">
        <v>6673</v>
      </c>
      <c r="J14" s="275">
        <f aca="true" t="shared" si="1" ref="J14:J20">IF(G14=0,"",G14/I14)</f>
        <v>0.07942454668065338</v>
      </c>
    </row>
    <row r="15" spans="1:10" ht="30" customHeight="1">
      <c r="A15" s="160">
        <v>8</v>
      </c>
      <c r="B15" s="143" t="s">
        <v>395</v>
      </c>
      <c r="C15" s="163" t="s">
        <v>95</v>
      </c>
      <c r="D15" s="163" t="s">
        <v>21</v>
      </c>
      <c r="E15" s="162" t="s">
        <v>12</v>
      </c>
      <c r="F15" s="142">
        <v>36312</v>
      </c>
      <c r="G15" s="279">
        <v>1050</v>
      </c>
      <c r="H15" s="280">
        <v>0</v>
      </c>
      <c r="I15" s="280">
        <v>11731</v>
      </c>
      <c r="J15" s="271">
        <f t="shared" si="1"/>
        <v>0.08950643593896514</v>
      </c>
    </row>
    <row r="16" spans="1:10" ht="30" customHeight="1">
      <c r="A16" s="144">
        <v>9</v>
      </c>
      <c r="B16" s="140" t="s">
        <v>395</v>
      </c>
      <c r="C16" s="150" t="s">
        <v>95</v>
      </c>
      <c r="D16" s="150" t="s">
        <v>24</v>
      </c>
      <c r="E16" s="141" t="s">
        <v>12</v>
      </c>
      <c r="F16" s="158">
        <v>36312</v>
      </c>
      <c r="G16" s="276">
        <v>1220</v>
      </c>
      <c r="H16" s="277">
        <v>0</v>
      </c>
      <c r="I16" s="278">
        <v>13250</v>
      </c>
      <c r="J16" s="275">
        <f t="shared" si="1"/>
        <v>0.09207547169811321</v>
      </c>
    </row>
    <row r="17" spans="1:10" ht="30" customHeight="1">
      <c r="A17" s="160">
        <v>10</v>
      </c>
      <c r="B17" s="143" t="s">
        <v>395</v>
      </c>
      <c r="C17" s="163" t="s">
        <v>95</v>
      </c>
      <c r="D17" s="163" t="s">
        <v>25</v>
      </c>
      <c r="E17" s="162" t="s">
        <v>12</v>
      </c>
      <c r="F17" s="142">
        <v>36312</v>
      </c>
      <c r="G17" s="279">
        <v>1350</v>
      </c>
      <c r="H17" s="280">
        <v>0</v>
      </c>
      <c r="I17" s="280">
        <v>17353</v>
      </c>
      <c r="J17" s="271">
        <f t="shared" si="1"/>
        <v>0.07779634645306287</v>
      </c>
    </row>
    <row r="18" spans="1:10" ht="30" customHeight="1">
      <c r="A18" s="144">
        <v>11</v>
      </c>
      <c r="B18" s="140" t="s">
        <v>395</v>
      </c>
      <c r="C18" s="150" t="s">
        <v>95</v>
      </c>
      <c r="D18" s="150" t="s">
        <v>26</v>
      </c>
      <c r="E18" s="141" t="s">
        <v>12</v>
      </c>
      <c r="F18" s="158">
        <v>36312</v>
      </c>
      <c r="G18" s="276">
        <v>310</v>
      </c>
      <c r="H18" s="277">
        <v>0</v>
      </c>
      <c r="I18" s="278">
        <v>2438</v>
      </c>
      <c r="J18" s="275">
        <f t="shared" si="1"/>
        <v>0.12715340442986053</v>
      </c>
    </row>
    <row r="19" spans="1:10" ht="30" customHeight="1">
      <c r="A19" s="160">
        <v>12</v>
      </c>
      <c r="B19" s="143" t="s">
        <v>395</v>
      </c>
      <c r="C19" s="163" t="s">
        <v>95</v>
      </c>
      <c r="D19" s="163" t="s">
        <v>27</v>
      </c>
      <c r="E19" s="162" t="s">
        <v>12</v>
      </c>
      <c r="F19" s="142">
        <v>36312</v>
      </c>
      <c r="G19" s="279">
        <v>1410</v>
      </c>
      <c r="H19" s="280">
        <v>0</v>
      </c>
      <c r="I19" s="280">
        <v>8108</v>
      </c>
      <c r="J19" s="271">
        <f t="shared" si="1"/>
        <v>0.17390231869758263</v>
      </c>
    </row>
    <row r="20" spans="1:10" ht="30" customHeight="1">
      <c r="A20" s="144">
        <v>13</v>
      </c>
      <c r="B20" s="140" t="s">
        <v>395</v>
      </c>
      <c r="C20" s="150" t="s">
        <v>95</v>
      </c>
      <c r="D20" s="150" t="s">
        <v>28</v>
      </c>
      <c r="E20" s="141" t="s">
        <v>12</v>
      </c>
      <c r="F20" s="158">
        <v>36312</v>
      </c>
      <c r="G20" s="276">
        <v>3020</v>
      </c>
      <c r="H20" s="277">
        <v>0</v>
      </c>
      <c r="I20" s="278">
        <v>17113</v>
      </c>
      <c r="J20" s="275">
        <f t="shared" si="1"/>
        <v>0.17647402559457723</v>
      </c>
    </row>
    <row r="21" spans="1:10" ht="30" customHeight="1">
      <c r="A21" s="160">
        <v>14</v>
      </c>
      <c r="B21" s="143" t="s">
        <v>395</v>
      </c>
      <c r="C21" s="163" t="s">
        <v>95</v>
      </c>
      <c r="D21" s="163" t="s">
        <v>29</v>
      </c>
      <c r="E21" s="162" t="s">
        <v>12</v>
      </c>
      <c r="F21" s="142">
        <v>36312</v>
      </c>
      <c r="G21" s="279">
        <v>14470</v>
      </c>
      <c r="H21" s="280">
        <v>0</v>
      </c>
      <c r="I21" s="280">
        <v>21266</v>
      </c>
      <c r="J21" s="271">
        <f aca="true" t="shared" si="2" ref="J21:J51">IF(G21=0,"",G21/I21)</f>
        <v>0.6804288535690775</v>
      </c>
    </row>
    <row r="22" spans="1:10" ht="30" customHeight="1">
      <c r="A22" s="144">
        <v>15</v>
      </c>
      <c r="B22" s="140" t="s">
        <v>395</v>
      </c>
      <c r="C22" s="150" t="s">
        <v>95</v>
      </c>
      <c r="D22" s="150" t="s">
        <v>30</v>
      </c>
      <c r="E22" s="141" t="s">
        <v>12</v>
      </c>
      <c r="F22" s="158">
        <v>36312</v>
      </c>
      <c r="G22" s="276">
        <v>1050</v>
      </c>
      <c r="H22" s="277">
        <v>0</v>
      </c>
      <c r="I22" s="278">
        <v>8308</v>
      </c>
      <c r="J22" s="275">
        <f t="shared" si="2"/>
        <v>0.12638420799229658</v>
      </c>
    </row>
    <row r="23" spans="1:10" ht="30" customHeight="1">
      <c r="A23" s="160">
        <v>16</v>
      </c>
      <c r="B23" s="143" t="s">
        <v>395</v>
      </c>
      <c r="C23" s="163" t="s">
        <v>95</v>
      </c>
      <c r="D23" s="163" t="s">
        <v>31</v>
      </c>
      <c r="E23" s="162" t="s">
        <v>12</v>
      </c>
      <c r="F23" s="142">
        <v>36312</v>
      </c>
      <c r="G23" s="279">
        <v>1560</v>
      </c>
      <c r="H23" s="280">
        <v>0</v>
      </c>
      <c r="I23" s="280">
        <v>8908</v>
      </c>
      <c r="J23" s="271">
        <f t="shared" si="2"/>
        <v>0.17512348450830714</v>
      </c>
    </row>
    <row r="24" spans="1:10" ht="30" customHeight="1">
      <c r="A24" s="144">
        <v>17</v>
      </c>
      <c r="B24" s="140" t="s">
        <v>395</v>
      </c>
      <c r="C24" s="150" t="s">
        <v>95</v>
      </c>
      <c r="D24" s="150" t="s">
        <v>97</v>
      </c>
      <c r="E24" s="141" t="s">
        <v>12</v>
      </c>
      <c r="F24" s="158">
        <v>36312</v>
      </c>
      <c r="G24" s="276">
        <v>1500</v>
      </c>
      <c r="H24" s="277">
        <v>0</v>
      </c>
      <c r="I24" s="278">
        <v>9276</v>
      </c>
      <c r="J24" s="275">
        <f t="shared" si="2"/>
        <v>0.16170763260025872</v>
      </c>
    </row>
    <row r="25" spans="1:10" ht="30" customHeight="1">
      <c r="A25" s="160">
        <v>18</v>
      </c>
      <c r="B25" s="143" t="s">
        <v>395</v>
      </c>
      <c r="C25" s="163" t="s">
        <v>95</v>
      </c>
      <c r="D25" s="163" t="s">
        <v>32</v>
      </c>
      <c r="E25" s="162" t="s">
        <v>12</v>
      </c>
      <c r="F25" s="142">
        <v>36312</v>
      </c>
      <c r="G25" s="279">
        <v>1800</v>
      </c>
      <c r="H25" s="280">
        <v>0</v>
      </c>
      <c r="I25" s="280">
        <v>9276</v>
      </c>
      <c r="J25" s="271">
        <f t="shared" si="2"/>
        <v>0.19404915912031048</v>
      </c>
    </row>
    <row r="26" spans="1:10" ht="30" customHeight="1">
      <c r="A26" s="144">
        <v>19</v>
      </c>
      <c r="B26" s="140" t="s">
        <v>395</v>
      </c>
      <c r="C26" s="150" t="s">
        <v>95</v>
      </c>
      <c r="D26" s="150" t="s">
        <v>33</v>
      </c>
      <c r="E26" s="141" t="s">
        <v>12</v>
      </c>
      <c r="F26" s="158">
        <v>36312</v>
      </c>
      <c r="G26" s="276">
        <v>2800</v>
      </c>
      <c r="H26" s="277">
        <v>0</v>
      </c>
      <c r="I26" s="278">
        <v>9276</v>
      </c>
      <c r="J26" s="275">
        <f t="shared" si="2"/>
        <v>0.30185424752048295</v>
      </c>
    </row>
    <row r="27" spans="1:10" ht="30" customHeight="1">
      <c r="A27" s="160">
        <v>20</v>
      </c>
      <c r="B27" s="143" t="s">
        <v>395</v>
      </c>
      <c r="C27" s="163" t="s">
        <v>95</v>
      </c>
      <c r="D27" s="163" t="s">
        <v>98</v>
      </c>
      <c r="E27" s="162" t="s">
        <v>12</v>
      </c>
      <c r="F27" s="142">
        <v>36312</v>
      </c>
      <c r="G27" s="279">
        <v>2500</v>
      </c>
      <c r="H27" s="280">
        <v>0</v>
      </c>
      <c r="I27" s="280">
        <v>9776</v>
      </c>
      <c r="J27" s="271">
        <f t="shared" si="2"/>
        <v>0.25572831423895254</v>
      </c>
    </row>
    <row r="28" spans="1:10" ht="30" customHeight="1">
      <c r="A28" s="144">
        <v>21</v>
      </c>
      <c r="B28" s="140" t="s">
        <v>395</v>
      </c>
      <c r="C28" s="150" t="s">
        <v>95</v>
      </c>
      <c r="D28" s="150" t="s">
        <v>34</v>
      </c>
      <c r="E28" s="141" t="s">
        <v>12</v>
      </c>
      <c r="F28" s="158">
        <v>36312</v>
      </c>
      <c r="G28" s="276">
        <v>1300</v>
      </c>
      <c r="H28" s="277">
        <v>0</v>
      </c>
      <c r="I28" s="278">
        <v>9276</v>
      </c>
      <c r="J28" s="275">
        <f t="shared" si="2"/>
        <v>0.14014661492022423</v>
      </c>
    </row>
    <row r="29" spans="1:10" ht="30" customHeight="1">
      <c r="A29" s="160">
        <v>22</v>
      </c>
      <c r="B29" s="143" t="s">
        <v>395</v>
      </c>
      <c r="C29" s="163" t="s">
        <v>95</v>
      </c>
      <c r="D29" s="163" t="s">
        <v>35</v>
      </c>
      <c r="E29" s="162" t="s">
        <v>12</v>
      </c>
      <c r="F29" s="142">
        <v>36312</v>
      </c>
      <c r="G29" s="279">
        <v>1700</v>
      </c>
      <c r="H29" s="280">
        <v>0</v>
      </c>
      <c r="I29" s="280">
        <v>9276</v>
      </c>
      <c r="J29" s="271">
        <f t="shared" si="2"/>
        <v>0.18326865028029324</v>
      </c>
    </row>
    <row r="30" spans="1:10" ht="30" customHeight="1">
      <c r="A30" s="144">
        <v>23</v>
      </c>
      <c r="B30" s="140" t="s">
        <v>395</v>
      </c>
      <c r="C30" s="150" t="s">
        <v>95</v>
      </c>
      <c r="D30" s="150" t="s">
        <v>36</v>
      </c>
      <c r="E30" s="141" t="s">
        <v>12</v>
      </c>
      <c r="F30" s="158">
        <v>36312</v>
      </c>
      <c r="G30" s="276">
        <v>3200</v>
      </c>
      <c r="H30" s="277">
        <v>0</v>
      </c>
      <c r="I30" s="278">
        <v>12276</v>
      </c>
      <c r="J30" s="275">
        <f t="shared" si="2"/>
        <v>0.2606712284131639</v>
      </c>
    </row>
    <row r="31" spans="1:10" ht="30" customHeight="1">
      <c r="A31" s="160">
        <v>24</v>
      </c>
      <c r="B31" s="143" t="s">
        <v>395</v>
      </c>
      <c r="C31" s="163" t="s">
        <v>95</v>
      </c>
      <c r="D31" s="163" t="s">
        <v>99</v>
      </c>
      <c r="E31" s="162" t="s">
        <v>12</v>
      </c>
      <c r="F31" s="142">
        <v>36312</v>
      </c>
      <c r="G31" s="279">
        <v>1150</v>
      </c>
      <c r="H31" s="280">
        <v>0</v>
      </c>
      <c r="I31" s="280">
        <v>9276</v>
      </c>
      <c r="J31" s="271">
        <f t="shared" si="2"/>
        <v>0.12397585166019837</v>
      </c>
    </row>
    <row r="32" spans="1:10" ht="30" customHeight="1">
      <c r="A32" s="144">
        <v>25</v>
      </c>
      <c r="B32" s="140" t="s">
        <v>395</v>
      </c>
      <c r="C32" s="150" t="s">
        <v>95</v>
      </c>
      <c r="D32" s="150" t="s">
        <v>37</v>
      </c>
      <c r="E32" s="141" t="s">
        <v>12</v>
      </c>
      <c r="F32" s="158">
        <v>36312</v>
      </c>
      <c r="G32" s="276">
        <v>1200</v>
      </c>
      <c r="H32" s="277">
        <v>0</v>
      </c>
      <c r="I32" s="278">
        <v>9276</v>
      </c>
      <c r="J32" s="275">
        <f t="shared" si="2"/>
        <v>0.129366106080207</v>
      </c>
    </row>
    <row r="33" spans="1:10" ht="30" customHeight="1">
      <c r="A33" s="160">
        <v>26</v>
      </c>
      <c r="B33" s="143" t="s">
        <v>395</v>
      </c>
      <c r="C33" s="163" t="s">
        <v>95</v>
      </c>
      <c r="D33" s="163" t="s">
        <v>38</v>
      </c>
      <c r="E33" s="162" t="s">
        <v>12</v>
      </c>
      <c r="F33" s="142">
        <v>36312</v>
      </c>
      <c r="G33" s="279">
        <v>2600</v>
      </c>
      <c r="H33" s="280">
        <v>0</v>
      </c>
      <c r="I33" s="280">
        <v>10554</v>
      </c>
      <c r="J33" s="271">
        <f t="shared" si="2"/>
        <v>0.24635209399279895</v>
      </c>
    </row>
    <row r="34" spans="1:10" ht="30" customHeight="1">
      <c r="A34" s="144">
        <v>27</v>
      </c>
      <c r="B34" s="140" t="s">
        <v>395</v>
      </c>
      <c r="C34" s="150" t="s">
        <v>95</v>
      </c>
      <c r="D34" s="150" t="s">
        <v>39</v>
      </c>
      <c r="E34" s="141" t="s">
        <v>12</v>
      </c>
      <c r="F34" s="158">
        <v>36312</v>
      </c>
      <c r="G34" s="276">
        <v>3150</v>
      </c>
      <c r="H34" s="277">
        <v>0</v>
      </c>
      <c r="I34" s="278">
        <v>9276</v>
      </c>
      <c r="J34" s="275">
        <f t="shared" si="2"/>
        <v>0.3395860284605433</v>
      </c>
    </row>
    <row r="35" spans="1:10" ht="30" customHeight="1">
      <c r="A35" s="160">
        <v>28</v>
      </c>
      <c r="B35" s="143" t="s">
        <v>395</v>
      </c>
      <c r="C35" s="163" t="s">
        <v>95</v>
      </c>
      <c r="D35" s="163" t="s">
        <v>40</v>
      </c>
      <c r="E35" s="162" t="s">
        <v>12</v>
      </c>
      <c r="F35" s="142">
        <v>36312</v>
      </c>
      <c r="G35" s="279">
        <v>1300</v>
      </c>
      <c r="H35" s="280">
        <v>0</v>
      </c>
      <c r="I35" s="280">
        <v>10276</v>
      </c>
      <c r="J35" s="271">
        <f t="shared" si="2"/>
        <v>0.126508369015181</v>
      </c>
    </row>
    <row r="36" spans="1:10" ht="30" customHeight="1">
      <c r="A36" s="144">
        <v>29</v>
      </c>
      <c r="B36" s="140" t="s">
        <v>395</v>
      </c>
      <c r="C36" s="150" t="s">
        <v>95</v>
      </c>
      <c r="D36" s="150" t="s">
        <v>100</v>
      </c>
      <c r="E36" s="141" t="s">
        <v>12</v>
      </c>
      <c r="F36" s="158">
        <v>36312</v>
      </c>
      <c r="G36" s="276">
        <v>7420</v>
      </c>
      <c r="H36" s="277">
        <v>0</v>
      </c>
      <c r="I36" s="278">
        <v>18531</v>
      </c>
      <c r="J36" s="275">
        <f t="shared" si="2"/>
        <v>0.4004101235767093</v>
      </c>
    </row>
    <row r="37" spans="1:10" s="502" customFormat="1" ht="30" customHeight="1">
      <c r="A37" s="160">
        <v>30</v>
      </c>
      <c r="B37" s="143" t="s">
        <v>395</v>
      </c>
      <c r="C37" s="163" t="s">
        <v>95</v>
      </c>
      <c r="D37" s="163" t="s">
        <v>41</v>
      </c>
      <c r="E37" s="162" t="s">
        <v>12</v>
      </c>
      <c r="F37" s="142">
        <v>36312</v>
      </c>
      <c r="G37" s="279">
        <v>200</v>
      </c>
      <c r="H37" s="280">
        <v>0</v>
      </c>
      <c r="I37" s="280">
        <v>5696</v>
      </c>
      <c r="J37" s="271">
        <f t="shared" si="2"/>
        <v>0.0351123595505618</v>
      </c>
    </row>
    <row r="38" spans="1:10" s="502" customFormat="1" ht="45" customHeight="1">
      <c r="A38" s="500">
        <v>31</v>
      </c>
      <c r="B38" s="503" t="s">
        <v>395</v>
      </c>
      <c r="C38" s="504" t="s">
        <v>42</v>
      </c>
      <c r="D38" s="504" t="s">
        <v>109</v>
      </c>
      <c r="E38" s="505" t="s">
        <v>12</v>
      </c>
      <c r="F38" s="158">
        <v>36312</v>
      </c>
      <c r="G38" s="506">
        <v>4000</v>
      </c>
      <c r="H38" s="278">
        <v>0</v>
      </c>
      <c r="I38" s="278">
        <v>15400</v>
      </c>
      <c r="J38" s="275">
        <f t="shared" si="2"/>
        <v>0.2597402597402597</v>
      </c>
    </row>
    <row r="39" spans="1:10" s="502" customFormat="1" ht="45" customHeight="1">
      <c r="A39" s="160">
        <v>32</v>
      </c>
      <c r="B39" s="143" t="s">
        <v>395</v>
      </c>
      <c r="C39" s="163" t="s">
        <v>42</v>
      </c>
      <c r="D39" s="163" t="s">
        <v>43</v>
      </c>
      <c r="E39" s="162" t="s">
        <v>12</v>
      </c>
      <c r="F39" s="142">
        <v>36312</v>
      </c>
      <c r="G39" s="279">
        <v>4000</v>
      </c>
      <c r="H39" s="280">
        <v>0</v>
      </c>
      <c r="I39" s="280">
        <v>14373</v>
      </c>
      <c r="J39" s="271">
        <f t="shared" si="2"/>
        <v>0.27829958950810546</v>
      </c>
    </row>
    <row r="40" spans="1:10" s="502" customFormat="1" ht="45" customHeight="1">
      <c r="A40" s="500">
        <v>33</v>
      </c>
      <c r="B40" s="503" t="s">
        <v>395</v>
      </c>
      <c r="C40" s="504" t="s">
        <v>42</v>
      </c>
      <c r="D40" s="504" t="s">
        <v>44</v>
      </c>
      <c r="E40" s="505" t="s">
        <v>12</v>
      </c>
      <c r="F40" s="158">
        <v>36312</v>
      </c>
      <c r="G40" s="506">
        <v>7600</v>
      </c>
      <c r="H40" s="278">
        <v>0</v>
      </c>
      <c r="I40" s="278">
        <v>10991</v>
      </c>
      <c r="J40" s="275">
        <f t="shared" si="2"/>
        <v>0.6914748430534073</v>
      </c>
    </row>
    <row r="41" spans="1:10" s="502" customFormat="1" ht="45" customHeight="1">
      <c r="A41" s="160">
        <v>34</v>
      </c>
      <c r="B41" s="143" t="s">
        <v>395</v>
      </c>
      <c r="C41" s="163" t="s">
        <v>42</v>
      </c>
      <c r="D41" s="163" t="s">
        <v>102</v>
      </c>
      <c r="E41" s="162" t="s">
        <v>12</v>
      </c>
      <c r="F41" s="142">
        <v>36312</v>
      </c>
      <c r="G41" s="279">
        <v>4300</v>
      </c>
      <c r="H41" s="280">
        <v>0</v>
      </c>
      <c r="I41" s="280">
        <v>4338</v>
      </c>
      <c r="J41" s="271">
        <f t="shared" si="2"/>
        <v>0.9912402028584602</v>
      </c>
    </row>
    <row r="42" spans="1:10" s="502" customFormat="1" ht="45" customHeight="1">
      <c r="A42" s="500">
        <v>35</v>
      </c>
      <c r="B42" s="503" t="s">
        <v>395</v>
      </c>
      <c r="C42" s="504" t="s">
        <v>42</v>
      </c>
      <c r="D42" s="504" t="s">
        <v>103</v>
      </c>
      <c r="E42" s="505" t="s">
        <v>12</v>
      </c>
      <c r="F42" s="158">
        <v>36312</v>
      </c>
      <c r="G42" s="506">
        <v>9200</v>
      </c>
      <c r="H42" s="278">
        <v>0</v>
      </c>
      <c r="I42" s="278">
        <v>9237</v>
      </c>
      <c r="J42" s="275">
        <f t="shared" si="2"/>
        <v>0.9959943704666017</v>
      </c>
    </row>
    <row r="43" spans="1:10" s="502" customFormat="1" ht="45" customHeight="1">
      <c r="A43" s="160">
        <v>36</v>
      </c>
      <c r="B43" s="143" t="s">
        <v>395</v>
      </c>
      <c r="C43" s="163" t="s">
        <v>42</v>
      </c>
      <c r="D43" s="163" t="s">
        <v>104</v>
      </c>
      <c r="E43" s="162" t="s">
        <v>12</v>
      </c>
      <c r="F43" s="142">
        <v>36312</v>
      </c>
      <c r="G43" s="279">
        <v>3600</v>
      </c>
      <c r="H43" s="280">
        <v>0</v>
      </c>
      <c r="I43" s="280">
        <v>3610</v>
      </c>
      <c r="J43" s="271">
        <f t="shared" si="2"/>
        <v>0.997229916897507</v>
      </c>
    </row>
    <row r="44" spans="1:10" s="502" customFormat="1" ht="45" customHeight="1">
      <c r="A44" s="500">
        <v>37</v>
      </c>
      <c r="B44" s="503" t="s">
        <v>395</v>
      </c>
      <c r="C44" s="504" t="s">
        <v>42</v>
      </c>
      <c r="D44" s="504" t="s">
        <v>105</v>
      </c>
      <c r="E44" s="505" t="s">
        <v>12</v>
      </c>
      <c r="F44" s="158">
        <v>36312</v>
      </c>
      <c r="G44" s="506">
        <v>8400</v>
      </c>
      <c r="H44" s="278">
        <v>0</v>
      </c>
      <c r="I44" s="278">
        <v>8437</v>
      </c>
      <c r="J44" s="275">
        <f t="shared" si="2"/>
        <v>0.9956145549365888</v>
      </c>
    </row>
    <row r="45" spans="1:10" s="502" customFormat="1" ht="30" customHeight="1">
      <c r="A45" s="160">
        <v>38</v>
      </c>
      <c r="B45" s="143" t="s">
        <v>395</v>
      </c>
      <c r="C45" s="163" t="s">
        <v>101</v>
      </c>
      <c r="D45" s="163" t="s">
        <v>45</v>
      </c>
      <c r="E45" s="162" t="s">
        <v>12</v>
      </c>
      <c r="F45" s="142">
        <v>36312</v>
      </c>
      <c r="G45" s="279">
        <v>1300</v>
      </c>
      <c r="H45" s="280">
        <v>0</v>
      </c>
      <c r="I45" s="280">
        <v>2170</v>
      </c>
      <c r="J45" s="271">
        <f t="shared" si="2"/>
        <v>0.5990783410138248</v>
      </c>
    </row>
    <row r="46" spans="1:10" s="502" customFormat="1" ht="30" customHeight="1">
      <c r="A46" s="500">
        <v>39</v>
      </c>
      <c r="B46" s="503" t="s">
        <v>395</v>
      </c>
      <c r="C46" s="507" t="s">
        <v>101</v>
      </c>
      <c r="D46" s="507" t="s">
        <v>46</v>
      </c>
      <c r="E46" s="508" t="s">
        <v>12</v>
      </c>
      <c r="F46" s="159">
        <v>36312</v>
      </c>
      <c r="G46" s="509">
        <v>3800</v>
      </c>
      <c r="H46" s="274">
        <v>0</v>
      </c>
      <c r="I46" s="274">
        <v>8700</v>
      </c>
      <c r="J46" s="275">
        <f t="shared" si="2"/>
        <v>0.4367816091954023</v>
      </c>
    </row>
    <row r="47" spans="1:10" s="502" customFormat="1" ht="30" customHeight="1">
      <c r="A47" s="160">
        <v>40</v>
      </c>
      <c r="B47" s="143" t="s">
        <v>395</v>
      </c>
      <c r="C47" s="164" t="s">
        <v>101</v>
      </c>
      <c r="D47" s="164" t="s">
        <v>47</v>
      </c>
      <c r="E47" s="165" t="s">
        <v>12</v>
      </c>
      <c r="F47" s="146">
        <v>36312</v>
      </c>
      <c r="G47" s="269">
        <v>1500</v>
      </c>
      <c r="H47" s="270">
        <v>0</v>
      </c>
      <c r="I47" s="270">
        <v>1542</v>
      </c>
      <c r="J47" s="271">
        <f t="shared" si="2"/>
        <v>0.9727626459143969</v>
      </c>
    </row>
    <row r="48" spans="1:10" s="502" customFormat="1" ht="30" customHeight="1">
      <c r="A48" s="500">
        <v>41</v>
      </c>
      <c r="B48" s="503" t="s">
        <v>395</v>
      </c>
      <c r="C48" s="507" t="s">
        <v>101</v>
      </c>
      <c r="D48" s="507" t="s">
        <v>48</v>
      </c>
      <c r="E48" s="508" t="s">
        <v>12</v>
      </c>
      <c r="F48" s="159">
        <v>36312</v>
      </c>
      <c r="G48" s="509">
        <v>3300</v>
      </c>
      <c r="H48" s="274">
        <v>0</v>
      </c>
      <c r="I48" s="274">
        <v>3310</v>
      </c>
      <c r="J48" s="275">
        <f t="shared" si="2"/>
        <v>0.9969788519637462</v>
      </c>
    </row>
    <row r="49" spans="1:10" s="502" customFormat="1" ht="30" customHeight="1">
      <c r="A49" s="160">
        <v>42</v>
      </c>
      <c r="B49" s="143" t="s">
        <v>395</v>
      </c>
      <c r="C49" s="164" t="s">
        <v>101</v>
      </c>
      <c r="D49" s="164" t="s">
        <v>49</v>
      </c>
      <c r="E49" s="165" t="s">
        <v>12</v>
      </c>
      <c r="F49" s="146">
        <v>36312</v>
      </c>
      <c r="G49" s="269">
        <v>6000</v>
      </c>
      <c r="H49" s="270">
        <v>0</v>
      </c>
      <c r="I49" s="270">
        <v>8848</v>
      </c>
      <c r="J49" s="271">
        <f t="shared" si="2"/>
        <v>0.6781193490054249</v>
      </c>
    </row>
    <row r="50" spans="1:10" s="502" customFormat="1" ht="30" customHeight="1">
      <c r="A50" s="500">
        <v>43</v>
      </c>
      <c r="B50" s="503" t="s">
        <v>395</v>
      </c>
      <c r="C50" s="507" t="s">
        <v>101</v>
      </c>
      <c r="D50" s="507" t="s">
        <v>50</v>
      </c>
      <c r="E50" s="508" t="s">
        <v>12</v>
      </c>
      <c r="F50" s="159">
        <v>36312</v>
      </c>
      <c r="G50" s="509">
        <v>23600</v>
      </c>
      <c r="H50" s="274">
        <v>0</v>
      </c>
      <c r="I50" s="274">
        <v>60718</v>
      </c>
      <c r="J50" s="275">
        <f t="shared" si="2"/>
        <v>0.38868210415362825</v>
      </c>
    </row>
    <row r="51" spans="1:10" s="502" customFormat="1" ht="45" customHeight="1">
      <c r="A51" s="160">
        <v>44</v>
      </c>
      <c r="B51" s="143" t="s">
        <v>395</v>
      </c>
      <c r="C51" s="164" t="s">
        <v>51</v>
      </c>
      <c r="D51" s="164" t="s">
        <v>52</v>
      </c>
      <c r="E51" s="165" t="s">
        <v>12</v>
      </c>
      <c r="F51" s="146">
        <v>36312</v>
      </c>
      <c r="G51" s="269">
        <v>1200</v>
      </c>
      <c r="H51" s="270">
        <v>0</v>
      </c>
      <c r="I51" s="270">
        <v>1392</v>
      </c>
      <c r="J51" s="271">
        <f t="shared" si="2"/>
        <v>0.8620689655172413</v>
      </c>
    </row>
    <row r="52" spans="1:10" s="502" customFormat="1" ht="45" customHeight="1">
      <c r="A52" s="500">
        <v>45</v>
      </c>
      <c r="B52" s="503" t="s">
        <v>395</v>
      </c>
      <c r="C52" s="507" t="s">
        <v>51</v>
      </c>
      <c r="D52" s="507" t="s">
        <v>53</v>
      </c>
      <c r="E52" s="508" t="s">
        <v>12</v>
      </c>
      <c r="F52" s="159">
        <v>36312</v>
      </c>
      <c r="G52" s="509">
        <v>3400</v>
      </c>
      <c r="H52" s="274">
        <v>0</v>
      </c>
      <c r="I52" s="274">
        <v>3560</v>
      </c>
      <c r="J52" s="275">
        <f aca="true" t="shared" si="3" ref="J52:J82">IF(G52=0,"",G52/I52)</f>
        <v>0.9550561797752809</v>
      </c>
    </row>
    <row r="53" spans="1:10" s="502" customFormat="1" ht="45" customHeight="1">
      <c r="A53" s="160">
        <v>46</v>
      </c>
      <c r="B53" s="143" t="s">
        <v>395</v>
      </c>
      <c r="C53" s="164" t="s">
        <v>51</v>
      </c>
      <c r="D53" s="164" t="s">
        <v>54</v>
      </c>
      <c r="E53" s="165" t="s">
        <v>12</v>
      </c>
      <c r="F53" s="146">
        <v>36312</v>
      </c>
      <c r="G53" s="269">
        <v>2000</v>
      </c>
      <c r="H53" s="270">
        <v>0</v>
      </c>
      <c r="I53" s="270">
        <v>2170</v>
      </c>
      <c r="J53" s="271">
        <f t="shared" si="3"/>
        <v>0.9216589861751152</v>
      </c>
    </row>
    <row r="54" spans="1:10" s="502" customFormat="1" ht="45" customHeight="1">
      <c r="A54" s="500">
        <v>47</v>
      </c>
      <c r="B54" s="503" t="s">
        <v>395</v>
      </c>
      <c r="C54" s="507" t="s">
        <v>51</v>
      </c>
      <c r="D54" s="507" t="s">
        <v>55</v>
      </c>
      <c r="E54" s="508" t="s">
        <v>12</v>
      </c>
      <c r="F54" s="159">
        <v>36312</v>
      </c>
      <c r="G54" s="509">
        <v>4200</v>
      </c>
      <c r="H54" s="274">
        <v>0</v>
      </c>
      <c r="I54" s="274">
        <v>4227</v>
      </c>
      <c r="J54" s="275">
        <f t="shared" si="3"/>
        <v>0.99361249112846</v>
      </c>
    </row>
    <row r="55" spans="1:10" s="502" customFormat="1" ht="45" customHeight="1">
      <c r="A55" s="160">
        <v>48</v>
      </c>
      <c r="B55" s="143" t="s">
        <v>395</v>
      </c>
      <c r="C55" s="164" t="s">
        <v>51</v>
      </c>
      <c r="D55" s="164" t="s">
        <v>56</v>
      </c>
      <c r="E55" s="165" t="s">
        <v>12</v>
      </c>
      <c r="F55" s="146">
        <v>36312</v>
      </c>
      <c r="G55" s="269">
        <v>10000</v>
      </c>
      <c r="H55" s="270">
        <v>0</v>
      </c>
      <c r="I55" s="270">
        <v>10478</v>
      </c>
      <c r="J55" s="271">
        <f t="shared" si="3"/>
        <v>0.9543806069860661</v>
      </c>
    </row>
    <row r="56" spans="1:10" s="502" customFormat="1" ht="45" customHeight="1">
      <c r="A56" s="500">
        <v>49</v>
      </c>
      <c r="B56" s="503" t="s">
        <v>395</v>
      </c>
      <c r="C56" s="507" t="s">
        <v>51</v>
      </c>
      <c r="D56" s="507" t="s">
        <v>57</v>
      </c>
      <c r="E56" s="508" t="s">
        <v>12</v>
      </c>
      <c r="F56" s="159">
        <v>36312</v>
      </c>
      <c r="G56" s="509">
        <v>22000</v>
      </c>
      <c r="H56" s="274">
        <v>0</v>
      </c>
      <c r="I56" s="274">
        <v>22047</v>
      </c>
      <c r="J56" s="275">
        <f t="shared" si="3"/>
        <v>0.9978681906835397</v>
      </c>
    </row>
    <row r="57" spans="1:10" s="502" customFormat="1" ht="30" customHeight="1">
      <c r="A57" s="160">
        <v>50</v>
      </c>
      <c r="B57" s="143" t="s">
        <v>395</v>
      </c>
      <c r="C57" s="164" t="s">
        <v>58</v>
      </c>
      <c r="D57" s="164" t="s">
        <v>59</v>
      </c>
      <c r="E57" s="165" t="s">
        <v>12</v>
      </c>
      <c r="F57" s="146">
        <v>36312</v>
      </c>
      <c r="G57" s="269">
        <v>2200</v>
      </c>
      <c r="H57" s="270">
        <v>0</v>
      </c>
      <c r="I57" s="270">
        <v>2365</v>
      </c>
      <c r="J57" s="271">
        <f t="shared" si="3"/>
        <v>0.9302325581395349</v>
      </c>
    </row>
    <row r="58" spans="1:10" s="502" customFormat="1" ht="30" customHeight="1">
      <c r="A58" s="500">
        <v>51</v>
      </c>
      <c r="B58" s="503" t="s">
        <v>395</v>
      </c>
      <c r="C58" s="507" t="s">
        <v>58</v>
      </c>
      <c r="D58" s="507" t="s">
        <v>61</v>
      </c>
      <c r="E58" s="508" t="s">
        <v>12</v>
      </c>
      <c r="F58" s="159">
        <v>36312</v>
      </c>
      <c r="G58" s="509">
        <v>9300</v>
      </c>
      <c r="H58" s="274">
        <v>0</v>
      </c>
      <c r="I58" s="274">
        <v>9449</v>
      </c>
      <c r="J58" s="275">
        <f t="shared" si="3"/>
        <v>0.9842311355699016</v>
      </c>
    </row>
    <row r="59" spans="1:10" s="502" customFormat="1" ht="45" customHeight="1">
      <c r="A59" s="160">
        <v>52</v>
      </c>
      <c r="B59" s="143" t="s">
        <v>395</v>
      </c>
      <c r="C59" s="164" t="s">
        <v>62</v>
      </c>
      <c r="D59" s="164" t="s">
        <v>63</v>
      </c>
      <c r="E59" s="165" t="s">
        <v>12</v>
      </c>
      <c r="F59" s="146">
        <v>36312</v>
      </c>
      <c r="G59" s="269">
        <v>177160</v>
      </c>
      <c r="H59" s="270">
        <v>0</v>
      </c>
      <c r="I59" s="270">
        <v>266314</v>
      </c>
      <c r="J59" s="271">
        <f t="shared" si="3"/>
        <v>0.665229766366019</v>
      </c>
    </row>
    <row r="60" spans="1:10" s="502" customFormat="1" ht="45" customHeight="1">
      <c r="A60" s="500">
        <v>53</v>
      </c>
      <c r="B60" s="503" t="s">
        <v>395</v>
      </c>
      <c r="C60" s="507" t="s">
        <v>62</v>
      </c>
      <c r="D60" s="507" t="s">
        <v>64</v>
      </c>
      <c r="E60" s="508" t="s">
        <v>12</v>
      </c>
      <c r="F60" s="159">
        <v>36312</v>
      </c>
      <c r="G60" s="509">
        <v>5000</v>
      </c>
      <c r="H60" s="274">
        <v>0</v>
      </c>
      <c r="I60" s="274">
        <v>23018</v>
      </c>
      <c r="J60" s="275">
        <f t="shared" si="3"/>
        <v>0.21722130506560083</v>
      </c>
    </row>
    <row r="61" spans="1:10" s="502" customFormat="1" ht="45" customHeight="1">
      <c r="A61" s="160">
        <v>54</v>
      </c>
      <c r="B61" s="143" t="s">
        <v>395</v>
      </c>
      <c r="C61" s="164" t="s">
        <v>62</v>
      </c>
      <c r="D61" s="164" t="s">
        <v>110</v>
      </c>
      <c r="E61" s="165" t="s">
        <v>12</v>
      </c>
      <c r="F61" s="146">
        <v>36312</v>
      </c>
      <c r="G61" s="269">
        <v>45100</v>
      </c>
      <c r="H61" s="270">
        <v>0</v>
      </c>
      <c r="I61" s="270">
        <v>79942</v>
      </c>
      <c r="J61" s="271">
        <f t="shared" si="3"/>
        <v>0.5641590152860824</v>
      </c>
    </row>
    <row r="62" spans="1:10" s="502" customFormat="1" ht="45" customHeight="1">
      <c r="A62" s="500">
        <v>55</v>
      </c>
      <c r="B62" s="503" t="s">
        <v>395</v>
      </c>
      <c r="C62" s="507" t="s">
        <v>62</v>
      </c>
      <c r="D62" s="507" t="s">
        <v>111</v>
      </c>
      <c r="E62" s="508" t="s">
        <v>12</v>
      </c>
      <c r="F62" s="159">
        <v>36312</v>
      </c>
      <c r="G62" s="509">
        <v>10000</v>
      </c>
      <c r="H62" s="274">
        <v>0</v>
      </c>
      <c r="I62" s="274">
        <v>19447</v>
      </c>
      <c r="J62" s="275">
        <f t="shared" si="3"/>
        <v>0.5142181313313108</v>
      </c>
    </row>
    <row r="63" spans="1:10" s="502" customFormat="1" ht="45" customHeight="1">
      <c r="A63" s="160">
        <v>56</v>
      </c>
      <c r="B63" s="143" t="s">
        <v>395</v>
      </c>
      <c r="C63" s="164" t="s">
        <v>62</v>
      </c>
      <c r="D63" s="164" t="s">
        <v>65</v>
      </c>
      <c r="E63" s="165" t="s">
        <v>12</v>
      </c>
      <c r="F63" s="146">
        <v>36312</v>
      </c>
      <c r="G63" s="269">
        <v>74520</v>
      </c>
      <c r="H63" s="270">
        <v>0</v>
      </c>
      <c r="I63" s="270">
        <v>83990</v>
      </c>
      <c r="J63" s="271">
        <f t="shared" si="3"/>
        <v>0.8872484819621383</v>
      </c>
    </row>
    <row r="64" spans="1:10" s="502" customFormat="1" ht="45" customHeight="1">
      <c r="A64" s="500">
        <v>57</v>
      </c>
      <c r="B64" s="503" t="s">
        <v>395</v>
      </c>
      <c r="C64" s="507" t="s">
        <v>62</v>
      </c>
      <c r="D64" s="507" t="s">
        <v>66</v>
      </c>
      <c r="E64" s="508" t="s">
        <v>12</v>
      </c>
      <c r="F64" s="159">
        <v>36312</v>
      </c>
      <c r="G64" s="509">
        <v>21900</v>
      </c>
      <c r="H64" s="274">
        <v>0</v>
      </c>
      <c r="I64" s="274">
        <v>35525</v>
      </c>
      <c r="J64" s="275">
        <f t="shared" si="3"/>
        <v>0.6164672765657987</v>
      </c>
    </row>
    <row r="65" spans="1:10" s="502" customFormat="1" ht="45" customHeight="1">
      <c r="A65" s="160">
        <v>58</v>
      </c>
      <c r="B65" s="143" t="s">
        <v>395</v>
      </c>
      <c r="C65" s="164" t="s">
        <v>62</v>
      </c>
      <c r="D65" s="164" t="s">
        <v>112</v>
      </c>
      <c r="E65" s="165" t="s">
        <v>12</v>
      </c>
      <c r="F65" s="146">
        <v>36312</v>
      </c>
      <c r="G65" s="269">
        <v>540</v>
      </c>
      <c r="H65" s="270">
        <v>0</v>
      </c>
      <c r="I65" s="270">
        <v>1687</v>
      </c>
      <c r="J65" s="271">
        <f t="shared" si="3"/>
        <v>0.32009484291641965</v>
      </c>
    </row>
    <row r="66" spans="1:10" s="502" customFormat="1" ht="45" customHeight="1">
      <c r="A66" s="500">
        <v>59</v>
      </c>
      <c r="B66" s="503" t="s">
        <v>395</v>
      </c>
      <c r="C66" s="507" t="s">
        <v>62</v>
      </c>
      <c r="D66" s="507" t="s">
        <v>61</v>
      </c>
      <c r="E66" s="508" t="s">
        <v>12</v>
      </c>
      <c r="F66" s="159">
        <v>36312</v>
      </c>
      <c r="G66" s="509">
        <v>2300</v>
      </c>
      <c r="H66" s="274">
        <v>0</v>
      </c>
      <c r="I66" s="274">
        <v>7939</v>
      </c>
      <c r="J66" s="275">
        <f t="shared" si="3"/>
        <v>0.28970903136415166</v>
      </c>
    </row>
    <row r="67" spans="1:10" s="502" customFormat="1" ht="45" customHeight="1">
      <c r="A67" s="160">
        <v>60</v>
      </c>
      <c r="B67" s="143" t="s">
        <v>395</v>
      </c>
      <c r="C67" s="164" t="s">
        <v>62</v>
      </c>
      <c r="D67" s="164" t="s">
        <v>47</v>
      </c>
      <c r="E67" s="165" t="s">
        <v>12</v>
      </c>
      <c r="F67" s="146">
        <v>36312</v>
      </c>
      <c r="G67" s="269">
        <v>1440</v>
      </c>
      <c r="H67" s="270">
        <v>0</v>
      </c>
      <c r="I67" s="270">
        <v>2855</v>
      </c>
      <c r="J67" s="271">
        <f t="shared" si="3"/>
        <v>0.5043782837127846</v>
      </c>
    </row>
    <row r="68" spans="1:10" s="502" customFormat="1" ht="45" customHeight="1">
      <c r="A68" s="500">
        <v>61</v>
      </c>
      <c r="B68" s="503" t="s">
        <v>395</v>
      </c>
      <c r="C68" s="507" t="s">
        <v>62</v>
      </c>
      <c r="D68" s="507" t="s">
        <v>60</v>
      </c>
      <c r="E68" s="508" t="s">
        <v>12</v>
      </c>
      <c r="F68" s="159">
        <v>36312</v>
      </c>
      <c r="G68" s="509">
        <v>2800</v>
      </c>
      <c r="H68" s="274">
        <v>0</v>
      </c>
      <c r="I68" s="274">
        <v>2961</v>
      </c>
      <c r="J68" s="275">
        <f t="shared" si="3"/>
        <v>0.9456264775413712</v>
      </c>
    </row>
    <row r="69" spans="1:10" s="502" customFormat="1" ht="45" customHeight="1">
      <c r="A69" s="160">
        <v>62</v>
      </c>
      <c r="B69" s="143" t="s">
        <v>395</v>
      </c>
      <c r="C69" s="164" t="s">
        <v>62</v>
      </c>
      <c r="D69" s="164" t="s">
        <v>61</v>
      </c>
      <c r="E69" s="165" t="s">
        <v>12</v>
      </c>
      <c r="F69" s="146">
        <v>36312</v>
      </c>
      <c r="G69" s="269">
        <v>7000</v>
      </c>
      <c r="H69" s="270">
        <v>0</v>
      </c>
      <c r="I69" s="270">
        <v>8339</v>
      </c>
      <c r="J69" s="271">
        <f t="shared" si="3"/>
        <v>0.8394291881520566</v>
      </c>
    </row>
    <row r="70" spans="1:10" s="502" customFormat="1" ht="45" customHeight="1">
      <c r="A70" s="500">
        <v>63</v>
      </c>
      <c r="B70" s="503" t="s">
        <v>395</v>
      </c>
      <c r="C70" s="507" t="s">
        <v>62</v>
      </c>
      <c r="D70" s="507" t="s">
        <v>67</v>
      </c>
      <c r="E70" s="508" t="s">
        <v>12</v>
      </c>
      <c r="F70" s="159">
        <v>36312</v>
      </c>
      <c r="G70" s="509">
        <v>20000</v>
      </c>
      <c r="H70" s="274">
        <v>0</v>
      </c>
      <c r="I70" s="274">
        <v>21756</v>
      </c>
      <c r="J70" s="275">
        <f t="shared" si="3"/>
        <v>0.9192866335723479</v>
      </c>
    </row>
    <row r="71" spans="1:10" s="502" customFormat="1" ht="30" customHeight="1">
      <c r="A71" s="160">
        <v>64</v>
      </c>
      <c r="B71" s="143" t="s">
        <v>395</v>
      </c>
      <c r="C71" s="164" t="s">
        <v>106</v>
      </c>
      <c r="D71" s="164" t="s">
        <v>113</v>
      </c>
      <c r="E71" s="165" t="s">
        <v>12</v>
      </c>
      <c r="F71" s="146">
        <v>36312</v>
      </c>
      <c r="G71" s="269">
        <v>1000</v>
      </c>
      <c r="H71" s="270">
        <v>0</v>
      </c>
      <c r="I71" s="270">
        <v>2566</v>
      </c>
      <c r="J71" s="271">
        <f t="shared" si="3"/>
        <v>0.3897116134060795</v>
      </c>
    </row>
    <row r="72" spans="1:10" s="502" customFormat="1" ht="30" customHeight="1">
      <c r="A72" s="500">
        <v>65</v>
      </c>
      <c r="B72" s="503" t="s">
        <v>395</v>
      </c>
      <c r="C72" s="507" t="s">
        <v>106</v>
      </c>
      <c r="D72" s="507" t="s">
        <v>68</v>
      </c>
      <c r="E72" s="508" t="s">
        <v>12</v>
      </c>
      <c r="F72" s="159">
        <v>36312</v>
      </c>
      <c r="G72" s="509">
        <v>2300</v>
      </c>
      <c r="H72" s="274">
        <v>0</v>
      </c>
      <c r="I72" s="274">
        <v>4293</v>
      </c>
      <c r="J72" s="275">
        <f t="shared" si="3"/>
        <v>0.5357558816678314</v>
      </c>
    </row>
    <row r="73" spans="1:10" s="502" customFormat="1" ht="30" customHeight="1">
      <c r="A73" s="160">
        <v>66</v>
      </c>
      <c r="B73" s="143" t="s">
        <v>395</v>
      </c>
      <c r="C73" s="164" t="s">
        <v>106</v>
      </c>
      <c r="D73" s="164" t="s">
        <v>69</v>
      </c>
      <c r="E73" s="165" t="s">
        <v>12</v>
      </c>
      <c r="F73" s="146">
        <v>36312</v>
      </c>
      <c r="G73" s="269">
        <v>4700</v>
      </c>
      <c r="H73" s="270">
        <v>0</v>
      </c>
      <c r="I73" s="270">
        <v>8083</v>
      </c>
      <c r="J73" s="271">
        <f t="shared" si="3"/>
        <v>0.5814672770011134</v>
      </c>
    </row>
    <row r="74" spans="1:10" s="502" customFormat="1" ht="30" customHeight="1">
      <c r="A74" s="500">
        <v>67</v>
      </c>
      <c r="B74" s="503" t="s">
        <v>395</v>
      </c>
      <c r="C74" s="507" t="s">
        <v>106</v>
      </c>
      <c r="D74" s="507" t="s">
        <v>70</v>
      </c>
      <c r="E74" s="508" t="s">
        <v>12</v>
      </c>
      <c r="F74" s="159">
        <v>36312</v>
      </c>
      <c r="G74" s="509">
        <v>18400</v>
      </c>
      <c r="H74" s="274">
        <v>0</v>
      </c>
      <c r="I74" s="274">
        <v>31274</v>
      </c>
      <c r="J74" s="275">
        <f t="shared" si="3"/>
        <v>0.5883481486218584</v>
      </c>
    </row>
    <row r="75" spans="1:10" s="502" customFormat="1" ht="30" customHeight="1">
      <c r="A75" s="160">
        <v>68</v>
      </c>
      <c r="B75" s="143" t="s">
        <v>395</v>
      </c>
      <c r="C75" s="164" t="s">
        <v>106</v>
      </c>
      <c r="D75" s="164" t="s">
        <v>114</v>
      </c>
      <c r="E75" s="165" t="s">
        <v>12</v>
      </c>
      <c r="F75" s="146">
        <v>36312</v>
      </c>
      <c r="G75" s="269">
        <v>10000</v>
      </c>
      <c r="H75" s="270">
        <v>0</v>
      </c>
      <c r="I75" s="270">
        <v>25474</v>
      </c>
      <c r="J75" s="271">
        <f t="shared" si="3"/>
        <v>0.3925571170605323</v>
      </c>
    </row>
    <row r="76" spans="1:10" s="502" customFormat="1" ht="30" customHeight="1">
      <c r="A76" s="500">
        <v>69</v>
      </c>
      <c r="B76" s="503" t="s">
        <v>395</v>
      </c>
      <c r="C76" s="507" t="s">
        <v>106</v>
      </c>
      <c r="D76" s="507" t="s">
        <v>71</v>
      </c>
      <c r="E76" s="508" t="s">
        <v>12</v>
      </c>
      <c r="F76" s="159">
        <v>36312</v>
      </c>
      <c r="G76" s="509">
        <v>4000</v>
      </c>
      <c r="H76" s="274">
        <v>0</v>
      </c>
      <c r="I76" s="274">
        <v>11422</v>
      </c>
      <c r="J76" s="275">
        <f t="shared" si="3"/>
        <v>0.35020136578532657</v>
      </c>
    </row>
    <row r="77" spans="1:10" s="502" customFormat="1" ht="30" customHeight="1">
      <c r="A77" s="160">
        <v>70</v>
      </c>
      <c r="B77" s="143" t="s">
        <v>395</v>
      </c>
      <c r="C77" s="164" t="s">
        <v>106</v>
      </c>
      <c r="D77" s="164" t="s">
        <v>80</v>
      </c>
      <c r="E77" s="165" t="s">
        <v>12</v>
      </c>
      <c r="F77" s="146">
        <v>36312</v>
      </c>
      <c r="G77" s="269">
        <v>5000</v>
      </c>
      <c r="H77" s="270">
        <v>0</v>
      </c>
      <c r="I77" s="270">
        <v>12054</v>
      </c>
      <c r="J77" s="271">
        <f t="shared" si="3"/>
        <v>0.41480006636801064</v>
      </c>
    </row>
    <row r="78" spans="1:10" s="502" customFormat="1" ht="30" customHeight="1">
      <c r="A78" s="500">
        <v>71</v>
      </c>
      <c r="B78" s="503" t="s">
        <v>395</v>
      </c>
      <c r="C78" s="507" t="s">
        <v>106</v>
      </c>
      <c r="D78" s="507" t="s">
        <v>115</v>
      </c>
      <c r="E78" s="508" t="s">
        <v>12</v>
      </c>
      <c r="F78" s="159">
        <v>36312</v>
      </c>
      <c r="G78" s="509">
        <v>1800</v>
      </c>
      <c r="H78" s="274">
        <v>0</v>
      </c>
      <c r="I78" s="274">
        <v>3415</v>
      </c>
      <c r="J78" s="275">
        <f t="shared" si="3"/>
        <v>0.527086383601757</v>
      </c>
    </row>
    <row r="79" spans="1:10" s="502" customFormat="1" ht="30" customHeight="1">
      <c r="A79" s="160">
        <v>72</v>
      </c>
      <c r="B79" s="143" t="s">
        <v>395</v>
      </c>
      <c r="C79" s="164" t="s">
        <v>106</v>
      </c>
      <c r="D79" s="164" t="s">
        <v>81</v>
      </c>
      <c r="E79" s="165" t="s">
        <v>12</v>
      </c>
      <c r="F79" s="146">
        <v>36312</v>
      </c>
      <c r="G79" s="269">
        <v>3770</v>
      </c>
      <c r="H79" s="270">
        <v>0</v>
      </c>
      <c r="I79" s="270">
        <v>7747</v>
      </c>
      <c r="J79" s="271">
        <f t="shared" si="3"/>
        <v>0.486639989673422</v>
      </c>
    </row>
    <row r="80" spans="1:10" s="502" customFormat="1" ht="30" customHeight="1">
      <c r="A80" s="500">
        <v>73</v>
      </c>
      <c r="B80" s="503" t="s">
        <v>395</v>
      </c>
      <c r="C80" s="507" t="s">
        <v>106</v>
      </c>
      <c r="D80" s="507" t="s">
        <v>80</v>
      </c>
      <c r="E80" s="508" t="s">
        <v>12</v>
      </c>
      <c r="F80" s="159">
        <v>36312</v>
      </c>
      <c r="G80" s="509">
        <v>5250</v>
      </c>
      <c r="H80" s="274">
        <v>0</v>
      </c>
      <c r="I80" s="274">
        <v>20079</v>
      </c>
      <c r="J80" s="275">
        <f t="shared" si="3"/>
        <v>0.26146720454205885</v>
      </c>
    </row>
    <row r="81" spans="1:10" s="502" customFormat="1" ht="30" customHeight="1">
      <c r="A81" s="160">
        <v>74</v>
      </c>
      <c r="B81" s="143" t="s">
        <v>395</v>
      </c>
      <c r="C81" s="164" t="s">
        <v>106</v>
      </c>
      <c r="D81" s="164" t="s">
        <v>116</v>
      </c>
      <c r="E81" s="165" t="s">
        <v>12</v>
      </c>
      <c r="F81" s="146">
        <v>36312</v>
      </c>
      <c r="G81" s="269">
        <v>1200</v>
      </c>
      <c r="H81" s="270">
        <v>0</v>
      </c>
      <c r="I81" s="270">
        <v>3365</v>
      </c>
      <c r="J81" s="271">
        <f t="shared" si="3"/>
        <v>0.35661218424962854</v>
      </c>
    </row>
    <row r="82" spans="1:10" s="502" customFormat="1" ht="30" customHeight="1">
      <c r="A82" s="500">
        <v>75</v>
      </c>
      <c r="B82" s="503" t="s">
        <v>395</v>
      </c>
      <c r="C82" s="507" t="s">
        <v>106</v>
      </c>
      <c r="D82" s="507" t="s">
        <v>69</v>
      </c>
      <c r="E82" s="508" t="s">
        <v>12</v>
      </c>
      <c r="F82" s="159">
        <v>36312</v>
      </c>
      <c r="G82" s="509">
        <v>6110</v>
      </c>
      <c r="H82" s="274">
        <v>0</v>
      </c>
      <c r="I82" s="274">
        <v>9967</v>
      </c>
      <c r="J82" s="275">
        <f t="shared" si="3"/>
        <v>0.6130229758202067</v>
      </c>
    </row>
    <row r="83" spans="1:10" s="502" customFormat="1" ht="30" customHeight="1">
      <c r="A83" s="160">
        <v>76</v>
      </c>
      <c r="B83" s="143" t="s">
        <v>395</v>
      </c>
      <c r="C83" s="164" t="s">
        <v>106</v>
      </c>
      <c r="D83" s="164" t="s">
        <v>82</v>
      </c>
      <c r="E83" s="165" t="s">
        <v>12</v>
      </c>
      <c r="F83" s="146">
        <v>36312</v>
      </c>
      <c r="G83" s="269">
        <v>12320</v>
      </c>
      <c r="H83" s="270">
        <v>0</v>
      </c>
      <c r="I83" s="270">
        <v>13214</v>
      </c>
      <c r="J83" s="271">
        <f aca="true" t="shared" si="4" ref="J83:J99">IF(G83=0,"",G83/I83)</f>
        <v>0.9323444831239595</v>
      </c>
    </row>
    <row r="84" spans="1:10" s="502" customFormat="1" ht="30" customHeight="1">
      <c r="A84" s="500">
        <v>77</v>
      </c>
      <c r="B84" s="503" t="s">
        <v>395</v>
      </c>
      <c r="C84" s="507" t="s">
        <v>106</v>
      </c>
      <c r="D84" s="507" t="s">
        <v>117</v>
      </c>
      <c r="E84" s="508" t="s">
        <v>12</v>
      </c>
      <c r="F84" s="159">
        <v>36312</v>
      </c>
      <c r="G84" s="509">
        <v>7870</v>
      </c>
      <c r="H84" s="274">
        <v>0</v>
      </c>
      <c r="I84" s="274">
        <v>10052</v>
      </c>
      <c r="J84" s="275">
        <f t="shared" si="4"/>
        <v>0.7829287703939515</v>
      </c>
    </row>
    <row r="85" spans="1:10" s="502" customFormat="1" ht="30" customHeight="1">
      <c r="A85" s="160">
        <v>78</v>
      </c>
      <c r="B85" s="143" t="s">
        <v>395</v>
      </c>
      <c r="C85" s="164" t="s">
        <v>106</v>
      </c>
      <c r="D85" s="164" t="s">
        <v>83</v>
      </c>
      <c r="E85" s="165" t="s">
        <v>12</v>
      </c>
      <c r="F85" s="146">
        <v>36312</v>
      </c>
      <c r="G85" s="269">
        <v>15750</v>
      </c>
      <c r="H85" s="270">
        <v>0</v>
      </c>
      <c r="I85" s="270">
        <v>21473</v>
      </c>
      <c r="J85" s="271">
        <f t="shared" si="4"/>
        <v>0.7334792530154147</v>
      </c>
    </row>
    <row r="86" spans="1:10" s="502" customFormat="1" ht="30" customHeight="1">
      <c r="A86" s="500">
        <v>79</v>
      </c>
      <c r="B86" s="503" t="s">
        <v>395</v>
      </c>
      <c r="C86" s="507" t="s">
        <v>106</v>
      </c>
      <c r="D86" s="507" t="s">
        <v>84</v>
      </c>
      <c r="E86" s="508" t="s">
        <v>12</v>
      </c>
      <c r="F86" s="159">
        <v>36312</v>
      </c>
      <c r="G86" s="509">
        <v>1050</v>
      </c>
      <c r="H86" s="274">
        <v>0</v>
      </c>
      <c r="I86" s="274">
        <v>2474</v>
      </c>
      <c r="J86" s="275">
        <f t="shared" si="4"/>
        <v>0.4244139046079224</v>
      </c>
    </row>
    <row r="87" spans="1:10" s="502" customFormat="1" ht="30" customHeight="1">
      <c r="A87" s="160">
        <v>80</v>
      </c>
      <c r="B87" s="143" t="s">
        <v>395</v>
      </c>
      <c r="C87" s="164" t="s">
        <v>106</v>
      </c>
      <c r="D87" s="164" t="s">
        <v>85</v>
      </c>
      <c r="E87" s="165" t="s">
        <v>12</v>
      </c>
      <c r="F87" s="146">
        <v>36312</v>
      </c>
      <c r="G87" s="269">
        <v>1520</v>
      </c>
      <c r="H87" s="270">
        <v>0</v>
      </c>
      <c r="I87" s="270">
        <v>2490</v>
      </c>
      <c r="J87" s="271">
        <f t="shared" si="4"/>
        <v>0.6104417670682731</v>
      </c>
    </row>
    <row r="88" spans="1:10" s="502" customFormat="1" ht="45" customHeight="1">
      <c r="A88" s="500">
        <v>81</v>
      </c>
      <c r="B88" s="503" t="s">
        <v>395</v>
      </c>
      <c r="C88" s="507" t="s">
        <v>86</v>
      </c>
      <c r="D88" s="507" t="s">
        <v>87</v>
      </c>
      <c r="E88" s="508" t="s">
        <v>12</v>
      </c>
      <c r="F88" s="159">
        <v>36312</v>
      </c>
      <c r="G88" s="509">
        <v>15000</v>
      </c>
      <c r="H88" s="274">
        <v>0</v>
      </c>
      <c r="I88" s="274">
        <v>18155</v>
      </c>
      <c r="J88" s="275">
        <f t="shared" si="4"/>
        <v>0.8262186725419994</v>
      </c>
    </row>
    <row r="89" spans="1:10" s="502" customFormat="1" ht="45" customHeight="1">
      <c r="A89" s="160">
        <v>82</v>
      </c>
      <c r="B89" s="143" t="s">
        <v>395</v>
      </c>
      <c r="C89" s="164" t="s">
        <v>86</v>
      </c>
      <c r="D89" s="164" t="s">
        <v>88</v>
      </c>
      <c r="E89" s="165" t="s">
        <v>12</v>
      </c>
      <c r="F89" s="146">
        <v>36312</v>
      </c>
      <c r="G89" s="269">
        <v>5000</v>
      </c>
      <c r="H89" s="270">
        <v>0</v>
      </c>
      <c r="I89" s="270">
        <v>9980</v>
      </c>
      <c r="J89" s="271">
        <f t="shared" si="4"/>
        <v>0.501002004008016</v>
      </c>
    </row>
    <row r="90" spans="1:10" s="502" customFormat="1" ht="45" customHeight="1">
      <c r="A90" s="500">
        <v>83</v>
      </c>
      <c r="B90" s="503" t="s">
        <v>395</v>
      </c>
      <c r="C90" s="507" t="s">
        <v>86</v>
      </c>
      <c r="D90" s="507" t="s">
        <v>89</v>
      </c>
      <c r="E90" s="508" t="s">
        <v>12</v>
      </c>
      <c r="F90" s="159">
        <v>36312</v>
      </c>
      <c r="G90" s="509">
        <v>29600</v>
      </c>
      <c r="H90" s="274">
        <v>0</v>
      </c>
      <c r="I90" s="274">
        <v>31319</v>
      </c>
      <c r="J90" s="275">
        <f t="shared" si="4"/>
        <v>0.9451131900763114</v>
      </c>
    </row>
    <row r="91" spans="1:10" s="502" customFormat="1" ht="30" customHeight="1">
      <c r="A91" s="160">
        <v>84</v>
      </c>
      <c r="B91" s="143" t="s">
        <v>395</v>
      </c>
      <c r="C91" s="164" t="s">
        <v>107</v>
      </c>
      <c r="D91" s="164" t="s">
        <v>69</v>
      </c>
      <c r="E91" s="165" t="s">
        <v>12</v>
      </c>
      <c r="F91" s="146">
        <v>36312</v>
      </c>
      <c r="G91" s="269">
        <v>7130</v>
      </c>
      <c r="H91" s="270">
        <v>0</v>
      </c>
      <c r="I91" s="270">
        <v>13918</v>
      </c>
      <c r="J91" s="271">
        <f t="shared" si="4"/>
        <v>0.5122862480241414</v>
      </c>
    </row>
    <row r="92" spans="1:10" s="502" customFormat="1" ht="30" customHeight="1">
      <c r="A92" s="500">
        <v>85</v>
      </c>
      <c r="B92" s="503" t="s">
        <v>395</v>
      </c>
      <c r="C92" s="507" t="s">
        <v>107</v>
      </c>
      <c r="D92" s="507" t="s">
        <v>70</v>
      </c>
      <c r="E92" s="508" t="s">
        <v>12</v>
      </c>
      <c r="F92" s="159">
        <v>36312</v>
      </c>
      <c r="G92" s="509">
        <v>22420</v>
      </c>
      <c r="H92" s="274">
        <v>0</v>
      </c>
      <c r="I92" s="274">
        <v>27396</v>
      </c>
      <c r="J92" s="275">
        <f t="shared" si="4"/>
        <v>0.8183676449116659</v>
      </c>
    </row>
    <row r="93" spans="1:10" s="502" customFormat="1" ht="30" customHeight="1">
      <c r="A93" s="160">
        <v>86</v>
      </c>
      <c r="B93" s="143" t="s">
        <v>395</v>
      </c>
      <c r="C93" s="164" t="s">
        <v>108</v>
      </c>
      <c r="D93" s="164" t="s">
        <v>118</v>
      </c>
      <c r="E93" s="165" t="s">
        <v>12</v>
      </c>
      <c r="F93" s="146">
        <v>36312</v>
      </c>
      <c r="G93" s="269">
        <v>15000</v>
      </c>
      <c r="H93" s="270">
        <v>0</v>
      </c>
      <c r="I93" s="270">
        <v>16184</v>
      </c>
      <c r="J93" s="271">
        <f t="shared" si="4"/>
        <v>0.9268413247652002</v>
      </c>
    </row>
    <row r="94" spans="1:10" s="502" customFormat="1" ht="30" customHeight="1">
      <c r="A94" s="500">
        <v>87</v>
      </c>
      <c r="B94" s="503" t="s">
        <v>395</v>
      </c>
      <c r="C94" s="507" t="s">
        <v>108</v>
      </c>
      <c r="D94" s="507" t="s">
        <v>118</v>
      </c>
      <c r="E94" s="508" t="s">
        <v>12</v>
      </c>
      <c r="F94" s="159">
        <v>36312</v>
      </c>
      <c r="G94" s="509">
        <v>30000</v>
      </c>
      <c r="H94" s="274">
        <v>0</v>
      </c>
      <c r="I94" s="274">
        <v>30227</v>
      </c>
      <c r="J94" s="275">
        <f t="shared" si="4"/>
        <v>0.9924901578059351</v>
      </c>
    </row>
    <row r="95" spans="1:10" s="502" customFormat="1" ht="30" customHeight="1">
      <c r="A95" s="160">
        <v>88</v>
      </c>
      <c r="B95" s="143" t="s">
        <v>395</v>
      </c>
      <c r="C95" s="164" t="s">
        <v>108</v>
      </c>
      <c r="D95" s="164" t="s">
        <v>90</v>
      </c>
      <c r="E95" s="165" t="s">
        <v>12</v>
      </c>
      <c r="F95" s="146">
        <v>36312</v>
      </c>
      <c r="G95" s="269">
        <v>15000</v>
      </c>
      <c r="H95" s="270">
        <v>0</v>
      </c>
      <c r="I95" s="270">
        <v>18532</v>
      </c>
      <c r="J95" s="271">
        <f t="shared" si="4"/>
        <v>0.8094107489747464</v>
      </c>
    </row>
    <row r="96" spans="1:10" s="502" customFormat="1" ht="30" customHeight="1">
      <c r="A96" s="500">
        <v>89</v>
      </c>
      <c r="B96" s="503" t="s">
        <v>395</v>
      </c>
      <c r="C96" s="507" t="s">
        <v>108</v>
      </c>
      <c r="D96" s="507" t="s">
        <v>70</v>
      </c>
      <c r="E96" s="508" t="s">
        <v>12</v>
      </c>
      <c r="F96" s="159">
        <v>36312</v>
      </c>
      <c r="G96" s="509">
        <v>30000</v>
      </c>
      <c r="H96" s="274">
        <v>0</v>
      </c>
      <c r="I96" s="274">
        <v>49535</v>
      </c>
      <c r="J96" s="275">
        <f t="shared" si="4"/>
        <v>0.6056323811446452</v>
      </c>
    </row>
    <row r="97" spans="1:10" s="502" customFormat="1" ht="45" customHeight="1">
      <c r="A97" s="160">
        <v>90</v>
      </c>
      <c r="B97" s="143" t="s">
        <v>395</v>
      </c>
      <c r="C97" s="164" t="s">
        <v>91</v>
      </c>
      <c r="D97" s="164" t="s">
        <v>92</v>
      </c>
      <c r="E97" s="165" t="s">
        <v>12</v>
      </c>
      <c r="F97" s="146">
        <v>36312</v>
      </c>
      <c r="G97" s="269">
        <v>1630</v>
      </c>
      <c r="H97" s="270">
        <v>0</v>
      </c>
      <c r="I97" s="270">
        <v>2427</v>
      </c>
      <c r="J97" s="271">
        <f t="shared" si="4"/>
        <v>0.6716110424392254</v>
      </c>
    </row>
    <row r="98" spans="1:10" s="502" customFormat="1" ht="45" customHeight="1">
      <c r="A98" s="500">
        <v>91</v>
      </c>
      <c r="B98" s="503" t="s">
        <v>395</v>
      </c>
      <c r="C98" s="507" t="s">
        <v>91</v>
      </c>
      <c r="D98" s="507" t="s">
        <v>93</v>
      </c>
      <c r="E98" s="508" t="s">
        <v>12</v>
      </c>
      <c r="F98" s="159">
        <v>36312</v>
      </c>
      <c r="G98" s="509">
        <v>1630</v>
      </c>
      <c r="H98" s="274">
        <v>0</v>
      </c>
      <c r="I98" s="274">
        <v>2427</v>
      </c>
      <c r="J98" s="275">
        <f t="shared" si="4"/>
        <v>0.6716110424392254</v>
      </c>
    </row>
    <row r="99" spans="1:10" s="502" customFormat="1" ht="45" customHeight="1">
      <c r="A99" s="160">
        <v>92</v>
      </c>
      <c r="B99" s="147" t="s">
        <v>395</v>
      </c>
      <c r="C99" s="164" t="s">
        <v>91</v>
      </c>
      <c r="D99" s="164" t="s">
        <v>94</v>
      </c>
      <c r="E99" s="165" t="s">
        <v>12</v>
      </c>
      <c r="F99" s="146">
        <v>36312</v>
      </c>
      <c r="G99" s="269">
        <v>4710</v>
      </c>
      <c r="H99" s="270">
        <v>0</v>
      </c>
      <c r="I99" s="270">
        <v>4958</v>
      </c>
      <c r="J99" s="521">
        <f t="shared" si="4"/>
        <v>0.9499798305768455</v>
      </c>
    </row>
    <row r="100" spans="1:10" s="502" customFormat="1" ht="30" customHeight="1">
      <c r="A100" s="520">
        <v>93</v>
      </c>
      <c r="B100" s="511" t="s">
        <v>15</v>
      </c>
      <c r="C100" s="504" t="s">
        <v>16</v>
      </c>
      <c r="D100" s="503"/>
      <c r="E100" s="505" t="s">
        <v>17</v>
      </c>
      <c r="F100" s="158">
        <v>36251</v>
      </c>
      <c r="G100" s="506">
        <v>33600</v>
      </c>
      <c r="H100" s="278">
        <v>12</v>
      </c>
      <c r="I100" s="278">
        <v>35312</v>
      </c>
      <c r="J100" s="275">
        <f>IF(G100=0,"",G100/I100)</f>
        <v>0.9515178975985501</v>
      </c>
    </row>
    <row r="101" spans="1:10" s="502" customFormat="1" ht="30" customHeight="1">
      <c r="A101" s="160">
        <v>94</v>
      </c>
      <c r="B101" s="522" t="s">
        <v>419</v>
      </c>
      <c r="C101" s="164" t="s">
        <v>18</v>
      </c>
      <c r="D101" s="147"/>
      <c r="E101" s="165" t="s">
        <v>17</v>
      </c>
      <c r="F101" s="146">
        <v>36251</v>
      </c>
      <c r="G101" s="269">
        <v>33600</v>
      </c>
      <c r="H101" s="270">
        <v>42</v>
      </c>
      <c r="I101" s="270">
        <v>35312</v>
      </c>
      <c r="J101" s="271">
        <f>IF(G101=0,"",G101/I101)</f>
        <v>0.9515178975985501</v>
      </c>
    </row>
    <row r="102" spans="1:10" s="517" customFormat="1" ht="30" customHeight="1" thickBot="1">
      <c r="A102" s="501">
        <v>95</v>
      </c>
      <c r="B102" s="510" t="s">
        <v>419</v>
      </c>
      <c r="C102" s="510" t="s">
        <v>19</v>
      </c>
      <c r="D102" s="510"/>
      <c r="E102" s="512" t="s">
        <v>17</v>
      </c>
      <c r="F102" s="513">
        <v>31868</v>
      </c>
      <c r="G102" s="514">
        <v>300</v>
      </c>
      <c r="H102" s="515">
        <v>1</v>
      </c>
      <c r="I102" s="515">
        <v>344</v>
      </c>
      <c r="J102" s="516">
        <f>IF(G102=0,"",G102/I102)</f>
        <v>0.872093023255814</v>
      </c>
    </row>
    <row r="103" s="502" customFormat="1" ht="13.5">
      <c r="F103" s="518"/>
    </row>
    <row r="104" s="502" customFormat="1" ht="13.5">
      <c r="F104" s="518"/>
    </row>
    <row r="105" s="502" customFormat="1" ht="13.5">
      <c r="F105" s="518"/>
    </row>
    <row r="106" spans="3:6" s="502" customFormat="1" ht="13.5">
      <c r="C106" s="519" t="s">
        <v>412</v>
      </c>
      <c r="E106" s="519" t="s">
        <v>120</v>
      </c>
      <c r="F106" s="518"/>
    </row>
    <row r="107" s="502" customFormat="1" ht="13.5">
      <c r="F107" s="518"/>
    </row>
    <row r="108" s="502" customFormat="1" ht="13.5">
      <c r="F108" s="518"/>
    </row>
    <row r="109" s="502" customFormat="1" ht="13.5">
      <c r="F109" s="518"/>
    </row>
    <row r="110" s="502" customFormat="1" ht="13.5">
      <c r="F110" s="518"/>
    </row>
    <row r="111" s="502" customFormat="1" ht="13.5">
      <c r="F111" s="518"/>
    </row>
    <row r="112" s="502" customFormat="1" ht="13.5">
      <c r="F112" s="518"/>
    </row>
    <row r="113" s="502" customFormat="1" ht="13.5">
      <c r="F113" s="518"/>
    </row>
    <row r="114" s="502" customFormat="1" ht="13.5">
      <c r="F114" s="518"/>
    </row>
    <row r="115" s="502" customFormat="1" ht="13.5">
      <c r="F115" s="518"/>
    </row>
    <row r="116" s="502" customFormat="1" ht="13.5">
      <c r="F116" s="518"/>
    </row>
    <row r="117" s="502" customFormat="1" ht="13.5">
      <c r="F117" s="518"/>
    </row>
    <row r="118" s="502" customFormat="1" ht="13.5">
      <c r="F118" s="518"/>
    </row>
    <row r="119" s="502" customFormat="1" ht="13.5">
      <c r="F119" s="518"/>
    </row>
    <row r="120" s="502" customFormat="1" ht="13.5">
      <c r="F120" s="518"/>
    </row>
    <row r="121" s="502" customFormat="1" ht="13.5">
      <c r="F121" s="518"/>
    </row>
    <row r="122" s="502" customFormat="1" ht="13.5">
      <c r="F122" s="518"/>
    </row>
    <row r="123" s="502" customFormat="1" ht="13.5">
      <c r="F123" s="518"/>
    </row>
    <row r="124" s="502" customFormat="1" ht="13.5">
      <c r="F124" s="518"/>
    </row>
    <row r="125" s="502" customFormat="1" ht="13.5">
      <c r="F125" s="518"/>
    </row>
    <row r="126" s="502" customFormat="1" ht="13.5">
      <c r="F126" s="518"/>
    </row>
    <row r="127" s="502" customFormat="1" ht="13.5">
      <c r="F127" s="518"/>
    </row>
    <row r="128" s="502" customFormat="1" ht="13.5">
      <c r="F128" s="518"/>
    </row>
    <row r="129" s="502" customFormat="1" ht="13.5">
      <c r="F129" s="518"/>
    </row>
    <row r="130" s="502" customFormat="1" ht="13.5">
      <c r="F130" s="518"/>
    </row>
    <row r="131" s="502" customFormat="1" ht="13.5">
      <c r="F131" s="518"/>
    </row>
    <row r="132" s="502" customFormat="1" ht="13.5">
      <c r="F132" s="518"/>
    </row>
    <row r="133" s="502" customFormat="1" ht="13.5">
      <c r="F133" s="518"/>
    </row>
    <row r="134" s="502" customFormat="1" ht="13.5">
      <c r="F134" s="518"/>
    </row>
  </sheetData>
  <mergeCells count="9">
    <mergeCell ref="A3:E3"/>
    <mergeCell ref="G3:J3"/>
    <mergeCell ref="F5:F7"/>
    <mergeCell ref="G5:J5"/>
    <mergeCell ref="E5:E7"/>
    <mergeCell ref="A5:A7"/>
    <mergeCell ref="B5:B7"/>
    <mergeCell ref="C5:C7"/>
    <mergeCell ref="D5:D7"/>
  </mergeCells>
  <hyperlinks>
    <hyperlink ref="C106" location="総括表!A1" display="総括表へはこちらをクリック！"/>
    <hyperlink ref="E106" location="環境生活部!A1" display="環境生活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90" r:id="rId1"/>
  <headerFooter alignWithMargins="0">
    <oddFooter>&amp;RH24調査 &amp;D-&amp;T</oddFooter>
  </headerFooter>
</worksheet>
</file>

<file path=xl/worksheets/sheet8.xml><?xml version="1.0" encoding="utf-8"?>
<worksheet xmlns="http://schemas.openxmlformats.org/spreadsheetml/2006/main" xmlns:r="http://schemas.openxmlformats.org/officeDocument/2006/relationships">
  <sheetPr>
    <tabColor indexed="10"/>
  </sheetPr>
  <dimension ref="A1:I24"/>
  <sheetViews>
    <sheetView workbookViewId="0" topLeftCell="A13">
      <selection activeCell="C20" sqref="C20"/>
    </sheetView>
  </sheetViews>
  <sheetFormatPr defaultColWidth="9.00390625" defaultRowHeight="13.5"/>
  <cols>
    <col min="1" max="1" width="5.25390625" style="8" bestFit="1" customWidth="1"/>
    <col min="2" max="2" width="28.00390625" style="8" customWidth="1"/>
    <col min="3" max="3" width="35.625" style="8" customWidth="1"/>
    <col min="4" max="4" width="13.625" style="8" customWidth="1"/>
    <col min="5" max="5" width="13.875" style="8" bestFit="1" customWidth="1"/>
    <col min="6" max="8" width="10.625" style="8" customWidth="1"/>
    <col min="9" max="16384" width="9.00390625" style="8" customWidth="1"/>
  </cols>
  <sheetData>
    <row r="1" spans="1:8" ht="13.5">
      <c r="A1" s="46" t="s">
        <v>138</v>
      </c>
      <c r="B1" s="46"/>
      <c r="C1" s="46"/>
      <c r="D1" s="46"/>
      <c r="E1" s="46"/>
      <c r="F1" s="46"/>
      <c r="G1" s="46"/>
      <c r="H1" s="46"/>
    </row>
    <row r="2" spans="1:8" ht="21">
      <c r="A2" s="758" t="s">
        <v>363</v>
      </c>
      <c r="B2" s="758"/>
      <c r="C2" s="758"/>
      <c r="D2" s="758"/>
      <c r="E2" s="758"/>
      <c r="F2" s="758"/>
      <c r="G2" s="758"/>
      <c r="H2" s="758"/>
    </row>
    <row r="3" spans="1:8" ht="13.5">
      <c r="A3" s="47"/>
      <c r="B3" s="47"/>
      <c r="C3" s="47"/>
      <c r="D3" s="47"/>
      <c r="E3" s="47"/>
      <c r="F3" s="47"/>
      <c r="G3" s="47"/>
      <c r="H3" s="47"/>
    </row>
    <row r="4" spans="1:8" ht="13.5">
      <c r="A4" s="47"/>
      <c r="B4" s="47"/>
      <c r="C4" s="47"/>
      <c r="D4" s="47"/>
      <c r="E4" s="47"/>
      <c r="F4" s="47"/>
      <c r="G4" s="48" t="s">
        <v>271</v>
      </c>
      <c r="H4" s="48"/>
    </row>
    <row r="5" spans="1:8" ht="13.5">
      <c r="A5" s="47"/>
      <c r="B5" s="47"/>
      <c r="C5" s="47"/>
      <c r="D5" s="47"/>
      <c r="E5" s="47"/>
      <c r="F5" s="47"/>
      <c r="G5" s="47"/>
      <c r="H5" s="49" t="s">
        <v>139</v>
      </c>
    </row>
    <row r="6" spans="1:8" s="9" customFormat="1" ht="30" customHeight="1">
      <c r="A6" s="96" t="s">
        <v>140</v>
      </c>
      <c r="B6" s="96" t="s">
        <v>141</v>
      </c>
      <c r="C6" s="96" t="s">
        <v>142</v>
      </c>
      <c r="D6" s="96" t="s">
        <v>143</v>
      </c>
      <c r="E6" s="96" t="s">
        <v>144</v>
      </c>
      <c r="F6" s="97" t="s">
        <v>145</v>
      </c>
      <c r="G6" s="523" t="s">
        <v>394</v>
      </c>
      <c r="H6" s="97" t="s">
        <v>146</v>
      </c>
    </row>
    <row r="7" spans="1:9" s="11" customFormat="1" ht="30" customHeight="1">
      <c r="A7" s="50">
        <v>1</v>
      </c>
      <c r="B7" s="51" t="s">
        <v>178</v>
      </c>
      <c r="C7" s="167" t="s">
        <v>179</v>
      </c>
      <c r="D7" s="52" t="s">
        <v>123</v>
      </c>
      <c r="E7" s="53" t="s">
        <v>231</v>
      </c>
      <c r="F7" s="54">
        <v>11</v>
      </c>
      <c r="G7" s="54">
        <v>7</v>
      </c>
      <c r="H7" s="54">
        <v>4</v>
      </c>
      <c r="I7" s="10"/>
    </row>
    <row r="8" spans="1:8" s="11" customFormat="1" ht="30" customHeight="1">
      <c r="A8" s="50">
        <v>2</v>
      </c>
      <c r="B8" s="51" t="s">
        <v>178</v>
      </c>
      <c r="C8" s="167" t="s">
        <v>180</v>
      </c>
      <c r="D8" s="52" t="s">
        <v>123</v>
      </c>
      <c r="E8" s="53" t="s">
        <v>231</v>
      </c>
      <c r="F8" s="54">
        <v>3</v>
      </c>
      <c r="G8" s="54">
        <v>3</v>
      </c>
      <c r="H8" s="54">
        <v>0</v>
      </c>
    </row>
    <row r="9" spans="1:8" s="11" customFormat="1" ht="30" customHeight="1">
      <c r="A9" s="50">
        <v>3</v>
      </c>
      <c r="B9" s="51" t="s">
        <v>178</v>
      </c>
      <c r="C9" s="167" t="s">
        <v>181</v>
      </c>
      <c r="D9" s="52" t="s">
        <v>123</v>
      </c>
      <c r="E9" s="53" t="s">
        <v>231</v>
      </c>
      <c r="F9" s="54">
        <v>6</v>
      </c>
      <c r="G9" s="54">
        <v>6</v>
      </c>
      <c r="H9" s="54">
        <v>0</v>
      </c>
    </row>
    <row r="10" spans="1:8" s="11" customFormat="1" ht="30" customHeight="1">
      <c r="A10" s="50">
        <v>4</v>
      </c>
      <c r="B10" s="51" t="s">
        <v>178</v>
      </c>
      <c r="C10" s="167" t="s">
        <v>182</v>
      </c>
      <c r="D10" s="52" t="s">
        <v>123</v>
      </c>
      <c r="E10" s="53" t="s">
        <v>231</v>
      </c>
      <c r="F10" s="54">
        <v>3</v>
      </c>
      <c r="G10" s="54">
        <v>3</v>
      </c>
      <c r="H10" s="54">
        <v>0</v>
      </c>
    </row>
    <row r="11" spans="1:8" s="11" customFormat="1" ht="30" customHeight="1">
      <c r="A11" s="50">
        <v>5</v>
      </c>
      <c r="B11" s="51" t="s">
        <v>178</v>
      </c>
      <c r="C11" s="167" t="s">
        <v>183</v>
      </c>
      <c r="D11" s="52" t="s">
        <v>123</v>
      </c>
      <c r="E11" s="53" t="s">
        <v>231</v>
      </c>
      <c r="F11" s="54">
        <v>10</v>
      </c>
      <c r="G11" s="54">
        <v>5</v>
      </c>
      <c r="H11" s="54">
        <v>5</v>
      </c>
    </row>
    <row r="12" spans="1:9" s="11" customFormat="1" ht="30" customHeight="1">
      <c r="A12" s="50">
        <v>6</v>
      </c>
      <c r="B12" s="51" t="s">
        <v>178</v>
      </c>
      <c r="C12" s="167" t="s">
        <v>184</v>
      </c>
      <c r="D12" s="52" t="s">
        <v>123</v>
      </c>
      <c r="E12" s="53" t="s">
        <v>231</v>
      </c>
      <c r="F12" s="54">
        <v>97</v>
      </c>
      <c r="G12" s="54">
        <v>5</v>
      </c>
      <c r="H12" s="54">
        <v>92</v>
      </c>
      <c r="I12" s="10"/>
    </row>
    <row r="13" spans="1:8" s="13" customFormat="1" ht="30" customHeight="1">
      <c r="A13" s="50">
        <v>7</v>
      </c>
      <c r="B13" s="166" t="s">
        <v>121</v>
      </c>
      <c r="C13" s="166" t="s">
        <v>192</v>
      </c>
      <c r="D13" s="56" t="s">
        <v>193</v>
      </c>
      <c r="E13" s="59" t="s">
        <v>234</v>
      </c>
      <c r="F13" s="58">
        <v>2</v>
      </c>
      <c r="G13" s="54">
        <v>0</v>
      </c>
      <c r="H13" s="58">
        <v>2</v>
      </c>
    </row>
    <row r="14" spans="1:8" s="12" customFormat="1" ht="30" customHeight="1">
      <c r="A14" s="50">
        <v>8</v>
      </c>
      <c r="B14" s="51" t="s">
        <v>178</v>
      </c>
      <c r="C14" s="166" t="s">
        <v>186</v>
      </c>
      <c r="D14" s="56" t="s">
        <v>187</v>
      </c>
      <c r="E14" s="57" t="s">
        <v>232</v>
      </c>
      <c r="F14" s="58">
        <v>8</v>
      </c>
      <c r="G14" s="54">
        <v>0</v>
      </c>
      <c r="H14" s="58">
        <v>8</v>
      </c>
    </row>
    <row r="15" spans="1:8" s="13" customFormat="1" ht="30" customHeight="1">
      <c r="A15" s="50">
        <v>9</v>
      </c>
      <c r="B15" s="51" t="s">
        <v>178</v>
      </c>
      <c r="C15" s="166" t="s">
        <v>188</v>
      </c>
      <c r="D15" s="56" t="s">
        <v>187</v>
      </c>
      <c r="E15" s="57" t="s">
        <v>232</v>
      </c>
      <c r="F15" s="58">
        <v>12</v>
      </c>
      <c r="G15" s="54">
        <v>0</v>
      </c>
      <c r="H15" s="58">
        <v>12</v>
      </c>
    </row>
    <row r="16" spans="1:8" s="13" customFormat="1" ht="30" customHeight="1">
      <c r="A16" s="50">
        <v>10</v>
      </c>
      <c r="B16" s="51" t="s">
        <v>178</v>
      </c>
      <c r="C16" s="166" t="s">
        <v>189</v>
      </c>
      <c r="D16" s="56" t="s">
        <v>187</v>
      </c>
      <c r="E16" s="57" t="s">
        <v>232</v>
      </c>
      <c r="F16" s="58">
        <v>4</v>
      </c>
      <c r="G16" s="54">
        <v>0</v>
      </c>
      <c r="H16" s="58">
        <v>4</v>
      </c>
    </row>
    <row r="17" spans="1:8" s="13" customFormat="1" ht="30" customHeight="1">
      <c r="A17" s="50">
        <v>11</v>
      </c>
      <c r="B17" s="166" t="s">
        <v>190</v>
      </c>
      <c r="C17" s="166" t="s">
        <v>191</v>
      </c>
      <c r="D17" s="56" t="s">
        <v>565</v>
      </c>
      <c r="E17" s="57" t="s">
        <v>566</v>
      </c>
      <c r="F17" s="58">
        <v>7</v>
      </c>
      <c r="G17" s="54">
        <v>0</v>
      </c>
      <c r="H17" s="58">
        <v>7</v>
      </c>
    </row>
    <row r="18" spans="1:8" ht="30" customHeight="1">
      <c r="A18" s="50">
        <v>12</v>
      </c>
      <c r="B18" s="55" t="s">
        <v>194</v>
      </c>
      <c r="C18" s="166" t="s">
        <v>197</v>
      </c>
      <c r="D18" s="56" t="s">
        <v>124</v>
      </c>
      <c r="E18" s="57" t="s">
        <v>235</v>
      </c>
      <c r="F18" s="60">
        <v>2</v>
      </c>
      <c r="G18" s="54">
        <v>0</v>
      </c>
      <c r="H18" s="60">
        <v>2</v>
      </c>
    </row>
    <row r="19" spans="1:8" s="13" customFormat="1" ht="30" customHeight="1">
      <c r="A19" s="50">
        <v>13</v>
      </c>
      <c r="B19" s="166" t="s">
        <v>198</v>
      </c>
      <c r="C19" s="166" t="s">
        <v>199</v>
      </c>
      <c r="D19" s="56" t="s">
        <v>125</v>
      </c>
      <c r="E19" s="57" t="s">
        <v>236</v>
      </c>
      <c r="F19" s="61">
        <v>15</v>
      </c>
      <c r="G19" s="54">
        <v>0</v>
      </c>
      <c r="H19" s="61">
        <v>15</v>
      </c>
    </row>
    <row r="20" spans="1:8" ht="30" customHeight="1">
      <c r="A20" s="102"/>
      <c r="B20" s="94" t="s">
        <v>237</v>
      </c>
      <c r="C20" s="127" t="s">
        <v>411</v>
      </c>
      <c r="D20" s="740" t="s">
        <v>132</v>
      </c>
      <c r="E20" s="741"/>
      <c r="F20" s="102">
        <f>SUM(F7:F19)</f>
        <v>180</v>
      </c>
      <c r="G20" s="102">
        <f>SUM(G7:G19)</f>
        <v>29</v>
      </c>
      <c r="H20" s="102">
        <f>SUM(H7:H19)</f>
        <v>151</v>
      </c>
    </row>
    <row r="21" ht="13.5">
      <c r="A21" s="46" t="s">
        <v>587</v>
      </c>
    </row>
    <row r="22" ht="13.5">
      <c r="B22" s="46" t="s">
        <v>130</v>
      </c>
    </row>
    <row r="23" ht="13.5">
      <c r="B23" s="46" t="s">
        <v>131</v>
      </c>
    </row>
    <row r="24" ht="13.5">
      <c r="B24" s="46" t="s">
        <v>420</v>
      </c>
    </row>
  </sheetData>
  <mergeCells count="2">
    <mergeCell ref="A2:H2"/>
    <mergeCell ref="D20:E20"/>
  </mergeCells>
  <hyperlinks>
    <hyperlink ref="C20" location="'福祉保健部（詳細）'!A1" display="詳細はこちらをクリック！"/>
    <hyperlink ref="D20:E20" location="総括表!A1" display="総括表へはこちらをクリック！"/>
  </hyperlinks>
  <printOptions/>
  <pageMargins left="0.75" right="0.55" top="0.69" bottom="0.56" header="0.34" footer="0.36"/>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indexed="12"/>
  </sheetPr>
  <dimension ref="A1:K191"/>
  <sheetViews>
    <sheetView zoomScale="70" zoomScaleNormal="70" zoomScaleSheetLayoutView="100" workbookViewId="0" topLeftCell="A58">
      <selection activeCell="M60" sqref="M60"/>
    </sheetView>
  </sheetViews>
  <sheetFormatPr defaultColWidth="9.00390625" defaultRowHeight="13.5"/>
  <cols>
    <col min="1" max="1" width="5.125" style="169" customWidth="1"/>
    <col min="2" max="2" width="29.625" style="169" customWidth="1"/>
    <col min="3" max="3" width="25.625" style="169" customWidth="1"/>
    <col min="4" max="4" width="26.625" style="169" customWidth="1"/>
    <col min="5" max="5" width="20.625" style="169" customWidth="1"/>
    <col min="6" max="6" width="9.625" style="185" customWidth="1"/>
    <col min="7" max="10" width="8.625" style="169" customWidth="1"/>
    <col min="11" max="16384" width="9.00390625" style="169" customWidth="1"/>
  </cols>
  <sheetData>
    <row r="1" spans="1:6" ht="14.25" customHeight="1">
      <c r="A1" s="169" t="s">
        <v>643</v>
      </c>
      <c r="C1" s="170" t="s">
        <v>278</v>
      </c>
      <c r="D1" s="171" t="s">
        <v>644</v>
      </c>
      <c r="E1" s="172"/>
      <c r="F1" s="169"/>
    </row>
    <row r="2" spans="6:7" ht="14.25" customHeight="1" thickBot="1">
      <c r="F2" s="173"/>
      <c r="G2" s="174"/>
    </row>
    <row r="3" spans="1:10" ht="19.5" customHeight="1">
      <c r="A3" s="719" t="s">
        <v>280</v>
      </c>
      <c r="B3" s="720"/>
      <c r="C3" s="720"/>
      <c r="D3" s="720"/>
      <c r="E3" s="720"/>
      <c r="F3" s="123" t="s">
        <v>405</v>
      </c>
      <c r="G3" s="721" t="s">
        <v>281</v>
      </c>
      <c r="H3" s="722"/>
      <c r="I3" s="722"/>
      <c r="J3" s="723"/>
    </row>
    <row r="4" spans="1:10" s="175" customFormat="1" ht="19.5" customHeight="1">
      <c r="A4" s="111" t="s">
        <v>282</v>
      </c>
      <c r="B4" s="112" t="s">
        <v>283</v>
      </c>
      <c r="C4" s="112" t="s">
        <v>284</v>
      </c>
      <c r="D4" s="112" t="s">
        <v>285</v>
      </c>
      <c r="E4" s="113" t="s">
        <v>286</v>
      </c>
      <c r="F4" s="114" t="s">
        <v>406</v>
      </c>
      <c r="G4" s="115" t="s">
        <v>407</v>
      </c>
      <c r="H4" s="116" t="s">
        <v>408</v>
      </c>
      <c r="I4" s="116" t="s">
        <v>409</v>
      </c>
      <c r="J4" s="124" t="s">
        <v>410</v>
      </c>
    </row>
    <row r="5" spans="1:10" ht="23.25" customHeight="1">
      <c r="A5" s="770" t="s">
        <v>289</v>
      </c>
      <c r="B5" s="773" t="s">
        <v>290</v>
      </c>
      <c r="C5" s="776" t="s">
        <v>291</v>
      </c>
      <c r="D5" s="776" t="s">
        <v>292</v>
      </c>
      <c r="E5" s="767" t="s">
        <v>293</v>
      </c>
      <c r="F5" s="761" t="s">
        <v>294</v>
      </c>
      <c r="G5" s="764" t="s">
        <v>295</v>
      </c>
      <c r="H5" s="765"/>
      <c r="I5" s="765"/>
      <c r="J5" s="766"/>
    </row>
    <row r="6" spans="1:10" ht="54.75" customHeight="1">
      <c r="A6" s="771"/>
      <c r="B6" s="774"/>
      <c r="C6" s="774"/>
      <c r="D6" s="774"/>
      <c r="E6" s="768"/>
      <c r="F6" s="762"/>
      <c r="G6" s="194" t="s">
        <v>295</v>
      </c>
      <c r="H6" s="176" t="s">
        <v>296</v>
      </c>
      <c r="I6" s="176" t="s">
        <v>297</v>
      </c>
      <c r="J6" s="188" t="s">
        <v>298</v>
      </c>
    </row>
    <row r="7" spans="1:10" ht="19.5" customHeight="1" thickBot="1">
      <c r="A7" s="772"/>
      <c r="B7" s="775"/>
      <c r="C7" s="775"/>
      <c r="D7" s="775"/>
      <c r="E7" s="769"/>
      <c r="F7" s="763"/>
      <c r="G7" s="195" t="s">
        <v>299</v>
      </c>
      <c r="H7" s="177" t="s">
        <v>300</v>
      </c>
      <c r="I7" s="177" t="s">
        <v>299</v>
      </c>
      <c r="J7" s="189" t="s">
        <v>648</v>
      </c>
    </row>
    <row r="8" spans="1:10" ht="50.25" customHeight="1">
      <c r="A8" s="540">
        <v>1</v>
      </c>
      <c r="B8" s="541" t="s">
        <v>121</v>
      </c>
      <c r="C8" s="542" t="s">
        <v>133</v>
      </c>
      <c r="D8" s="542"/>
      <c r="E8" s="543" t="s">
        <v>122</v>
      </c>
      <c r="F8" s="637" t="s">
        <v>366</v>
      </c>
      <c r="G8" s="545" t="s">
        <v>377</v>
      </c>
      <c r="H8" s="546">
        <v>40</v>
      </c>
      <c r="I8" s="546">
        <v>29293</v>
      </c>
      <c r="J8" s="638" t="s">
        <v>365</v>
      </c>
    </row>
    <row r="9" spans="1:10" ht="50.25" customHeight="1">
      <c r="A9" s="548">
        <v>2</v>
      </c>
      <c r="B9" s="549" t="s">
        <v>121</v>
      </c>
      <c r="C9" s="550" t="s">
        <v>134</v>
      </c>
      <c r="D9" s="550"/>
      <c r="E9" s="551" t="s">
        <v>122</v>
      </c>
      <c r="F9" s="544" t="s">
        <v>366</v>
      </c>
      <c r="G9" s="552" t="s">
        <v>378</v>
      </c>
      <c r="H9" s="553">
        <v>114</v>
      </c>
      <c r="I9" s="553">
        <v>11392</v>
      </c>
      <c r="J9" s="547" t="s">
        <v>365</v>
      </c>
    </row>
    <row r="10" spans="1:10" ht="50.25" customHeight="1">
      <c r="A10" s="548">
        <v>3</v>
      </c>
      <c r="B10" s="549" t="s">
        <v>121</v>
      </c>
      <c r="C10" s="550" t="s">
        <v>135</v>
      </c>
      <c r="D10" s="550"/>
      <c r="E10" s="551" t="s">
        <v>122</v>
      </c>
      <c r="F10" s="544" t="s">
        <v>366</v>
      </c>
      <c r="G10" s="552" t="s">
        <v>377</v>
      </c>
      <c r="H10" s="553">
        <v>86</v>
      </c>
      <c r="I10" s="553">
        <v>29293</v>
      </c>
      <c r="J10" s="547" t="s">
        <v>365</v>
      </c>
    </row>
    <row r="11" spans="1:10" ht="50.25" customHeight="1">
      <c r="A11" s="548">
        <v>4</v>
      </c>
      <c r="B11" s="549" t="s">
        <v>121</v>
      </c>
      <c r="C11" s="550" t="s">
        <v>137</v>
      </c>
      <c r="D11" s="550"/>
      <c r="E11" s="551" t="s">
        <v>122</v>
      </c>
      <c r="F11" s="544" t="s">
        <v>366</v>
      </c>
      <c r="G11" s="552" t="s">
        <v>378</v>
      </c>
      <c r="H11" s="553">
        <v>35</v>
      </c>
      <c r="I11" s="553">
        <v>11392</v>
      </c>
      <c r="J11" s="547" t="s">
        <v>365</v>
      </c>
    </row>
    <row r="12" spans="1:10" ht="30" customHeight="1">
      <c r="A12" s="178">
        <v>5</v>
      </c>
      <c r="B12" s="179" t="s">
        <v>121</v>
      </c>
      <c r="C12" s="190" t="s">
        <v>761</v>
      </c>
      <c r="D12" s="190"/>
      <c r="E12" s="180" t="s">
        <v>122</v>
      </c>
      <c r="F12" s="196">
        <v>36617</v>
      </c>
      <c r="G12" s="197">
        <v>7100</v>
      </c>
      <c r="H12" s="198">
        <v>0</v>
      </c>
      <c r="I12" s="198">
        <v>7304</v>
      </c>
      <c r="J12" s="199">
        <f>IF(G12=0,"",G12/I12)</f>
        <v>0.9720700985761227</v>
      </c>
    </row>
    <row r="13" spans="1:10" ht="19.5" customHeight="1">
      <c r="A13" s="205">
        <v>6</v>
      </c>
      <c r="B13" s="182" t="s">
        <v>121</v>
      </c>
      <c r="C13" s="206" t="s">
        <v>649</v>
      </c>
      <c r="D13" s="206"/>
      <c r="E13" s="207" t="s">
        <v>122</v>
      </c>
      <c r="F13" s="181">
        <v>39539</v>
      </c>
      <c r="G13" s="208">
        <v>13000</v>
      </c>
      <c r="H13" s="187">
        <v>413</v>
      </c>
      <c r="I13" s="187">
        <v>13305</v>
      </c>
      <c r="J13" s="209">
        <f>IF(G13=0,"",G13/I13)</f>
        <v>0.977076287110109</v>
      </c>
    </row>
    <row r="14" spans="1:10" ht="19.5" customHeight="1">
      <c r="A14" s="178">
        <v>7</v>
      </c>
      <c r="B14" s="179" t="s">
        <v>762</v>
      </c>
      <c r="C14" s="190" t="s">
        <v>650</v>
      </c>
      <c r="D14" s="190"/>
      <c r="E14" s="180" t="s">
        <v>122</v>
      </c>
      <c r="F14" s="196">
        <v>39539</v>
      </c>
      <c r="G14" s="197">
        <v>7100</v>
      </c>
      <c r="H14" s="198">
        <v>168</v>
      </c>
      <c r="I14" s="198">
        <v>7190</v>
      </c>
      <c r="J14" s="199">
        <f>IF(G14=0,"",G14/I14)</f>
        <v>0.9874826147426982</v>
      </c>
    </row>
    <row r="15" spans="1:10" ht="39.75" customHeight="1">
      <c r="A15" s="548">
        <v>8</v>
      </c>
      <c r="B15" s="549" t="s">
        <v>763</v>
      </c>
      <c r="C15" s="550" t="s">
        <v>381</v>
      </c>
      <c r="D15" s="550"/>
      <c r="E15" s="551" t="s">
        <v>122</v>
      </c>
      <c r="F15" s="554" t="s">
        <v>380</v>
      </c>
      <c r="G15" s="552" t="s">
        <v>379</v>
      </c>
      <c r="H15" s="553">
        <v>9</v>
      </c>
      <c r="I15" s="553">
        <v>2220</v>
      </c>
      <c r="J15" s="547" t="s">
        <v>365</v>
      </c>
    </row>
    <row r="16" spans="1:10" ht="39.75" customHeight="1">
      <c r="A16" s="548">
        <v>9</v>
      </c>
      <c r="B16" s="549" t="s">
        <v>763</v>
      </c>
      <c r="C16" s="550" t="s">
        <v>651</v>
      </c>
      <c r="D16" s="550"/>
      <c r="E16" s="551" t="s">
        <v>122</v>
      </c>
      <c r="F16" s="554" t="s">
        <v>380</v>
      </c>
      <c r="G16" s="552" t="s">
        <v>379</v>
      </c>
      <c r="H16" s="553">
        <v>5</v>
      </c>
      <c r="I16" s="553">
        <v>2220</v>
      </c>
      <c r="J16" s="547" t="s">
        <v>365</v>
      </c>
    </row>
    <row r="17" spans="1:10" ht="45" customHeight="1">
      <c r="A17" s="548">
        <v>10</v>
      </c>
      <c r="B17" s="549" t="s">
        <v>763</v>
      </c>
      <c r="C17" s="550" t="s">
        <v>652</v>
      </c>
      <c r="D17" s="550"/>
      <c r="E17" s="551" t="s">
        <v>122</v>
      </c>
      <c r="F17" s="544" t="s">
        <v>382</v>
      </c>
      <c r="G17" s="552" t="s">
        <v>378</v>
      </c>
      <c r="H17" s="553">
        <v>39</v>
      </c>
      <c r="I17" s="553">
        <v>11392</v>
      </c>
      <c r="J17" s="547" t="s">
        <v>365</v>
      </c>
    </row>
    <row r="18" spans="1:10" ht="60" customHeight="1" thickBot="1">
      <c r="A18" s="640">
        <v>11</v>
      </c>
      <c r="B18" s="612" t="s">
        <v>693</v>
      </c>
      <c r="C18" s="613" t="s">
        <v>653</v>
      </c>
      <c r="D18" s="415"/>
      <c r="E18" s="614" t="s">
        <v>122</v>
      </c>
      <c r="F18" s="202">
        <v>38443</v>
      </c>
      <c r="G18" s="203">
        <v>2900</v>
      </c>
      <c r="H18" s="204">
        <v>1</v>
      </c>
      <c r="I18" s="204">
        <v>2992</v>
      </c>
      <c r="J18" s="414">
        <f>IF(G18=0,"",G18/I18)</f>
        <v>0.9692513368983957</v>
      </c>
    </row>
    <row r="19" spans="1:10" ht="39.75" customHeight="1">
      <c r="A19" s="540">
        <v>12</v>
      </c>
      <c r="B19" s="555" t="s">
        <v>178</v>
      </c>
      <c r="C19" s="555" t="s">
        <v>654</v>
      </c>
      <c r="D19" s="556"/>
      <c r="E19" s="557" t="s">
        <v>655</v>
      </c>
      <c r="F19" s="544" t="s">
        <v>366</v>
      </c>
      <c r="G19" s="558" t="s">
        <v>364</v>
      </c>
      <c r="H19" s="559">
        <v>12</v>
      </c>
      <c r="I19" s="559">
        <v>6847</v>
      </c>
      <c r="J19" s="547" t="s">
        <v>365</v>
      </c>
    </row>
    <row r="20" spans="1:10" ht="36.75" customHeight="1">
      <c r="A20" s="548">
        <v>13</v>
      </c>
      <c r="B20" s="560" t="s">
        <v>764</v>
      </c>
      <c r="C20" s="560" t="s">
        <v>671</v>
      </c>
      <c r="D20" s="549"/>
      <c r="E20" s="551" t="s">
        <v>655</v>
      </c>
      <c r="F20" s="544" t="s">
        <v>366</v>
      </c>
      <c r="G20" s="552" t="s">
        <v>367</v>
      </c>
      <c r="H20" s="553">
        <v>0</v>
      </c>
      <c r="I20" s="553">
        <v>3379</v>
      </c>
      <c r="J20" s="547" t="s">
        <v>365</v>
      </c>
    </row>
    <row r="21" spans="1:10" ht="30" customHeight="1" thickBot="1">
      <c r="A21" s="649">
        <v>14</v>
      </c>
      <c r="B21" s="561" t="s">
        <v>178</v>
      </c>
      <c r="C21" s="561" t="s">
        <v>672</v>
      </c>
      <c r="D21" s="562"/>
      <c r="E21" s="563" t="s">
        <v>655</v>
      </c>
      <c r="F21" s="544" t="s">
        <v>366</v>
      </c>
      <c r="G21" s="552" t="s">
        <v>367</v>
      </c>
      <c r="H21" s="564">
        <v>0</v>
      </c>
      <c r="I21" s="564">
        <v>3379</v>
      </c>
      <c r="J21" s="547" t="s">
        <v>365</v>
      </c>
    </row>
    <row r="22" spans="1:10" ht="60" customHeight="1">
      <c r="A22" s="648">
        <v>15</v>
      </c>
      <c r="B22" s="555" t="s">
        <v>178</v>
      </c>
      <c r="C22" s="565" t="s">
        <v>673</v>
      </c>
      <c r="D22" s="556"/>
      <c r="E22" s="557" t="s">
        <v>655</v>
      </c>
      <c r="F22" s="544" t="s">
        <v>366</v>
      </c>
      <c r="G22" s="558" t="s">
        <v>376</v>
      </c>
      <c r="H22" s="559">
        <v>5</v>
      </c>
      <c r="I22" s="559">
        <v>14841</v>
      </c>
      <c r="J22" s="547" t="s">
        <v>365</v>
      </c>
    </row>
    <row r="23" spans="1:10" ht="60" customHeight="1">
      <c r="A23" s="548">
        <v>16</v>
      </c>
      <c r="B23" s="560" t="s">
        <v>178</v>
      </c>
      <c r="C23" s="566" t="s">
        <v>674</v>
      </c>
      <c r="D23" s="549"/>
      <c r="E23" s="551" t="s">
        <v>655</v>
      </c>
      <c r="F23" s="544" t="s">
        <v>366</v>
      </c>
      <c r="G23" s="552" t="s">
        <v>373</v>
      </c>
      <c r="H23" s="553">
        <v>1466</v>
      </c>
      <c r="I23" s="553">
        <v>4013</v>
      </c>
      <c r="J23" s="547" t="s">
        <v>365</v>
      </c>
    </row>
    <row r="24" spans="1:10" ht="75" customHeight="1">
      <c r="A24" s="548">
        <v>17</v>
      </c>
      <c r="B24" s="560" t="s">
        <v>178</v>
      </c>
      <c r="C24" s="566" t="s">
        <v>800</v>
      </c>
      <c r="D24" s="549"/>
      <c r="E24" s="551" t="s">
        <v>655</v>
      </c>
      <c r="F24" s="544" t="s">
        <v>366</v>
      </c>
      <c r="G24" s="552" t="s">
        <v>374</v>
      </c>
      <c r="H24" s="553">
        <v>2</v>
      </c>
      <c r="I24" s="553">
        <v>2835</v>
      </c>
      <c r="J24" s="547" t="s">
        <v>365</v>
      </c>
    </row>
    <row r="25" spans="1:10" ht="45" customHeight="1">
      <c r="A25" s="548">
        <v>18</v>
      </c>
      <c r="B25" s="560" t="s">
        <v>178</v>
      </c>
      <c r="C25" s="566" t="s">
        <v>675</v>
      </c>
      <c r="D25" s="549"/>
      <c r="E25" s="551" t="s">
        <v>655</v>
      </c>
      <c r="F25" s="544" t="s">
        <v>366</v>
      </c>
      <c r="G25" s="552" t="s">
        <v>376</v>
      </c>
      <c r="H25" s="553">
        <v>5</v>
      </c>
      <c r="I25" s="553">
        <v>14841</v>
      </c>
      <c r="J25" s="547" t="s">
        <v>365</v>
      </c>
    </row>
    <row r="26" spans="1:10" ht="45" customHeight="1">
      <c r="A26" s="548">
        <v>19</v>
      </c>
      <c r="B26" s="560" t="s">
        <v>178</v>
      </c>
      <c r="C26" s="566" t="s">
        <v>676</v>
      </c>
      <c r="D26" s="549"/>
      <c r="E26" s="551" t="s">
        <v>655</v>
      </c>
      <c r="F26" s="544" t="s">
        <v>366</v>
      </c>
      <c r="G26" s="552" t="s">
        <v>373</v>
      </c>
      <c r="H26" s="553">
        <v>0</v>
      </c>
      <c r="I26" s="553">
        <v>4013</v>
      </c>
      <c r="J26" s="547" t="s">
        <v>365</v>
      </c>
    </row>
    <row r="27" spans="1:10" ht="40.5" customHeight="1" thickBot="1">
      <c r="A27" s="647">
        <v>20</v>
      </c>
      <c r="B27" s="561" t="s">
        <v>764</v>
      </c>
      <c r="C27" s="561" t="s">
        <v>765</v>
      </c>
      <c r="D27" s="562"/>
      <c r="E27" s="563" t="s">
        <v>655</v>
      </c>
      <c r="F27" s="544" t="s">
        <v>366</v>
      </c>
      <c r="G27" s="552" t="s">
        <v>373</v>
      </c>
      <c r="H27" s="564">
        <v>0</v>
      </c>
      <c r="I27" s="564">
        <v>4013</v>
      </c>
      <c r="J27" s="547" t="s">
        <v>365</v>
      </c>
    </row>
    <row r="28" spans="1:10" ht="45" customHeight="1">
      <c r="A28" s="540">
        <v>21</v>
      </c>
      <c r="B28" s="555" t="s">
        <v>178</v>
      </c>
      <c r="C28" s="555" t="s">
        <v>677</v>
      </c>
      <c r="D28" s="556"/>
      <c r="E28" s="557" t="s">
        <v>678</v>
      </c>
      <c r="F28" s="544" t="s">
        <v>366</v>
      </c>
      <c r="G28" s="567" t="s">
        <v>373</v>
      </c>
      <c r="H28" s="559">
        <v>7</v>
      </c>
      <c r="I28" s="559">
        <v>4013</v>
      </c>
      <c r="J28" s="547" t="s">
        <v>365</v>
      </c>
    </row>
    <row r="29" spans="1:10" ht="60" customHeight="1">
      <c r="A29" s="548">
        <v>22</v>
      </c>
      <c r="B29" s="560" t="s">
        <v>178</v>
      </c>
      <c r="C29" s="560" t="s">
        <v>679</v>
      </c>
      <c r="D29" s="549"/>
      <c r="E29" s="551" t="s">
        <v>678</v>
      </c>
      <c r="F29" s="544" t="s">
        <v>366</v>
      </c>
      <c r="G29" s="552" t="s">
        <v>374</v>
      </c>
      <c r="H29" s="553">
        <v>0</v>
      </c>
      <c r="I29" s="553">
        <v>2835</v>
      </c>
      <c r="J29" s="547" t="s">
        <v>365</v>
      </c>
    </row>
    <row r="30" spans="1:10" ht="39" customHeight="1" thickBot="1">
      <c r="A30" s="649">
        <v>23</v>
      </c>
      <c r="B30" s="561" t="s">
        <v>178</v>
      </c>
      <c r="C30" s="561" t="s">
        <v>680</v>
      </c>
      <c r="D30" s="562"/>
      <c r="E30" s="563" t="s">
        <v>678</v>
      </c>
      <c r="F30" s="544" t="s">
        <v>366</v>
      </c>
      <c r="G30" s="568" t="s">
        <v>375</v>
      </c>
      <c r="H30" s="564">
        <v>2</v>
      </c>
      <c r="I30" s="564">
        <v>11728</v>
      </c>
      <c r="J30" s="547" t="s">
        <v>365</v>
      </c>
    </row>
    <row r="31" spans="1:10" ht="30" customHeight="1">
      <c r="A31" s="648">
        <v>24</v>
      </c>
      <c r="B31" s="555" t="s">
        <v>178</v>
      </c>
      <c r="C31" s="555" t="s">
        <v>681</v>
      </c>
      <c r="D31" s="556"/>
      <c r="E31" s="557" t="s">
        <v>678</v>
      </c>
      <c r="F31" s="544" t="s">
        <v>366</v>
      </c>
      <c r="G31" s="567" t="s">
        <v>368</v>
      </c>
      <c r="H31" s="559">
        <v>33</v>
      </c>
      <c r="I31" s="559">
        <v>15035</v>
      </c>
      <c r="J31" s="547" t="s">
        <v>365</v>
      </c>
    </row>
    <row r="32" spans="1:10" ht="30" customHeight="1">
      <c r="A32" s="548">
        <v>25</v>
      </c>
      <c r="B32" s="560" t="s">
        <v>178</v>
      </c>
      <c r="C32" s="560" t="s">
        <v>682</v>
      </c>
      <c r="D32" s="549"/>
      <c r="E32" s="551" t="s">
        <v>678</v>
      </c>
      <c r="F32" s="544" t="s">
        <v>366</v>
      </c>
      <c r="G32" s="569" t="s">
        <v>369</v>
      </c>
      <c r="H32" s="553">
        <v>89</v>
      </c>
      <c r="I32" s="553">
        <v>6558</v>
      </c>
      <c r="J32" s="547" t="s">
        <v>365</v>
      </c>
    </row>
    <row r="33" spans="1:10" ht="37.5" customHeight="1">
      <c r="A33" s="548">
        <v>26</v>
      </c>
      <c r="B33" s="560" t="s">
        <v>178</v>
      </c>
      <c r="C33" s="560" t="s">
        <v>683</v>
      </c>
      <c r="D33" s="549"/>
      <c r="E33" s="551" t="s">
        <v>678</v>
      </c>
      <c r="F33" s="544" t="s">
        <v>366</v>
      </c>
      <c r="G33" s="569" t="s">
        <v>370</v>
      </c>
      <c r="H33" s="553">
        <v>194</v>
      </c>
      <c r="I33" s="553">
        <v>10720</v>
      </c>
      <c r="J33" s="547" t="s">
        <v>365</v>
      </c>
    </row>
    <row r="34" spans="1:10" ht="30" customHeight="1">
      <c r="A34" s="611">
        <v>27</v>
      </c>
      <c r="B34" s="183" t="s">
        <v>178</v>
      </c>
      <c r="C34" s="183" t="s">
        <v>684</v>
      </c>
      <c r="D34" s="184"/>
      <c r="E34" s="615" t="s">
        <v>678</v>
      </c>
      <c r="F34" s="196">
        <v>36617</v>
      </c>
      <c r="G34" s="200">
        <v>2400</v>
      </c>
      <c r="H34" s="198">
        <v>0</v>
      </c>
      <c r="I34" s="198">
        <v>2455</v>
      </c>
      <c r="J34" s="199">
        <f>IF(G34=0,"",G34/I34)</f>
        <v>0.9775967413441955</v>
      </c>
    </row>
    <row r="35" spans="1:10" ht="30" customHeight="1">
      <c r="A35" s="205">
        <v>28</v>
      </c>
      <c r="B35" s="211" t="s">
        <v>178</v>
      </c>
      <c r="C35" s="211" t="s">
        <v>685</v>
      </c>
      <c r="D35" s="182"/>
      <c r="E35" s="207" t="s">
        <v>678</v>
      </c>
      <c r="F35" s="181">
        <v>36617</v>
      </c>
      <c r="G35" s="212">
        <v>4000</v>
      </c>
      <c r="H35" s="187">
        <v>1</v>
      </c>
      <c r="I35" s="187">
        <v>4092</v>
      </c>
      <c r="J35" s="209">
        <f>IF(G35=0,"",G35/I35)</f>
        <v>0.9775171065493646</v>
      </c>
    </row>
    <row r="36" spans="1:10" ht="30" customHeight="1">
      <c r="A36" s="548">
        <v>29</v>
      </c>
      <c r="B36" s="560" t="s">
        <v>178</v>
      </c>
      <c r="C36" s="560" t="s">
        <v>686</v>
      </c>
      <c r="D36" s="549"/>
      <c r="E36" s="551" t="s">
        <v>678</v>
      </c>
      <c r="F36" s="544" t="s">
        <v>366</v>
      </c>
      <c r="G36" s="569" t="s">
        <v>371</v>
      </c>
      <c r="H36" s="553">
        <v>0</v>
      </c>
      <c r="I36" s="553">
        <v>27773</v>
      </c>
      <c r="J36" s="547" t="s">
        <v>365</v>
      </c>
    </row>
    <row r="37" spans="1:10" ht="45" customHeight="1">
      <c r="A37" s="548">
        <v>30</v>
      </c>
      <c r="B37" s="560" t="s">
        <v>178</v>
      </c>
      <c r="C37" s="560" t="s">
        <v>687</v>
      </c>
      <c r="D37" s="549"/>
      <c r="E37" s="551" t="s">
        <v>678</v>
      </c>
      <c r="F37" s="544" t="s">
        <v>366</v>
      </c>
      <c r="G37" s="569" t="s">
        <v>372</v>
      </c>
      <c r="H37" s="553">
        <v>0</v>
      </c>
      <c r="I37" s="553">
        <v>10450</v>
      </c>
      <c r="J37" s="547" t="s">
        <v>365</v>
      </c>
    </row>
    <row r="38" spans="1:10" ht="45" customHeight="1">
      <c r="A38" s="611">
        <v>31</v>
      </c>
      <c r="B38" s="183" t="s">
        <v>178</v>
      </c>
      <c r="C38" s="183" t="s">
        <v>688</v>
      </c>
      <c r="D38" s="184"/>
      <c r="E38" s="615" t="s">
        <v>678</v>
      </c>
      <c r="F38" s="196">
        <v>36617</v>
      </c>
      <c r="G38" s="200">
        <v>5200</v>
      </c>
      <c r="H38" s="198">
        <v>0</v>
      </c>
      <c r="I38" s="198">
        <v>5300</v>
      </c>
      <c r="J38" s="199">
        <f>IF(G38=0,"",G38/I38)</f>
        <v>0.9811320754716981</v>
      </c>
    </row>
    <row r="39" spans="1:10" ht="45" customHeight="1">
      <c r="A39" s="205">
        <v>32</v>
      </c>
      <c r="B39" s="211" t="s">
        <v>178</v>
      </c>
      <c r="C39" s="211" t="s">
        <v>689</v>
      </c>
      <c r="D39" s="182"/>
      <c r="E39" s="207" t="s">
        <v>678</v>
      </c>
      <c r="F39" s="181">
        <v>36617</v>
      </c>
      <c r="G39" s="212">
        <v>2400</v>
      </c>
      <c r="H39" s="187">
        <v>0</v>
      </c>
      <c r="I39" s="187">
        <v>2426</v>
      </c>
      <c r="J39" s="209">
        <f>IF(G39=0,"",G39/I39)</f>
        <v>0.989282769991756</v>
      </c>
    </row>
    <row r="40" spans="1:10" ht="45" customHeight="1" thickBot="1">
      <c r="A40" s="611">
        <v>33</v>
      </c>
      <c r="B40" s="413" t="s">
        <v>178</v>
      </c>
      <c r="C40" s="413" t="s">
        <v>690</v>
      </c>
      <c r="D40" s="612"/>
      <c r="E40" s="614" t="s">
        <v>678</v>
      </c>
      <c r="F40" s="202">
        <v>36617</v>
      </c>
      <c r="G40" s="616">
        <v>4000</v>
      </c>
      <c r="H40" s="204">
        <v>0</v>
      </c>
      <c r="I40" s="204">
        <v>4098</v>
      </c>
      <c r="J40" s="414">
        <f>IF(G40=0,"",G40/I40)</f>
        <v>0.9760858955588092</v>
      </c>
    </row>
    <row r="41" spans="1:10" ht="60" customHeight="1">
      <c r="A41" s="205">
        <v>34</v>
      </c>
      <c r="B41" s="408" t="s">
        <v>704</v>
      </c>
      <c r="C41" s="620"/>
      <c r="D41" s="621" t="s">
        <v>691</v>
      </c>
      <c r="E41" s="409" t="s">
        <v>122</v>
      </c>
      <c r="F41" s="410">
        <v>38443</v>
      </c>
      <c r="G41" s="411">
        <v>5700</v>
      </c>
      <c r="H41" s="412">
        <v>7</v>
      </c>
      <c r="I41" s="412">
        <v>5761</v>
      </c>
      <c r="J41" s="209">
        <f aca="true" t="shared" si="0" ref="J41:J72">IF(G41=0,"",G41/I41)</f>
        <v>0.98941156049297</v>
      </c>
    </row>
    <row r="42" spans="1:10" ht="60" customHeight="1">
      <c r="A42" s="611">
        <v>35</v>
      </c>
      <c r="B42" s="184" t="s">
        <v>704</v>
      </c>
      <c r="C42" s="190"/>
      <c r="D42" s="192" t="s">
        <v>692</v>
      </c>
      <c r="E42" s="615" t="s">
        <v>122</v>
      </c>
      <c r="F42" s="196">
        <v>38443</v>
      </c>
      <c r="G42" s="197">
        <v>74700</v>
      </c>
      <c r="H42" s="198">
        <v>0</v>
      </c>
      <c r="I42" s="198">
        <v>75774</v>
      </c>
      <c r="J42" s="199">
        <f t="shared" si="0"/>
        <v>0.9858262728640431</v>
      </c>
    </row>
    <row r="43" spans="1:10" ht="30" customHeight="1">
      <c r="A43" s="205">
        <v>36</v>
      </c>
      <c r="B43" s="182" t="s">
        <v>704</v>
      </c>
      <c r="C43" s="206"/>
      <c r="D43" s="206" t="s">
        <v>694</v>
      </c>
      <c r="E43" s="207" t="s">
        <v>122</v>
      </c>
      <c r="F43" s="181">
        <v>38443</v>
      </c>
      <c r="G43" s="208">
        <v>155300</v>
      </c>
      <c r="H43" s="187">
        <v>0</v>
      </c>
      <c r="I43" s="187">
        <v>158832</v>
      </c>
      <c r="J43" s="209">
        <f t="shared" si="0"/>
        <v>0.9777626674725496</v>
      </c>
    </row>
    <row r="44" spans="1:10" ht="30" customHeight="1">
      <c r="A44" s="611">
        <v>37</v>
      </c>
      <c r="B44" s="184" t="s">
        <v>766</v>
      </c>
      <c r="C44" s="190"/>
      <c r="D44" s="190" t="s">
        <v>695</v>
      </c>
      <c r="E44" s="615" t="s">
        <v>122</v>
      </c>
      <c r="F44" s="196">
        <v>38443</v>
      </c>
      <c r="G44" s="197">
        <v>130900</v>
      </c>
      <c r="H44" s="198">
        <v>0</v>
      </c>
      <c r="I44" s="198">
        <v>131810</v>
      </c>
      <c r="J44" s="199">
        <f t="shared" si="0"/>
        <v>0.9930961232076474</v>
      </c>
    </row>
    <row r="45" spans="1:10" ht="30" customHeight="1">
      <c r="A45" s="205">
        <v>38</v>
      </c>
      <c r="B45" s="182" t="s">
        <v>766</v>
      </c>
      <c r="C45" s="206"/>
      <c r="D45" s="206" t="s">
        <v>696</v>
      </c>
      <c r="E45" s="207" t="s">
        <v>122</v>
      </c>
      <c r="F45" s="181">
        <v>38443</v>
      </c>
      <c r="G45" s="208">
        <v>98200</v>
      </c>
      <c r="H45" s="187">
        <v>0</v>
      </c>
      <c r="I45" s="187">
        <v>98901</v>
      </c>
      <c r="J45" s="209">
        <f t="shared" si="0"/>
        <v>0.9929121040232152</v>
      </c>
    </row>
    <row r="46" spans="1:10" ht="45" customHeight="1">
      <c r="A46" s="611">
        <v>39</v>
      </c>
      <c r="B46" s="184" t="s">
        <v>766</v>
      </c>
      <c r="C46" s="190" t="s">
        <v>697</v>
      </c>
      <c r="D46" s="190" t="s">
        <v>698</v>
      </c>
      <c r="E46" s="615" t="s">
        <v>122</v>
      </c>
      <c r="F46" s="196">
        <v>38443</v>
      </c>
      <c r="G46" s="197">
        <v>125900</v>
      </c>
      <c r="H46" s="198">
        <v>0</v>
      </c>
      <c r="I46" s="198">
        <v>126142</v>
      </c>
      <c r="J46" s="199">
        <f t="shared" si="0"/>
        <v>0.9980815271677951</v>
      </c>
    </row>
    <row r="47" spans="1:10" ht="45" customHeight="1">
      <c r="A47" s="205">
        <v>40</v>
      </c>
      <c r="B47" s="182" t="s">
        <v>766</v>
      </c>
      <c r="C47" s="206"/>
      <c r="D47" s="206" t="s">
        <v>699</v>
      </c>
      <c r="E47" s="207" t="s">
        <v>122</v>
      </c>
      <c r="F47" s="181">
        <v>38443</v>
      </c>
      <c r="G47" s="208">
        <v>104200</v>
      </c>
      <c r="H47" s="187">
        <v>1</v>
      </c>
      <c r="I47" s="187">
        <v>106684</v>
      </c>
      <c r="J47" s="209">
        <f t="shared" si="0"/>
        <v>0.9767162836039144</v>
      </c>
    </row>
    <row r="48" spans="1:10" ht="45" customHeight="1">
      <c r="A48" s="611">
        <v>41</v>
      </c>
      <c r="B48" s="184" t="s">
        <v>766</v>
      </c>
      <c r="C48" s="190"/>
      <c r="D48" s="190" t="s">
        <v>700</v>
      </c>
      <c r="E48" s="615" t="s">
        <v>122</v>
      </c>
      <c r="F48" s="196">
        <v>38443</v>
      </c>
      <c r="G48" s="197">
        <v>79100</v>
      </c>
      <c r="H48" s="198">
        <v>0</v>
      </c>
      <c r="I48" s="198">
        <v>79276</v>
      </c>
      <c r="J48" s="199">
        <f t="shared" si="0"/>
        <v>0.9977799081689288</v>
      </c>
    </row>
    <row r="49" spans="1:10" ht="60" customHeight="1">
      <c r="A49" s="205">
        <v>42</v>
      </c>
      <c r="B49" s="182" t="s">
        <v>233</v>
      </c>
      <c r="C49" s="206"/>
      <c r="D49" s="210" t="s">
        <v>692</v>
      </c>
      <c r="E49" s="207" t="s">
        <v>122</v>
      </c>
      <c r="F49" s="181">
        <v>38443</v>
      </c>
      <c r="G49" s="208">
        <v>57700</v>
      </c>
      <c r="H49" s="187">
        <v>0</v>
      </c>
      <c r="I49" s="187">
        <v>57966</v>
      </c>
      <c r="J49" s="209">
        <f t="shared" si="0"/>
        <v>0.9954111030604147</v>
      </c>
    </row>
    <row r="50" spans="1:10" ht="30" customHeight="1">
      <c r="A50" s="611">
        <v>43</v>
      </c>
      <c r="B50" s="184" t="s">
        <v>704</v>
      </c>
      <c r="C50" s="190"/>
      <c r="D50" s="190" t="s">
        <v>702</v>
      </c>
      <c r="E50" s="615" t="s">
        <v>122</v>
      </c>
      <c r="F50" s="196">
        <v>38443</v>
      </c>
      <c r="G50" s="197">
        <v>57700</v>
      </c>
      <c r="H50" s="198">
        <v>3</v>
      </c>
      <c r="I50" s="198">
        <v>57849</v>
      </c>
      <c r="J50" s="199">
        <f t="shared" si="0"/>
        <v>0.99742432885616</v>
      </c>
    </row>
    <row r="51" spans="1:10" ht="30" customHeight="1">
      <c r="A51" s="205">
        <v>44</v>
      </c>
      <c r="B51" s="182" t="s">
        <v>767</v>
      </c>
      <c r="C51" s="206"/>
      <c r="D51" s="206" t="s">
        <v>694</v>
      </c>
      <c r="E51" s="207" t="s">
        <v>122</v>
      </c>
      <c r="F51" s="181">
        <v>38443</v>
      </c>
      <c r="G51" s="208">
        <v>125900</v>
      </c>
      <c r="H51" s="187">
        <v>1</v>
      </c>
      <c r="I51" s="187">
        <v>125991</v>
      </c>
      <c r="J51" s="209">
        <f t="shared" si="0"/>
        <v>0.9992777261867911</v>
      </c>
    </row>
    <row r="52" spans="1:10" ht="30" customHeight="1">
      <c r="A52" s="611">
        <v>45</v>
      </c>
      <c r="B52" s="184" t="s">
        <v>766</v>
      </c>
      <c r="C52" s="190"/>
      <c r="D52" s="190" t="s">
        <v>695</v>
      </c>
      <c r="E52" s="615" t="s">
        <v>122</v>
      </c>
      <c r="F52" s="196">
        <v>38443</v>
      </c>
      <c r="G52" s="197">
        <v>104200</v>
      </c>
      <c r="H52" s="198">
        <v>0</v>
      </c>
      <c r="I52" s="198">
        <v>105983</v>
      </c>
      <c r="J52" s="199">
        <f t="shared" si="0"/>
        <v>0.9831765471820952</v>
      </c>
    </row>
    <row r="53" spans="1:10" ht="30" customHeight="1">
      <c r="A53" s="205">
        <v>46</v>
      </c>
      <c r="B53" s="182" t="s">
        <v>766</v>
      </c>
      <c r="C53" s="206"/>
      <c r="D53" s="206" t="s">
        <v>696</v>
      </c>
      <c r="E53" s="207" t="s">
        <v>122</v>
      </c>
      <c r="F53" s="181">
        <v>38443</v>
      </c>
      <c r="G53" s="208">
        <v>79100</v>
      </c>
      <c r="H53" s="187">
        <v>0</v>
      </c>
      <c r="I53" s="187">
        <v>80966</v>
      </c>
      <c r="J53" s="209">
        <f t="shared" si="0"/>
        <v>0.9769532890349035</v>
      </c>
    </row>
    <row r="54" spans="1:10" ht="75" customHeight="1">
      <c r="A54" s="611">
        <v>47</v>
      </c>
      <c r="B54" s="184" t="s">
        <v>766</v>
      </c>
      <c r="C54" s="190" t="s">
        <v>703</v>
      </c>
      <c r="D54" s="192" t="s">
        <v>801</v>
      </c>
      <c r="E54" s="615" t="s">
        <v>122</v>
      </c>
      <c r="F54" s="196">
        <v>38443</v>
      </c>
      <c r="G54" s="197">
        <v>87300</v>
      </c>
      <c r="H54" s="198">
        <v>0</v>
      </c>
      <c r="I54" s="198">
        <v>87863</v>
      </c>
      <c r="J54" s="199">
        <f t="shared" si="0"/>
        <v>0.9935922970988926</v>
      </c>
    </row>
    <row r="55" spans="1:10" ht="60" customHeight="1">
      <c r="A55" s="205">
        <v>48</v>
      </c>
      <c r="B55" s="182" t="s">
        <v>233</v>
      </c>
      <c r="C55" s="206"/>
      <c r="D55" s="210" t="s">
        <v>802</v>
      </c>
      <c r="E55" s="207" t="s">
        <v>122</v>
      </c>
      <c r="F55" s="181">
        <v>38443</v>
      </c>
      <c r="G55" s="208">
        <v>43100</v>
      </c>
      <c r="H55" s="187">
        <v>0</v>
      </c>
      <c r="I55" s="187">
        <v>43346</v>
      </c>
      <c r="J55" s="213">
        <f t="shared" si="0"/>
        <v>0.9943247358464449</v>
      </c>
    </row>
    <row r="56" spans="1:10" ht="60" customHeight="1">
      <c r="A56" s="611">
        <v>49</v>
      </c>
      <c r="B56" s="184" t="s">
        <v>233</v>
      </c>
      <c r="C56" s="190"/>
      <c r="D56" s="192" t="s">
        <v>803</v>
      </c>
      <c r="E56" s="615" t="s">
        <v>122</v>
      </c>
      <c r="F56" s="196">
        <v>38443</v>
      </c>
      <c r="G56" s="197">
        <v>43100</v>
      </c>
      <c r="H56" s="198">
        <v>2</v>
      </c>
      <c r="I56" s="198">
        <v>43735</v>
      </c>
      <c r="J56" s="201">
        <f t="shared" si="0"/>
        <v>0.9854807362524294</v>
      </c>
    </row>
    <row r="57" spans="1:10" ht="60" customHeight="1">
      <c r="A57" s="205">
        <v>50</v>
      </c>
      <c r="B57" s="182" t="s">
        <v>233</v>
      </c>
      <c r="C57" s="206"/>
      <c r="D57" s="210" t="s">
        <v>804</v>
      </c>
      <c r="E57" s="207" t="s">
        <v>122</v>
      </c>
      <c r="F57" s="181">
        <v>38443</v>
      </c>
      <c r="G57" s="208">
        <v>31900</v>
      </c>
      <c r="H57" s="187">
        <v>4</v>
      </c>
      <c r="I57" s="187">
        <v>32134</v>
      </c>
      <c r="J57" s="213">
        <f t="shared" si="0"/>
        <v>0.9927179934026265</v>
      </c>
    </row>
    <row r="58" spans="1:10" ht="60" customHeight="1">
      <c r="A58" s="611">
        <v>51</v>
      </c>
      <c r="B58" s="184" t="s">
        <v>233</v>
      </c>
      <c r="C58" s="190"/>
      <c r="D58" s="192" t="s">
        <v>805</v>
      </c>
      <c r="E58" s="615" t="s">
        <v>122</v>
      </c>
      <c r="F58" s="196">
        <v>38443</v>
      </c>
      <c r="G58" s="197">
        <v>31900</v>
      </c>
      <c r="H58" s="198">
        <v>0</v>
      </c>
      <c r="I58" s="198">
        <v>32134</v>
      </c>
      <c r="J58" s="201">
        <f t="shared" si="0"/>
        <v>0.9927179934026265</v>
      </c>
    </row>
    <row r="59" spans="1:10" ht="45" customHeight="1">
      <c r="A59" s="205">
        <v>52</v>
      </c>
      <c r="B59" s="182" t="s">
        <v>233</v>
      </c>
      <c r="C59" s="206"/>
      <c r="D59" s="206" t="s">
        <v>768</v>
      </c>
      <c r="E59" s="207" t="s">
        <v>122</v>
      </c>
      <c r="F59" s="181">
        <v>38443</v>
      </c>
      <c r="G59" s="208">
        <v>21400</v>
      </c>
      <c r="H59" s="187">
        <v>1</v>
      </c>
      <c r="I59" s="187">
        <v>21705</v>
      </c>
      <c r="J59" s="213">
        <f t="shared" si="0"/>
        <v>0.985947938263073</v>
      </c>
    </row>
    <row r="60" spans="1:10" ht="42.75" customHeight="1">
      <c r="A60" s="548">
        <v>53</v>
      </c>
      <c r="B60" s="549" t="s">
        <v>233</v>
      </c>
      <c r="C60" s="550"/>
      <c r="D60" s="550" t="s">
        <v>769</v>
      </c>
      <c r="E60" s="551" t="s">
        <v>122</v>
      </c>
      <c r="F60" s="544" t="s">
        <v>382</v>
      </c>
      <c r="G60" s="552" t="s">
        <v>383</v>
      </c>
      <c r="H60" s="553">
        <v>8</v>
      </c>
      <c r="I60" s="553">
        <v>5992</v>
      </c>
      <c r="J60" s="570" t="s">
        <v>384</v>
      </c>
    </row>
    <row r="61" spans="1:10" ht="30" customHeight="1">
      <c r="A61" s="205">
        <v>54</v>
      </c>
      <c r="B61" s="182" t="s">
        <v>233</v>
      </c>
      <c r="C61" s="206"/>
      <c r="D61" s="206" t="s">
        <v>770</v>
      </c>
      <c r="E61" s="207" t="s">
        <v>122</v>
      </c>
      <c r="F61" s="181">
        <v>38443</v>
      </c>
      <c r="G61" s="208">
        <v>28200</v>
      </c>
      <c r="H61" s="187">
        <v>1</v>
      </c>
      <c r="I61" s="187">
        <v>28312</v>
      </c>
      <c r="J61" s="213">
        <f t="shared" si="0"/>
        <v>0.9960440802486578</v>
      </c>
    </row>
    <row r="62" spans="1:10" ht="30" customHeight="1">
      <c r="A62" s="611">
        <v>55</v>
      </c>
      <c r="B62" s="184" t="s">
        <v>233</v>
      </c>
      <c r="C62" s="190"/>
      <c r="D62" s="192" t="s">
        <v>806</v>
      </c>
      <c r="E62" s="615" t="s">
        <v>122</v>
      </c>
      <c r="F62" s="196">
        <v>38443</v>
      </c>
      <c r="G62" s="197">
        <v>21400</v>
      </c>
      <c r="H62" s="198">
        <v>0</v>
      </c>
      <c r="I62" s="198">
        <v>21705</v>
      </c>
      <c r="J62" s="201">
        <f t="shared" si="0"/>
        <v>0.985947938263073</v>
      </c>
    </row>
    <row r="63" spans="1:10" ht="30" customHeight="1">
      <c r="A63" s="205">
        <v>56</v>
      </c>
      <c r="B63" s="182" t="s">
        <v>233</v>
      </c>
      <c r="C63" s="206"/>
      <c r="D63" s="206" t="s">
        <v>771</v>
      </c>
      <c r="E63" s="207" t="s">
        <v>122</v>
      </c>
      <c r="F63" s="181">
        <v>38443</v>
      </c>
      <c r="G63" s="208">
        <v>28200</v>
      </c>
      <c r="H63" s="187">
        <v>0</v>
      </c>
      <c r="I63" s="187">
        <v>28312</v>
      </c>
      <c r="J63" s="213">
        <f t="shared" si="0"/>
        <v>0.9960440802486578</v>
      </c>
    </row>
    <row r="64" spans="1:10" ht="45" customHeight="1">
      <c r="A64" s="611">
        <v>57</v>
      </c>
      <c r="B64" s="184" t="s">
        <v>233</v>
      </c>
      <c r="C64" s="190"/>
      <c r="D64" s="190" t="s">
        <v>772</v>
      </c>
      <c r="E64" s="615" t="s">
        <v>122</v>
      </c>
      <c r="F64" s="196">
        <v>38443</v>
      </c>
      <c r="G64" s="197">
        <v>25400</v>
      </c>
      <c r="H64" s="198">
        <v>0</v>
      </c>
      <c r="I64" s="198">
        <v>25596</v>
      </c>
      <c r="J64" s="201">
        <f t="shared" si="0"/>
        <v>0.9923425535239881</v>
      </c>
    </row>
    <row r="65" spans="1:10" ht="30" customHeight="1">
      <c r="A65" s="205">
        <v>58</v>
      </c>
      <c r="B65" s="182" t="s">
        <v>233</v>
      </c>
      <c r="C65" s="206"/>
      <c r="D65" s="206" t="s">
        <v>773</v>
      </c>
      <c r="E65" s="207" t="s">
        <v>122</v>
      </c>
      <c r="F65" s="181">
        <v>38443</v>
      </c>
      <c r="G65" s="208">
        <v>72100</v>
      </c>
      <c r="H65" s="187">
        <v>0</v>
      </c>
      <c r="I65" s="187">
        <v>72296</v>
      </c>
      <c r="J65" s="213">
        <f t="shared" si="0"/>
        <v>0.9972889233152595</v>
      </c>
    </row>
    <row r="66" spans="1:10" ht="45" customHeight="1">
      <c r="A66" s="611">
        <v>59</v>
      </c>
      <c r="B66" s="184" t="s">
        <v>233</v>
      </c>
      <c r="C66" s="190"/>
      <c r="D66" s="190" t="s">
        <v>774</v>
      </c>
      <c r="E66" s="615" t="s">
        <v>122</v>
      </c>
      <c r="F66" s="196">
        <v>38443</v>
      </c>
      <c r="G66" s="197">
        <v>25400</v>
      </c>
      <c r="H66" s="198">
        <v>0</v>
      </c>
      <c r="I66" s="198">
        <v>25596</v>
      </c>
      <c r="J66" s="201">
        <f t="shared" si="0"/>
        <v>0.9923425535239881</v>
      </c>
    </row>
    <row r="67" spans="1:10" ht="30" customHeight="1">
      <c r="A67" s="205">
        <v>60</v>
      </c>
      <c r="B67" s="182" t="s">
        <v>233</v>
      </c>
      <c r="C67" s="206"/>
      <c r="D67" s="210" t="s">
        <v>809</v>
      </c>
      <c r="E67" s="207" t="s">
        <v>122</v>
      </c>
      <c r="F67" s="181">
        <v>38443</v>
      </c>
      <c r="G67" s="208">
        <v>25400</v>
      </c>
      <c r="H67" s="187">
        <v>0</v>
      </c>
      <c r="I67" s="187">
        <v>25596</v>
      </c>
      <c r="J67" s="213">
        <f t="shared" si="0"/>
        <v>0.9923425535239881</v>
      </c>
    </row>
    <row r="68" spans="1:10" ht="30" customHeight="1">
      <c r="A68" s="611">
        <v>61</v>
      </c>
      <c r="B68" s="184" t="s">
        <v>233</v>
      </c>
      <c r="C68" s="190"/>
      <c r="D68" s="190" t="s">
        <v>775</v>
      </c>
      <c r="E68" s="615" t="s">
        <v>122</v>
      </c>
      <c r="F68" s="196">
        <v>38443</v>
      </c>
      <c r="G68" s="197">
        <v>51200</v>
      </c>
      <c r="H68" s="198">
        <v>0</v>
      </c>
      <c r="I68" s="198">
        <v>51671</v>
      </c>
      <c r="J68" s="201">
        <f t="shared" si="0"/>
        <v>0.9908846354821854</v>
      </c>
    </row>
    <row r="69" spans="1:10" ht="45" customHeight="1">
      <c r="A69" s="205">
        <v>62</v>
      </c>
      <c r="B69" s="182" t="s">
        <v>233</v>
      </c>
      <c r="C69" s="206"/>
      <c r="D69" s="206" t="s">
        <v>776</v>
      </c>
      <c r="E69" s="207" t="s">
        <v>122</v>
      </c>
      <c r="F69" s="181">
        <v>38443</v>
      </c>
      <c r="G69" s="208">
        <v>25400</v>
      </c>
      <c r="H69" s="187">
        <v>0</v>
      </c>
      <c r="I69" s="187">
        <v>25596</v>
      </c>
      <c r="J69" s="213">
        <f t="shared" si="0"/>
        <v>0.9923425535239881</v>
      </c>
    </row>
    <row r="70" spans="1:10" ht="45" customHeight="1">
      <c r="A70" s="611">
        <v>63</v>
      </c>
      <c r="B70" s="184" t="s">
        <v>233</v>
      </c>
      <c r="C70" s="190"/>
      <c r="D70" s="192" t="s">
        <v>810</v>
      </c>
      <c r="E70" s="615" t="s">
        <v>122</v>
      </c>
      <c r="F70" s="196">
        <v>38443</v>
      </c>
      <c r="G70" s="197">
        <v>38700</v>
      </c>
      <c r="H70" s="198">
        <v>0</v>
      </c>
      <c r="I70" s="198">
        <v>38828</v>
      </c>
      <c r="J70" s="201">
        <f t="shared" si="0"/>
        <v>0.996703409910374</v>
      </c>
    </row>
    <row r="71" spans="1:10" ht="19.5" customHeight="1">
      <c r="A71" s="205">
        <v>64</v>
      </c>
      <c r="B71" s="182" t="s">
        <v>233</v>
      </c>
      <c r="C71" s="206"/>
      <c r="D71" s="206" t="s">
        <v>777</v>
      </c>
      <c r="E71" s="207" t="s">
        <v>122</v>
      </c>
      <c r="F71" s="181">
        <v>38443</v>
      </c>
      <c r="G71" s="208">
        <v>37100</v>
      </c>
      <c r="H71" s="187">
        <v>0</v>
      </c>
      <c r="I71" s="187">
        <v>37271</v>
      </c>
      <c r="J71" s="213">
        <f t="shared" si="0"/>
        <v>0.9954119825065064</v>
      </c>
    </row>
    <row r="72" spans="1:10" ht="45" customHeight="1">
      <c r="A72" s="611">
        <v>65</v>
      </c>
      <c r="B72" s="184" t="s">
        <v>233</v>
      </c>
      <c r="C72" s="190" t="s">
        <v>807</v>
      </c>
      <c r="D72" s="190" t="s">
        <v>778</v>
      </c>
      <c r="E72" s="615" t="s">
        <v>122</v>
      </c>
      <c r="F72" s="196">
        <v>38443</v>
      </c>
      <c r="G72" s="197">
        <v>47200</v>
      </c>
      <c r="H72" s="198">
        <v>0</v>
      </c>
      <c r="I72" s="198">
        <v>47344</v>
      </c>
      <c r="J72" s="201">
        <f t="shared" si="0"/>
        <v>0.9969584319026699</v>
      </c>
    </row>
    <row r="73" spans="1:10" ht="30" customHeight="1">
      <c r="A73" s="205">
        <v>66</v>
      </c>
      <c r="B73" s="182" t="s">
        <v>233</v>
      </c>
      <c r="C73" s="206"/>
      <c r="D73" s="206" t="s">
        <v>779</v>
      </c>
      <c r="E73" s="207" t="s">
        <v>122</v>
      </c>
      <c r="F73" s="181">
        <v>38443</v>
      </c>
      <c r="G73" s="208">
        <v>32500</v>
      </c>
      <c r="H73" s="187">
        <v>0</v>
      </c>
      <c r="I73" s="187">
        <v>32555</v>
      </c>
      <c r="J73" s="213">
        <f aca="true" t="shared" si="1" ref="J73:J104">IF(G73=0,"",G73/I73)</f>
        <v>0.9983105513745968</v>
      </c>
    </row>
    <row r="74" spans="1:10" ht="45" customHeight="1">
      <c r="A74" s="611">
        <v>67</v>
      </c>
      <c r="B74" s="184" t="s">
        <v>233</v>
      </c>
      <c r="C74" s="190"/>
      <c r="D74" s="190" t="s">
        <v>772</v>
      </c>
      <c r="E74" s="615" t="s">
        <v>122</v>
      </c>
      <c r="F74" s="196">
        <v>38443</v>
      </c>
      <c r="G74" s="197">
        <v>15200</v>
      </c>
      <c r="H74" s="198">
        <v>0</v>
      </c>
      <c r="I74" s="198">
        <v>15237</v>
      </c>
      <c r="J74" s="201">
        <f t="shared" si="1"/>
        <v>0.997571700465971</v>
      </c>
    </row>
    <row r="75" spans="1:10" ht="45" customHeight="1">
      <c r="A75" s="205">
        <v>68</v>
      </c>
      <c r="B75" s="182" t="s">
        <v>233</v>
      </c>
      <c r="C75" s="206"/>
      <c r="D75" s="206" t="s">
        <v>774</v>
      </c>
      <c r="E75" s="207" t="s">
        <v>122</v>
      </c>
      <c r="F75" s="181">
        <v>38443</v>
      </c>
      <c r="G75" s="208">
        <v>15200</v>
      </c>
      <c r="H75" s="187">
        <v>0</v>
      </c>
      <c r="I75" s="187">
        <v>15237</v>
      </c>
      <c r="J75" s="213">
        <f t="shared" si="1"/>
        <v>0.997571700465971</v>
      </c>
    </row>
    <row r="76" spans="1:10" ht="45" customHeight="1">
      <c r="A76" s="611">
        <v>69</v>
      </c>
      <c r="B76" s="184" t="s">
        <v>233</v>
      </c>
      <c r="C76" s="190"/>
      <c r="D76" s="190" t="s">
        <v>780</v>
      </c>
      <c r="E76" s="615" t="s">
        <v>122</v>
      </c>
      <c r="F76" s="196">
        <v>38443</v>
      </c>
      <c r="G76" s="197">
        <v>15200</v>
      </c>
      <c r="H76" s="198">
        <v>0</v>
      </c>
      <c r="I76" s="198">
        <v>15237</v>
      </c>
      <c r="J76" s="201">
        <f t="shared" si="1"/>
        <v>0.997571700465971</v>
      </c>
    </row>
    <row r="77" spans="1:10" ht="19.5" customHeight="1">
      <c r="A77" s="205">
        <v>70</v>
      </c>
      <c r="B77" s="182" t="s">
        <v>233</v>
      </c>
      <c r="C77" s="620"/>
      <c r="D77" s="206" t="s">
        <v>705</v>
      </c>
      <c r="E77" s="207" t="s">
        <v>122</v>
      </c>
      <c r="F77" s="181">
        <v>38443</v>
      </c>
      <c r="G77" s="208">
        <v>2000</v>
      </c>
      <c r="H77" s="187">
        <v>0</v>
      </c>
      <c r="I77" s="187">
        <v>2354</v>
      </c>
      <c r="J77" s="213">
        <f t="shared" si="1"/>
        <v>0.8496176720475785</v>
      </c>
    </row>
    <row r="78" spans="1:10" ht="30" customHeight="1">
      <c r="A78" s="611">
        <v>71</v>
      </c>
      <c r="B78" s="184" t="s">
        <v>701</v>
      </c>
      <c r="C78" s="759"/>
      <c r="D78" s="190" t="s">
        <v>781</v>
      </c>
      <c r="E78" s="615" t="s">
        <v>122</v>
      </c>
      <c r="F78" s="196">
        <v>38443</v>
      </c>
      <c r="G78" s="197">
        <v>70600</v>
      </c>
      <c r="H78" s="198">
        <v>0</v>
      </c>
      <c r="I78" s="198">
        <v>70694</v>
      </c>
      <c r="J78" s="201">
        <f t="shared" si="1"/>
        <v>0.9986703256287662</v>
      </c>
    </row>
    <row r="79" spans="1:10" ht="19.5" customHeight="1">
      <c r="A79" s="205">
        <v>72</v>
      </c>
      <c r="B79" s="182" t="s">
        <v>701</v>
      </c>
      <c r="C79" s="760"/>
      <c r="D79" s="206" t="s">
        <v>705</v>
      </c>
      <c r="E79" s="207" t="s">
        <v>122</v>
      </c>
      <c r="F79" s="181">
        <v>38443</v>
      </c>
      <c r="G79" s="208">
        <v>1000</v>
      </c>
      <c r="H79" s="187">
        <v>0</v>
      </c>
      <c r="I79" s="187">
        <v>1187</v>
      </c>
      <c r="J79" s="213">
        <f t="shared" si="1"/>
        <v>0.8424599831508003</v>
      </c>
    </row>
    <row r="80" spans="1:10" ht="30" customHeight="1">
      <c r="A80" s="611">
        <v>73</v>
      </c>
      <c r="B80" s="184" t="s">
        <v>701</v>
      </c>
      <c r="C80" s="759"/>
      <c r="D80" s="192" t="s">
        <v>811</v>
      </c>
      <c r="E80" s="615" t="s">
        <v>122</v>
      </c>
      <c r="F80" s="196">
        <v>38443</v>
      </c>
      <c r="G80" s="197">
        <v>30600</v>
      </c>
      <c r="H80" s="198">
        <v>0</v>
      </c>
      <c r="I80" s="198">
        <v>30999</v>
      </c>
      <c r="J80" s="201">
        <f t="shared" si="1"/>
        <v>0.9871286170521629</v>
      </c>
    </row>
    <row r="81" spans="1:10" ht="19.5" customHeight="1">
      <c r="A81" s="205">
        <v>74</v>
      </c>
      <c r="B81" s="182" t="s">
        <v>701</v>
      </c>
      <c r="C81" s="760"/>
      <c r="D81" s="206" t="s">
        <v>705</v>
      </c>
      <c r="E81" s="207" t="s">
        <v>122</v>
      </c>
      <c r="F81" s="181">
        <v>38443</v>
      </c>
      <c r="G81" s="208">
        <v>500</v>
      </c>
      <c r="H81" s="187">
        <v>0</v>
      </c>
      <c r="I81" s="187">
        <v>603</v>
      </c>
      <c r="J81" s="213">
        <f t="shared" si="1"/>
        <v>0.8291873963515755</v>
      </c>
    </row>
    <row r="82" spans="1:10" ht="30" customHeight="1">
      <c r="A82" s="611">
        <v>75</v>
      </c>
      <c r="B82" s="184" t="s">
        <v>701</v>
      </c>
      <c r="C82" s="759"/>
      <c r="D82" s="190" t="s">
        <v>782</v>
      </c>
      <c r="E82" s="615" t="s">
        <v>122</v>
      </c>
      <c r="F82" s="196">
        <v>38443</v>
      </c>
      <c r="G82" s="197">
        <v>70600</v>
      </c>
      <c r="H82" s="198">
        <v>0</v>
      </c>
      <c r="I82" s="198">
        <v>70694</v>
      </c>
      <c r="J82" s="201">
        <f t="shared" si="1"/>
        <v>0.9986703256287662</v>
      </c>
    </row>
    <row r="83" spans="1:10" ht="19.5" customHeight="1">
      <c r="A83" s="205">
        <v>76</v>
      </c>
      <c r="B83" s="182" t="s">
        <v>701</v>
      </c>
      <c r="C83" s="760"/>
      <c r="D83" s="206" t="s">
        <v>705</v>
      </c>
      <c r="E83" s="207" t="s">
        <v>122</v>
      </c>
      <c r="F83" s="181">
        <v>38443</v>
      </c>
      <c r="G83" s="208">
        <v>1000</v>
      </c>
      <c r="H83" s="187">
        <v>0</v>
      </c>
      <c r="I83" s="187">
        <v>1187</v>
      </c>
      <c r="J83" s="213">
        <f t="shared" si="1"/>
        <v>0.8424599831508003</v>
      </c>
    </row>
    <row r="84" spans="1:10" ht="45" customHeight="1">
      <c r="A84" s="611">
        <v>77</v>
      </c>
      <c r="B84" s="184" t="s">
        <v>701</v>
      </c>
      <c r="C84" s="759"/>
      <c r="D84" s="190" t="s">
        <v>808</v>
      </c>
      <c r="E84" s="615" t="s">
        <v>122</v>
      </c>
      <c r="F84" s="196">
        <v>38443</v>
      </c>
      <c r="G84" s="197">
        <v>30600</v>
      </c>
      <c r="H84" s="198">
        <v>0</v>
      </c>
      <c r="I84" s="198">
        <v>30999</v>
      </c>
      <c r="J84" s="201">
        <f t="shared" si="1"/>
        <v>0.9871286170521629</v>
      </c>
    </row>
    <row r="85" spans="1:10" ht="19.5" customHeight="1">
      <c r="A85" s="205">
        <v>78</v>
      </c>
      <c r="B85" s="182" t="s">
        <v>701</v>
      </c>
      <c r="C85" s="760"/>
      <c r="D85" s="206" t="s">
        <v>705</v>
      </c>
      <c r="E85" s="207" t="s">
        <v>122</v>
      </c>
      <c r="F85" s="181">
        <v>38443</v>
      </c>
      <c r="G85" s="208">
        <v>500</v>
      </c>
      <c r="H85" s="187">
        <v>0</v>
      </c>
      <c r="I85" s="187">
        <v>603</v>
      </c>
      <c r="J85" s="213">
        <f t="shared" si="1"/>
        <v>0.8291873963515755</v>
      </c>
    </row>
    <row r="86" spans="1:10" ht="30" customHeight="1">
      <c r="A86" s="611">
        <v>79</v>
      </c>
      <c r="B86" s="184" t="s">
        <v>701</v>
      </c>
      <c r="C86" s="759"/>
      <c r="D86" s="190" t="s">
        <v>784</v>
      </c>
      <c r="E86" s="615" t="s">
        <v>122</v>
      </c>
      <c r="F86" s="196">
        <v>38443</v>
      </c>
      <c r="G86" s="197">
        <v>100500</v>
      </c>
      <c r="H86" s="198">
        <v>0</v>
      </c>
      <c r="I86" s="198">
        <v>100660</v>
      </c>
      <c r="J86" s="201">
        <f t="shared" si="1"/>
        <v>0.9984104907609775</v>
      </c>
    </row>
    <row r="87" spans="1:10" ht="19.5" customHeight="1">
      <c r="A87" s="205">
        <v>80</v>
      </c>
      <c r="B87" s="182" t="s">
        <v>701</v>
      </c>
      <c r="C87" s="760"/>
      <c r="D87" s="206" t="s">
        <v>705</v>
      </c>
      <c r="E87" s="207" t="s">
        <v>122</v>
      </c>
      <c r="F87" s="181">
        <v>38443</v>
      </c>
      <c r="G87" s="208">
        <v>2000</v>
      </c>
      <c r="H87" s="187">
        <v>0</v>
      </c>
      <c r="I87" s="187">
        <v>2354</v>
      </c>
      <c r="J87" s="213">
        <f t="shared" si="1"/>
        <v>0.8496176720475785</v>
      </c>
    </row>
    <row r="88" spans="1:10" ht="30" customHeight="1">
      <c r="A88" s="611">
        <v>81</v>
      </c>
      <c r="B88" s="184" t="s">
        <v>701</v>
      </c>
      <c r="C88" s="191"/>
      <c r="D88" s="190" t="s">
        <v>785</v>
      </c>
      <c r="E88" s="615" t="s">
        <v>122</v>
      </c>
      <c r="F88" s="196">
        <v>38443</v>
      </c>
      <c r="G88" s="197">
        <v>70600</v>
      </c>
      <c r="H88" s="198">
        <v>0</v>
      </c>
      <c r="I88" s="198">
        <v>71816</v>
      </c>
      <c r="J88" s="201">
        <f t="shared" si="1"/>
        <v>0.9830678400356466</v>
      </c>
    </row>
    <row r="89" spans="1:10" ht="45" customHeight="1">
      <c r="A89" s="205">
        <v>82</v>
      </c>
      <c r="B89" s="182" t="s">
        <v>701</v>
      </c>
      <c r="C89" s="759"/>
      <c r="D89" s="206" t="s">
        <v>786</v>
      </c>
      <c r="E89" s="207" t="s">
        <v>122</v>
      </c>
      <c r="F89" s="181">
        <v>38443</v>
      </c>
      <c r="G89" s="208">
        <v>30600</v>
      </c>
      <c r="H89" s="187">
        <v>0</v>
      </c>
      <c r="I89" s="187">
        <v>32141</v>
      </c>
      <c r="J89" s="213">
        <f t="shared" si="1"/>
        <v>0.9520550076226626</v>
      </c>
    </row>
    <row r="90" spans="1:10" ht="19.5" customHeight="1">
      <c r="A90" s="611">
        <v>83</v>
      </c>
      <c r="B90" s="184" t="s">
        <v>701</v>
      </c>
      <c r="C90" s="760"/>
      <c r="D90" s="190" t="s">
        <v>705</v>
      </c>
      <c r="E90" s="615" t="s">
        <v>122</v>
      </c>
      <c r="F90" s="196">
        <v>38443</v>
      </c>
      <c r="G90" s="197">
        <v>500</v>
      </c>
      <c r="H90" s="198">
        <v>0</v>
      </c>
      <c r="I90" s="198">
        <v>735</v>
      </c>
      <c r="J90" s="201">
        <f t="shared" si="1"/>
        <v>0.6802721088435374</v>
      </c>
    </row>
    <row r="91" spans="1:10" ht="30" customHeight="1">
      <c r="A91" s="205">
        <v>84</v>
      </c>
      <c r="B91" s="182" t="s">
        <v>701</v>
      </c>
      <c r="C91" s="214"/>
      <c r="D91" s="206" t="s">
        <v>787</v>
      </c>
      <c r="E91" s="207" t="s">
        <v>122</v>
      </c>
      <c r="F91" s="181">
        <v>38443</v>
      </c>
      <c r="G91" s="208">
        <v>100500</v>
      </c>
      <c r="H91" s="187">
        <v>0</v>
      </c>
      <c r="I91" s="187">
        <v>100660</v>
      </c>
      <c r="J91" s="213">
        <f t="shared" si="1"/>
        <v>0.9984104907609775</v>
      </c>
    </row>
    <row r="92" spans="1:10" ht="30" customHeight="1">
      <c r="A92" s="611">
        <v>85</v>
      </c>
      <c r="B92" s="184" t="s">
        <v>701</v>
      </c>
      <c r="C92" s="759"/>
      <c r="D92" s="190" t="s">
        <v>788</v>
      </c>
      <c r="E92" s="615" t="s">
        <v>122</v>
      </c>
      <c r="F92" s="196">
        <v>38443</v>
      </c>
      <c r="G92" s="197">
        <v>70600</v>
      </c>
      <c r="H92" s="198">
        <v>0</v>
      </c>
      <c r="I92" s="198">
        <v>70694</v>
      </c>
      <c r="J92" s="201">
        <f t="shared" si="1"/>
        <v>0.9986703256287662</v>
      </c>
    </row>
    <row r="93" spans="1:10" ht="19.5" customHeight="1">
      <c r="A93" s="205">
        <v>86</v>
      </c>
      <c r="B93" s="182" t="s">
        <v>701</v>
      </c>
      <c r="C93" s="760"/>
      <c r="D93" s="206" t="s">
        <v>705</v>
      </c>
      <c r="E93" s="207" t="s">
        <v>122</v>
      </c>
      <c r="F93" s="181">
        <v>38443</v>
      </c>
      <c r="G93" s="208">
        <v>1000</v>
      </c>
      <c r="H93" s="187">
        <v>0</v>
      </c>
      <c r="I93" s="187">
        <v>1187</v>
      </c>
      <c r="J93" s="213">
        <f t="shared" si="1"/>
        <v>0.8424599831508003</v>
      </c>
    </row>
    <row r="94" spans="1:10" ht="45" customHeight="1">
      <c r="A94" s="611">
        <v>87</v>
      </c>
      <c r="B94" s="184" t="s">
        <v>701</v>
      </c>
      <c r="C94" s="759"/>
      <c r="D94" s="190" t="s">
        <v>789</v>
      </c>
      <c r="E94" s="615" t="s">
        <v>122</v>
      </c>
      <c r="F94" s="196">
        <v>38443</v>
      </c>
      <c r="G94" s="197">
        <v>30600</v>
      </c>
      <c r="H94" s="198">
        <v>0</v>
      </c>
      <c r="I94" s="198">
        <v>30999</v>
      </c>
      <c r="J94" s="201">
        <f t="shared" si="1"/>
        <v>0.9871286170521629</v>
      </c>
    </row>
    <row r="95" spans="1:10" ht="19.5" customHeight="1">
      <c r="A95" s="205">
        <v>88</v>
      </c>
      <c r="B95" s="182" t="s">
        <v>701</v>
      </c>
      <c r="C95" s="760"/>
      <c r="D95" s="206" t="s">
        <v>705</v>
      </c>
      <c r="E95" s="207" t="s">
        <v>122</v>
      </c>
      <c r="F95" s="181">
        <v>38443</v>
      </c>
      <c r="G95" s="208">
        <v>500</v>
      </c>
      <c r="H95" s="187">
        <v>0</v>
      </c>
      <c r="I95" s="187">
        <v>603</v>
      </c>
      <c r="J95" s="213">
        <f t="shared" si="1"/>
        <v>0.8291873963515755</v>
      </c>
    </row>
    <row r="96" spans="1:10" ht="45" customHeight="1">
      <c r="A96" s="611">
        <v>89</v>
      </c>
      <c r="B96" s="184" t="s">
        <v>701</v>
      </c>
      <c r="C96" s="190"/>
      <c r="D96" s="192" t="s">
        <v>812</v>
      </c>
      <c r="E96" s="615" t="s">
        <v>122</v>
      </c>
      <c r="F96" s="196">
        <v>38443</v>
      </c>
      <c r="G96" s="197">
        <v>24100</v>
      </c>
      <c r="H96" s="198">
        <v>0</v>
      </c>
      <c r="I96" s="198">
        <v>24429</v>
      </c>
      <c r="J96" s="201">
        <f t="shared" si="1"/>
        <v>0.986532400016374</v>
      </c>
    </row>
    <row r="97" spans="1:10" ht="30" customHeight="1">
      <c r="A97" s="205">
        <v>90</v>
      </c>
      <c r="B97" s="182" t="s">
        <v>701</v>
      </c>
      <c r="C97" s="206"/>
      <c r="D97" s="206" t="s">
        <v>790</v>
      </c>
      <c r="E97" s="207" t="s">
        <v>122</v>
      </c>
      <c r="F97" s="181">
        <v>38443</v>
      </c>
      <c r="G97" s="208">
        <v>90</v>
      </c>
      <c r="H97" s="187">
        <v>0</v>
      </c>
      <c r="I97" s="187">
        <v>91</v>
      </c>
      <c r="J97" s="213">
        <f t="shared" si="1"/>
        <v>0.989010989010989</v>
      </c>
    </row>
    <row r="98" spans="1:10" ht="45" customHeight="1">
      <c r="A98" s="611">
        <v>91</v>
      </c>
      <c r="B98" s="184" t="s">
        <v>701</v>
      </c>
      <c r="C98" s="190"/>
      <c r="D98" s="190" t="s">
        <v>791</v>
      </c>
      <c r="E98" s="615" t="s">
        <v>122</v>
      </c>
      <c r="F98" s="196">
        <v>38443</v>
      </c>
      <c r="G98" s="197">
        <v>33800</v>
      </c>
      <c r="H98" s="198">
        <v>0</v>
      </c>
      <c r="I98" s="198">
        <v>34158</v>
      </c>
      <c r="J98" s="201">
        <f t="shared" si="1"/>
        <v>0.9895192926986357</v>
      </c>
    </row>
    <row r="99" spans="1:10" ht="19.5" customHeight="1">
      <c r="A99" s="205">
        <v>92</v>
      </c>
      <c r="B99" s="182" t="s">
        <v>701</v>
      </c>
      <c r="C99" s="206"/>
      <c r="D99" s="206" t="s">
        <v>792</v>
      </c>
      <c r="E99" s="207" t="s">
        <v>122</v>
      </c>
      <c r="F99" s="181">
        <v>38443</v>
      </c>
      <c r="G99" s="208">
        <v>22500</v>
      </c>
      <c r="H99" s="187">
        <v>0</v>
      </c>
      <c r="I99" s="187">
        <v>22833</v>
      </c>
      <c r="J99" s="213">
        <f t="shared" si="1"/>
        <v>0.9854158454867954</v>
      </c>
    </row>
    <row r="100" spans="1:10" ht="30" customHeight="1">
      <c r="A100" s="548">
        <v>93</v>
      </c>
      <c r="B100" s="549" t="s">
        <v>701</v>
      </c>
      <c r="C100" s="550" t="s">
        <v>793</v>
      </c>
      <c r="D100" s="550"/>
      <c r="E100" s="551" t="s">
        <v>122</v>
      </c>
      <c r="F100" s="544" t="s">
        <v>382</v>
      </c>
      <c r="G100" s="552" t="s">
        <v>385</v>
      </c>
      <c r="H100" s="553">
        <v>1</v>
      </c>
      <c r="I100" s="553">
        <v>70740</v>
      </c>
      <c r="J100" s="570" t="s">
        <v>384</v>
      </c>
    </row>
    <row r="101" spans="1:10" ht="30" customHeight="1">
      <c r="A101" s="548">
        <v>94</v>
      </c>
      <c r="B101" s="549" t="s">
        <v>701</v>
      </c>
      <c r="C101" s="550" t="s">
        <v>794</v>
      </c>
      <c r="D101" s="550"/>
      <c r="E101" s="551" t="s">
        <v>122</v>
      </c>
      <c r="F101" s="544" t="s">
        <v>382</v>
      </c>
      <c r="G101" s="552" t="s">
        <v>386</v>
      </c>
      <c r="H101" s="553">
        <v>3</v>
      </c>
      <c r="I101" s="553">
        <v>48557</v>
      </c>
      <c r="J101" s="570" t="s">
        <v>384</v>
      </c>
    </row>
    <row r="102" spans="1:10" ht="45" customHeight="1">
      <c r="A102" s="548">
        <v>95</v>
      </c>
      <c r="B102" s="549" t="s">
        <v>701</v>
      </c>
      <c r="C102" s="550" t="s">
        <v>795</v>
      </c>
      <c r="D102" s="550"/>
      <c r="E102" s="551" t="s">
        <v>122</v>
      </c>
      <c r="F102" s="544" t="s">
        <v>382</v>
      </c>
      <c r="G102" s="552" t="s">
        <v>387</v>
      </c>
      <c r="H102" s="553">
        <v>1</v>
      </c>
      <c r="I102" s="553">
        <v>17813</v>
      </c>
      <c r="J102" s="570" t="s">
        <v>384</v>
      </c>
    </row>
    <row r="103" spans="1:10" ht="45" customHeight="1">
      <c r="A103" s="205">
        <v>96</v>
      </c>
      <c r="B103" s="182" t="s">
        <v>701</v>
      </c>
      <c r="C103" s="206" t="s">
        <v>796</v>
      </c>
      <c r="D103" s="206" t="s">
        <v>797</v>
      </c>
      <c r="E103" s="207" t="s">
        <v>122</v>
      </c>
      <c r="F103" s="181">
        <v>38443</v>
      </c>
      <c r="G103" s="208">
        <v>47200</v>
      </c>
      <c r="H103" s="187">
        <v>0</v>
      </c>
      <c r="I103" s="187">
        <v>47344</v>
      </c>
      <c r="J103" s="213">
        <f t="shared" si="1"/>
        <v>0.9969584319026699</v>
      </c>
    </row>
    <row r="104" spans="1:10" ht="30" customHeight="1">
      <c r="A104" s="611">
        <v>97</v>
      </c>
      <c r="B104" s="184" t="s">
        <v>701</v>
      </c>
      <c r="C104" s="190"/>
      <c r="D104" s="190" t="s">
        <v>781</v>
      </c>
      <c r="E104" s="615" t="s">
        <v>122</v>
      </c>
      <c r="F104" s="196">
        <v>38443</v>
      </c>
      <c r="G104" s="197">
        <v>32500</v>
      </c>
      <c r="H104" s="198">
        <v>0</v>
      </c>
      <c r="I104" s="198">
        <v>32555</v>
      </c>
      <c r="J104" s="201">
        <f t="shared" si="1"/>
        <v>0.9983105513745968</v>
      </c>
    </row>
    <row r="105" spans="1:10" ht="30" customHeight="1">
      <c r="A105" s="205">
        <v>98</v>
      </c>
      <c r="B105" s="182" t="s">
        <v>701</v>
      </c>
      <c r="C105" s="206"/>
      <c r="D105" s="210" t="s">
        <v>811</v>
      </c>
      <c r="E105" s="207" t="s">
        <v>122</v>
      </c>
      <c r="F105" s="181">
        <v>38443</v>
      </c>
      <c r="G105" s="208">
        <v>15200</v>
      </c>
      <c r="H105" s="187">
        <v>0</v>
      </c>
      <c r="I105" s="187">
        <v>15237</v>
      </c>
      <c r="J105" s="213">
        <f aca="true" t="shared" si="2" ref="J105:J135">IF(G105=0,"",G105/I105)</f>
        <v>0.997571700465971</v>
      </c>
    </row>
    <row r="106" spans="1:10" ht="30" customHeight="1">
      <c r="A106" s="611">
        <v>99</v>
      </c>
      <c r="B106" s="184" t="s">
        <v>701</v>
      </c>
      <c r="C106" s="190"/>
      <c r="D106" s="190" t="s">
        <v>782</v>
      </c>
      <c r="E106" s="615" t="s">
        <v>122</v>
      </c>
      <c r="F106" s="196">
        <v>38443</v>
      </c>
      <c r="G106" s="197">
        <v>32500</v>
      </c>
      <c r="H106" s="198">
        <v>0</v>
      </c>
      <c r="I106" s="198">
        <v>32555</v>
      </c>
      <c r="J106" s="201">
        <f t="shared" si="2"/>
        <v>0.9983105513745968</v>
      </c>
    </row>
    <row r="107" spans="1:10" ht="45" customHeight="1">
      <c r="A107" s="205">
        <v>100</v>
      </c>
      <c r="B107" s="182" t="s">
        <v>701</v>
      </c>
      <c r="C107" s="206"/>
      <c r="D107" s="206" t="s">
        <v>783</v>
      </c>
      <c r="E107" s="207" t="s">
        <v>122</v>
      </c>
      <c r="F107" s="181">
        <v>38443</v>
      </c>
      <c r="G107" s="208">
        <v>15200</v>
      </c>
      <c r="H107" s="187">
        <v>0</v>
      </c>
      <c r="I107" s="187">
        <v>15237</v>
      </c>
      <c r="J107" s="213">
        <f t="shared" si="2"/>
        <v>0.997571700465971</v>
      </c>
    </row>
    <row r="108" spans="1:10" ht="30" customHeight="1">
      <c r="A108" s="611">
        <v>101</v>
      </c>
      <c r="B108" s="184" t="s">
        <v>701</v>
      </c>
      <c r="C108" s="190"/>
      <c r="D108" s="190" t="s">
        <v>784</v>
      </c>
      <c r="E108" s="615" t="s">
        <v>122</v>
      </c>
      <c r="F108" s="196">
        <v>38443</v>
      </c>
      <c r="G108" s="197">
        <v>47200</v>
      </c>
      <c r="H108" s="198">
        <v>0</v>
      </c>
      <c r="I108" s="198">
        <v>47344</v>
      </c>
      <c r="J108" s="201">
        <f t="shared" si="2"/>
        <v>0.9969584319026699</v>
      </c>
    </row>
    <row r="109" spans="1:10" ht="30" customHeight="1">
      <c r="A109" s="205">
        <v>102</v>
      </c>
      <c r="B109" s="182" t="s">
        <v>701</v>
      </c>
      <c r="C109" s="206"/>
      <c r="D109" s="206" t="s">
        <v>785</v>
      </c>
      <c r="E109" s="207" t="s">
        <v>122</v>
      </c>
      <c r="F109" s="181">
        <v>38443</v>
      </c>
      <c r="G109" s="208">
        <v>32500</v>
      </c>
      <c r="H109" s="187">
        <v>0</v>
      </c>
      <c r="I109" s="187">
        <v>32555</v>
      </c>
      <c r="J109" s="213">
        <f t="shared" si="2"/>
        <v>0.9983105513745968</v>
      </c>
    </row>
    <row r="110" spans="1:10" ht="45" customHeight="1">
      <c r="A110" s="611">
        <v>103</v>
      </c>
      <c r="B110" s="184" t="s">
        <v>701</v>
      </c>
      <c r="C110" s="190"/>
      <c r="D110" s="190" t="s">
        <v>786</v>
      </c>
      <c r="E110" s="615" t="s">
        <v>122</v>
      </c>
      <c r="F110" s="196">
        <v>38443</v>
      </c>
      <c r="G110" s="197">
        <v>15200</v>
      </c>
      <c r="H110" s="198">
        <v>0</v>
      </c>
      <c r="I110" s="198">
        <v>15237</v>
      </c>
      <c r="J110" s="201">
        <f t="shared" si="2"/>
        <v>0.997571700465971</v>
      </c>
    </row>
    <row r="111" spans="1:10" ht="30" customHeight="1">
      <c r="A111" s="205">
        <v>104</v>
      </c>
      <c r="B111" s="182" t="s">
        <v>701</v>
      </c>
      <c r="C111" s="206"/>
      <c r="D111" s="206" t="s">
        <v>787</v>
      </c>
      <c r="E111" s="207" t="s">
        <v>122</v>
      </c>
      <c r="F111" s="181">
        <v>38443</v>
      </c>
      <c r="G111" s="208">
        <v>47200</v>
      </c>
      <c r="H111" s="187">
        <v>0</v>
      </c>
      <c r="I111" s="187">
        <v>47344</v>
      </c>
      <c r="J111" s="213">
        <f t="shared" si="2"/>
        <v>0.9969584319026699</v>
      </c>
    </row>
    <row r="112" spans="1:10" ht="30" customHeight="1">
      <c r="A112" s="611">
        <v>105</v>
      </c>
      <c r="B112" s="184" t="s">
        <v>701</v>
      </c>
      <c r="C112" s="190"/>
      <c r="D112" s="190" t="s">
        <v>788</v>
      </c>
      <c r="E112" s="615" t="s">
        <v>122</v>
      </c>
      <c r="F112" s="196">
        <v>38443</v>
      </c>
      <c r="G112" s="197">
        <v>32500</v>
      </c>
      <c r="H112" s="198">
        <v>0</v>
      </c>
      <c r="I112" s="198">
        <v>32555</v>
      </c>
      <c r="J112" s="201">
        <f t="shared" si="2"/>
        <v>0.9983105513745968</v>
      </c>
    </row>
    <row r="113" spans="1:10" ht="45" customHeight="1">
      <c r="A113" s="205">
        <v>106</v>
      </c>
      <c r="B113" s="182" t="s">
        <v>701</v>
      </c>
      <c r="C113" s="206"/>
      <c r="D113" s="206" t="s">
        <v>789</v>
      </c>
      <c r="E113" s="207" t="s">
        <v>122</v>
      </c>
      <c r="F113" s="181">
        <v>38443</v>
      </c>
      <c r="G113" s="208">
        <v>15200</v>
      </c>
      <c r="H113" s="187">
        <v>0</v>
      </c>
      <c r="I113" s="187">
        <v>15237</v>
      </c>
      <c r="J113" s="213">
        <f t="shared" si="2"/>
        <v>0.997571700465971</v>
      </c>
    </row>
    <row r="114" spans="1:10" ht="30" customHeight="1">
      <c r="A114" s="611">
        <v>107</v>
      </c>
      <c r="B114" s="184" t="s">
        <v>701</v>
      </c>
      <c r="C114" s="759" t="s">
        <v>798</v>
      </c>
      <c r="D114" s="190" t="s">
        <v>797</v>
      </c>
      <c r="E114" s="615" t="s">
        <v>122</v>
      </c>
      <c r="F114" s="196">
        <v>38443</v>
      </c>
      <c r="G114" s="197">
        <v>100500</v>
      </c>
      <c r="H114" s="198">
        <v>0</v>
      </c>
      <c r="I114" s="198">
        <v>100660</v>
      </c>
      <c r="J114" s="201">
        <f t="shared" si="2"/>
        <v>0.9984104907609775</v>
      </c>
    </row>
    <row r="115" spans="1:10" ht="19.5" customHeight="1">
      <c r="A115" s="611">
        <v>108</v>
      </c>
      <c r="B115" s="182" t="s">
        <v>701</v>
      </c>
      <c r="C115" s="760"/>
      <c r="D115" s="206" t="s">
        <v>705</v>
      </c>
      <c r="E115" s="207" t="s">
        <v>122</v>
      </c>
      <c r="F115" s="181">
        <v>38443</v>
      </c>
      <c r="G115" s="208">
        <v>2000</v>
      </c>
      <c r="H115" s="187">
        <v>0</v>
      </c>
      <c r="I115" s="187">
        <v>2354</v>
      </c>
      <c r="J115" s="213">
        <f t="shared" si="2"/>
        <v>0.8496176720475785</v>
      </c>
    </row>
    <row r="116" spans="1:10" ht="30" customHeight="1">
      <c r="A116" s="611">
        <v>109</v>
      </c>
      <c r="B116" s="184" t="s">
        <v>701</v>
      </c>
      <c r="C116" s="759"/>
      <c r="D116" s="190" t="s">
        <v>781</v>
      </c>
      <c r="E116" s="615" t="s">
        <v>122</v>
      </c>
      <c r="F116" s="196">
        <v>38443</v>
      </c>
      <c r="G116" s="197">
        <v>70600</v>
      </c>
      <c r="H116" s="198">
        <v>0</v>
      </c>
      <c r="I116" s="198">
        <v>70694</v>
      </c>
      <c r="J116" s="201">
        <f t="shared" si="2"/>
        <v>0.9986703256287662</v>
      </c>
    </row>
    <row r="117" spans="1:10" ht="19.5" customHeight="1">
      <c r="A117" s="611">
        <v>110</v>
      </c>
      <c r="B117" s="182" t="s">
        <v>701</v>
      </c>
      <c r="C117" s="760"/>
      <c r="D117" s="206" t="s">
        <v>705</v>
      </c>
      <c r="E117" s="207" t="s">
        <v>122</v>
      </c>
      <c r="F117" s="181">
        <v>38443</v>
      </c>
      <c r="G117" s="208">
        <v>1000</v>
      </c>
      <c r="H117" s="187">
        <v>0</v>
      </c>
      <c r="I117" s="187">
        <v>1187</v>
      </c>
      <c r="J117" s="213">
        <f t="shared" si="2"/>
        <v>0.8424599831508003</v>
      </c>
    </row>
    <row r="118" spans="1:10" ht="30" customHeight="1">
      <c r="A118" s="611">
        <v>111</v>
      </c>
      <c r="B118" s="184" t="s">
        <v>701</v>
      </c>
      <c r="C118" s="759"/>
      <c r="D118" s="192" t="s">
        <v>813</v>
      </c>
      <c r="E118" s="615" t="s">
        <v>122</v>
      </c>
      <c r="F118" s="196">
        <v>38443</v>
      </c>
      <c r="G118" s="197">
        <v>30600</v>
      </c>
      <c r="H118" s="198">
        <v>0</v>
      </c>
      <c r="I118" s="198">
        <v>30999</v>
      </c>
      <c r="J118" s="201">
        <f t="shared" si="2"/>
        <v>0.9871286170521629</v>
      </c>
    </row>
    <row r="119" spans="1:10" ht="19.5" customHeight="1">
      <c r="A119" s="611">
        <v>112</v>
      </c>
      <c r="B119" s="182" t="s">
        <v>701</v>
      </c>
      <c r="C119" s="760"/>
      <c r="D119" s="206" t="s">
        <v>705</v>
      </c>
      <c r="E119" s="207" t="s">
        <v>122</v>
      </c>
      <c r="F119" s="181">
        <v>38443</v>
      </c>
      <c r="G119" s="208">
        <v>500</v>
      </c>
      <c r="H119" s="187">
        <v>0</v>
      </c>
      <c r="I119" s="187">
        <v>603</v>
      </c>
      <c r="J119" s="213">
        <f t="shared" si="2"/>
        <v>0.8291873963515755</v>
      </c>
    </row>
    <row r="120" spans="1:10" ht="30" customHeight="1">
      <c r="A120" s="611">
        <v>113</v>
      </c>
      <c r="B120" s="184" t="s">
        <v>701</v>
      </c>
      <c r="C120" s="759"/>
      <c r="D120" s="190" t="s">
        <v>782</v>
      </c>
      <c r="E120" s="615" t="s">
        <v>122</v>
      </c>
      <c r="F120" s="196">
        <v>38443</v>
      </c>
      <c r="G120" s="197">
        <v>70600</v>
      </c>
      <c r="H120" s="198">
        <v>0</v>
      </c>
      <c r="I120" s="198">
        <v>70694</v>
      </c>
      <c r="J120" s="201">
        <f t="shared" si="2"/>
        <v>0.9986703256287662</v>
      </c>
    </row>
    <row r="121" spans="1:10" ht="19.5" customHeight="1">
      <c r="A121" s="611">
        <v>114</v>
      </c>
      <c r="B121" s="182" t="s">
        <v>701</v>
      </c>
      <c r="C121" s="760"/>
      <c r="D121" s="206" t="s">
        <v>705</v>
      </c>
      <c r="E121" s="207" t="s">
        <v>122</v>
      </c>
      <c r="F121" s="181">
        <v>38443</v>
      </c>
      <c r="G121" s="208">
        <v>1000</v>
      </c>
      <c r="H121" s="187">
        <v>0</v>
      </c>
      <c r="I121" s="187">
        <v>1187</v>
      </c>
      <c r="J121" s="213">
        <f t="shared" si="2"/>
        <v>0.8424599831508003</v>
      </c>
    </row>
    <row r="122" spans="1:10" ht="45" customHeight="1">
      <c r="A122" s="611">
        <v>115</v>
      </c>
      <c r="B122" s="184" t="s">
        <v>701</v>
      </c>
      <c r="C122" s="759"/>
      <c r="D122" s="190" t="s">
        <v>783</v>
      </c>
      <c r="E122" s="615" t="s">
        <v>122</v>
      </c>
      <c r="F122" s="196">
        <v>38443</v>
      </c>
      <c r="G122" s="197">
        <v>30600</v>
      </c>
      <c r="H122" s="198">
        <v>0</v>
      </c>
      <c r="I122" s="198">
        <v>30999</v>
      </c>
      <c r="J122" s="201">
        <f t="shared" si="2"/>
        <v>0.9871286170521629</v>
      </c>
    </row>
    <row r="123" spans="1:10" ht="19.5" customHeight="1">
      <c r="A123" s="205">
        <v>116</v>
      </c>
      <c r="B123" s="182" t="s">
        <v>701</v>
      </c>
      <c r="C123" s="760"/>
      <c r="D123" s="206" t="s">
        <v>705</v>
      </c>
      <c r="E123" s="207" t="s">
        <v>122</v>
      </c>
      <c r="F123" s="181">
        <v>38443</v>
      </c>
      <c r="G123" s="208">
        <v>500</v>
      </c>
      <c r="H123" s="187">
        <v>0</v>
      </c>
      <c r="I123" s="187">
        <v>603</v>
      </c>
      <c r="J123" s="213">
        <f t="shared" si="2"/>
        <v>0.8291873963515755</v>
      </c>
    </row>
    <row r="124" spans="1:10" ht="30" customHeight="1">
      <c r="A124" s="611">
        <v>117</v>
      </c>
      <c r="B124" s="184" t="s">
        <v>701</v>
      </c>
      <c r="C124" s="759"/>
      <c r="D124" s="190" t="s">
        <v>784</v>
      </c>
      <c r="E124" s="615" t="s">
        <v>122</v>
      </c>
      <c r="F124" s="196">
        <v>38443</v>
      </c>
      <c r="G124" s="197">
        <v>100500</v>
      </c>
      <c r="H124" s="198">
        <v>0</v>
      </c>
      <c r="I124" s="198">
        <v>100660</v>
      </c>
      <c r="J124" s="201">
        <f t="shared" si="2"/>
        <v>0.9984104907609775</v>
      </c>
    </row>
    <row r="125" spans="1:10" ht="19.5" customHeight="1">
      <c r="A125" s="205">
        <v>118</v>
      </c>
      <c r="B125" s="182" t="s">
        <v>701</v>
      </c>
      <c r="C125" s="760"/>
      <c r="D125" s="206" t="s">
        <v>705</v>
      </c>
      <c r="E125" s="207" t="s">
        <v>122</v>
      </c>
      <c r="F125" s="181">
        <v>38443</v>
      </c>
      <c r="G125" s="208">
        <v>2000</v>
      </c>
      <c r="H125" s="187">
        <v>0</v>
      </c>
      <c r="I125" s="187">
        <v>2354</v>
      </c>
      <c r="J125" s="213">
        <f t="shared" si="2"/>
        <v>0.8496176720475785</v>
      </c>
    </row>
    <row r="126" spans="1:10" ht="30" customHeight="1">
      <c r="A126" s="611">
        <v>119</v>
      </c>
      <c r="B126" s="184" t="s">
        <v>701</v>
      </c>
      <c r="C126" s="759"/>
      <c r="D126" s="190" t="s">
        <v>785</v>
      </c>
      <c r="E126" s="615" t="s">
        <v>122</v>
      </c>
      <c r="F126" s="196">
        <v>38443</v>
      </c>
      <c r="G126" s="197">
        <v>70600</v>
      </c>
      <c r="H126" s="198">
        <v>0</v>
      </c>
      <c r="I126" s="198">
        <v>70694</v>
      </c>
      <c r="J126" s="201">
        <f t="shared" si="2"/>
        <v>0.9986703256287662</v>
      </c>
    </row>
    <row r="127" spans="1:10" ht="19.5" customHeight="1">
      <c r="A127" s="205">
        <v>120</v>
      </c>
      <c r="B127" s="182" t="s">
        <v>701</v>
      </c>
      <c r="C127" s="760"/>
      <c r="D127" s="206" t="s">
        <v>705</v>
      </c>
      <c r="E127" s="207" t="s">
        <v>122</v>
      </c>
      <c r="F127" s="181">
        <v>38443</v>
      </c>
      <c r="G127" s="208">
        <v>1000</v>
      </c>
      <c r="H127" s="187">
        <v>0</v>
      </c>
      <c r="I127" s="187">
        <v>1187</v>
      </c>
      <c r="J127" s="213">
        <f t="shared" si="2"/>
        <v>0.8424599831508003</v>
      </c>
    </row>
    <row r="128" spans="1:10" ht="45" customHeight="1">
      <c r="A128" s="611">
        <v>121</v>
      </c>
      <c r="B128" s="184" t="s">
        <v>701</v>
      </c>
      <c r="C128" s="759"/>
      <c r="D128" s="190" t="s">
        <v>786</v>
      </c>
      <c r="E128" s="615" t="s">
        <v>122</v>
      </c>
      <c r="F128" s="196">
        <v>38443</v>
      </c>
      <c r="G128" s="197">
        <v>30600</v>
      </c>
      <c r="H128" s="198">
        <v>0</v>
      </c>
      <c r="I128" s="198">
        <v>30999</v>
      </c>
      <c r="J128" s="201">
        <f t="shared" si="2"/>
        <v>0.9871286170521629</v>
      </c>
    </row>
    <row r="129" spans="1:10" ht="19.5" customHeight="1">
      <c r="A129" s="205">
        <v>122</v>
      </c>
      <c r="B129" s="182" t="s">
        <v>701</v>
      </c>
      <c r="C129" s="760"/>
      <c r="D129" s="206" t="s">
        <v>705</v>
      </c>
      <c r="E129" s="207" t="s">
        <v>122</v>
      </c>
      <c r="F129" s="181">
        <v>38443</v>
      </c>
      <c r="G129" s="208">
        <v>500</v>
      </c>
      <c r="H129" s="187">
        <v>0</v>
      </c>
      <c r="I129" s="187">
        <v>603</v>
      </c>
      <c r="J129" s="213">
        <f t="shared" si="2"/>
        <v>0.8291873963515755</v>
      </c>
    </row>
    <row r="130" spans="1:10" ht="30" customHeight="1">
      <c r="A130" s="611">
        <v>123</v>
      </c>
      <c r="B130" s="184" t="s">
        <v>701</v>
      </c>
      <c r="C130" s="759"/>
      <c r="D130" s="190" t="s">
        <v>787</v>
      </c>
      <c r="E130" s="615" t="s">
        <v>122</v>
      </c>
      <c r="F130" s="196">
        <v>38443</v>
      </c>
      <c r="G130" s="197">
        <v>100500</v>
      </c>
      <c r="H130" s="198">
        <v>0</v>
      </c>
      <c r="I130" s="198">
        <v>100660</v>
      </c>
      <c r="J130" s="201">
        <f t="shared" si="2"/>
        <v>0.9984104907609775</v>
      </c>
    </row>
    <row r="131" spans="1:10" ht="19.5" customHeight="1">
      <c r="A131" s="205">
        <v>124</v>
      </c>
      <c r="B131" s="182" t="s">
        <v>701</v>
      </c>
      <c r="C131" s="760"/>
      <c r="D131" s="206" t="s">
        <v>705</v>
      </c>
      <c r="E131" s="207" t="s">
        <v>122</v>
      </c>
      <c r="F131" s="181">
        <v>38443</v>
      </c>
      <c r="G131" s="208">
        <v>2000</v>
      </c>
      <c r="H131" s="187">
        <v>0</v>
      </c>
      <c r="I131" s="187">
        <v>2354</v>
      </c>
      <c r="J131" s="213">
        <f t="shared" si="2"/>
        <v>0.8496176720475785</v>
      </c>
    </row>
    <row r="132" spans="1:10" ht="30" customHeight="1">
      <c r="A132" s="611">
        <v>125</v>
      </c>
      <c r="B132" s="184" t="s">
        <v>701</v>
      </c>
      <c r="C132" s="759"/>
      <c r="D132" s="190" t="s">
        <v>788</v>
      </c>
      <c r="E132" s="615" t="s">
        <v>122</v>
      </c>
      <c r="F132" s="196">
        <v>38443</v>
      </c>
      <c r="G132" s="197">
        <v>70600</v>
      </c>
      <c r="H132" s="198">
        <v>0</v>
      </c>
      <c r="I132" s="198">
        <v>70694</v>
      </c>
      <c r="J132" s="201">
        <f t="shared" si="2"/>
        <v>0.9986703256287662</v>
      </c>
    </row>
    <row r="133" spans="1:10" ht="19.5" customHeight="1">
      <c r="A133" s="205">
        <v>126</v>
      </c>
      <c r="B133" s="182" t="s">
        <v>701</v>
      </c>
      <c r="C133" s="760"/>
      <c r="D133" s="206" t="s">
        <v>705</v>
      </c>
      <c r="E133" s="207" t="s">
        <v>122</v>
      </c>
      <c r="F133" s="181">
        <v>38443</v>
      </c>
      <c r="G133" s="208">
        <v>1000</v>
      </c>
      <c r="H133" s="187">
        <v>0</v>
      </c>
      <c r="I133" s="187">
        <v>1187</v>
      </c>
      <c r="J133" s="213">
        <f t="shared" si="2"/>
        <v>0.8424599831508003</v>
      </c>
    </row>
    <row r="134" spans="1:10" ht="45" customHeight="1">
      <c r="A134" s="611">
        <v>127</v>
      </c>
      <c r="B134" s="184" t="s">
        <v>701</v>
      </c>
      <c r="C134" s="759"/>
      <c r="D134" s="190" t="s">
        <v>789</v>
      </c>
      <c r="E134" s="615" t="s">
        <v>122</v>
      </c>
      <c r="F134" s="196">
        <v>38443</v>
      </c>
      <c r="G134" s="197">
        <v>30600</v>
      </c>
      <c r="H134" s="198">
        <v>0</v>
      </c>
      <c r="I134" s="198">
        <v>30999</v>
      </c>
      <c r="J134" s="201">
        <f t="shared" si="2"/>
        <v>0.9871286170521629</v>
      </c>
    </row>
    <row r="135" spans="1:10" ht="19.5" customHeight="1">
      <c r="A135" s="205">
        <v>128</v>
      </c>
      <c r="B135" s="182" t="s">
        <v>701</v>
      </c>
      <c r="C135" s="760"/>
      <c r="D135" s="206" t="s">
        <v>705</v>
      </c>
      <c r="E135" s="207" t="s">
        <v>122</v>
      </c>
      <c r="F135" s="181">
        <v>38443</v>
      </c>
      <c r="G135" s="208">
        <v>500</v>
      </c>
      <c r="H135" s="187">
        <v>0</v>
      </c>
      <c r="I135" s="187">
        <v>603</v>
      </c>
      <c r="J135" s="213">
        <f t="shared" si="2"/>
        <v>0.8291873963515755</v>
      </c>
    </row>
    <row r="136" spans="1:10" ht="60" customHeight="1">
      <c r="A136" s="548">
        <v>129</v>
      </c>
      <c r="B136" s="549" t="s">
        <v>701</v>
      </c>
      <c r="C136" s="571" t="s">
        <v>0</v>
      </c>
      <c r="D136" s="550"/>
      <c r="E136" s="551" t="s">
        <v>122</v>
      </c>
      <c r="F136" s="544" t="s">
        <v>382</v>
      </c>
      <c r="G136" s="552" t="s">
        <v>379</v>
      </c>
      <c r="H136" s="553">
        <v>3</v>
      </c>
      <c r="I136" s="553">
        <v>2220</v>
      </c>
      <c r="J136" s="570" t="s">
        <v>384</v>
      </c>
    </row>
    <row r="137" spans="1:10" ht="60" customHeight="1" thickBot="1">
      <c r="A137" s="639">
        <v>130</v>
      </c>
      <c r="B137" s="622" t="s">
        <v>701</v>
      </c>
      <c r="C137" s="623" t="s">
        <v>799</v>
      </c>
      <c r="D137" s="623"/>
      <c r="E137" s="624" t="s">
        <v>122</v>
      </c>
      <c r="F137" s="625">
        <v>38443</v>
      </c>
      <c r="G137" s="626">
        <v>2900</v>
      </c>
      <c r="H137" s="627">
        <v>0</v>
      </c>
      <c r="I137" s="627">
        <v>2992</v>
      </c>
      <c r="J137" s="628">
        <f aca="true" t="shared" si="3" ref="J137:J170">IF(G137=0,"",G137/I137)</f>
        <v>0.9692513368983957</v>
      </c>
    </row>
    <row r="138" spans="1:10" ht="19.5" customHeight="1">
      <c r="A138" s="645">
        <v>131</v>
      </c>
      <c r="B138" s="617" t="s">
        <v>701</v>
      </c>
      <c r="C138" s="404" t="s">
        <v>741</v>
      </c>
      <c r="D138" s="617" t="s">
        <v>742</v>
      </c>
      <c r="E138" s="618" t="s">
        <v>743</v>
      </c>
      <c r="F138" s="405">
        <v>35573</v>
      </c>
      <c r="G138" s="406">
        <v>520</v>
      </c>
      <c r="H138" s="407">
        <v>15</v>
      </c>
      <c r="I138" s="407">
        <v>931</v>
      </c>
      <c r="J138" s="199">
        <f>IF(G138=0,"",G138/I138)</f>
        <v>0.5585392051557465</v>
      </c>
    </row>
    <row r="139" spans="1:10" ht="19.5" customHeight="1" thickBot="1">
      <c r="A139" s="205">
        <v>132</v>
      </c>
      <c r="B139" s="622" t="s">
        <v>767</v>
      </c>
      <c r="C139" s="629" t="s">
        <v>741</v>
      </c>
      <c r="D139" s="622" t="s">
        <v>745</v>
      </c>
      <c r="E139" s="624" t="s">
        <v>743</v>
      </c>
      <c r="F139" s="625">
        <v>35573</v>
      </c>
      <c r="G139" s="626">
        <v>290</v>
      </c>
      <c r="H139" s="627">
        <v>2</v>
      </c>
      <c r="I139" s="627">
        <v>787</v>
      </c>
      <c r="J139" s="628">
        <f>IF(G139=0,"",G139/I139)</f>
        <v>0.3684879288437103</v>
      </c>
    </row>
    <row r="140" spans="1:10" ht="19.5" customHeight="1">
      <c r="A140" s="611">
        <v>133</v>
      </c>
      <c r="B140" s="617" t="s">
        <v>185</v>
      </c>
      <c r="C140" s="404" t="s">
        <v>706</v>
      </c>
      <c r="D140" s="617"/>
      <c r="E140" s="618" t="s">
        <v>707</v>
      </c>
      <c r="F140" s="405">
        <v>35886</v>
      </c>
      <c r="G140" s="406">
        <v>5600</v>
      </c>
      <c r="H140" s="407">
        <v>85</v>
      </c>
      <c r="I140" s="407">
        <v>5911</v>
      </c>
      <c r="J140" s="199">
        <f t="shared" si="3"/>
        <v>0.9473862290644561</v>
      </c>
    </row>
    <row r="141" spans="1:10" ht="30" customHeight="1">
      <c r="A141" s="205">
        <v>134</v>
      </c>
      <c r="B141" s="182" t="s">
        <v>185</v>
      </c>
      <c r="C141" s="211" t="s">
        <v>708</v>
      </c>
      <c r="D141" s="182"/>
      <c r="E141" s="207" t="s">
        <v>707</v>
      </c>
      <c r="F141" s="181">
        <v>34790</v>
      </c>
      <c r="G141" s="208">
        <v>3400</v>
      </c>
      <c r="H141" s="187">
        <v>56</v>
      </c>
      <c r="I141" s="187">
        <v>3637</v>
      </c>
      <c r="J141" s="209">
        <f t="shared" si="3"/>
        <v>0.9348364036293648</v>
      </c>
    </row>
    <row r="142" spans="1:10" ht="30" customHeight="1">
      <c r="A142" s="611">
        <v>135</v>
      </c>
      <c r="B142" s="184" t="s">
        <v>185</v>
      </c>
      <c r="C142" s="183" t="s">
        <v>709</v>
      </c>
      <c r="D142" s="184"/>
      <c r="E142" s="615" t="s">
        <v>707</v>
      </c>
      <c r="F142" s="196">
        <v>34790</v>
      </c>
      <c r="G142" s="197">
        <v>4100</v>
      </c>
      <c r="H142" s="198">
        <v>20</v>
      </c>
      <c r="I142" s="198">
        <v>4339</v>
      </c>
      <c r="J142" s="199">
        <f t="shared" si="3"/>
        <v>0.944918183913344</v>
      </c>
    </row>
    <row r="143" spans="1:10" ht="19.5" customHeight="1">
      <c r="A143" s="205">
        <v>136</v>
      </c>
      <c r="B143" s="182" t="s">
        <v>185</v>
      </c>
      <c r="C143" s="211" t="s">
        <v>710</v>
      </c>
      <c r="D143" s="182"/>
      <c r="E143" s="207" t="s">
        <v>707</v>
      </c>
      <c r="F143" s="181">
        <v>34790</v>
      </c>
      <c r="G143" s="208">
        <v>4300</v>
      </c>
      <c r="H143" s="187">
        <v>0</v>
      </c>
      <c r="I143" s="187">
        <v>4448</v>
      </c>
      <c r="J143" s="209">
        <f t="shared" si="3"/>
        <v>0.966726618705036</v>
      </c>
    </row>
    <row r="144" spans="1:10" ht="30" customHeight="1">
      <c r="A144" s="611">
        <v>137</v>
      </c>
      <c r="B144" s="184" t="s">
        <v>185</v>
      </c>
      <c r="C144" s="183" t="s">
        <v>711</v>
      </c>
      <c r="D144" s="184"/>
      <c r="E144" s="615" t="s">
        <v>707</v>
      </c>
      <c r="F144" s="196">
        <v>34790</v>
      </c>
      <c r="G144" s="197">
        <v>3400</v>
      </c>
      <c r="H144" s="198">
        <v>0</v>
      </c>
      <c r="I144" s="198">
        <v>3523</v>
      </c>
      <c r="J144" s="199">
        <f t="shared" si="3"/>
        <v>0.9650865739426625</v>
      </c>
    </row>
    <row r="145" spans="1:10" ht="30" customHeight="1">
      <c r="A145" s="205">
        <v>138</v>
      </c>
      <c r="B145" s="182" t="s">
        <v>185</v>
      </c>
      <c r="C145" s="211" t="s">
        <v>712</v>
      </c>
      <c r="D145" s="182"/>
      <c r="E145" s="207" t="s">
        <v>707</v>
      </c>
      <c r="F145" s="181">
        <v>34790</v>
      </c>
      <c r="G145" s="208">
        <v>3400</v>
      </c>
      <c r="H145" s="187">
        <v>0</v>
      </c>
      <c r="I145" s="187">
        <v>3523</v>
      </c>
      <c r="J145" s="209">
        <f t="shared" si="3"/>
        <v>0.9650865739426625</v>
      </c>
    </row>
    <row r="146" spans="1:10" ht="19.5" customHeight="1">
      <c r="A146" s="611">
        <v>139</v>
      </c>
      <c r="B146" s="184" t="s">
        <v>185</v>
      </c>
      <c r="C146" s="183" t="s">
        <v>713</v>
      </c>
      <c r="D146" s="184"/>
      <c r="E146" s="615" t="s">
        <v>707</v>
      </c>
      <c r="F146" s="196">
        <v>34790</v>
      </c>
      <c r="G146" s="197">
        <v>4100</v>
      </c>
      <c r="H146" s="198">
        <v>0</v>
      </c>
      <c r="I146" s="198">
        <v>4256</v>
      </c>
      <c r="J146" s="199">
        <f t="shared" si="3"/>
        <v>0.9633458646616542</v>
      </c>
    </row>
    <row r="147" spans="1:11" ht="19.5" customHeight="1" thickBot="1">
      <c r="A147" s="639">
        <v>140</v>
      </c>
      <c r="B147" s="622" t="s">
        <v>185</v>
      </c>
      <c r="C147" s="629" t="s">
        <v>714</v>
      </c>
      <c r="D147" s="622"/>
      <c r="E147" s="624" t="s">
        <v>707</v>
      </c>
      <c r="F147" s="625">
        <v>34790</v>
      </c>
      <c r="G147" s="626">
        <v>4100</v>
      </c>
      <c r="H147" s="627">
        <v>0</v>
      </c>
      <c r="I147" s="627">
        <v>4256</v>
      </c>
      <c r="J147" s="628">
        <f t="shared" si="3"/>
        <v>0.9633458646616542</v>
      </c>
      <c r="K147" s="630"/>
    </row>
    <row r="148" spans="1:10" ht="19.5" customHeight="1">
      <c r="A148" s="645">
        <v>141</v>
      </c>
      <c r="B148" s="617" t="s">
        <v>185</v>
      </c>
      <c r="C148" s="404" t="s">
        <v>715</v>
      </c>
      <c r="D148" s="617"/>
      <c r="E148" s="618" t="s">
        <v>707</v>
      </c>
      <c r="F148" s="405">
        <v>35582</v>
      </c>
      <c r="G148" s="406">
        <v>41000</v>
      </c>
      <c r="H148" s="407">
        <v>1</v>
      </c>
      <c r="I148" s="407">
        <v>41159.11276537083</v>
      </c>
      <c r="J148" s="199">
        <f t="shared" si="3"/>
        <v>0.9961342032254713</v>
      </c>
    </row>
    <row r="149" spans="1:10" ht="19.5" customHeight="1">
      <c r="A149" s="205">
        <v>142</v>
      </c>
      <c r="B149" s="182" t="s">
        <v>185</v>
      </c>
      <c r="C149" s="211" t="s">
        <v>716</v>
      </c>
      <c r="D149" s="182"/>
      <c r="E149" s="207" t="s">
        <v>707</v>
      </c>
      <c r="F149" s="181">
        <v>34425</v>
      </c>
      <c r="G149" s="208">
        <v>18000</v>
      </c>
      <c r="H149" s="187">
        <v>26</v>
      </c>
      <c r="I149" s="187">
        <v>18114.944030879517</v>
      </c>
      <c r="J149" s="209">
        <f t="shared" si="3"/>
        <v>0.9936547399382754</v>
      </c>
    </row>
    <row r="150" spans="1:10" ht="19.5" customHeight="1">
      <c r="A150" s="611">
        <v>143</v>
      </c>
      <c r="B150" s="184" t="s">
        <v>185</v>
      </c>
      <c r="C150" s="183" t="s">
        <v>717</v>
      </c>
      <c r="D150" s="184"/>
      <c r="E150" s="615" t="s">
        <v>707</v>
      </c>
      <c r="F150" s="196">
        <v>34425</v>
      </c>
      <c r="G150" s="197">
        <v>11000</v>
      </c>
      <c r="H150" s="198">
        <v>0</v>
      </c>
      <c r="I150" s="198">
        <v>11287.042183622829</v>
      </c>
      <c r="J150" s="199">
        <f t="shared" si="3"/>
        <v>0.9745688747367917</v>
      </c>
    </row>
    <row r="151" spans="1:10" ht="30" customHeight="1">
      <c r="A151" s="205">
        <v>144</v>
      </c>
      <c r="B151" s="182" t="s">
        <v>185</v>
      </c>
      <c r="C151" s="211" t="s">
        <v>718</v>
      </c>
      <c r="D151" s="182" t="s">
        <v>719</v>
      </c>
      <c r="E151" s="207" t="s">
        <v>707</v>
      </c>
      <c r="F151" s="181">
        <v>35582</v>
      </c>
      <c r="G151" s="208">
        <v>43000</v>
      </c>
      <c r="H151" s="187">
        <v>25</v>
      </c>
      <c r="I151" s="187">
        <v>43719.575958092086</v>
      </c>
      <c r="J151" s="209">
        <f t="shared" si="3"/>
        <v>0.9835411039031613</v>
      </c>
    </row>
    <row r="152" spans="1:10" ht="30" customHeight="1">
      <c r="A152" s="611">
        <v>145</v>
      </c>
      <c r="B152" s="184" t="s">
        <v>185</v>
      </c>
      <c r="C152" s="183" t="s">
        <v>718</v>
      </c>
      <c r="D152" s="184" t="s">
        <v>720</v>
      </c>
      <c r="E152" s="615" t="s">
        <v>707</v>
      </c>
      <c r="F152" s="196">
        <v>36982</v>
      </c>
      <c r="G152" s="197">
        <v>22000</v>
      </c>
      <c r="H152" s="198">
        <v>56</v>
      </c>
      <c r="I152" s="198">
        <v>22463.19327267714</v>
      </c>
      <c r="J152" s="199">
        <f t="shared" si="3"/>
        <v>0.97937990084248</v>
      </c>
    </row>
    <row r="153" spans="1:10" ht="30" customHeight="1">
      <c r="A153" s="205">
        <v>146</v>
      </c>
      <c r="B153" s="182" t="s">
        <v>185</v>
      </c>
      <c r="C153" s="211" t="s">
        <v>721</v>
      </c>
      <c r="D153" s="182" t="s">
        <v>719</v>
      </c>
      <c r="E153" s="207" t="s">
        <v>707</v>
      </c>
      <c r="F153" s="181">
        <v>35582</v>
      </c>
      <c r="G153" s="208">
        <v>22000</v>
      </c>
      <c r="H153" s="187">
        <v>9</v>
      </c>
      <c r="I153" s="187">
        <v>22169.010752688173</v>
      </c>
      <c r="J153" s="209">
        <f t="shared" si="3"/>
        <v>0.9923762609629444</v>
      </c>
    </row>
    <row r="154" spans="1:10" ht="30" customHeight="1">
      <c r="A154" s="611">
        <v>147</v>
      </c>
      <c r="B154" s="184" t="s">
        <v>185</v>
      </c>
      <c r="C154" s="183" t="s">
        <v>721</v>
      </c>
      <c r="D154" s="184" t="s">
        <v>720</v>
      </c>
      <c r="E154" s="615" t="s">
        <v>707</v>
      </c>
      <c r="F154" s="196">
        <v>36982</v>
      </c>
      <c r="G154" s="197">
        <v>11000</v>
      </c>
      <c r="H154" s="198">
        <v>5</v>
      </c>
      <c r="I154" s="198">
        <v>11154.480838158257</v>
      </c>
      <c r="J154" s="199">
        <f t="shared" si="3"/>
        <v>0.9861507818786335</v>
      </c>
    </row>
    <row r="155" spans="1:10" ht="30" customHeight="1">
      <c r="A155" s="205">
        <v>148</v>
      </c>
      <c r="B155" s="182" t="s">
        <v>185</v>
      </c>
      <c r="C155" s="211" t="s">
        <v>722</v>
      </c>
      <c r="D155" s="182" t="s">
        <v>719</v>
      </c>
      <c r="E155" s="207" t="s">
        <v>707</v>
      </c>
      <c r="F155" s="181">
        <v>34425</v>
      </c>
      <c r="G155" s="208">
        <v>16000</v>
      </c>
      <c r="H155" s="187">
        <v>0</v>
      </c>
      <c r="I155" s="187">
        <v>16194.59663633857</v>
      </c>
      <c r="J155" s="209">
        <f t="shared" si="3"/>
        <v>0.9879838540774816</v>
      </c>
    </row>
    <row r="156" spans="1:10" ht="30" customHeight="1">
      <c r="A156" s="611">
        <v>149</v>
      </c>
      <c r="B156" s="184" t="s">
        <v>185</v>
      </c>
      <c r="C156" s="183" t="s">
        <v>722</v>
      </c>
      <c r="D156" s="184" t="s">
        <v>720</v>
      </c>
      <c r="E156" s="615" t="s">
        <v>707</v>
      </c>
      <c r="F156" s="196">
        <v>36982</v>
      </c>
      <c r="G156" s="197">
        <v>8000</v>
      </c>
      <c r="H156" s="198">
        <v>0</v>
      </c>
      <c r="I156" s="198">
        <v>8167.273779983458</v>
      </c>
      <c r="J156" s="199">
        <f t="shared" si="3"/>
        <v>0.9795190188930099</v>
      </c>
    </row>
    <row r="157" spans="1:10" ht="19.5" customHeight="1">
      <c r="A157" s="205">
        <v>150</v>
      </c>
      <c r="B157" s="182" t="s">
        <v>185</v>
      </c>
      <c r="C157" s="211" t="s">
        <v>723</v>
      </c>
      <c r="D157" s="182"/>
      <c r="E157" s="207" t="s">
        <v>707</v>
      </c>
      <c r="F157" s="181">
        <v>34805</v>
      </c>
      <c r="G157" s="208">
        <v>3400</v>
      </c>
      <c r="H157" s="187">
        <v>0</v>
      </c>
      <c r="I157" s="187">
        <v>3430.4168734491313</v>
      </c>
      <c r="J157" s="209">
        <f t="shared" si="3"/>
        <v>0.9911331845162746</v>
      </c>
    </row>
    <row r="158" spans="1:10" ht="30" customHeight="1">
      <c r="A158" s="611">
        <v>151</v>
      </c>
      <c r="B158" s="184" t="s">
        <v>185</v>
      </c>
      <c r="C158" s="183" t="s">
        <v>726</v>
      </c>
      <c r="D158" s="184"/>
      <c r="E158" s="615" t="s">
        <v>707</v>
      </c>
      <c r="F158" s="196">
        <v>35886</v>
      </c>
      <c r="G158" s="197">
        <v>4200</v>
      </c>
      <c r="H158" s="198">
        <v>0</v>
      </c>
      <c r="I158" s="198">
        <v>4241.230217810863</v>
      </c>
      <c r="J158" s="199">
        <f t="shared" si="3"/>
        <v>0.9902787126155712</v>
      </c>
    </row>
    <row r="159" spans="1:10" ht="30" customHeight="1" thickBot="1">
      <c r="A159" s="644">
        <v>152</v>
      </c>
      <c r="B159" s="622" t="s">
        <v>185</v>
      </c>
      <c r="C159" s="629" t="s">
        <v>727</v>
      </c>
      <c r="D159" s="622"/>
      <c r="E159" s="624" t="s">
        <v>707</v>
      </c>
      <c r="F159" s="625">
        <v>34790</v>
      </c>
      <c r="G159" s="626">
        <v>3700</v>
      </c>
      <c r="H159" s="627">
        <v>0</v>
      </c>
      <c r="I159" s="627">
        <v>3729.1375792666117</v>
      </c>
      <c r="J159" s="628">
        <f t="shared" si="3"/>
        <v>0.992186509977907</v>
      </c>
    </row>
    <row r="160" spans="1:10" ht="19.5" customHeight="1">
      <c r="A160" s="646">
        <v>153</v>
      </c>
      <c r="B160" s="617" t="s">
        <v>20</v>
      </c>
      <c r="C160" s="404" t="s">
        <v>728</v>
      </c>
      <c r="D160" s="617"/>
      <c r="E160" s="618" t="s">
        <v>707</v>
      </c>
      <c r="F160" s="405">
        <v>35156</v>
      </c>
      <c r="G160" s="406">
        <v>80000</v>
      </c>
      <c r="H160" s="407">
        <v>0</v>
      </c>
      <c r="I160" s="407">
        <v>81500.88502894955</v>
      </c>
      <c r="J160" s="199">
        <f t="shared" si="3"/>
        <v>0.9815844327528906</v>
      </c>
    </row>
    <row r="161" spans="1:10" ht="30" customHeight="1">
      <c r="A161" s="205">
        <v>154</v>
      </c>
      <c r="B161" s="182" t="s">
        <v>20</v>
      </c>
      <c r="C161" s="211" t="s">
        <v>729</v>
      </c>
      <c r="D161" s="182"/>
      <c r="E161" s="207" t="s">
        <v>707</v>
      </c>
      <c r="F161" s="181">
        <v>35156</v>
      </c>
      <c r="G161" s="208">
        <v>8200</v>
      </c>
      <c r="H161" s="187">
        <v>2</v>
      </c>
      <c r="I161" s="187">
        <v>8453.017645437</v>
      </c>
      <c r="J161" s="209">
        <f t="shared" si="3"/>
        <v>0.9700677727114908</v>
      </c>
    </row>
    <row r="162" spans="1:10" ht="30" customHeight="1">
      <c r="A162" s="611">
        <v>155</v>
      </c>
      <c r="B162" s="184" t="s">
        <v>20</v>
      </c>
      <c r="C162" s="183" t="s">
        <v>730</v>
      </c>
      <c r="D162" s="184"/>
      <c r="E162" s="615" t="s">
        <v>707</v>
      </c>
      <c r="F162" s="196">
        <v>35156</v>
      </c>
      <c r="G162" s="197">
        <v>8200</v>
      </c>
      <c r="H162" s="198">
        <v>0</v>
      </c>
      <c r="I162" s="198">
        <v>8453.017645437</v>
      </c>
      <c r="J162" s="199">
        <f t="shared" si="3"/>
        <v>0.9700677727114908</v>
      </c>
    </row>
    <row r="163" spans="1:10" ht="30" customHeight="1" thickBot="1">
      <c r="A163" s="639">
        <v>156</v>
      </c>
      <c r="B163" s="622" t="s">
        <v>20</v>
      </c>
      <c r="C163" s="629" t="s">
        <v>731</v>
      </c>
      <c r="D163" s="622"/>
      <c r="E163" s="624" t="s">
        <v>707</v>
      </c>
      <c r="F163" s="625">
        <v>35156</v>
      </c>
      <c r="G163" s="626">
        <v>61000</v>
      </c>
      <c r="H163" s="627">
        <v>0</v>
      </c>
      <c r="I163" s="627">
        <v>62302.38654535428</v>
      </c>
      <c r="J163" s="628">
        <f t="shared" si="3"/>
        <v>0.9790957198019022</v>
      </c>
    </row>
    <row r="164" spans="1:10" ht="30" customHeight="1">
      <c r="A164" s="645">
        <v>157</v>
      </c>
      <c r="B164" s="404" t="s">
        <v>190</v>
      </c>
      <c r="C164" s="404" t="s">
        <v>732</v>
      </c>
      <c r="D164" s="617" t="s">
        <v>733</v>
      </c>
      <c r="E164" s="618" t="s">
        <v>563</v>
      </c>
      <c r="F164" s="405">
        <v>38808</v>
      </c>
      <c r="G164" s="406">
        <v>535800</v>
      </c>
      <c r="H164" s="407">
        <v>656</v>
      </c>
      <c r="I164" s="407">
        <v>597471</v>
      </c>
      <c r="J164" s="199">
        <f t="shared" si="3"/>
        <v>0.8967799273939656</v>
      </c>
    </row>
    <row r="165" spans="1:10" ht="30" customHeight="1">
      <c r="A165" s="205">
        <v>158</v>
      </c>
      <c r="B165" s="211" t="s">
        <v>190</v>
      </c>
      <c r="C165" s="211" t="s">
        <v>732</v>
      </c>
      <c r="D165" s="182" t="s">
        <v>734</v>
      </c>
      <c r="E165" s="207" t="s">
        <v>563</v>
      </c>
      <c r="F165" s="181">
        <v>39539</v>
      </c>
      <c r="G165" s="208">
        <v>535800</v>
      </c>
      <c r="H165" s="187">
        <v>40</v>
      </c>
      <c r="I165" s="187">
        <v>597248</v>
      </c>
      <c r="J165" s="209">
        <f t="shared" si="3"/>
        <v>0.8971147663951993</v>
      </c>
    </row>
    <row r="166" spans="1:10" ht="30" customHeight="1">
      <c r="A166" s="611">
        <v>159</v>
      </c>
      <c r="B166" s="183" t="s">
        <v>190</v>
      </c>
      <c r="C166" s="183" t="s">
        <v>732</v>
      </c>
      <c r="D166" s="184" t="s">
        <v>735</v>
      </c>
      <c r="E166" s="615" t="s">
        <v>563</v>
      </c>
      <c r="F166" s="196">
        <v>38808</v>
      </c>
      <c r="G166" s="197">
        <v>535800</v>
      </c>
      <c r="H166" s="198">
        <v>60</v>
      </c>
      <c r="I166" s="198">
        <v>597248</v>
      </c>
      <c r="J166" s="199">
        <f t="shared" si="3"/>
        <v>0.8971147663951993</v>
      </c>
    </row>
    <row r="167" spans="1:10" ht="30" customHeight="1">
      <c r="A167" s="205">
        <v>160</v>
      </c>
      <c r="B167" s="211" t="s">
        <v>190</v>
      </c>
      <c r="C167" s="211" t="s">
        <v>736</v>
      </c>
      <c r="D167" s="182" t="s">
        <v>737</v>
      </c>
      <c r="E167" s="207" t="s">
        <v>563</v>
      </c>
      <c r="F167" s="181">
        <v>38808</v>
      </c>
      <c r="G167" s="208">
        <v>29700</v>
      </c>
      <c r="H167" s="187">
        <v>0</v>
      </c>
      <c r="I167" s="187">
        <v>0</v>
      </c>
      <c r="J167" s="631" t="s">
        <v>564</v>
      </c>
    </row>
    <row r="168" spans="1:10" ht="30" customHeight="1">
      <c r="A168" s="611">
        <v>161</v>
      </c>
      <c r="B168" s="183" t="s">
        <v>190</v>
      </c>
      <c r="C168" s="183" t="s">
        <v>736</v>
      </c>
      <c r="D168" s="184" t="s">
        <v>738</v>
      </c>
      <c r="E168" s="615" t="s">
        <v>563</v>
      </c>
      <c r="F168" s="196">
        <v>38808</v>
      </c>
      <c r="G168" s="197">
        <v>14800</v>
      </c>
      <c r="H168" s="198">
        <v>12</v>
      </c>
      <c r="I168" s="198">
        <v>297480</v>
      </c>
      <c r="J168" s="199">
        <f t="shared" si="3"/>
        <v>0.04975124378109453</v>
      </c>
    </row>
    <row r="169" spans="1:10" ht="30" customHeight="1">
      <c r="A169" s="205">
        <v>162</v>
      </c>
      <c r="B169" s="211" t="s">
        <v>190</v>
      </c>
      <c r="C169" s="211" t="s">
        <v>736</v>
      </c>
      <c r="D169" s="182" t="s">
        <v>739</v>
      </c>
      <c r="E169" s="207" t="s">
        <v>563</v>
      </c>
      <c r="F169" s="181">
        <v>38808</v>
      </c>
      <c r="G169" s="208">
        <v>14800</v>
      </c>
      <c r="H169" s="187">
        <v>0</v>
      </c>
      <c r="I169" s="187">
        <v>0</v>
      </c>
      <c r="J169" s="631" t="s">
        <v>564</v>
      </c>
    </row>
    <row r="170" spans="1:10" ht="30" customHeight="1" thickBot="1">
      <c r="A170" s="640">
        <v>163</v>
      </c>
      <c r="B170" s="413" t="s">
        <v>190</v>
      </c>
      <c r="C170" s="413" t="s">
        <v>736</v>
      </c>
      <c r="D170" s="612" t="s">
        <v>740</v>
      </c>
      <c r="E170" s="614" t="s">
        <v>563</v>
      </c>
      <c r="F170" s="202">
        <v>36251</v>
      </c>
      <c r="G170" s="203">
        <v>2500</v>
      </c>
      <c r="H170" s="204">
        <v>30</v>
      </c>
      <c r="I170" s="204">
        <v>79328</v>
      </c>
      <c r="J170" s="414">
        <f t="shared" si="3"/>
        <v>0.03151472367890278</v>
      </c>
    </row>
    <row r="171" spans="1:10" ht="30" customHeight="1">
      <c r="A171" s="642">
        <v>164</v>
      </c>
      <c r="B171" s="632" t="s">
        <v>746</v>
      </c>
      <c r="C171" s="633" t="s">
        <v>747</v>
      </c>
      <c r="D171" s="408" t="s">
        <v>748</v>
      </c>
      <c r="E171" s="409" t="s">
        <v>749</v>
      </c>
      <c r="F171" s="410">
        <v>35582</v>
      </c>
      <c r="G171" s="411">
        <v>690</v>
      </c>
      <c r="H171" s="412">
        <v>4</v>
      </c>
      <c r="I171" s="412">
        <v>1480</v>
      </c>
      <c r="J171" s="209">
        <f aca="true" t="shared" si="4" ref="J171:J187">IF(G171=0,"",G171/I171)</f>
        <v>0.46621621621621623</v>
      </c>
    </row>
    <row r="172" spans="1:10" ht="30" customHeight="1" thickBot="1">
      <c r="A172" s="643">
        <v>165</v>
      </c>
      <c r="B172" s="619" t="s">
        <v>746</v>
      </c>
      <c r="C172" s="413" t="s">
        <v>747</v>
      </c>
      <c r="D172" s="612" t="s">
        <v>750</v>
      </c>
      <c r="E172" s="614" t="s">
        <v>749</v>
      </c>
      <c r="F172" s="202">
        <v>35582</v>
      </c>
      <c r="G172" s="203">
        <v>450</v>
      </c>
      <c r="H172" s="204">
        <v>7</v>
      </c>
      <c r="I172" s="204">
        <v>1480</v>
      </c>
      <c r="J172" s="414">
        <f t="shared" si="4"/>
        <v>0.30405405405405406</v>
      </c>
    </row>
    <row r="173" spans="1:10" ht="30" customHeight="1">
      <c r="A173" s="641">
        <v>166</v>
      </c>
      <c r="B173" s="632" t="s">
        <v>751</v>
      </c>
      <c r="C173" s="633" t="s">
        <v>752</v>
      </c>
      <c r="D173" s="408" t="s">
        <v>634</v>
      </c>
      <c r="E173" s="409" t="s">
        <v>753</v>
      </c>
      <c r="F173" s="410">
        <v>37652</v>
      </c>
      <c r="G173" s="411">
        <v>18900</v>
      </c>
      <c r="H173" s="412">
        <v>466</v>
      </c>
      <c r="I173" s="412">
        <v>124794</v>
      </c>
      <c r="J173" s="209">
        <f t="shared" si="4"/>
        <v>0.15144958892254434</v>
      </c>
    </row>
    <row r="174" spans="1:10" ht="30" customHeight="1">
      <c r="A174" s="611">
        <v>167</v>
      </c>
      <c r="B174" s="193" t="s">
        <v>751</v>
      </c>
      <c r="C174" s="183" t="s">
        <v>752</v>
      </c>
      <c r="D174" s="184" t="s">
        <v>635</v>
      </c>
      <c r="E174" s="615" t="s">
        <v>753</v>
      </c>
      <c r="F174" s="196">
        <v>37652</v>
      </c>
      <c r="G174" s="197">
        <v>3150</v>
      </c>
      <c r="H174" s="198">
        <v>1149</v>
      </c>
      <c r="I174" s="198">
        <v>20799</v>
      </c>
      <c r="J174" s="199">
        <f t="shared" si="4"/>
        <v>0.15144958892254434</v>
      </c>
    </row>
    <row r="175" spans="1:10" ht="30" customHeight="1">
      <c r="A175" s="205">
        <v>168</v>
      </c>
      <c r="B175" s="634" t="s">
        <v>751</v>
      </c>
      <c r="C175" s="211" t="s">
        <v>752</v>
      </c>
      <c r="D175" s="182" t="s">
        <v>636</v>
      </c>
      <c r="E175" s="207" t="s">
        <v>753</v>
      </c>
      <c r="F175" s="181">
        <v>37652</v>
      </c>
      <c r="G175" s="208">
        <v>4200</v>
      </c>
      <c r="H175" s="187">
        <v>281</v>
      </c>
      <c r="I175" s="187">
        <v>27732</v>
      </c>
      <c r="J175" s="209">
        <f t="shared" si="4"/>
        <v>0.15144958892254434</v>
      </c>
    </row>
    <row r="176" spans="1:10" ht="30" customHeight="1">
      <c r="A176" s="611">
        <v>169</v>
      </c>
      <c r="B176" s="193" t="s">
        <v>751</v>
      </c>
      <c r="C176" s="183" t="s">
        <v>752</v>
      </c>
      <c r="D176" s="184" t="s">
        <v>637</v>
      </c>
      <c r="E176" s="615" t="s">
        <v>753</v>
      </c>
      <c r="F176" s="196">
        <v>37652</v>
      </c>
      <c r="G176" s="197">
        <v>7350</v>
      </c>
      <c r="H176" s="198">
        <v>337</v>
      </c>
      <c r="I176" s="198">
        <v>48531</v>
      </c>
      <c r="J176" s="199">
        <f t="shared" si="4"/>
        <v>0.15144958892254434</v>
      </c>
    </row>
    <row r="177" spans="1:10" ht="30" customHeight="1">
      <c r="A177" s="205">
        <v>170</v>
      </c>
      <c r="B177" s="634" t="s">
        <v>751</v>
      </c>
      <c r="C177" s="211" t="s">
        <v>752</v>
      </c>
      <c r="D177" s="182" t="s">
        <v>754</v>
      </c>
      <c r="E177" s="207" t="s">
        <v>753</v>
      </c>
      <c r="F177" s="181">
        <v>37652</v>
      </c>
      <c r="G177" s="208">
        <v>4200</v>
      </c>
      <c r="H177" s="187">
        <v>141</v>
      </c>
      <c r="I177" s="187">
        <v>27732</v>
      </c>
      <c r="J177" s="209">
        <f t="shared" si="4"/>
        <v>0.15144958892254434</v>
      </c>
    </row>
    <row r="178" spans="1:10" ht="30" customHeight="1">
      <c r="A178" s="611">
        <v>171</v>
      </c>
      <c r="B178" s="193" t="s">
        <v>751</v>
      </c>
      <c r="C178" s="183" t="s">
        <v>752</v>
      </c>
      <c r="D178" s="184" t="s">
        <v>638</v>
      </c>
      <c r="E178" s="615" t="s">
        <v>753</v>
      </c>
      <c r="F178" s="196">
        <v>37652</v>
      </c>
      <c r="G178" s="197">
        <v>4200</v>
      </c>
      <c r="H178" s="198">
        <v>702</v>
      </c>
      <c r="I178" s="198">
        <v>27732</v>
      </c>
      <c r="J178" s="199">
        <f t="shared" si="4"/>
        <v>0.15144958892254434</v>
      </c>
    </row>
    <row r="179" spans="1:10" ht="30" customHeight="1">
      <c r="A179" s="205">
        <v>172</v>
      </c>
      <c r="B179" s="634" t="s">
        <v>751</v>
      </c>
      <c r="C179" s="211" t="s">
        <v>752</v>
      </c>
      <c r="D179" s="182" t="s">
        <v>639</v>
      </c>
      <c r="E179" s="207" t="s">
        <v>753</v>
      </c>
      <c r="F179" s="181">
        <v>37652</v>
      </c>
      <c r="G179" s="208">
        <v>7350</v>
      </c>
      <c r="H179" s="187">
        <v>384</v>
      </c>
      <c r="I179" s="187">
        <v>48531</v>
      </c>
      <c r="J179" s="209">
        <f t="shared" si="4"/>
        <v>0.15144958892254434</v>
      </c>
    </row>
    <row r="180" spans="1:10" ht="30" customHeight="1">
      <c r="A180" s="611">
        <v>173</v>
      </c>
      <c r="B180" s="193" t="s">
        <v>751</v>
      </c>
      <c r="C180" s="183" t="s">
        <v>752</v>
      </c>
      <c r="D180" s="184" t="s">
        <v>755</v>
      </c>
      <c r="E180" s="615" t="s">
        <v>753</v>
      </c>
      <c r="F180" s="196">
        <v>37652</v>
      </c>
      <c r="G180" s="197">
        <v>4200</v>
      </c>
      <c r="H180" s="198">
        <v>287</v>
      </c>
      <c r="I180" s="198">
        <v>27732</v>
      </c>
      <c r="J180" s="199">
        <f t="shared" si="4"/>
        <v>0.15144958892254434</v>
      </c>
    </row>
    <row r="181" spans="1:10" ht="30" customHeight="1">
      <c r="A181" s="205">
        <v>174</v>
      </c>
      <c r="B181" s="634" t="s">
        <v>751</v>
      </c>
      <c r="C181" s="211" t="s">
        <v>752</v>
      </c>
      <c r="D181" s="182" t="s">
        <v>640</v>
      </c>
      <c r="E181" s="207" t="s">
        <v>753</v>
      </c>
      <c r="F181" s="181">
        <v>37652</v>
      </c>
      <c r="G181" s="208">
        <v>3150</v>
      </c>
      <c r="H181" s="187">
        <v>780</v>
      </c>
      <c r="I181" s="187">
        <v>20799</v>
      </c>
      <c r="J181" s="209">
        <f t="shared" si="4"/>
        <v>0.15144958892254434</v>
      </c>
    </row>
    <row r="182" spans="1:10" ht="30" customHeight="1">
      <c r="A182" s="611">
        <v>175</v>
      </c>
      <c r="B182" s="193" t="s">
        <v>751</v>
      </c>
      <c r="C182" s="183" t="s">
        <v>752</v>
      </c>
      <c r="D182" s="184" t="s">
        <v>641</v>
      </c>
      <c r="E182" s="615" t="s">
        <v>753</v>
      </c>
      <c r="F182" s="196">
        <v>37652</v>
      </c>
      <c r="G182" s="197">
        <v>4200</v>
      </c>
      <c r="H182" s="198">
        <v>150</v>
      </c>
      <c r="I182" s="198">
        <v>27732</v>
      </c>
      <c r="J182" s="199">
        <f t="shared" si="4"/>
        <v>0.15144958892254434</v>
      </c>
    </row>
    <row r="183" spans="1:10" ht="30" customHeight="1">
      <c r="A183" s="205">
        <v>176</v>
      </c>
      <c r="B183" s="634" t="s">
        <v>751</v>
      </c>
      <c r="C183" s="211" t="s">
        <v>752</v>
      </c>
      <c r="D183" s="182" t="s">
        <v>642</v>
      </c>
      <c r="E183" s="207" t="s">
        <v>753</v>
      </c>
      <c r="F183" s="181">
        <v>37652</v>
      </c>
      <c r="G183" s="208">
        <v>7350</v>
      </c>
      <c r="H183" s="187">
        <v>248</v>
      </c>
      <c r="I183" s="187">
        <v>48531</v>
      </c>
      <c r="J183" s="209">
        <f t="shared" si="4"/>
        <v>0.15144958892254434</v>
      </c>
    </row>
    <row r="184" spans="1:10" ht="30" customHeight="1">
      <c r="A184" s="611">
        <v>177</v>
      </c>
      <c r="B184" s="193" t="s">
        <v>751</v>
      </c>
      <c r="C184" s="183" t="s">
        <v>752</v>
      </c>
      <c r="D184" s="184" t="s">
        <v>756</v>
      </c>
      <c r="E184" s="615" t="s">
        <v>753</v>
      </c>
      <c r="F184" s="196">
        <v>37652</v>
      </c>
      <c r="G184" s="197">
        <v>4200</v>
      </c>
      <c r="H184" s="198">
        <v>18</v>
      </c>
      <c r="I184" s="198">
        <v>27732</v>
      </c>
      <c r="J184" s="199">
        <f t="shared" si="4"/>
        <v>0.15144958892254434</v>
      </c>
    </row>
    <row r="185" spans="1:10" ht="30" customHeight="1">
      <c r="A185" s="205">
        <v>178</v>
      </c>
      <c r="B185" s="634" t="s">
        <v>751</v>
      </c>
      <c r="C185" s="211" t="s">
        <v>752</v>
      </c>
      <c r="D185" s="182" t="s">
        <v>757</v>
      </c>
      <c r="E185" s="207" t="s">
        <v>753</v>
      </c>
      <c r="F185" s="181">
        <v>37652</v>
      </c>
      <c r="G185" s="208">
        <v>2100</v>
      </c>
      <c r="H185" s="187">
        <v>24</v>
      </c>
      <c r="I185" s="187">
        <v>13866</v>
      </c>
      <c r="J185" s="209">
        <f t="shared" si="4"/>
        <v>0.15144958892254434</v>
      </c>
    </row>
    <row r="186" spans="1:10" ht="30" customHeight="1">
      <c r="A186" s="611">
        <v>179</v>
      </c>
      <c r="B186" s="193" t="s">
        <v>751</v>
      </c>
      <c r="C186" s="183" t="s">
        <v>752</v>
      </c>
      <c r="D186" s="184" t="s">
        <v>758</v>
      </c>
      <c r="E186" s="615" t="s">
        <v>753</v>
      </c>
      <c r="F186" s="196">
        <v>37652</v>
      </c>
      <c r="G186" s="197">
        <v>2100</v>
      </c>
      <c r="H186" s="198">
        <v>41</v>
      </c>
      <c r="I186" s="198">
        <v>13866</v>
      </c>
      <c r="J186" s="199">
        <f t="shared" si="4"/>
        <v>0.15144958892254434</v>
      </c>
    </row>
    <row r="187" spans="1:10" ht="30" customHeight="1" thickBot="1">
      <c r="A187" s="639">
        <v>180</v>
      </c>
      <c r="B187" s="635" t="s">
        <v>751</v>
      </c>
      <c r="C187" s="629" t="s">
        <v>752</v>
      </c>
      <c r="D187" s="622" t="s">
        <v>759</v>
      </c>
      <c r="E187" s="624" t="s">
        <v>753</v>
      </c>
      <c r="F187" s="625">
        <v>37652</v>
      </c>
      <c r="G187" s="626">
        <v>1050</v>
      </c>
      <c r="H187" s="627">
        <v>11</v>
      </c>
      <c r="I187" s="627">
        <v>6933</v>
      </c>
      <c r="J187" s="636">
        <f t="shared" si="4"/>
        <v>0.15144958892254434</v>
      </c>
    </row>
    <row r="191" spans="3:5" ht="13.5">
      <c r="C191" s="128" t="s">
        <v>412</v>
      </c>
      <c r="E191" s="128" t="s">
        <v>1</v>
      </c>
    </row>
  </sheetData>
  <mergeCells count="28">
    <mergeCell ref="A3:E3"/>
    <mergeCell ref="G3:J3"/>
    <mergeCell ref="F5:F7"/>
    <mergeCell ref="G5:J5"/>
    <mergeCell ref="E5:E7"/>
    <mergeCell ref="A5:A7"/>
    <mergeCell ref="B5:B7"/>
    <mergeCell ref="C5:C7"/>
    <mergeCell ref="D5:D7"/>
    <mergeCell ref="C78:C79"/>
    <mergeCell ref="C80:C81"/>
    <mergeCell ref="C82:C83"/>
    <mergeCell ref="C84:C85"/>
    <mergeCell ref="C86:C87"/>
    <mergeCell ref="C89:C90"/>
    <mergeCell ref="C92:C93"/>
    <mergeCell ref="C94:C95"/>
    <mergeCell ref="C114:C115"/>
    <mergeCell ref="C116:C117"/>
    <mergeCell ref="C118:C119"/>
    <mergeCell ref="C120:C121"/>
    <mergeCell ref="C122:C123"/>
    <mergeCell ref="C132:C133"/>
    <mergeCell ref="C134:C135"/>
    <mergeCell ref="C124:C125"/>
    <mergeCell ref="C126:C127"/>
    <mergeCell ref="C128:C129"/>
    <mergeCell ref="C130:C131"/>
  </mergeCells>
  <dataValidations count="2">
    <dataValidation allowBlank="1" showInputMessage="1" showErrorMessage="1" imeMode="on" sqref="C41:C137 C8:C18"/>
    <dataValidation allowBlank="1" showInputMessage="1" showErrorMessage="1" imeMode="off" sqref="D41:D137 D8:D18"/>
  </dataValidations>
  <hyperlinks>
    <hyperlink ref="C191" location="総括表!A1" display="総括表へはこちらをクリック！"/>
    <hyperlink ref="E191" location="福祉保健部!A1" display="福祉保健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90" r:id="rId1"/>
  <headerFooter alignWithMargins="0">
    <oddFooter>&amp;RH24調査 &amp;D-&amp;T</oddFooter>
  </headerFooter>
  <rowBreaks count="1" manualBreakCount="1">
    <brk id="1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 </cp:lastModifiedBy>
  <cp:lastPrinted>2013-03-29T01:46:27Z</cp:lastPrinted>
  <dcterms:created xsi:type="dcterms:W3CDTF">2012-02-24T04:19:02Z</dcterms:created>
  <dcterms:modified xsi:type="dcterms:W3CDTF">2013-03-29T06:37:03Z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