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55" yWindow="180" windowWidth="16035" windowHeight="8220" activeTab="0"/>
  </bookViews>
  <sheets>
    <sheet name="様式２（集計表）" sheetId="1" r:id="rId1"/>
  </sheets>
  <definedNames>
    <definedName name="_xlnm.Print_Area" localSheetId="0">'様式２（集計表）'!$A$1:$BF$49</definedName>
    <definedName name="_xlnm.Print_Titles" localSheetId="0">'様式２（集計表）'!$A:$D</definedName>
    <definedName name="栄養君">#REF!</definedName>
    <definedName name="表">#REF!</definedName>
  </definedNames>
  <calcPr fullCalcOnLoad="1"/>
</workbook>
</file>

<file path=xl/comments1.xml><?xml version="1.0" encoding="utf-8"?>
<comments xmlns="http://schemas.openxmlformats.org/spreadsheetml/2006/main">
  <authors>
    <author>沖縄県</author>
  </authors>
  <commentList>
    <comment ref="BI4" authorId="0">
      <text>
        <r>
          <rPr>
            <b/>
            <sz val="9"/>
            <rFont val="ＭＳ Ｐゴシック"/>
            <family val="3"/>
          </rPr>
          <t>総量、金額の利用率が100%を越えている場合は、NG！</t>
        </r>
      </text>
    </comment>
    <comment ref="BJ4" authorId="0">
      <text>
        <r>
          <rPr>
            <b/>
            <sz val="9"/>
            <rFont val="ＭＳ Ｐゴシック"/>
            <family val="3"/>
          </rPr>
          <t>総量利用率100%　＝　金額利用率100%になっているか。
なっていない場合はNG！</t>
        </r>
      </text>
    </comment>
    <comment ref="BK4" authorId="0">
      <text>
        <r>
          <rPr>
            <b/>
            <sz val="9"/>
            <rFont val="ＭＳ Ｐゴシック"/>
            <family val="3"/>
          </rPr>
          <t>ゴーヤー、トウガン、ヘチマ、パパイヤ、もずく、アーサーが100％になっているか。←県外産はあまり考えられないため、念のため確認する。</t>
        </r>
      </text>
    </comment>
  </commentList>
</comments>
</file>

<file path=xl/sharedStrings.xml><?xml version="1.0" encoding="utf-8"?>
<sst xmlns="http://schemas.openxmlformats.org/spreadsheetml/2006/main" count="194" uniqueCount="105">
  <si>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</si>
  <si>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</si>
  <si>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</si>
  <si>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</si>
  <si>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</si>
  <si>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</si>
  <si>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</si>
  <si>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</si>
  <si>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</si>
  <si>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</si>
  <si>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品　目</t>
  </si>
  <si>
    <t>4月</t>
  </si>
  <si>
    <t>５月</t>
  </si>
  <si>
    <t>総量（Kg）</t>
  </si>
  <si>
    <t>金額（千円）</t>
  </si>
  <si>
    <t>総量</t>
  </si>
  <si>
    <t>内県産</t>
  </si>
  <si>
    <t>利用率</t>
  </si>
  <si>
    <t>総　合　　計</t>
  </si>
  <si>
    <t>使用率</t>
  </si>
  <si>
    <t>野菜小計</t>
  </si>
  <si>
    <t>野　菜</t>
  </si>
  <si>
    <t>小松菜</t>
  </si>
  <si>
    <t>その他野菜</t>
  </si>
  <si>
    <t>果実小計</t>
  </si>
  <si>
    <t>果　実</t>
  </si>
  <si>
    <t>かんきつ類</t>
  </si>
  <si>
    <t>その他果実</t>
  </si>
  <si>
    <t>畜産物小計</t>
  </si>
  <si>
    <t>畜産物</t>
  </si>
  <si>
    <t>牛肉</t>
  </si>
  <si>
    <t>豚肉</t>
  </si>
  <si>
    <t>鶏肉</t>
  </si>
  <si>
    <t>卵</t>
  </si>
  <si>
    <t>その他畜産物</t>
  </si>
  <si>
    <t>水産物小計</t>
  </si>
  <si>
    <t>水産物</t>
  </si>
  <si>
    <t>もずく</t>
  </si>
  <si>
    <t>アーサ</t>
  </si>
  <si>
    <t>ソデイカ</t>
  </si>
  <si>
    <t>魚類</t>
  </si>
  <si>
    <t>その他水産物</t>
  </si>
  <si>
    <t>カラシナ</t>
  </si>
  <si>
    <t>チンゲンサイ</t>
  </si>
  <si>
    <t>ホウレンソウ</t>
  </si>
  <si>
    <t>キャベツ</t>
  </si>
  <si>
    <t>ゴーヤー</t>
  </si>
  <si>
    <t>キュウリ</t>
  </si>
  <si>
    <t>トマト</t>
  </si>
  <si>
    <t>ピーマン</t>
  </si>
  <si>
    <t>トウガン</t>
  </si>
  <si>
    <t>サヤインゲン</t>
  </si>
  <si>
    <t>オクラ</t>
  </si>
  <si>
    <t>ヘチマ</t>
  </si>
  <si>
    <t>パパイヤ</t>
  </si>
  <si>
    <t>カボチャ</t>
  </si>
  <si>
    <t>モーウィ</t>
  </si>
  <si>
    <t>ニンジン</t>
  </si>
  <si>
    <t>ジャガイモ</t>
  </si>
  <si>
    <t>ダイコン</t>
  </si>
  <si>
    <t>タマネギ</t>
  </si>
  <si>
    <t>ﾊﾟｲﾝｱｯﾌﾟﾙ</t>
  </si>
  <si>
    <t>すいか</t>
  </si>
  <si>
    <t>きのこ類</t>
  </si>
  <si>
    <t>冷凍野菜</t>
  </si>
  <si>
    <t>牛乳</t>
  </si>
  <si>
    <t>担当チェック欄</t>
  </si>
  <si>
    <t>Check1</t>
  </si>
  <si>
    <t>Check2</t>
  </si>
  <si>
    <t>Check3</t>
  </si>
  <si>
    <t>エラー数→</t>
  </si>
  <si>
    <t>総合計</t>
  </si>
  <si>
    <t>野菜小計</t>
  </si>
  <si>
    <t>カラシナ</t>
  </si>
  <si>
    <t>チンゲンサイ</t>
  </si>
  <si>
    <t>ホウレンソウ</t>
  </si>
  <si>
    <t>キャベツ</t>
  </si>
  <si>
    <t>ゴーヤー</t>
  </si>
  <si>
    <t>キュウリ</t>
  </si>
  <si>
    <t>トマト</t>
  </si>
  <si>
    <t>ピーマン</t>
  </si>
  <si>
    <t>トウガン</t>
  </si>
  <si>
    <t>サヤインゲン</t>
  </si>
  <si>
    <t>オクラ</t>
  </si>
  <si>
    <t>ヘチマ</t>
  </si>
  <si>
    <t>パパイヤ</t>
  </si>
  <si>
    <t>カボチャ</t>
  </si>
  <si>
    <t>モーウィ</t>
  </si>
  <si>
    <t>ニンジン</t>
  </si>
  <si>
    <t>ジャガイモ</t>
  </si>
  <si>
    <t>ダイコン</t>
  </si>
  <si>
    <t>タマネギ</t>
  </si>
  <si>
    <t>果実小計</t>
  </si>
  <si>
    <t>ﾊﾟｲﾝｱｯﾌﾟﾙ</t>
  </si>
  <si>
    <t>すいか</t>
  </si>
  <si>
    <t>畜産物小計</t>
  </si>
  <si>
    <t>水産小計</t>
  </si>
  <si>
    <t>もずく</t>
  </si>
  <si>
    <t>アーサ</t>
  </si>
  <si>
    <t>ソデイカ</t>
  </si>
  <si>
    <t>小数点第１位まで</t>
  </si>
  <si>
    <t>【市町村名】　　　　【調理場名】　　　　　　　　【担当者名】　　　　　　　　【TEL】　　　　　　　　　　【FAX】　　　　　　　　　　【メールアドレス】</t>
  </si>
  <si>
    <t>参考</t>
  </si>
  <si>
    <t>【様式２】　令和5年度　学校給食における県産農林水産物の利用状況調査集計票（市町村集計）　４月～3月及び合計</t>
  </si>
  <si>
    <t>令和5年度合計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</si>
</sst>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_);[Red]\(#,##0.0\)"/>
    <numFmt numFmtId="178" formatCode="0.0_);[Red]\(0.0\)"/>
    <numFmt numFmtId="179" formatCode="#,##0_);[Red]\(#,##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/>
      <bottom/>
      <diagonal style="thin"/>
    </border>
    <border>
      <left style="medium"/>
      <right style="thin"/>
      <top/>
      <bottom style="dashed"/>
    </border>
    <border>
      <left style="thin"/>
      <right style="thin"/>
      <top/>
      <bottom style="dashed"/>
    </border>
    <border diagonalUp="1">
      <left style="thin"/>
      <right style="medium"/>
      <top/>
      <bottom style="dashed"/>
      <diagonal style="thin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 diagonalUp="1">
      <left style="thin"/>
      <right style="medium"/>
      <top style="dashed"/>
      <bottom style="dashed"/>
      <diagonal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 diagonalUp="1">
      <left style="thin"/>
      <right style="medium"/>
      <top style="dashed"/>
      <bottom style="thin"/>
      <diagonal style="thin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medium"/>
      <top style="dashed"/>
      <bottom style="thin"/>
    </border>
    <border diagonalUp="1">
      <left style="thin"/>
      <right style="medium"/>
      <top style="thin"/>
      <bottom style="dashed"/>
      <diagonal style="thin"/>
    </border>
    <border>
      <left style="thin"/>
      <right style="medium"/>
      <top style="dashed"/>
      <bottom style="dashed"/>
    </border>
    <border>
      <left style="medium"/>
      <right style="thin"/>
      <top style="dashed"/>
      <bottom/>
    </border>
    <border>
      <left style="thin"/>
      <right style="thin"/>
      <top style="dashed"/>
      <bottom/>
    </border>
    <border diagonalUp="1">
      <left style="thin"/>
      <right style="medium"/>
      <top style="dashed"/>
      <bottom/>
      <diagonal style="thin"/>
    </border>
    <border>
      <left style="thin"/>
      <right style="medium"/>
      <top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 diagonalUp="1">
      <left style="thin"/>
      <right style="medium"/>
      <top style="dashed"/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 diagonalDown="1">
      <left style="medium"/>
      <right>
        <color indexed="63"/>
      </right>
      <top style="thin"/>
      <bottom style="medium"/>
      <diagonal style="thin"/>
    </border>
    <border diagonalDown="1">
      <left style="thin"/>
      <right style="hair"/>
      <top style="thin"/>
      <bottom style="medium"/>
      <diagonal style="thin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medium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medium"/>
      <bottom style="thin"/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medium"/>
      <right style="hair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 shrinkToFit="1"/>
    </xf>
    <xf numFmtId="0" fontId="21" fillId="0" borderId="0" xfId="0" applyFont="1" applyAlignment="1">
      <alignment shrinkToFit="1"/>
    </xf>
    <xf numFmtId="0" fontId="21" fillId="0" borderId="10" xfId="0" applyFont="1" applyBorder="1" applyAlignment="1">
      <alignment horizontal="center" shrinkToFit="1"/>
    </xf>
    <xf numFmtId="0" fontId="21" fillId="0" borderId="11" xfId="0" applyFont="1" applyBorder="1" applyAlignment="1">
      <alignment horizontal="center" shrinkToFit="1"/>
    </xf>
    <xf numFmtId="0" fontId="21" fillId="0" borderId="12" xfId="0" applyFont="1" applyBorder="1" applyAlignment="1">
      <alignment horizontal="center" shrinkToFit="1"/>
    </xf>
    <xf numFmtId="0" fontId="21" fillId="0" borderId="13" xfId="0" applyFont="1" applyBorder="1" applyAlignment="1">
      <alignment horizontal="center" shrinkToFit="1"/>
    </xf>
    <xf numFmtId="0" fontId="21" fillId="0" borderId="14" xfId="0" applyFont="1" applyBorder="1" applyAlignment="1">
      <alignment horizont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6" xfId="0" applyFont="1" applyBorder="1" applyAlignment="1">
      <alignment shrinkToFit="1"/>
    </xf>
    <xf numFmtId="0" fontId="21" fillId="0" borderId="16" xfId="0" applyFont="1" applyBorder="1" applyAlignment="1">
      <alignment horizontal="left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18" xfId="0" applyFont="1" applyBorder="1" applyAlignment="1">
      <alignment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20" xfId="0" applyFont="1" applyBorder="1" applyAlignment="1">
      <alignment shrinkToFit="1"/>
    </xf>
    <xf numFmtId="0" fontId="21" fillId="0" borderId="0" xfId="0" applyFont="1" applyBorder="1" applyAlignment="1">
      <alignment shrinkToFit="1"/>
    </xf>
    <xf numFmtId="0" fontId="21" fillId="0" borderId="21" xfId="0" applyFont="1" applyBorder="1" applyAlignment="1">
      <alignment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23" xfId="0" applyFont="1" applyBorder="1" applyAlignment="1">
      <alignment shrinkToFit="1"/>
    </xf>
    <xf numFmtId="0" fontId="0" fillId="0" borderId="0" xfId="0" applyAlignment="1">
      <alignment shrinkToFit="1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24" xfId="0" applyBorder="1" applyAlignment="1">
      <alignment/>
    </xf>
    <xf numFmtId="176" fontId="21" fillId="0" borderId="0" xfId="0" applyNumberFormat="1" applyFont="1" applyAlignment="1">
      <alignment shrinkToFit="1"/>
    </xf>
    <xf numFmtId="176" fontId="21" fillId="24" borderId="25" xfId="0" applyNumberFormat="1" applyFont="1" applyFill="1" applyBorder="1" applyAlignment="1">
      <alignment horizontal="center" shrinkToFit="1"/>
    </xf>
    <xf numFmtId="176" fontId="21" fillId="0" borderId="17" xfId="0" applyNumberFormat="1" applyFont="1" applyFill="1" applyBorder="1" applyAlignment="1">
      <alignment horizontal="right" shrinkToFit="1"/>
    </xf>
    <xf numFmtId="176" fontId="21" fillId="0" borderId="26" xfId="0" applyNumberFormat="1" applyFont="1" applyFill="1" applyBorder="1" applyAlignment="1">
      <alignment horizontal="right" shrinkToFit="1"/>
    </xf>
    <xf numFmtId="176" fontId="21" fillId="11" borderId="27" xfId="0" applyNumberFormat="1" applyFont="1" applyFill="1" applyBorder="1" applyAlignment="1">
      <alignment horizontal="right" shrinkToFit="1"/>
    </xf>
    <xf numFmtId="176" fontId="21" fillId="10" borderId="28" xfId="0" applyNumberFormat="1" applyFont="1" applyFill="1" applyBorder="1" applyAlignment="1">
      <alignment horizontal="right" shrinkToFit="1"/>
    </xf>
    <xf numFmtId="0" fontId="21" fillId="0" borderId="29" xfId="0" applyFont="1" applyBorder="1" applyAlignment="1">
      <alignment shrinkToFit="1"/>
    </xf>
    <xf numFmtId="176" fontId="21" fillId="24" borderId="30" xfId="0" applyNumberFormat="1" applyFont="1" applyFill="1" applyBorder="1" applyAlignment="1">
      <alignment horizontal="right" shrinkToFit="1"/>
    </xf>
    <xf numFmtId="176" fontId="21" fillId="24" borderId="31" xfId="0" applyNumberFormat="1" applyFont="1" applyFill="1" applyBorder="1" applyAlignment="1">
      <alignment horizontal="right" shrinkToFit="1"/>
    </xf>
    <xf numFmtId="176" fontId="21" fillId="24" borderId="32" xfId="0" applyNumberFormat="1" applyFont="1" applyFill="1" applyBorder="1" applyAlignment="1">
      <alignment horizontal="right" shrinkToFit="1"/>
    </xf>
    <xf numFmtId="176" fontId="21" fillId="24" borderId="33" xfId="0" applyNumberFormat="1" applyFont="1" applyFill="1" applyBorder="1" applyAlignment="1">
      <alignment horizontal="right" shrinkToFit="1"/>
    </xf>
    <xf numFmtId="176" fontId="21" fillId="0" borderId="34" xfId="48" applyNumberFormat="1" applyFont="1" applyBorder="1" applyAlignment="1">
      <alignment horizontal="right" shrinkToFit="1"/>
    </xf>
    <xf numFmtId="176" fontId="21" fillId="11" borderId="28" xfId="48" applyNumberFormat="1" applyFont="1" applyFill="1" applyBorder="1" applyAlignment="1">
      <alignment horizontal="right" shrinkToFit="1"/>
    </xf>
    <xf numFmtId="176" fontId="21" fillId="0" borderId="17" xfId="48" applyNumberFormat="1" applyFont="1" applyBorder="1" applyAlignment="1">
      <alignment horizontal="right" shrinkToFit="1"/>
    </xf>
    <xf numFmtId="176" fontId="21" fillId="0" borderId="15" xfId="48" applyNumberFormat="1" applyFont="1" applyBorder="1" applyAlignment="1">
      <alignment horizontal="right" shrinkToFit="1"/>
    </xf>
    <xf numFmtId="176" fontId="21" fillId="0" borderId="35" xfId="48" applyNumberFormat="1" applyFont="1" applyBorder="1" applyAlignment="1">
      <alignment horizontal="right" shrinkToFit="1"/>
    </xf>
    <xf numFmtId="176" fontId="21" fillId="3" borderId="27" xfId="48" applyNumberFormat="1" applyFont="1" applyFill="1" applyBorder="1" applyAlignment="1">
      <alignment horizontal="right" shrinkToFit="1"/>
    </xf>
    <xf numFmtId="176" fontId="21" fillId="3" borderId="28" xfId="48" applyNumberFormat="1" applyFont="1" applyFill="1" applyBorder="1" applyAlignment="1">
      <alignment horizontal="right" shrinkToFit="1"/>
    </xf>
    <xf numFmtId="176" fontId="21" fillId="25" borderId="27" xfId="48" applyNumberFormat="1" applyFont="1" applyFill="1" applyBorder="1" applyAlignment="1">
      <alignment horizontal="right" shrinkToFit="1"/>
    </xf>
    <xf numFmtId="176" fontId="21" fillId="25" borderId="28" xfId="48" applyNumberFormat="1" applyFont="1" applyFill="1" applyBorder="1" applyAlignment="1">
      <alignment horizontal="right" shrinkToFit="1"/>
    </xf>
    <xf numFmtId="176" fontId="21" fillId="0" borderId="26" xfId="48" applyNumberFormat="1" applyFont="1" applyBorder="1" applyAlignment="1">
      <alignment horizontal="right" shrinkToFit="1"/>
    </xf>
    <xf numFmtId="176" fontId="21" fillId="0" borderId="36" xfId="48" applyNumberFormat="1" applyFont="1" applyBorder="1" applyAlignment="1">
      <alignment horizontal="right" shrinkToFit="1"/>
    </xf>
    <xf numFmtId="176" fontId="21" fillId="0" borderId="37" xfId="0" applyNumberFormat="1" applyFont="1" applyFill="1" applyBorder="1" applyAlignment="1">
      <alignment horizontal="right" shrinkToFit="1"/>
    </xf>
    <xf numFmtId="176" fontId="21" fillId="10" borderId="27" xfId="0" applyNumberFormat="1" applyFont="1" applyFill="1" applyBorder="1" applyAlignment="1">
      <alignment horizontal="right" shrinkToFit="1"/>
    </xf>
    <xf numFmtId="0" fontId="21" fillId="0" borderId="38" xfId="0" applyFont="1" applyBorder="1" applyAlignment="1">
      <alignment shrinkToFit="1"/>
    </xf>
    <xf numFmtId="0" fontId="21" fillId="0" borderId="19" xfId="0" applyFont="1" applyBorder="1" applyAlignment="1">
      <alignment horizontal="right" shrinkToFit="1"/>
    </xf>
    <xf numFmtId="0" fontId="21" fillId="0" borderId="39" xfId="0" applyFont="1" applyBorder="1" applyAlignment="1">
      <alignment horizontal="right" shrinkToFit="1"/>
    </xf>
    <xf numFmtId="0" fontId="21" fillId="0" borderId="40" xfId="0" applyFont="1" applyBorder="1" applyAlignment="1">
      <alignment horizontal="right" shrinkToFit="1"/>
    </xf>
    <xf numFmtId="0" fontId="21" fillId="0" borderId="23" xfId="0" applyFont="1" applyBorder="1" applyAlignment="1">
      <alignment horizontal="right" shrinkToFit="1"/>
    </xf>
    <xf numFmtId="0" fontId="21" fillId="0" borderId="41" xfId="0" applyFont="1" applyBorder="1" applyAlignment="1">
      <alignment shrinkToFit="1"/>
    </xf>
    <xf numFmtId="0" fontId="21" fillId="0" borderId="42" xfId="0" applyFont="1" applyBorder="1" applyAlignment="1">
      <alignment horizontal="right" shrinkToFit="1"/>
    </xf>
    <xf numFmtId="176" fontId="21" fillId="0" borderId="42" xfId="0" applyNumberFormat="1" applyFont="1" applyBorder="1" applyAlignment="1">
      <alignment horizontal="right" shrinkToFit="1"/>
    </xf>
    <xf numFmtId="0" fontId="21" fillId="0" borderId="43" xfId="0" applyFont="1" applyBorder="1" applyAlignment="1">
      <alignment horizontal="right" shrinkToFit="1"/>
    </xf>
    <xf numFmtId="0" fontId="21" fillId="0" borderId="40" xfId="0" applyFont="1" applyBorder="1" applyAlignment="1">
      <alignment shrinkToFit="1"/>
    </xf>
    <xf numFmtId="176" fontId="21" fillId="0" borderId="19" xfId="0" applyNumberFormat="1" applyFont="1" applyBorder="1" applyAlignment="1">
      <alignment horizontal="right" shrinkToFit="1"/>
    </xf>
    <xf numFmtId="0" fontId="21" fillId="0" borderId="44" xfId="0" applyFont="1" applyBorder="1" applyAlignment="1">
      <alignment horizontal="right" shrinkToFit="1"/>
    </xf>
    <xf numFmtId="0" fontId="21" fillId="0" borderId="45" xfId="0" applyFont="1" applyBorder="1" applyAlignment="1">
      <alignment shrinkToFit="1"/>
    </xf>
    <xf numFmtId="0" fontId="21" fillId="0" borderId="46" xfId="0" applyFont="1" applyBorder="1" applyAlignment="1">
      <alignment horizontal="right" shrinkToFit="1"/>
    </xf>
    <xf numFmtId="176" fontId="21" fillId="0" borderId="46" xfId="0" applyNumberFormat="1" applyFont="1" applyBorder="1" applyAlignment="1">
      <alignment horizontal="right" shrinkToFit="1"/>
    </xf>
    <xf numFmtId="0" fontId="21" fillId="0" borderId="47" xfId="0" applyFont="1" applyBorder="1" applyAlignment="1">
      <alignment horizontal="right" shrinkToFit="1"/>
    </xf>
    <xf numFmtId="0" fontId="21" fillId="0" borderId="48" xfId="0" applyFont="1" applyBorder="1" applyAlignment="1">
      <alignment horizontal="left" shrinkToFit="1"/>
    </xf>
    <xf numFmtId="0" fontId="21" fillId="0" borderId="49" xfId="0" applyFont="1" applyBorder="1" applyAlignment="1">
      <alignment horizontal="right" shrinkToFit="1"/>
    </xf>
    <xf numFmtId="176" fontId="21" fillId="0" borderId="49" xfId="0" applyNumberFormat="1" applyFont="1" applyBorder="1" applyAlignment="1">
      <alignment horizontal="right" shrinkToFit="1"/>
    </xf>
    <xf numFmtId="0" fontId="21" fillId="0" borderId="50" xfId="0" applyFont="1" applyBorder="1" applyAlignment="1">
      <alignment horizontal="right" shrinkToFit="1"/>
    </xf>
    <xf numFmtId="0" fontId="21" fillId="0" borderId="48" xfId="0" applyFont="1" applyBorder="1" applyAlignment="1">
      <alignment shrinkToFit="1"/>
    </xf>
    <xf numFmtId="0" fontId="21" fillId="0" borderId="51" xfId="0" applyFont="1" applyBorder="1" applyAlignment="1">
      <alignment shrinkToFit="1"/>
    </xf>
    <xf numFmtId="0" fontId="21" fillId="0" borderId="52" xfId="0" applyFont="1" applyBorder="1" applyAlignment="1">
      <alignment horizontal="right" shrinkToFit="1"/>
    </xf>
    <xf numFmtId="176" fontId="21" fillId="0" borderId="52" xfId="0" applyNumberFormat="1" applyFont="1" applyBorder="1" applyAlignment="1">
      <alignment horizontal="right" shrinkToFit="1"/>
    </xf>
    <xf numFmtId="0" fontId="21" fillId="0" borderId="53" xfId="0" applyFont="1" applyBorder="1" applyAlignment="1">
      <alignment horizontal="right" shrinkToFit="1"/>
    </xf>
    <xf numFmtId="0" fontId="21" fillId="0" borderId="54" xfId="0" applyFont="1" applyBorder="1" applyAlignment="1">
      <alignment shrinkToFit="1"/>
    </xf>
    <xf numFmtId="0" fontId="21" fillId="0" borderId="55" xfId="0" applyFont="1" applyBorder="1" applyAlignment="1">
      <alignment horizontal="right" shrinkToFit="1"/>
    </xf>
    <xf numFmtId="176" fontId="21" fillId="0" borderId="55" xfId="0" applyNumberFormat="1" applyFont="1" applyBorder="1" applyAlignment="1">
      <alignment horizontal="right" shrinkToFit="1"/>
    </xf>
    <xf numFmtId="0" fontId="21" fillId="0" borderId="56" xfId="0" applyFont="1" applyBorder="1" applyAlignment="1">
      <alignment horizontal="right" shrinkToFit="1"/>
    </xf>
    <xf numFmtId="0" fontId="21" fillId="0" borderId="57" xfId="0" applyFont="1" applyBorder="1" applyAlignment="1">
      <alignment horizontal="right" shrinkToFit="1"/>
    </xf>
    <xf numFmtId="0" fontId="21" fillId="0" borderId="58" xfId="0" applyFont="1" applyBorder="1" applyAlignment="1">
      <alignment horizontal="right" shrinkToFit="1"/>
    </xf>
    <xf numFmtId="0" fontId="21" fillId="0" borderId="59" xfId="0" applyFont="1" applyBorder="1" applyAlignment="1">
      <alignment horizontal="right" shrinkToFit="1"/>
    </xf>
    <xf numFmtId="0" fontId="21" fillId="0" borderId="60" xfId="0" applyFont="1" applyBorder="1" applyAlignment="1">
      <alignment shrinkToFit="1"/>
    </xf>
    <xf numFmtId="0" fontId="21" fillId="0" borderId="61" xfId="0" applyFont="1" applyBorder="1" applyAlignment="1">
      <alignment horizontal="right" shrinkToFit="1"/>
    </xf>
    <xf numFmtId="176" fontId="21" fillId="0" borderId="61" xfId="0" applyNumberFormat="1" applyFont="1" applyBorder="1" applyAlignment="1">
      <alignment horizontal="right" shrinkToFit="1"/>
    </xf>
    <xf numFmtId="0" fontId="21" fillId="0" borderId="62" xfId="0" applyFont="1" applyBorder="1" applyAlignment="1">
      <alignment horizontal="right" shrinkToFit="1"/>
    </xf>
    <xf numFmtId="0" fontId="21" fillId="0" borderId="63" xfId="0" applyFont="1" applyBorder="1" applyAlignment="1">
      <alignment horizontal="right" shrinkToFit="1"/>
    </xf>
    <xf numFmtId="0" fontId="21" fillId="0" borderId="64" xfId="0" applyFont="1" applyBorder="1" applyAlignment="1">
      <alignment shrinkToFit="1"/>
    </xf>
    <xf numFmtId="0" fontId="21" fillId="0" borderId="65" xfId="0" applyFont="1" applyBorder="1" applyAlignment="1">
      <alignment horizontal="right" shrinkToFit="1"/>
    </xf>
    <xf numFmtId="176" fontId="21" fillId="0" borderId="65" xfId="0" applyNumberFormat="1" applyFont="1" applyBorder="1" applyAlignment="1">
      <alignment horizontal="right" shrinkToFit="1"/>
    </xf>
    <xf numFmtId="0" fontId="21" fillId="0" borderId="66" xfId="0" applyFont="1" applyBorder="1" applyAlignment="1">
      <alignment horizontal="right" shrinkToFit="1"/>
    </xf>
    <xf numFmtId="179" fontId="21" fillId="24" borderId="67" xfId="0" applyNumberFormat="1" applyFont="1" applyFill="1" applyBorder="1" applyAlignment="1">
      <alignment horizontal="right" shrinkToFit="1"/>
    </xf>
    <xf numFmtId="179" fontId="21" fillId="24" borderId="68" xfId="0" applyNumberFormat="1" applyFont="1" applyFill="1" applyBorder="1" applyAlignment="1">
      <alignment horizontal="right" shrinkToFit="1"/>
    </xf>
    <xf numFmtId="179" fontId="21" fillId="24" borderId="69" xfId="0" applyNumberFormat="1" applyFont="1" applyFill="1" applyBorder="1" applyAlignment="1">
      <alignment horizontal="right" shrinkToFit="1"/>
    </xf>
    <xf numFmtId="179" fontId="21" fillId="24" borderId="21" xfId="0" applyNumberFormat="1" applyFont="1" applyFill="1" applyBorder="1" applyAlignment="1">
      <alignment horizontal="right" shrinkToFit="1"/>
    </xf>
    <xf numFmtId="179" fontId="21" fillId="24" borderId="0" xfId="0" applyNumberFormat="1" applyFont="1" applyFill="1" applyBorder="1" applyAlignment="1">
      <alignment horizontal="right" shrinkToFit="1"/>
    </xf>
    <xf numFmtId="179" fontId="21" fillId="24" borderId="70" xfId="0" applyNumberFormat="1" applyFont="1" applyFill="1" applyBorder="1" applyAlignment="1">
      <alignment horizontal="right" shrinkToFit="1"/>
    </xf>
    <xf numFmtId="179" fontId="21" fillId="24" borderId="71" xfId="0" applyNumberFormat="1" applyFont="1" applyFill="1" applyBorder="1" applyAlignment="1">
      <alignment horizontal="right" shrinkToFit="1"/>
    </xf>
    <xf numFmtId="179" fontId="21" fillId="10" borderId="72" xfId="0" applyNumberFormat="1" applyFont="1" applyFill="1" applyBorder="1" applyAlignment="1">
      <alignment horizontal="right" shrinkToFit="1"/>
    </xf>
    <xf numFmtId="179" fontId="21" fillId="10" borderId="73" xfId="0" applyNumberFormat="1" applyFont="1" applyFill="1" applyBorder="1" applyAlignment="1">
      <alignment horizontal="right" shrinkToFit="1"/>
    </xf>
    <xf numFmtId="179" fontId="21" fillId="10" borderId="74" xfId="0" applyNumberFormat="1" applyFont="1" applyFill="1" applyBorder="1" applyAlignment="1">
      <alignment horizontal="right" shrinkToFit="1"/>
    </xf>
    <xf numFmtId="179" fontId="21" fillId="10" borderId="75" xfId="0" applyNumberFormat="1" applyFont="1" applyFill="1" applyBorder="1" applyAlignment="1">
      <alignment horizontal="right" shrinkToFit="1"/>
    </xf>
    <xf numFmtId="179" fontId="21" fillId="10" borderId="76" xfId="0" applyNumberFormat="1" applyFont="1" applyFill="1" applyBorder="1" applyAlignment="1">
      <alignment horizontal="right" shrinkToFit="1"/>
    </xf>
    <xf numFmtId="179" fontId="21" fillId="0" borderId="77" xfId="48" applyNumberFormat="1" applyFont="1" applyBorder="1" applyAlignment="1">
      <alignment horizontal="right" shrinkToFit="1"/>
    </xf>
    <xf numFmtId="179" fontId="21" fillId="0" borderId="78" xfId="48" applyNumberFormat="1" applyFont="1" applyBorder="1" applyAlignment="1">
      <alignment horizontal="right" shrinkToFit="1"/>
    </xf>
    <xf numFmtId="179" fontId="21" fillId="0" borderId="79" xfId="48" applyNumberFormat="1" applyFont="1" applyBorder="1" applyAlignment="1">
      <alignment horizontal="right" shrinkToFit="1"/>
    </xf>
    <xf numFmtId="179" fontId="21" fillId="0" borderId="80" xfId="48" applyNumberFormat="1" applyFont="1" applyBorder="1" applyAlignment="1">
      <alignment horizontal="right" shrinkToFit="1"/>
    </xf>
    <xf numFmtId="179" fontId="21" fillId="0" borderId="81" xfId="48" applyNumberFormat="1" applyFont="1" applyBorder="1" applyAlignment="1">
      <alignment horizontal="right" shrinkToFit="1"/>
    </xf>
    <xf numFmtId="179" fontId="21" fillId="0" borderId="82" xfId="48" applyNumberFormat="1" applyFont="1" applyBorder="1" applyAlignment="1">
      <alignment horizontal="right" shrinkToFit="1"/>
    </xf>
    <xf numFmtId="179" fontId="21" fillId="0" borderId="83" xfId="48" applyNumberFormat="1" applyFont="1" applyBorder="1" applyAlignment="1">
      <alignment horizontal="right" shrinkToFit="1"/>
    </xf>
    <xf numFmtId="179" fontId="21" fillId="11" borderId="72" xfId="48" applyNumberFormat="1" applyFont="1" applyFill="1" applyBorder="1" applyAlignment="1">
      <alignment horizontal="right" shrinkToFit="1"/>
    </xf>
    <xf numFmtId="179" fontId="21" fillId="11" borderId="73" xfId="48" applyNumberFormat="1" applyFont="1" applyFill="1" applyBorder="1" applyAlignment="1">
      <alignment horizontal="right" shrinkToFit="1"/>
    </xf>
    <xf numFmtId="179" fontId="21" fillId="11" borderId="74" xfId="48" applyNumberFormat="1" applyFont="1" applyFill="1" applyBorder="1" applyAlignment="1">
      <alignment horizontal="right" shrinkToFit="1"/>
    </xf>
    <xf numFmtId="179" fontId="21" fillId="11" borderId="75" xfId="48" applyNumberFormat="1" applyFont="1" applyFill="1" applyBorder="1" applyAlignment="1">
      <alignment horizontal="right" shrinkToFit="1"/>
    </xf>
    <xf numFmtId="179" fontId="21" fillId="11" borderId="76" xfId="48" applyNumberFormat="1" applyFont="1" applyFill="1" applyBorder="1" applyAlignment="1">
      <alignment horizontal="right" shrinkToFit="1"/>
    </xf>
    <xf numFmtId="179" fontId="21" fillId="0" borderId="84" xfId="48" applyNumberFormat="1" applyFont="1" applyBorder="1" applyAlignment="1">
      <alignment horizontal="right" shrinkToFit="1"/>
    </xf>
    <xf numFmtId="179" fontId="21" fillId="0" borderId="32" xfId="48" applyNumberFormat="1" applyFont="1" applyBorder="1" applyAlignment="1">
      <alignment horizontal="right" shrinkToFit="1"/>
    </xf>
    <xf numFmtId="179" fontId="21" fillId="0" borderId="85" xfId="48" applyNumberFormat="1" applyFont="1" applyBorder="1" applyAlignment="1">
      <alignment horizontal="right" shrinkToFit="1"/>
    </xf>
    <xf numFmtId="179" fontId="21" fillId="3" borderId="72" xfId="48" applyNumberFormat="1" applyFont="1" applyFill="1" applyBorder="1" applyAlignment="1">
      <alignment horizontal="right" shrinkToFit="1"/>
    </xf>
    <xf numFmtId="179" fontId="21" fillId="3" borderId="73" xfId="48" applyNumberFormat="1" applyFont="1" applyFill="1" applyBorder="1" applyAlignment="1">
      <alignment horizontal="right" shrinkToFit="1"/>
    </xf>
    <xf numFmtId="179" fontId="21" fillId="3" borderId="74" xfId="48" applyNumberFormat="1" applyFont="1" applyFill="1" applyBorder="1" applyAlignment="1">
      <alignment horizontal="right" shrinkToFit="1"/>
    </xf>
    <xf numFmtId="179" fontId="21" fillId="3" borderId="86" xfId="48" applyNumberFormat="1" applyFont="1" applyFill="1" applyBorder="1" applyAlignment="1">
      <alignment horizontal="right" shrinkToFit="1"/>
    </xf>
    <xf numFmtId="179" fontId="21" fillId="3" borderId="76" xfId="48" applyNumberFormat="1" applyFont="1" applyFill="1" applyBorder="1" applyAlignment="1">
      <alignment horizontal="right" shrinkToFit="1"/>
    </xf>
    <xf numFmtId="179" fontId="21" fillId="25" borderId="72" xfId="48" applyNumberFormat="1" applyFont="1" applyFill="1" applyBorder="1" applyAlignment="1">
      <alignment horizontal="right" shrinkToFit="1"/>
    </xf>
    <xf numFmtId="179" fontId="21" fillId="25" borderId="73" xfId="48" applyNumberFormat="1" applyFont="1" applyFill="1" applyBorder="1" applyAlignment="1">
      <alignment horizontal="right" shrinkToFit="1"/>
    </xf>
    <xf numFmtId="179" fontId="21" fillId="25" borderId="74" xfId="48" applyNumberFormat="1" applyFont="1" applyFill="1" applyBorder="1" applyAlignment="1">
      <alignment horizontal="right" shrinkToFit="1"/>
    </xf>
    <xf numFmtId="179" fontId="21" fillId="25" borderId="75" xfId="48" applyNumberFormat="1" applyFont="1" applyFill="1" applyBorder="1" applyAlignment="1">
      <alignment horizontal="right" shrinkToFit="1"/>
    </xf>
    <xf numFmtId="179" fontId="21" fillId="0" borderId="87" xfId="48" applyNumberFormat="1" applyFont="1" applyBorder="1" applyAlignment="1">
      <alignment horizontal="right" shrinkToFit="1"/>
    </xf>
    <xf numFmtId="179" fontId="21" fillId="0" borderId="88" xfId="48" applyNumberFormat="1" applyFont="1" applyBorder="1" applyAlignment="1">
      <alignment horizontal="right" shrinkToFit="1"/>
    </xf>
    <xf numFmtId="179" fontId="21" fillId="0" borderId="89" xfId="48" applyNumberFormat="1" applyFont="1" applyBorder="1" applyAlignment="1">
      <alignment horizontal="right" shrinkToFit="1"/>
    </xf>
    <xf numFmtId="0" fontId="18" fillId="0" borderId="0" xfId="0" applyFont="1" applyAlignment="1">
      <alignment/>
    </xf>
    <xf numFmtId="179" fontId="21" fillId="0" borderId="90" xfId="48" applyNumberFormat="1" applyFont="1" applyBorder="1" applyAlignment="1">
      <alignment horizontal="right" shrinkToFit="1"/>
    </xf>
    <xf numFmtId="179" fontId="21" fillId="0" borderId="91" xfId="48" applyNumberFormat="1" applyFont="1" applyBorder="1" applyAlignment="1">
      <alignment horizontal="right" shrinkToFit="1"/>
    </xf>
    <xf numFmtId="0" fontId="20" fillId="0" borderId="0" xfId="0" applyFont="1" applyAlignment="1">
      <alignment horizontal="left"/>
    </xf>
    <xf numFmtId="0" fontId="0" fillId="26" borderId="0" xfId="0" applyFill="1" applyAlignment="1">
      <alignment shrinkToFit="1"/>
    </xf>
    <xf numFmtId="56" fontId="22" fillId="27" borderId="92" xfId="0" applyNumberFormat="1" applyFont="1" applyFill="1" applyBorder="1" applyAlignment="1">
      <alignment horizontal="center" vertical="center"/>
    </xf>
    <xf numFmtId="0" fontId="0" fillId="27" borderId="93" xfId="0" applyFill="1" applyBorder="1" applyAlignment="1">
      <alignment horizontal="center" vertical="center"/>
    </xf>
    <xf numFmtId="0" fontId="0" fillId="0" borderId="93" xfId="0" applyBorder="1" applyAlignment="1">
      <alignment vertical="center"/>
    </xf>
    <xf numFmtId="0" fontId="0" fillId="0" borderId="94" xfId="0" applyBorder="1" applyAlignment="1">
      <alignment vertical="center"/>
    </xf>
    <xf numFmtId="0" fontId="21" fillId="0" borderId="95" xfId="0" applyFont="1" applyBorder="1" applyAlignment="1">
      <alignment horizontal="center" shrinkToFit="1"/>
    </xf>
    <xf numFmtId="0" fontId="21" fillId="0" borderId="96" xfId="0" applyFont="1" applyBorder="1" applyAlignment="1">
      <alignment horizontal="center" shrinkToFit="1"/>
    </xf>
    <xf numFmtId="38" fontId="21" fillId="0" borderId="97" xfId="48" applyFont="1" applyBorder="1" applyAlignment="1">
      <alignment horizontal="center" shrinkToFit="1"/>
    </xf>
    <xf numFmtId="38" fontId="21" fillId="0" borderId="98" xfId="48" applyFont="1" applyBorder="1" applyAlignment="1">
      <alignment horizontal="center" shrinkToFit="1"/>
    </xf>
    <xf numFmtId="179" fontId="21" fillId="24" borderId="99" xfId="0" applyNumberFormat="1" applyFont="1" applyFill="1" applyBorder="1" applyAlignment="1">
      <alignment horizontal="right" shrinkToFit="1"/>
    </xf>
    <xf numFmtId="179" fontId="0" fillId="0" borderId="100" xfId="0" applyNumberFormat="1" applyBorder="1" applyAlignment="1">
      <alignment horizontal="right" shrinkToFit="1"/>
    </xf>
    <xf numFmtId="179" fontId="0" fillId="0" borderId="101" xfId="0" applyNumberFormat="1" applyBorder="1" applyAlignment="1">
      <alignment horizontal="right" shrinkToFit="1"/>
    </xf>
    <xf numFmtId="179" fontId="21" fillId="24" borderId="70" xfId="0" applyNumberFormat="1" applyFont="1" applyFill="1" applyBorder="1" applyAlignment="1">
      <alignment horizontal="right" shrinkToFit="1"/>
    </xf>
    <xf numFmtId="179" fontId="21" fillId="24" borderId="100" xfId="0" applyNumberFormat="1" applyFont="1" applyFill="1" applyBorder="1" applyAlignment="1">
      <alignment horizontal="right" shrinkToFit="1"/>
    </xf>
    <xf numFmtId="179" fontId="0" fillId="0" borderId="102" xfId="0" applyNumberFormat="1" applyBorder="1" applyAlignment="1">
      <alignment horizontal="right" shrinkToFit="1"/>
    </xf>
    <xf numFmtId="0" fontId="0" fillId="27" borderId="93" xfId="0" applyFill="1" applyBorder="1" applyAlignment="1">
      <alignment vertical="center"/>
    </xf>
    <xf numFmtId="0" fontId="0" fillId="27" borderId="94" xfId="0" applyFill="1" applyBorder="1" applyAlignment="1">
      <alignment vertical="center"/>
    </xf>
    <xf numFmtId="0" fontId="21" fillId="0" borderId="103" xfId="0" applyFont="1" applyBorder="1" applyAlignment="1">
      <alignment horizontal="center" shrinkToFit="1"/>
    </xf>
    <xf numFmtId="0" fontId="21" fillId="0" borderId="104" xfId="0" applyFont="1" applyBorder="1" applyAlignment="1">
      <alignment horizontal="center" shrinkToFit="1"/>
    </xf>
    <xf numFmtId="0" fontId="0" fillId="0" borderId="105" xfId="0" applyBorder="1" applyAlignment="1">
      <alignment horizontal="center" shrinkToFit="1"/>
    </xf>
    <xf numFmtId="38" fontId="21" fillId="0" borderId="96" xfId="48" applyFont="1" applyBorder="1" applyAlignment="1">
      <alignment horizontal="center" shrinkToFit="1"/>
    </xf>
    <xf numFmtId="38" fontId="21" fillId="0" borderId="104" xfId="48" applyFont="1" applyBorder="1" applyAlignment="1">
      <alignment horizontal="center" shrinkToFit="1"/>
    </xf>
    <xf numFmtId="0" fontId="0" fillId="0" borderId="106" xfId="0" applyBorder="1" applyAlignment="1">
      <alignment horizontal="center" shrinkToFit="1"/>
    </xf>
    <xf numFmtId="176" fontId="21" fillId="24" borderId="107" xfId="0" applyNumberFormat="1" applyFont="1" applyFill="1" applyBorder="1" applyAlignment="1">
      <alignment horizontal="center" shrinkToFit="1"/>
    </xf>
    <xf numFmtId="176" fontId="21" fillId="24" borderId="91" xfId="0" applyNumberFormat="1" applyFont="1" applyFill="1" applyBorder="1" applyAlignment="1">
      <alignment horizontal="center" shrinkToFit="1"/>
    </xf>
    <xf numFmtId="0" fontId="21" fillId="24" borderId="67" xfId="0" applyFont="1" applyFill="1" applyBorder="1" applyAlignment="1">
      <alignment horizontal="center" shrinkToFit="1"/>
    </xf>
    <xf numFmtId="0" fontId="21" fillId="24" borderId="108" xfId="0" applyFont="1" applyFill="1" applyBorder="1" applyAlignment="1">
      <alignment horizontal="center" shrinkToFit="1"/>
    </xf>
    <xf numFmtId="0" fontId="21" fillId="24" borderId="109" xfId="0" applyFont="1" applyFill="1" applyBorder="1" applyAlignment="1">
      <alignment horizontal="center" shrinkToFit="1"/>
    </xf>
    <xf numFmtId="0" fontId="21" fillId="0" borderId="110" xfId="0" applyFont="1" applyBorder="1" applyAlignment="1">
      <alignment horizontal="center" vertical="center" shrinkToFit="1"/>
    </xf>
    <xf numFmtId="0" fontId="21" fillId="0" borderId="111" xfId="0" applyFont="1" applyBorder="1" applyAlignment="1">
      <alignment horizontal="center" vertical="center" shrinkToFit="1"/>
    </xf>
    <xf numFmtId="0" fontId="21" fillId="0" borderId="112" xfId="0" applyFont="1" applyBorder="1" applyAlignment="1">
      <alignment horizontal="center" vertical="center" shrinkToFit="1"/>
    </xf>
    <xf numFmtId="0" fontId="21" fillId="0" borderId="67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113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114" xfId="0" applyFont="1" applyBorder="1" applyAlignment="1">
      <alignment horizontal="center" vertical="center" shrinkToFit="1"/>
    </xf>
    <xf numFmtId="0" fontId="21" fillId="25" borderId="38" xfId="0" applyFont="1" applyFill="1" applyBorder="1" applyAlignment="1">
      <alignment horizontal="center" vertical="center" textRotation="255" shrinkToFit="1"/>
    </xf>
    <xf numFmtId="0" fontId="21" fillId="25" borderId="40" xfId="0" applyFont="1" applyFill="1" applyBorder="1" applyAlignment="1">
      <alignment horizontal="center" vertical="center" textRotation="255" shrinkToFit="1"/>
    </xf>
    <xf numFmtId="0" fontId="0" fillId="0" borderId="25" xfId="0" applyBorder="1" applyAlignment="1">
      <alignment shrinkToFit="1"/>
    </xf>
    <xf numFmtId="0" fontId="21" fillId="10" borderId="110" xfId="0" applyFont="1" applyFill="1" applyBorder="1" applyAlignment="1">
      <alignment horizontal="center" shrinkToFit="1"/>
    </xf>
    <xf numFmtId="0" fontId="21" fillId="10" borderId="76" xfId="0" applyFont="1" applyFill="1" applyBorder="1" applyAlignment="1">
      <alignment horizontal="center" shrinkToFit="1"/>
    </xf>
    <xf numFmtId="0" fontId="21" fillId="10" borderId="75" xfId="0" applyFont="1" applyFill="1" applyBorder="1" applyAlignment="1">
      <alignment horizontal="center" shrinkToFit="1"/>
    </xf>
    <xf numFmtId="0" fontId="21" fillId="11" borderId="110" xfId="0" applyFont="1" applyFill="1" applyBorder="1" applyAlignment="1">
      <alignment horizontal="center" vertical="center" shrinkToFit="1"/>
    </xf>
    <xf numFmtId="0" fontId="21" fillId="11" borderId="76" xfId="0" applyFont="1" applyFill="1" applyBorder="1" applyAlignment="1">
      <alignment horizontal="center" vertical="center" shrinkToFit="1"/>
    </xf>
    <xf numFmtId="0" fontId="21" fillId="11" borderId="75" xfId="0" applyFont="1" applyFill="1" applyBorder="1" applyAlignment="1">
      <alignment horizontal="center" vertical="center" shrinkToFit="1"/>
    </xf>
    <xf numFmtId="0" fontId="21" fillId="11" borderId="115" xfId="0" applyFont="1" applyFill="1" applyBorder="1" applyAlignment="1">
      <alignment horizontal="center" vertical="center" textRotation="255" shrinkToFit="1"/>
    </xf>
    <xf numFmtId="0" fontId="21" fillId="11" borderId="67" xfId="0" applyFont="1" applyFill="1" applyBorder="1" applyAlignment="1">
      <alignment horizontal="center" vertical="center" textRotation="255" shrinkToFit="1"/>
    </xf>
    <xf numFmtId="0" fontId="21" fillId="10" borderId="38" xfId="0" applyFont="1" applyFill="1" applyBorder="1" applyAlignment="1">
      <alignment horizontal="center" vertical="center" textRotation="255" shrinkToFit="1"/>
    </xf>
    <xf numFmtId="0" fontId="21" fillId="10" borderId="40" xfId="0" applyFont="1" applyFill="1" applyBorder="1" applyAlignment="1">
      <alignment horizontal="center" vertical="center" textRotation="255" shrinkToFit="1"/>
    </xf>
    <xf numFmtId="0" fontId="21" fillId="25" borderId="110" xfId="0" applyFont="1" applyFill="1" applyBorder="1" applyAlignment="1">
      <alignment horizontal="center" vertical="center" shrinkToFit="1"/>
    </xf>
    <xf numFmtId="0" fontId="21" fillId="25" borderId="76" xfId="0" applyFont="1" applyFill="1" applyBorder="1" applyAlignment="1">
      <alignment horizontal="center" vertical="center" shrinkToFit="1"/>
    </xf>
    <xf numFmtId="0" fontId="21" fillId="25" borderId="75" xfId="0" applyFont="1" applyFill="1" applyBorder="1" applyAlignment="1">
      <alignment horizontal="center" vertical="center" shrinkToFit="1"/>
    </xf>
    <xf numFmtId="0" fontId="21" fillId="3" borderId="116" xfId="0" applyFont="1" applyFill="1" applyBorder="1" applyAlignment="1">
      <alignment horizontal="center" vertical="center" textRotation="255" shrinkToFit="1"/>
    </xf>
    <xf numFmtId="0" fontId="21" fillId="3" borderId="38" xfId="0" applyFont="1" applyFill="1" applyBorder="1" applyAlignment="1">
      <alignment horizontal="center" vertical="center" textRotation="255" shrinkToFit="1"/>
    </xf>
    <xf numFmtId="0" fontId="21" fillId="0" borderId="72" xfId="0" applyFont="1" applyBorder="1" applyAlignment="1">
      <alignment horizontal="center" shrinkToFit="1"/>
    </xf>
    <xf numFmtId="0" fontId="21" fillId="0" borderId="76" xfId="0" applyFont="1" applyBorder="1" applyAlignment="1">
      <alignment horizontal="center" shrinkToFit="1"/>
    </xf>
    <xf numFmtId="0" fontId="21" fillId="0" borderId="75" xfId="0" applyFont="1" applyBorder="1" applyAlignment="1">
      <alignment horizontal="center" shrinkToFit="1"/>
    </xf>
    <xf numFmtId="0" fontId="21" fillId="3" borderId="110" xfId="0" applyFont="1" applyFill="1" applyBorder="1" applyAlignment="1">
      <alignment horizontal="center" vertical="center" shrinkToFit="1"/>
    </xf>
    <xf numFmtId="0" fontId="21" fillId="3" borderId="76" xfId="0" applyFont="1" applyFill="1" applyBorder="1" applyAlignment="1">
      <alignment horizontal="center" vertical="center" shrinkToFit="1"/>
    </xf>
    <xf numFmtId="0" fontId="21" fillId="3" borderId="75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BK52"/>
  <sheetViews>
    <sheetView tabSelected="1" view="pageBreakPreview" zoomScale="85" zoomScaleSheetLayoutView="85" zoomScalePageLayoutView="0" workbookViewId="0" topLeftCell="A1">
      <pane xSplit="4" ySplit="7" topLeftCell="E8" activePane="bottomRight" state="frozen"/>
      <selection pane="topLeft" activeCell="AX54" sqref="AX54"/>
      <selection pane="topRight" activeCell="AX54" sqref="AX54"/>
      <selection pane="bottomLeft" activeCell="AX54" sqref="AX54"/>
      <selection pane="bottomRight" activeCell="BG3" sqref="BG3"/>
    </sheetView>
  </sheetViews>
  <sheetFormatPr defaultColWidth="9.00390625" defaultRowHeight="13.5"/>
  <cols>
    <col min="1" max="1" width="0.875" style="20" customWidth="1"/>
    <col min="2" max="3" width="2.625" style="20" customWidth="1"/>
    <col min="4" max="4" width="8.875" style="20" customWidth="1"/>
    <col min="5" max="23" width="5.125" style="22" customWidth="1"/>
    <col min="24" max="24" width="5.125" style="21" customWidth="1"/>
    <col min="25" max="52" width="5.125" style="22" customWidth="1"/>
    <col min="53" max="58" width="8.50390625" style="20" customWidth="1"/>
    <col min="59" max="68" width="4.625" style="20" customWidth="1"/>
    <col min="69" max="16384" width="9.00390625" style="20" customWidth="1"/>
  </cols>
  <sheetData>
    <row r="1" spans="1:58" s="2" customFormat="1" ht="21" customHeight="1">
      <c r="A1" s="1"/>
      <c r="B1" s="23"/>
      <c r="C1" s="23"/>
      <c r="D1" s="131" t="s">
        <v>100</v>
      </c>
      <c r="E1" s="1" t="s">
        <v>103</v>
      </c>
      <c r="F1" s="23"/>
      <c r="G1" s="23"/>
      <c r="H1" s="23"/>
      <c r="I1" s="23"/>
      <c r="J1" s="23"/>
      <c r="K1" s="23"/>
      <c r="L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1" t="str">
        <f>E1</f>
        <v>【様式２】　令和5年度　学校給食における県産農林水産物の利用状況調査集計票（市町村集計）　４月～3月及び合計</v>
      </c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</row>
    <row r="2" spans="1:58" s="2" customFormat="1" ht="21" customHeight="1" thickBot="1">
      <c r="A2" s="24"/>
      <c r="B2" s="23"/>
      <c r="C2" s="23"/>
      <c r="D2" s="23"/>
      <c r="E2" s="134" t="s">
        <v>101</v>
      </c>
      <c r="F2" s="23"/>
      <c r="G2" s="23"/>
      <c r="H2" s="23"/>
      <c r="I2" s="23"/>
      <c r="J2" s="23"/>
      <c r="K2" s="23"/>
      <c r="L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 t="str">
        <f>E2</f>
        <v>【市町村名】　　　　【調理場名】　　　　　　　　【担当者名】　　　　　　　　【TEL】　　　　　　　　　　【FAX】　　　　　　　　　　【メールアドレス】</v>
      </c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</row>
    <row r="3" spans="2:63" s="3" customFormat="1" ht="16.5" customHeight="1" thickBot="1">
      <c r="B3" s="163" t="s">
        <v>10</v>
      </c>
      <c r="C3" s="164"/>
      <c r="D3" s="165"/>
      <c r="E3" s="136" t="s">
        <v>11</v>
      </c>
      <c r="F3" s="137"/>
      <c r="G3" s="138"/>
      <c r="H3" s="139"/>
      <c r="I3" s="136" t="s">
        <v>12</v>
      </c>
      <c r="J3" s="137"/>
      <c r="K3" s="138"/>
      <c r="L3" s="139"/>
      <c r="M3" s="136" t="s">
        <v>0</v>
      </c>
      <c r="N3" s="137"/>
      <c r="O3" s="138"/>
      <c r="P3" s="139"/>
      <c r="Q3" s="136" t="s">
        <v>1</v>
      </c>
      <c r="R3" s="137"/>
      <c r="S3" s="138"/>
      <c r="T3" s="139"/>
      <c r="U3" s="136" t="s">
        <v>2</v>
      </c>
      <c r="V3" s="137"/>
      <c r="W3" s="138"/>
      <c r="X3" s="139"/>
      <c r="Y3" s="136" t="s">
        <v>3</v>
      </c>
      <c r="Z3" s="137"/>
      <c r="AA3" s="138"/>
      <c r="AB3" s="139"/>
      <c r="AC3" s="136" t="s">
        <v>4</v>
      </c>
      <c r="AD3" s="137"/>
      <c r="AE3" s="138"/>
      <c r="AF3" s="139"/>
      <c r="AG3" s="136" t="s">
        <v>5</v>
      </c>
      <c r="AH3" s="137"/>
      <c r="AI3" s="138"/>
      <c r="AJ3" s="139"/>
      <c r="AK3" s="136" t="s">
        <v>6</v>
      </c>
      <c r="AL3" s="137"/>
      <c r="AM3" s="138"/>
      <c r="AN3" s="139"/>
      <c r="AO3" s="136" t="s">
        <v>7</v>
      </c>
      <c r="AP3" s="137"/>
      <c r="AQ3" s="138"/>
      <c r="AR3" s="139"/>
      <c r="AS3" s="136" t="s">
        <v>8</v>
      </c>
      <c r="AT3" s="137"/>
      <c r="AU3" s="138"/>
      <c r="AV3" s="139"/>
      <c r="AW3" s="136" t="s">
        <v>9</v>
      </c>
      <c r="AX3" s="137"/>
      <c r="AY3" s="138"/>
      <c r="AZ3" s="139"/>
      <c r="BA3" s="136" t="s">
        <v>104</v>
      </c>
      <c r="BB3" s="137"/>
      <c r="BC3" s="137"/>
      <c r="BD3" s="150"/>
      <c r="BE3" s="150"/>
      <c r="BF3" s="151"/>
      <c r="BH3" s="190" t="s">
        <v>66</v>
      </c>
      <c r="BI3" s="191"/>
      <c r="BJ3" s="191"/>
      <c r="BK3" s="192"/>
    </row>
    <row r="4" spans="2:63" s="3" customFormat="1" ht="14.25" customHeight="1">
      <c r="B4" s="166"/>
      <c r="C4" s="167"/>
      <c r="D4" s="168"/>
      <c r="E4" s="140" t="s">
        <v>13</v>
      </c>
      <c r="F4" s="141"/>
      <c r="G4" s="142" t="s">
        <v>14</v>
      </c>
      <c r="H4" s="143"/>
      <c r="I4" s="140" t="s">
        <v>13</v>
      </c>
      <c r="J4" s="141"/>
      <c r="K4" s="142" t="s">
        <v>14</v>
      </c>
      <c r="L4" s="143"/>
      <c r="M4" s="140" t="s">
        <v>13</v>
      </c>
      <c r="N4" s="141"/>
      <c r="O4" s="142" t="s">
        <v>14</v>
      </c>
      <c r="P4" s="143"/>
      <c r="Q4" s="140" t="s">
        <v>13</v>
      </c>
      <c r="R4" s="141"/>
      <c r="S4" s="142" t="s">
        <v>14</v>
      </c>
      <c r="T4" s="143"/>
      <c r="U4" s="140" t="s">
        <v>13</v>
      </c>
      <c r="V4" s="141"/>
      <c r="W4" s="142" t="s">
        <v>14</v>
      </c>
      <c r="X4" s="143"/>
      <c r="Y4" s="140" t="s">
        <v>13</v>
      </c>
      <c r="Z4" s="141"/>
      <c r="AA4" s="142" t="s">
        <v>14</v>
      </c>
      <c r="AB4" s="143"/>
      <c r="AC4" s="140" t="s">
        <v>13</v>
      </c>
      <c r="AD4" s="141"/>
      <c r="AE4" s="142" t="s">
        <v>14</v>
      </c>
      <c r="AF4" s="143"/>
      <c r="AG4" s="140" t="s">
        <v>13</v>
      </c>
      <c r="AH4" s="141"/>
      <c r="AI4" s="142" t="s">
        <v>14</v>
      </c>
      <c r="AJ4" s="143"/>
      <c r="AK4" s="140" t="s">
        <v>13</v>
      </c>
      <c r="AL4" s="141"/>
      <c r="AM4" s="142" t="s">
        <v>14</v>
      </c>
      <c r="AN4" s="143"/>
      <c r="AO4" s="140" t="s">
        <v>13</v>
      </c>
      <c r="AP4" s="141"/>
      <c r="AQ4" s="142" t="s">
        <v>14</v>
      </c>
      <c r="AR4" s="143"/>
      <c r="AS4" s="140" t="s">
        <v>13</v>
      </c>
      <c r="AT4" s="141"/>
      <c r="AU4" s="142" t="s">
        <v>14</v>
      </c>
      <c r="AV4" s="143"/>
      <c r="AW4" s="140" t="s">
        <v>13</v>
      </c>
      <c r="AX4" s="141"/>
      <c r="AY4" s="142" t="s">
        <v>14</v>
      </c>
      <c r="AZ4" s="143"/>
      <c r="BA4" s="152" t="s">
        <v>13</v>
      </c>
      <c r="BB4" s="153"/>
      <c r="BC4" s="154"/>
      <c r="BD4" s="155" t="s">
        <v>14</v>
      </c>
      <c r="BE4" s="156"/>
      <c r="BF4" s="157"/>
      <c r="BH4" s="51"/>
      <c r="BI4" s="52" t="s">
        <v>67</v>
      </c>
      <c r="BJ4" s="52" t="s">
        <v>68</v>
      </c>
      <c r="BK4" s="53" t="s">
        <v>69</v>
      </c>
    </row>
    <row r="5" spans="2:63" s="3" customFormat="1" ht="14.25" customHeight="1" thickBot="1">
      <c r="B5" s="169"/>
      <c r="C5" s="170"/>
      <c r="D5" s="171"/>
      <c r="E5" s="4" t="s">
        <v>15</v>
      </c>
      <c r="F5" s="5" t="s">
        <v>16</v>
      </c>
      <c r="G5" s="6" t="s">
        <v>15</v>
      </c>
      <c r="H5" s="7" t="s">
        <v>16</v>
      </c>
      <c r="I5" s="4" t="s">
        <v>15</v>
      </c>
      <c r="J5" s="5" t="s">
        <v>16</v>
      </c>
      <c r="K5" s="6" t="s">
        <v>15</v>
      </c>
      <c r="L5" s="7" t="s">
        <v>16</v>
      </c>
      <c r="M5" s="4" t="s">
        <v>15</v>
      </c>
      <c r="N5" s="5" t="s">
        <v>16</v>
      </c>
      <c r="O5" s="6" t="s">
        <v>15</v>
      </c>
      <c r="P5" s="7" t="s">
        <v>16</v>
      </c>
      <c r="Q5" s="4" t="s">
        <v>15</v>
      </c>
      <c r="R5" s="5" t="s">
        <v>16</v>
      </c>
      <c r="S5" s="6" t="s">
        <v>15</v>
      </c>
      <c r="T5" s="7" t="s">
        <v>16</v>
      </c>
      <c r="U5" s="4" t="s">
        <v>15</v>
      </c>
      <c r="V5" s="5" t="s">
        <v>16</v>
      </c>
      <c r="W5" s="6" t="s">
        <v>15</v>
      </c>
      <c r="X5" s="7" t="s">
        <v>16</v>
      </c>
      <c r="Y5" s="4" t="s">
        <v>15</v>
      </c>
      <c r="Z5" s="5" t="s">
        <v>16</v>
      </c>
      <c r="AA5" s="6" t="s">
        <v>15</v>
      </c>
      <c r="AB5" s="7" t="s">
        <v>16</v>
      </c>
      <c r="AC5" s="4" t="s">
        <v>15</v>
      </c>
      <c r="AD5" s="5" t="s">
        <v>16</v>
      </c>
      <c r="AE5" s="6" t="s">
        <v>15</v>
      </c>
      <c r="AF5" s="7" t="s">
        <v>16</v>
      </c>
      <c r="AG5" s="4" t="s">
        <v>15</v>
      </c>
      <c r="AH5" s="5" t="s">
        <v>16</v>
      </c>
      <c r="AI5" s="6" t="s">
        <v>15</v>
      </c>
      <c r="AJ5" s="7" t="s">
        <v>16</v>
      </c>
      <c r="AK5" s="4" t="s">
        <v>15</v>
      </c>
      <c r="AL5" s="5" t="s">
        <v>16</v>
      </c>
      <c r="AM5" s="6" t="s">
        <v>15</v>
      </c>
      <c r="AN5" s="7" t="s">
        <v>16</v>
      </c>
      <c r="AO5" s="4" t="s">
        <v>15</v>
      </c>
      <c r="AP5" s="5" t="s">
        <v>16</v>
      </c>
      <c r="AQ5" s="6" t="s">
        <v>15</v>
      </c>
      <c r="AR5" s="7" t="s">
        <v>16</v>
      </c>
      <c r="AS5" s="4" t="s">
        <v>15</v>
      </c>
      <c r="AT5" s="5" t="s">
        <v>16</v>
      </c>
      <c r="AU5" s="6" t="s">
        <v>15</v>
      </c>
      <c r="AV5" s="7" t="s">
        <v>16</v>
      </c>
      <c r="AW5" s="4" t="s">
        <v>15</v>
      </c>
      <c r="AX5" s="5" t="s">
        <v>16</v>
      </c>
      <c r="AY5" s="6" t="s">
        <v>15</v>
      </c>
      <c r="AZ5" s="7" t="s">
        <v>16</v>
      </c>
      <c r="BA5" s="4" t="s">
        <v>15</v>
      </c>
      <c r="BB5" s="5" t="s">
        <v>16</v>
      </c>
      <c r="BC5" s="8" t="s">
        <v>17</v>
      </c>
      <c r="BD5" s="6" t="s">
        <v>15</v>
      </c>
      <c r="BE5" s="5" t="s">
        <v>16</v>
      </c>
      <c r="BF5" s="7" t="s">
        <v>17</v>
      </c>
      <c r="BH5" s="54" t="s">
        <v>70</v>
      </c>
      <c r="BI5" s="52">
        <f>COUNTIF(BI6:BI48,"100%超え")</f>
        <v>0</v>
      </c>
      <c r="BJ5" s="52">
        <f>COUNTIF(BJ6:BJ48,"100%NG")</f>
        <v>0</v>
      </c>
      <c r="BK5" s="55">
        <f>COUNTIF(BK6:BK48,"100%NG")</f>
        <v>0</v>
      </c>
    </row>
    <row r="6" spans="2:63" s="3" customFormat="1" ht="14.25" customHeight="1" thickBot="1">
      <c r="B6" s="160" t="s">
        <v>18</v>
      </c>
      <c r="C6" s="161"/>
      <c r="D6" s="162"/>
      <c r="E6" s="92">
        <f aca="true" t="shared" si="0" ref="E6:AJ6">E8+E32+E37+E43</f>
        <v>0</v>
      </c>
      <c r="F6" s="93">
        <f t="shared" si="0"/>
        <v>0</v>
      </c>
      <c r="G6" s="94">
        <f t="shared" si="0"/>
        <v>0</v>
      </c>
      <c r="H6" s="95">
        <f t="shared" si="0"/>
        <v>0</v>
      </c>
      <c r="I6" s="92">
        <f t="shared" si="0"/>
        <v>0</v>
      </c>
      <c r="J6" s="93">
        <f t="shared" si="0"/>
        <v>0</v>
      </c>
      <c r="K6" s="94">
        <f t="shared" si="0"/>
        <v>0</v>
      </c>
      <c r="L6" s="95">
        <f t="shared" si="0"/>
        <v>0</v>
      </c>
      <c r="M6" s="92">
        <f t="shared" si="0"/>
        <v>0</v>
      </c>
      <c r="N6" s="93">
        <f t="shared" si="0"/>
        <v>0</v>
      </c>
      <c r="O6" s="94">
        <f t="shared" si="0"/>
        <v>0</v>
      </c>
      <c r="P6" s="95">
        <f t="shared" si="0"/>
        <v>0</v>
      </c>
      <c r="Q6" s="92">
        <f t="shared" si="0"/>
        <v>0</v>
      </c>
      <c r="R6" s="93">
        <f t="shared" si="0"/>
        <v>0</v>
      </c>
      <c r="S6" s="94">
        <f t="shared" si="0"/>
        <v>0</v>
      </c>
      <c r="T6" s="95">
        <f t="shared" si="0"/>
        <v>0</v>
      </c>
      <c r="U6" s="92">
        <f t="shared" si="0"/>
        <v>0</v>
      </c>
      <c r="V6" s="93">
        <f t="shared" si="0"/>
        <v>0</v>
      </c>
      <c r="W6" s="94">
        <f t="shared" si="0"/>
        <v>0</v>
      </c>
      <c r="X6" s="95">
        <f t="shared" si="0"/>
        <v>0</v>
      </c>
      <c r="Y6" s="92">
        <f t="shared" si="0"/>
        <v>0</v>
      </c>
      <c r="Z6" s="93">
        <f t="shared" si="0"/>
        <v>0</v>
      </c>
      <c r="AA6" s="94">
        <f t="shared" si="0"/>
        <v>0</v>
      </c>
      <c r="AB6" s="95">
        <f t="shared" si="0"/>
        <v>0</v>
      </c>
      <c r="AC6" s="92">
        <f t="shared" si="0"/>
        <v>0</v>
      </c>
      <c r="AD6" s="93">
        <f t="shared" si="0"/>
        <v>0</v>
      </c>
      <c r="AE6" s="94">
        <f t="shared" si="0"/>
        <v>0</v>
      </c>
      <c r="AF6" s="95">
        <f t="shared" si="0"/>
        <v>0</v>
      </c>
      <c r="AG6" s="92">
        <f t="shared" si="0"/>
        <v>0</v>
      </c>
      <c r="AH6" s="93">
        <f t="shared" si="0"/>
        <v>0</v>
      </c>
      <c r="AI6" s="94">
        <f t="shared" si="0"/>
        <v>0</v>
      </c>
      <c r="AJ6" s="95">
        <f t="shared" si="0"/>
        <v>0</v>
      </c>
      <c r="AK6" s="92">
        <f aca="true" t="shared" si="1" ref="AK6:BB6">AK8+AK32+AK37+AK43</f>
        <v>0</v>
      </c>
      <c r="AL6" s="93">
        <f t="shared" si="1"/>
        <v>0</v>
      </c>
      <c r="AM6" s="94">
        <f t="shared" si="1"/>
        <v>0</v>
      </c>
      <c r="AN6" s="95">
        <f t="shared" si="1"/>
        <v>0</v>
      </c>
      <c r="AO6" s="92">
        <f t="shared" si="1"/>
        <v>0</v>
      </c>
      <c r="AP6" s="93">
        <f t="shared" si="1"/>
        <v>0</v>
      </c>
      <c r="AQ6" s="94">
        <f t="shared" si="1"/>
        <v>0</v>
      </c>
      <c r="AR6" s="95">
        <f t="shared" si="1"/>
        <v>0</v>
      </c>
      <c r="AS6" s="92">
        <f t="shared" si="1"/>
        <v>0</v>
      </c>
      <c r="AT6" s="93">
        <f t="shared" si="1"/>
        <v>0</v>
      </c>
      <c r="AU6" s="94">
        <f t="shared" si="1"/>
        <v>0</v>
      </c>
      <c r="AV6" s="95">
        <f t="shared" si="1"/>
        <v>0</v>
      </c>
      <c r="AW6" s="92">
        <f t="shared" si="1"/>
        <v>0</v>
      </c>
      <c r="AX6" s="93">
        <f t="shared" si="1"/>
        <v>0</v>
      </c>
      <c r="AY6" s="94">
        <f t="shared" si="1"/>
        <v>0</v>
      </c>
      <c r="AZ6" s="95">
        <f t="shared" si="1"/>
        <v>0</v>
      </c>
      <c r="BA6" s="92">
        <f t="shared" si="1"/>
        <v>0</v>
      </c>
      <c r="BB6" s="93">
        <f t="shared" si="1"/>
        <v>0</v>
      </c>
      <c r="BC6" s="34" t="e">
        <f>BB6/BA6</f>
        <v>#DIV/0!</v>
      </c>
      <c r="BD6" s="94">
        <f>BD8+BD32+BD37+BD43</f>
        <v>0</v>
      </c>
      <c r="BE6" s="96">
        <f>BE8+BE32+BE37+BE43</f>
        <v>0</v>
      </c>
      <c r="BF6" s="35" t="e">
        <f>BE6/BD6</f>
        <v>#DIV/0!</v>
      </c>
      <c r="BH6" s="56" t="s">
        <v>71</v>
      </c>
      <c r="BI6" s="57" t="e">
        <f>IF(BC6&gt;1,"100%超え",IF(BF6&gt;1,"100%超え","OK"))</f>
        <v>#DIV/0!</v>
      </c>
      <c r="BJ6" s="58" t="e">
        <f aca="true" t="shared" si="2" ref="BJ6:BJ48">IF(BC6=1,IF(BF6=1,"OK","100%NG"),IF(BF6=1,"100%NG","-"))</f>
        <v>#DIV/0!</v>
      </c>
      <c r="BK6" s="59"/>
    </row>
    <row r="7" spans="2:63" s="27" customFormat="1" ht="14.25" customHeight="1" thickBot="1">
      <c r="B7" s="28"/>
      <c r="C7" s="158" t="s">
        <v>19</v>
      </c>
      <c r="D7" s="159"/>
      <c r="E7" s="97"/>
      <c r="F7" s="36" t="e">
        <f>F6/E6</f>
        <v>#DIV/0!</v>
      </c>
      <c r="G7" s="98"/>
      <c r="H7" s="37" t="e">
        <f>H6/G6</f>
        <v>#DIV/0!</v>
      </c>
      <c r="I7" s="97"/>
      <c r="J7" s="36" t="e">
        <f>J6/I6</f>
        <v>#DIV/0!</v>
      </c>
      <c r="K7" s="98"/>
      <c r="L7" s="37" t="e">
        <f>L6/K6</f>
        <v>#DIV/0!</v>
      </c>
      <c r="M7" s="97"/>
      <c r="N7" s="36" t="e">
        <f>N6/M6</f>
        <v>#DIV/0!</v>
      </c>
      <c r="O7" s="98"/>
      <c r="P7" s="37" t="e">
        <f>P6/O6</f>
        <v>#DIV/0!</v>
      </c>
      <c r="Q7" s="97"/>
      <c r="R7" s="36" t="e">
        <f>R6/Q6</f>
        <v>#DIV/0!</v>
      </c>
      <c r="S7" s="98"/>
      <c r="T7" s="37" t="e">
        <f>T6/S6</f>
        <v>#DIV/0!</v>
      </c>
      <c r="U7" s="97"/>
      <c r="V7" s="36" t="e">
        <f>V6/U6</f>
        <v>#DIV/0!</v>
      </c>
      <c r="W7" s="98"/>
      <c r="X7" s="37" t="e">
        <f>X6/W6</f>
        <v>#DIV/0!</v>
      </c>
      <c r="Y7" s="97"/>
      <c r="Z7" s="36" t="e">
        <f>Z6/Y6</f>
        <v>#DIV/0!</v>
      </c>
      <c r="AA7" s="98"/>
      <c r="AB7" s="37" t="e">
        <f>AB6/AA6</f>
        <v>#DIV/0!</v>
      </c>
      <c r="AC7" s="97"/>
      <c r="AD7" s="36" t="e">
        <f>AD6/AC6</f>
        <v>#DIV/0!</v>
      </c>
      <c r="AE7" s="98"/>
      <c r="AF7" s="37" t="e">
        <f>AF6/AE6</f>
        <v>#DIV/0!</v>
      </c>
      <c r="AG7" s="97"/>
      <c r="AH7" s="36" t="e">
        <f>AH6/AG6</f>
        <v>#DIV/0!</v>
      </c>
      <c r="AI7" s="98"/>
      <c r="AJ7" s="37" t="e">
        <f>AJ6/AI6</f>
        <v>#DIV/0!</v>
      </c>
      <c r="AK7" s="97"/>
      <c r="AL7" s="36" t="e">
        <f>AL6/AK6</f>
        <v>#DIV/0!</v>
      </c>
      <c r="AM7" s="98"/>
      <c r="AN7" s="37" t="e">
        <f>AN6/AM6</f>
        <v>#DIV/0!</v>
      </c>
      <c r="AO7" s="97"/>
      <c r="AP7" s="36" t="e">
        <f>AP6/AO6</f>
        <v>#DIV/0!</v>
      </c>
      <c r="AQ7" s="98"/>
      <c r="AR7" s="37" t="e">
        <f>AR6/AQ6</f>
        <v>#DIV/0!</v>
      </c>
      <c r="AS7" s="97"/>
      <c r="AT7" s="36" t="e">
        <f>AT6/AS6</f>
        <v>#DIV/0!</v>
      </c>
      <c r="AU7" s="98"/>
      <c r="AV7" s="37" t="e">
        <f>AV6/AU6</f>
        <v>#DIV/0!</v>
      </c>
      <c r="AW7" s="97"/>
      <c r="AX7" s="36" t="e">
        <f>AX6/AW6</f>
        <v>#DIV/0!</v>
      </c>
      <c r="AY7" s="98"/>
      <c r="AZ7" s="37" t="e">
        <f>AZ6/AY6</f>
        <v>#DIV/0!</v>
      </c>
      <c r="BA7" s="147"/>
      <c r="BB7" s="148"/>
      <c r="BC7" s="149"/>
      <c r="BD7" s="144"/>
      <c r="BE7" s="145"/>
      <c r="BF7" s="146"/>
      <c r="BH7" s="60"/>
      <c r="BI7" s="52"/>
      <c r="BJ7" s="61" t="str">
        <f t="shared" si="2"/>
        <v>-</v>
      </c>
      <c r="BK7" s="62"/>
    </row>
    <row r="8" spans="2:63" s="3" customFormat="1" ht="14.25" customHeight="1" thickBot="1">
      <c r="B8" s="175" t="s">
        <v>20</v>
      </c>
      <c r="C8" s="176"/>
      <c r="D8" s="177"/>
      <c r="E8" s="99">
        <f>E9+E10+E11+E12+E13+E14+E15+E16+E17+E18+E19+E20+E21+E22+E23+E24+E25+E26+E27+E28+E29+E30+E31</f>
        <v>0</v>
      </c>
      <c r="F8" s="100">
        <f aca="true" t="shared" si="3" ref="F8:AZ8">F9+F10+F11+F12+F13+F14+F15+F16+F17+F18+F19+F20+F21+F22+F23+F24+F25+F26+F27+F28+F29+F30+F31</f>
        <v>0</v>
      </c>
      <c r="G8" s="101">
        <f>G9+G10+G11+G12+G13+G14+G15+G16+G17+G18+G19+G20+G21+G22+G23+G24+G25+G26+G27+G28+G29+G30+G31</f>
        <v>0</v>
      </c>
      <c r="H8" s="102">
        <f t="shared" si="3"/>
        <v>0</v>
      </c>
      <c r="I8" s="99">
        <f t="shared" si="3"/>
        <v>0</v>
      </c>
      <c r="J8" s="100">
        <f t="shared" si="3"/>
        <v>0</v>
      </c>
      <c r="K8" s="101">
        <f t="shared" si="3"/>
        <v>0</v>
      </c>
      <c r="L8" s="102">
        <f t="shared" si="3"/>
        <v>0</v>
      </c>
      <c r="M8" s="99">
        <f t="shared" si="3"/>
        <v>0</v>
      </c>
      <c r="N8" s="100">
        <f t="shared" si="3"/>
        <v>0</v>
      </c>
      <c r="O8" s="101">
        <f t="shared" si="3"/>
        <v>0</v>
      </c>
      <c r="P8" s="102">
        <f t="shared" si="3"/>
        <v>0</v>
      </c>
      <c r="Q8" s="99">
        <f t="shared" si="3"/>
        <v>0</v>
      </c>
      <c r="R8" s="100">
        <f t="shared" si="3"/>
        <v>0</v>
      </c>
      <c r="S8" s="101">
        <f t="shared" si="3"/>
        <v>0</v>
      </c>
      <c r="T8" s="102">
        <f t="shared" si="3"/>
        <v>0</v>
      </c>
      <c r="U8" s="99">
        <f t="shared" si="3"/>
        <v>0</v>
      </c>
      <c r="V8" s="100">
        <f t="shared" si="3"/>
        <v>0</v>
      </c>
      <c r="W8" s="101">
        <f t="shared" si="3"/>
        <v>0</v>
      </c>
      <c r="X8" s="102">
        <f t="shared" si="3"/>
        <v>0</v>
      </c>
      <c r="Y8" s="99">
        <f t="shared" si="3"/>
        <v>0</v>
      </c>
      <c r="Z8" s="100">
        <f t="shared" si="3"/>
        <v>0</v>
      </c>
      <c r="AA8" s="101">
        <f t="shared" si="3"/>
        <v>0</v>
      </c>
      <c r="AB8" s="102">
        <f t="shared" si="3"/>
        <v>0</v>
      </c>
      <c r="AC8" s="99">
        <f t="shared" si="3"/>
        <v>0</v>
      </c>
      <c r="AD8" s="100">
        <f t="shared" si="3"/>
        <v>0</v>
      </c>
      <c r="AE8" s="101">
        <f t="shared" si="3"/>
        <v>0</v>
      </c>
      <c r="AF8" s="102">
        <f t="shared" si="3"/>
        <v>0</v>
      </c>
      <c r="AG8" s="99">
        <f t="shared" si="3"/>
        <v>0</v>
      </c>
      <c r="AH8" s="100">
        <f t="shared" si="3"/>
        <v>0</v>
      </c>
      <c r="AI8" s="101">
        <f t="shared" si="3"/>
        <v>0</v>
      </c>
      <c r="AJ8" s="102">
        <f t="shared" si="3"/>
        <v>0</v>
      </c>
      <c r="AK8" s="99">
        <f t="shared" si="3"/>
        <v>0</v>
      </c>
      <c r="AL8" s="100">
        <f t="shared" si="3"/>
        <v>0</v>
      </c>
      <c r="AM8" s="101">
        <f t="shared" si="3"/>
        <v>0</v>
      </c>
      <c r="AN8" s="102">
        <f t="shared" si="3"/>
        <v>0</v>
      </c>
      <c r="AO8" s="99">
        <f t="shared" si="3"/>
        <v>0</v>
      </c>
      <c r="AP8" s="100">
        <f t="shared" si="3"/>
        <v>0</v>
      </c>
      <c r="AQ8" s="101">
        <f t="shared" si="3"/>
        <v>0</v>
      </c>
      <c r="AR8" s="102">
        <f t="shared" si="3"/>
        <v>0</v>
      </c>
      <c r="AS8" s="99">
        <f t="shared" si="3"/>
        <v>0</v>
      </c>
      <c r="AT8" s="100">
        <f t="shared" si="3"/>
        <v>0</v>
      </c>
      <c r="AU8" s="101">
        <f t="shared" si="3"/>
        <v>0</v>
      </c>
      <c r="AV8" s="102">
        <f t="shared" si="3"/>
        <v>0</v>
      </c>
      <c r="AW8" s="99">
        <f t="shared" si="3"/>
        <v>0</v>
      </c>
      <c r="AX8" s="100">
        <f t="shared" si="3"/>
        <v>0</v>
      </c>
      <c r="AY8" s="101">
        <f t="shared" si="3"/>
        <v>0</v>
      </c>
      <c r="AZ8" s="102">
        <f t="shared" si="3"/>
        <v>0</v>
      </c>
      <c r="BA8" s="99">
        <f>BA9+BA10+BA11+BA12+BA13+BA14+BA15+BA16+BA17+BA18+BA19+BA20+BA21+BA22+BA23+BA24+BA25+BA26+BA27+BA28+BA29+BA30+BA31</f>
        <v>0</v>
      </c>
      <c r="BB8" s="100">
        <f>BB9+BB10+BB11+BB12+BB13+BB14+BB15+BB16+BB17+BB18+BB19+BB20+BB21+BB22+BB23+BB24+BB25+BB26+BB27+BB28+BB29+BB30+BB31</f>
        <v>0</v>
      </c>
      <c r="BC8" s="50" t="e">
        <f aca="true" t="shared" si="4" ref="BC8:BC48">BB8/BA8</f>
        <v>#DIV/0!</v>
      </c>
      <c r="BD8" s="101">
        <f>BD9+BD10+BD11+BD12+BD13+BD14+BD15+BD16+BD17+BD18+BD19+BD20+BD21+BD22+BD23+BD24+BD25+BD26+BD27+BD28+BD29+BD30+BD31</f>
        <v>0</v>
      </c>
      <c r="BE8" s="103">
        <f>BE9+BE10+BE11+BE12+BE13+BE14+BE15+BE16+BE17+BE18+BE19+BE20+BE21+BE22+BE23+BE24+BE25+BE26+BE27+BE28+BE29+BE30+BE31</f>
        <v>0</v>
      </c>
      <c r="BF8" s="32" t="e">
        <f>BE8/BD8</f>
        <v>#DIV/0!</v>
      </c>
      <c r="BH8" s="56" t="s">
        <v>72</v>
      </c>
      <c r="BI8" s="57" t="e">
        <f aca="true" t="shared" si="5" ref="BI8:BI48">IF(BC8&gt;1,"100%超え",IF(BF8&gt;1,"100%超え","OK"))</f>
        <v>#DIV/0!</v>
      </c>
      <c r="BJ8" s="58" t="e">
        <f t="shared" si="2"/>
        <v>#DIV/0!</v>
      </c>
      <c r="BK8" s="59"/>
    </row>
    <row r="9" spans="2:63" s="3" customFormat="1" ht="14.25" customHeight="1">
      <c r="B9" s="183" t="s">
        <v>21</v>
      </c>
      <c r="C9" s="9">
        <v>1</v>
      </c>
      <c r="D9" s="10" t="s">
        <v>22</v>
      </c>
      <c r="E9" s="104"/>
      <c r="F9" s="105"/>
      <c r="G9" s="106"/>
      <c r="H9" s="107"/>
      <c r="I9" s="104"/>
      <c r="J9" s="105"/>
      <c r="K9" s="106"/>
      <c r="L9" s="107"/>
      <c r="M9" s="104"/>
      <c r="N9" s="105"/>
      <c r="O9" s="106"/>
      <c r="P9" s="107"/>
      <c r="Q9" s="104"/>
      <c r="R9" s="105"/>
      <c r="S9" s="106"/>
      <c r="T9" s="107"/>
      <c r="U9" s="104"/>
      <c r="V9" s="105"/>
      <c r="W9" s="106"/>
      <c r="X9" s="107"/>
      <c r="Y9" s="104"/>
      <c r="Z9" s="105"/>
      <c r="AA9" s="106"/>
      <c r="AB9" s="107"/>
      <c r="AC9" s="104"/>
      <c r="AD9" s="105"/>
      <c r="AE9" s="106"/>
      <c r="AF9" s="107"/>
      <c r="AG9" s="104"/>
      <c r="AH9" s="105"/>
      <c r="AI9" s="106"/>
      <c r="AJ9" s="107"/>
      <c r="AK9" s="104"/>
      <c r="AL9" s="105"/>
      <c r="AM9" s="106"/>
      <c r="AN9" s="107"/>
      <c r="AO9" s="104"/>
      <c r="AP9" s="105"/>
      <c r="AQ9" s="106"/>
      <c r="AR9" s="107"/>
      <c r="AS9" s="104"/>
      <c r="AT9" s="105"/>
      <c r="AU9" s="106"/>
      <c r="AV9" s="107"/>
      <c r="AW9" s="104"/>
      <c r="AX9" s="105"/>
      <c r="AY9" s="106"/>
      <c r="AZ9" s="107"/>
      <c r="BA9" s="108">
        <f aca="true" t="shared" si="6" ref="BA9:BA28">E9+I9+M9+Q9+U9+Y9+AC9+AG9+AK9+AO9+AS9+AW9</f>
        <v>0</v>
      </c>
      <c r="BB9" s="109">
        <f aca="true" t="shared" si="7" ref="BB9:BB29">F9+J9+N9+R9+V9+Z9+AD9+AH9+AL9+AP9+AT9+AX9</f>
        <v>0</v>
      </c>
      <c r="BC9" s="49" t="e">
        <f t="shared" si="4"/>
        <v>#DIV/0!</v>
      </c>
      <c r="BD9" s="110">
        <f aca="true" t="shared" si="8" ref="BD9:BD29">G9+K9+O9+S9+W9+AA9+AE9+AI9+AM9+AQ9+AU9+AY9</f>
        <v>0</v>
      </c>
      <c r="BE9" s="109">
        <f aca="true" t="shared" si="9" ref="BE9:BE29">H9+L9+P9+T9+X9+AB9+AF9+AJ9+AN9+AR9+AV9+AZ9</f>
        <v>0</v>
      </c>
      <c r="BF9" s="38" t="e">
        <f aca="true" t="shared" si="10" ref="BF9:BF29">BE9/BD9</f>
        <v>#DIV/0!</v>
      </c>
      <c r="BH9" s="63" t="s">
        <v>22</v>
      </c>
      <c r="BI9" s="64" t="e">
        <f t="shared" si="5"/>
        <v>#DIV/0!</v>
      </c>
      <c r="BJ9" s="65" t="e">
        <f t="shared" si="2"/>
        <v>#DIV/0!</v>
      </c>
      <c r="BK9" s="66"/>
    </row>
    <row r="10" spans="2:63" s="3" customFormat="1" ht="14.25" customHeight="1">
      <c r="B10" s="184"/>
      <c r="C10" s="9">
        <v>2</v>
      </c>
      <c r="D10" s="11" t="s">
        <v>42</v>
      </c>
      <c r="E10" s="104"/>
      <c r="F10" s="105"/>
      <c r="G10" s="106"/>
      <c r="H10" s="107"/>
      <c r="I10" s="104"/>
      <c r="J10" s="105"/>
      <c r="K10" s="106"/>
      <c r="L10" s="107"/>
      <c r="M10" s="104"/>
      <c r="N10" s="105"/>
      <c r="O10" s="106"/>
      <c r="P10" s="107"/>
      <c r="Q10" s="104"/>
      <c r="R10" s="105"/>
      <c r="S10" s="106"/>
      <c r="T10" s="107"/>
      <c r="U10" s="104"/>
      <c r="V10" s="105"/>
      <c r="W10" s="106"/>
      <c r="X10" s="107"/>
      <c r="Y10" s="104"/>
      <c r="Z10" s="105"/>
      <c r="AA10" s="106"/>
      <c r="AB10" s="107"/>
      <c r="AC10" s="104"/>
      <c r="AD10" s="105"/>
      <c r="AE10" s="106"/>
      <c r="AF10" s="107"/>
      <c r="AG10" s="104"/>
      <c r="AH10" s="105"/>
      <c r="AI10" s="106"/>
      <c r="AJ10" s="107"/>
      <c r="AK10" s="104"/>
      <c r="AL10" s="105"/>
      <c r="AM10" s="106"/>
      <c r="AN10" s="107"/>
      <c r="AO10" s="104"/>
      <c r="AP10" s="105"/>
      <c r="AQ10" s="106"/>
      <c r="AR10" s="107"/>
      <c r="AS10" s="104"/>
      <c r="AT10" s="105"/>
      <c r="AU10" s="106"/>
      <c r="AV10" s="107"/>
      <c r="AW10" s="104"/>
      <c r="AX10" s="105"/>
      <c r="AY10" s="106"/>
      <c r="AZ10" s="107"/>
      <c r="BA10" s="108">
        <f t="shared" si="6"/>
        <v>0</v>
      </c>
      <c r="BB10" s="109">
        <f t="shared" si="7"/>
        <v>0</v>
      </c>
      <c r="BC10" s="29" t="e">
        <f t="shared" si="4"/>
        <v>#DIV/0!</v>
      </c>
      <c r="BD10" s="110">
        <f t="shared" si="8"/>
        <v>0</v>
      </c>
      <c r="BE10" s="109">
        <f t="shared" si="9"/>
        <v>0</v>
      </c>
      <c r="BF10" s="38" t="e">
        <f t="shared" si="10"/>
        <v>#DIV/0!</v>
      </c>
      <c r="BH10" s="67" t="s">
        <v>73</v>
      </c>
      <c r="BI10" s="68" t="e">
        <f t="shared" si="5"/>
        <v>#DIV/0!</v>
      </c>
      <c r="BJ10" s="69" t="e">
        <f t="shared" si="2"/>
        <v>#DIV/0!</v>
      </c>
      <c r="BK10" s="70"/>
    </row>
    <row r="11" spans="2:63" s="3" customFormat="1" ht="14.25" customHeight="1">
      <c r="B11" s="184"/>
      <c r="C11" s="9">
        <v>3</v>
      </c>
      <c r="D11" s="10" t="s">
        <v>43</v>
      </c>
      <c r="E11" s="104"/>
      <c r="F11" s="105"/>
      <c r="G11" s="106"/>
      <c r="H11" s="107"/>
      <c r="I11" s="104"/>
      <c r="J11" s="105"/>
      <c r="K11" s="106"/>
      <c r="L11" s="107"/>
      <c r="M11" s="104"/>
      <c r="N11" s="105"/>
      <c r="O11" s="106"/>
      <c r="P11" s="107"/>
      <c r="Q11" s="104"/>
      <c r="R11" s="105"/>
      <c r="S11" s="106"/>
      <c r="T11" s="107"/>
      <c r="U11" s="104"/>
      <c r="V11" s="105"/>
      <c r="W11" s="106"/>
      <c r="X11" s="107"/>
      <c r="Y11" s="104"/>
      <c r="Z11" s="105"/>
      <c r="AA11" s="106"/>
      <c r="AB11" s="107"/>
      <c r="AC11" s="104"/>
      <c r="AD11" s="105"/>
      <c r="AE11" s="106"/>
      <c r="AF11" s="107"/>
      <c r="AG11" s="104"/>
      <c r="AH11" s="105"/>
      <c r="AI11" s="106"/>
      <c r="AJ11" s="107"/>
      <c r="AK11" s="104"/>
      <c r="AL11" s="105"/>
      <c r="AM11" s="106"/>
      <c r="AN11" s="107"/>
      <c r="AO11" s="104"/>
      <c r="AP11" s="105"/>
      <c r="AQ11" s="106"/>
      <c r="AR11" s="107"/>
      <c r="AS11" s="104"/>
      <c r="AT11" s="105"/>
      <c r="AU11" s="106"/>
      <c r="AV11" s="107"/>
      <c r="AW11" s="104"/>
      <c r="AX11" s="105"/>
      <c r="AY11" s="106"/>
      <c r="AZ11" s="107"/>
      <c r="BA11" s="108">
        <f t="shared" si="6"/>
        <v>0</v>
      </c>
      <c r="BB11" s="109">
        <f t="shared" si="7"/>
        <v>0</v>
      </c>
      <c r="BC11" s="29" t="e">
        <f t="shared" si="4"/>
        <v>#DIV/0!</v>
      </c>
      <c r="BD11" s="110">
        <f t="shared" si="8"/>
        <v>0</v>
      </c>
      <c r="BE11" s="109">
        <f t="shared" si="9"/>
        <v>0</v>
      </c>
      <c r="BF11" s="38" t="e">
        <f t="shared" si="10"/>
        <v>#DIV/0!</v>
      </c>
      <c r="BH11" s="71" t="s">
        <v>74</v>
      </c>
      <c r="BI11" s="68" t="e">
        <f t="shared" si="5"/>
        <v>#DIV/0!</v>
      </c>
      <c r="BJ11" s="69" t="e">
        <f t="shared" si="2"/>
        <v>#DIV/0!</v>
      </c>
      <c r="BK11" s="70"/>
    </row>
    <row r="12" spans="2:63" s="3" customFormat="1" ht="14.25" customHeight="1">
      <c r="B12" s="184"/>
      <c r="C12" s="9">
        <v>4</v>
      </c>
      <c r="D12" s="10" t="s">
        <v>44</v>
      </c>
      <c r="E12" s="104"/>
      <c r="F12" s="105"/>
      <c r="G12" s="106"/>
      <c r="H12" s="107"/>
      <c r="I12" s="104"/>
      <c r="J12" s="105"/>
      <c r="K12" s="106"/>
      <c r="L12" s="107"/>
      <c r="M12" s="104"/>
      <c r="N12" s="105"/>
      <c r="O12" s="106"/>
      <c r="P12" s="107"/>
      <c r="Q12" s="104"/>
      <c r="R12" s="105"/>
      <c r="S12" s="106"/>
      <c r="T12" s="107"/>
      <c r="U12" s="104"/>
      <c r="V12" s="105"/>
      <c r="W12" s="106"/>
      <c r="X12" s="107"/>
      <c r="Y12" s="104"/>
      <c r="Z12" s="105"/>
      <c r="AA12" s="106"/>
      <c r="AB12" s="107"/>
      <c r="AC12" s="104"/>
      <c r="AD12" s="105"/>
      <c r="AE12" s="106"/>
      <c r="AF12" s="107"/>
      <c r="AG12" s="104"/>
      <c r="AH12" s="105"/>
      <c r="AI12" s="106"/>
      <c r="AJ12" s="107"/>
      <c r="AK12" s="104"/>
      <c r="AL12" s="105"/>
      <c r="AM12" s="106"/>
      <c r="AN12" s="107"/>
      <c r="AO12" s="104"/>
      <c r="AP12" s="105"/>
      <c r="AQ12" s="106"/>
      <c r="AR12" s="107"/>
      <c r="AS12" s="104"/>
      <c r="AT12" s="105"/>
      <c r="AU12" s="106"/>
      <c r="AV12" s="107"/>
      <c r="AW12" s="104"/>
      <c r="AX12" s="105"/>
      <c r="AY12" s="106"/>
      <c r="AZ12" s="107"/>
      <c r="BA12" s="108">
        <f t="shared" si="6"/>
        <v>0</v>
      </c>
      <c r="BB12" s="109">
        <f t="shared" si="7"/>
        <v>0</v>
      </c>
      <c r="BC12" s="29" t="e">
        <f t="shared" si="4"/>
        <v>#DIV/0!</v>
      </c>
      <c r="BD12" s="110">
        <f t="shared" si="8"/>
        <v>0</v>
      </c>
      <c r="BE12" s="109">
        <f t="shared" si="9"/>
        <v>0</v>
      </c>
      <c r="BF12" s="38" t="e">
        <f t="shared" si="10"/>
        <v>#DIV/0!</v>
      </c>
      <c r="BH12" s="71" t="s">
        <v>75</v>
      </c>
      <c r="BI12" s="68" t="e">
        <f t="shared" si="5"/>
        <v>#DIV/0!</v>
      </c>
      <c r="BJ12" s="69" t="e">
        <f t="shared" si="2"/>
        <v>#DIV/0!</v>
      </c>
      <c r="BK12" s="70"/>
    </row>
    <row r="13" spans="2:63" s="3" customFormat="1" ht="14.25" customHeight="1">
      <c r="B13" s="184"/>
      <c r="C13" s="9">
        <v>5</v>
      </c>
      <c r="D13" s="10" t="s">
        <v>45</v>
      </c>
      <c r="E13" s="104"/>
      <c r="F13" s="105"/>
      <c r="G13" s="106"/>
      <c r="H13" s="107"/>
      <c r="I13" s="104"/>
      <c r="J13" s="105"/>
      <c r="K13" s="106"/>
      <c r="L13" s="107"/>
      <c r="M13" s="104"/>
      <c r="N13" s="105"/>
      <c r="O13" s="106"/>
      <c r="P13" s="107"/>
      <c r="Q13" s="104"/>
      <c r="R13" s="105"/>
      <c r="S13" s="106"/>
      <c r="T13" s="107"/>
      <c r="U13" s="104"/>
      <c r="V13" s="105"/>
      <c r="W13" s="106"/>
      <c r="X13" s="107"/>
      <c r="Y13" s="104"/>
      <c r="Z13" s="105"/>
      <c r="AA13" s="106"/>
      <c r="AB13" s="107"/>
      <c r="AC13" s="104"/>
      <c r="AD13" s="105"/>
      <c r="AE13" s="106"/>
      <c r="AF13" s="107"/>
      <c r="AG13" s="104"/>
      <c r="AH13" s="105"/>
      <c r="AI13" s="106"/>
      <c r="AJ13" s="107"/>
      <c r="AK13" s="104"/>
      <c r="AL13" s="105"/>
      <c r="AM13" s="106"/>
      <c r="AN13" s="107"/>
      <c r="AO13" s="104"/>
      <c r="AP13" s="105"/>
      <c r="AQ13" s="106"/>
      <c r="AR13" s="107"/>
      <c r="AS13" s="104"/>
      <c r="AT13" s="105"/>
      <c r="AU13" s="106"/>
      <c r="AV13" s="107"/>
      <c r="AW13" s="104"/>
      <c r="AX13" s="105"/>
      <c r="AY13" s="106"/>
      <c r="AZ13" s="107"/>
      <c r="BA13" s="108">
        <f t="shared" si="6"/>
        <v>0</v>
      </c>
      <c r="BB13" s="109">
        <f t="shared" si="7"/>
        <v>0</v>
      </c>
      <c r="BC13" s="29" t="e">
        <f t="shared" si="4"/>
        <v>#DIV/0!</v>
      </c>
      <c r="BD13" s="110">
        <f t="shared" si="8"/>
        <v>0</v>
      </c>
      <c r="BE13" s="109">
        <f t="shared" si="9"/>
        <v>0</v>
      </c>
      <c r="BF13" s="38" t="e">
        <f t="shared" si="10"/>
        <v>#DIV/0!</v>
      </c>
      <c r="BH13" s="72" t="s">
        <v>76</v>
      </c>
      <c r="BI13" s="73" t="e">
        <f t="shared" si="5"/>
        <v>#DIV/0!</v>
      </c>
      <c r="BJ13" s="74" t="e">
        <f t="shared" si="2"/>
        <v>#DIV/0!</v>
      </c>
      <c r="BK13" s="75"/>
    </row>
    <row r="14" spans="2:63" s="3" customFormat="1" ht="14.25" customHeight="1">
      <c r="B14" s="184"/>
      <c r="C14" s="9">
        <v>6</v>
      </c>
      <c r="D14" s="10" t="s">
        <v>46</v>
      </c>
      <c r="E14" s="104"/>
      <c r="F14" s="105"/>
      <c r="G14" s="106"/>
      <c r="H14" s="107"/>
      <c r="I14" s="104"/>
      <c r="J14" s="105"/>
      <c r="K14" s="106"/>
      <c r="L14" s="107"/>
      <c r="M14" s="104"/>
      <c r="N14" s="105"/>
      <c r="O14" s="106"/>
      <c r="P14" s="107"/>
      <c r="Q14" s="104"/>
      <c r="R14" s="105"/>
      <c r="S14" s="106"/>
      <c r="T14" s="107"/>
      <c r="U14" s="104"/>
      <c r="V14" s="105"/>
      <c r="W14" s="106"/>
      <c r="X14" s="107"/>
      <c r="Y14" s="104"/>
      <c r="Z14" s="105"/>
      <c r="AA14" s="106"/>
      <c r="AB14" s="107"/>
      <c r="AC14" s="104"/>
      <c r="AD14" s="105"/>
      <c r="AE14" s="106"/>
      <c r="AF14" s="107"/>
      <c r="AG14" s="104"/>
      <c r="AH14" s="105"/>
      <c r="AI14" s="106"/>
      <c r="AJ14" s="107"/>
      <c r="AK14" s="104"/>
      <c r="AL14" s="105"/>
      <c r="AM14" s="106"/>
      <c r="AN14" s="107"/>
      <c r="AO14" s="104"/>
      <c r="AP14" s="105"/>
      <c r="AQ14" s="106"/>
      <c r="AR14" s="107"/>
      <c r="AS14" s="104"/>
      <c r="AT14" s="105"/>
      <c r="AU14" s="106"/>
      <c r="AV14" s="107"/>
      <c r="AW14" s="104"/>
      <c r="AX14" s="105"/>
      <c r="AY14" s="106"/>
      <c r="AZ14" s="107"/>
      <c r="BA14" s="108">
        <f t="shared" si="6"/>
        <v>0</v>
      </c>
      <c r="BB14" s="109">
        <f t="shared" si="7"/>
        <v>0</v>
      </c>
      <c r="BC14" s="29" t="e">
        <f t="shared" si="4"/>
        <v>#DIV/0!</v>
      </c>
      <c r="BD14" s="110">
        <f t="shared" si="8"/>
        <v>0</v>
      </c>
      <c r="BE14" s="109">
        <f t="shared" si="9"/>
        <v>0</v>
      </c>
      <c r="BF14" s="38" t="e">
        <f t="shared" si="10"/>
        <v>#DIV/0!</v>
      </c>
      <c r="BH14" s="76" t="s">
        <v>77</v>
      </c>
      <c r="BI14" s="77" t="e">
        <f t="shared" si="5"/>
        <v>#DIV/0!</v>
      </c>
      <c r="BJ14" s="78" t="e">
        <f t="shared" si="2"/>
        <v>#DIV/0!</v>
      </c>
      <c r="BK14" s="79" t="e">
        <f>IF(BC14=1,"OK","100%NG")</f>
        <v>#DIV/0!</v>
      </c>
    </row>
    <row r="15" spans="2:63" s="3" customFormat="1" ht="14.25" customHeight="1">
      <c r="B15" s="184"/>
      <c r="C15" s="9">
        <v>7</v>
      </c>
      <c r="D15" s="10" t="s">
        <v>47</v>
      </c>
      <c r="E15" s="104"/>
      <c r="F15" s="105"/>
      <c r="G15" s="106"/>
      <c r="H15" s="107"/>
      <c r="I15" s="104"/>
      <c r="J15" s="105"/>
      <c r="K15" s="106"/>
      <c r="L15" s="107"/>
      <c r="M15" s="104"/>
      <c r="N15" s="105"/>
      <c r="O15" s="106"/>
      <c r="P15" s="107"/>
      <c r="Q15" s="104"/>
      <c r="R15" s="105"/>
      <c r="S15" s="106"/>
      <c r="T15" s="107"/>
      <c r="U15" s="104"/>
      <c r="V15" s="105"/>
      <c r="W15" s="106"/>
      <c r="X15" s="107"/>
      <c r="Y15" s="104"/>
      <c r="Z15" s="105"/>
      <c r="AA15" s="106"/>
      <c r="AB15" s="107"/>
      <c r="AC15" s="104"/>
      <c r="AD15" s="105"/>
      <c r="AE15" s="106"/>
      <c r="AF15" s="107"/>
      <c r="AG15" s="104"/>
      <c r="AH15" s="105"/>
      <c r="AI15" s="106"/>
      <c r="AJ15" s="107"/>
      <c r="AK15" s="104"/>
      <c r="AL15" s="105"/>
      <c r="AM15" s="106"/>
      <c r="AN15" s="107"/>
      <c r="AO15" s="104"/>
      <c r="AP15" s="105"/>
      <c r="AQ15" s="106"/>
      <c r="AR15" s="107"/>
      <c r="AS15" s="104"/>
      <c r="AT15" s="105"/>
      <c r="AU15" s="106"/>
      <c r="AV15" s="107"/>
      <c r="AW15" s="104"/>
      <c r="AX15" s="105"/>
      <c r="AY15" s="106"/>
      <c r="AZ15" s="107"/>
      <c r="BA15" s="108">
        <f t="shared" si="6"/>
        <v>0</v>
      </c>
      <c r="BB15" s="109">
        <f t="shared" si="7"/>
        <v>0</v>
      </c>
      <c r="BC15" s="29" t="e">
        <f t="shared" si="4"/>
        <v>#DIV/0!</v>
      </c>
      <c r="BD15" s="110">
        <f t="shared" si="8"/>
        <v>0</v>
      </c>
      <c r="BE15" s="109">
        <f t="shared" si="9"/>
        <v>0</v>
      </c>
      <c r="BF15" s="38" t="e">
        <f t="shared" si="10"/>
        <v>#DIV/0!</v>
      </c>
      <c r="BH15" s="71" t="s">
        <v>78</v>
      </c>
      <c r="BI15" s="68" t="e">
        <f t="shared" si="5"/>
        <v>#DIV/0!</v>
      </c>
      <c r="BJ15" s="69" t="e">
        <f t="shared" si="2"/>
        <v>#DIV/0!</v>
      </c>
      <c r="BK15" s="70"/>
    </row>
    <row r="16" spans="2:63" s="3" customFormat="1" ht="14.25" customHeight="1">
      <c r="B16" s="184"/>
      <c r="C16" s="9">
        <v>8</v>
      </c>
      <c r="D16" s="10" t="s">
        <v>48</v>
      </c>
      <c r="E16" s="104"/>
      <c r="F16" s="105"/>
      <c r="G16" s="106"/>
      <c r="H16" s="107"/>
      <c r="I16" s="104"/>
      <c r="J16" s="105"/>
      <c r="K16" s="106"/>
      <c r="L16" s="107"/>
      <c r="M16" s="104"/>
      <c r="N16" s="105"/>
      <c r="O16" s="106"/>
      <c r="P16" s="107"/>
      <c r="Q16" s="104"/>
      <c r="R16" s="105"/>
      <c r="S16" s="106"/>
      <c r="T16" s="107"/>
      <c r="U16" s="104"/>
      <c r="V16" s="105"/>
      <c r="W16" s="106"/>
      <c r="X16" s="107"/>
      <c r="Y16" s="104"/>
      <c r="Z16" s="105"/>
      <c r="AA16" s="106"/>
      <c r="AB16" s="107"/>
      <c r="AC16" s="104"/>
      <c r="AD16" s="105"/>
      <c r="AE16" s="106"/>
      <c r="AF16" s="107"/>
      <c r="AG16" s="104"/>
      <c r="AH16" s="105"/>
      <c r="AI16" s="106"/>
      <c r="AJ16" s="107"/>
      <c r="AK16" s="104"/>
      <c r="AL16" s="105"/>
      <c r="AM16" s="106"/>
      <c r="AN16" s="107"/>
      <c r="AO16" s="104"/>
      <c r="AP16" s="105"/>
      <c r="AQ16" s="106"/>
      <c r="AR16" s="107"/>
      <c r="AS16" s="104"/>
      <c r="AT16" s="105"/>
      <c r="AU16" s="106"/>
      <c r="AV16" s="107"/>
      <c r="AW16" s="104"/>
      <c r="AX16" s="105"/>
      <c r="AY16" s="106"/>
      <c r="AZ16" s="107"/>
      <c r="BA16" s="108">
        <f t="shared" si="6"/>
        <v>0</v>
      </c>
      <c r="BB16" s="109">
        <f t="shared" si="7"/>
        <v>0</v>
      </c>
      <c r="BC16" s="29" t="e">
        <f t="shared" si="4"/>
        <v>#DIV/0!</v>
      </c>
      <c r="BD16" s="110">
        <f t="shared" si="8"/>
        <v>0</v>
      </c>
      <c r="BE16" s="109">
        <f t="shared" si="9"/>
        <v>0</v>
      </c>
      <c r="BF16" s="38" t="e">
        <f t="shared" si="10"/>
        <v>#DIV/0!</v>
      </c>
      <c r="BH16" s="71" t="s">
        <v>79</v>
      </c>
      <c r="BI16" s="68" t="e">
        <f t="shared" si="5"/>
        <v>#DIV/0!</v>
      </c>
      <c r="BJ16" s="69" t="e">
        <f t="shared" si="2"/>
        <v>#DIV/0!</v>
      </c>
      <c r="BK16" s="70"/>
    </row>
    <row r="17" spans="2:63" s="3" customFormat="1" ht="14.25" customHeight="1">
      <c r="B17" s="184"/>
      <c r="C17" s="9">
        <v>9</v>
      </c>
      <c r="D17" s="10" t="s">
        <v>49</v>
      </c>
      <c r="E17" s="104"/>
      <c r="F17" s="105"/>
      <c r="G17" s="106"/>
      <c r="H17" s="107"/>
      <c r="I17" s="104"/>
      <c r="J17" s="105"/>
      <c r="K17" s="106"/>
      <c r="L17" s="107"/>
      <c r="M17" s="104"/>
      <c r="N17" s="105"/>
      <c r="O17" s="106"/>
      <c r="P17" s="107"/>
      <c r="Q17" s="104"/>
      <c r="R17" s="105"/>
      <c r="S17" s="106"/>
      <c r="T17" s="107"/>
      <c r="U17" s="104"/>
      <c r="V17" s="105"/>
      <c r="W17" s="106"/>
      <c r="X17" s="107"/>
      <c r="Y17" s="104"/>
      <c r="Z17" s="105"/>
      <c r="AA17" s="106"/>
      <c r="AB17" s="107"/>
      <c r="AC17" s="104"/>
      <c r="AD17" s="105"/>
      <c r="AE17" s="106"/>
      <c r="AF17" s="107"/>
      <c r="AG17" s="104"/>
      <c r="AH17" s="105"/>
      <c r="AI17" s="106"/>
      <c r="AJ17" s="107"/>
      <c r="AK17" s="104"/>
      <c r="AL17" s="105"/>
      <c r="AM17" s="106"/>
      <c r="AN17" s="107"/>
      <c r="AO17" s="104"/>
      <c r="AP17" s="105"/>
      <c r="AQ17" s="106"/>
      <c r="AR17" s="107"/>
      <c r="AS17" s="104"/>
      <c r="AT17" s="105"/>
      <c r="AU17" s="106"/>
      <c r="AV17" s="107"/>
      <c r="AW17" s="104"/>
      <c r="AX17" s="105"/>
      <c r="AY17" s="106"/>
      <c r="AZ17" s="107"/>
      <c r="BA17" s="108">
        <f t="shared" si="6"/>
        <v>0</v>
      </c>
      <c r="BB17" s="109">
        <f t="shared" si="7"/>
        <v>0</v>
      </c>
      <c r="BC17" s="29" t="e">
        <f t="shared" si="4"/>
        <v>#DIV/0!</v>
      </c>
      <c r="BD17" s="110">
        <f t="shared" si="8"/>
        <v>0</v>
      </c>
      <c r="BE17" s="109">
        <f t="shared" si="9"/>
        <v>0</v>
      </c>
      <c r="BF17" s="38" t="e">
        <f t="shared" si="10"/>
        <v>#DIV/0!</v>
      </c>
      <c r="BH17" s="71" t="s">
        <v>80</v>
      </c>
      <c r="BI17" s="68" t="e">
        <f t="shared" si="5"/>
        <v>#DIV/0!</v>
      </c>
      <c r="BJ17" s="69" t="e">
        <f t="shared" si="2"/>
        <v>#DIV/0!</v>
      </c>
      <c r="BK17" s="70"/>
    </row>
    <row r="18" spans="2:63" s="3" customFormat="1" ht="14.25" customHeight="1">
      <c r="B18" s="184"/>
      <c r="C18" s="9">
        <v>10</v>
      </c>
      <c r="D18" s="10" t="s">
        <v>50</v>
      </c>
      <c r="E18" s="104"/>
      <c r="F18" s="105"/>
      <c r="G18" s="106"/>
      <c r="H18" s="107"/>
      <c r="I18" s="104"/>
      <c r="J18" s="105"/>
      <c r="K18" s="106"/>
      <c r="L18" s="107"/>
      <c r="M18" s="104"/>
      <c r="N18" s="105"/>
      <c r="O18" s="106"/>
      <c r="P18" s="107"/>
      <c r="Q18" s="104"/>
      <c r="R18" s="105"/>
      <c r="S18" s="106"/>
      <c r="T18" s="107"/>
      <c r="U18" s="104"/>
      <c r="V18" s="105"/>
      <c r="W18" s="106"/>
      <c r="X18" s="107"/>
      <c r="Y18" s="104"/>
      <c r="Z18" s="105"/>
      <c r="AA18" s="106"/>
      <c r="AB18" s="107"/>
      <c r="AC18" s="104"/>
      <c r="AD18" s="105"/>
      <c r="AE18" s="106"/>
      <c r="AF18" s="107"/>
      <c r="AG18" s="104"/>
      <c r="AH18" s="105"/>
      <c r="AI18" s="106"/>
      <c r="AJ18" s="107"/>
      <c r="AK18" s="104"/>
      <c r="AL18" s="105"/>
      <c r="AM18" s="106"/>
      <c r="AN18" s="107"/>
      <c r="AO18" s="104"/>
      <c r="AP18" s="105"/>
      <c r="AQ18" s="106"/>
      <c r="AR18" s="107"/>
      <c r="AS18" s="104"/>
      <c r="AT18" s="105"/>
      <c r="AU18" s="106"/>
      <c r="AV18" s="107"/>
      <c r="AW18" s="104"/>
      <c r="AX18" s="105"/>
      <c r="AY18" s="106"/>
      <c r="AZ18" s="107"/>
      <c r="BA18" s="108">
        <f t="shared" si="6"/>
        <v>0</v>
      </c>
      <c r="BB18" s="109">
        <f t="shared" si="7"/>
        <v>0</v>
      </c>
      <c r="BC18" s="29" t="e">
        <f t="shared" si="4"/>
        <v>#DIV/0!</v>
      </c>
      <c r="BD18" s="110">
        <f t="shared" si="8"/>
        <v>0</v>
      </c>
      <c r="BE18" s="109">
        <f t="shared" si="9"/>
        <v>0</v>
      </c>
      <c r="BF18" s="38" t="e">
        <f t="shared" si="10"/>
        <v>#DIV/0!</v>
      </c>
      <c r="BH18" s="72" t="s">
        <v>81</v>
      </c>
      <c r="BI18" s="73" t="e">
        <f t="shared" si="5"/>
        <v>#DIV/0!</v>
      </c>
      <c r="BJ18" s="74" t="e">
        <f t="shared" si="2"/>
        <v>#DIV/0!</v>
      </c>
      <c r="BK18" s="80" t="e">
        <f>IF(BC18=1,"OK","100%NG")</f>
        <v>#DIV/0!</v>
      </c>
    </row>
    <row r="19" spans="2:63" s="3" customFormat="1" ht="14.25" customHeight="1">
      <c r="B19" s="184"/>
      <c r="C19" s="9">
        <v>11</v>
      </c>
      <c r="D19" s="10" t="s">
        <v>51</v>
      </c>
      <c r="E19" s="104"/>
      <c r="F19" s="105"/>
      <c r="G19" s="106"/>
      <c r="H19" s="107"/>
      <c r="I19" s="104"/>
      <c r="J19" s="105"/>
      <c r="K19" s="106"/>
      <c r="L19" s="107"/>
      <c r="M19" s="104"/>
      <c r="N19" s="105"/>
      <c r="O19" s="106"/>
      <c r="P19" s="107"/>
      <c r="Q19" s="104"/>
      <c r="R19" s="105"/>
      <c r="S19" s="106"/>
      <c r="T19" s="107"/>
      <c r="U19" s="104"/>
      <c r="V19" s="105"/>
      <c r="W19" s="106"/>
      <c r="X19" s="107"/>
      <c r="Y19" s="104"/>
      <c r="Z19" s="105"/>
      <c r="AA19" s="106"/>
      <c r="AB19" s="107"/>
      <c r="AC19" s="104"/>
      <c r="AD19" s="105"/>
      <c r="AE19" s="106"/>
      <c r="AF19" s="107"/>
      <c r="AG19" s="104"/>
      <c r="AH19" s="105"/>
      <c r="AI19" s="106"/>
      <c r="AJ19" s="107"/>
      <c r="AK19" s="104"/>
      <c r="AL19" s="105"/>
      <c r="AM19" s="106"/>
      <c r="AN19" s="107"/>
      <c r="AO19" s="104"/>
      <c r="AP19" s="105"/>
      <c r="AQ19" s="106"/>
      <c r="AR19" s="107"/>
      <c r="AS19" s="104"/>
      <c r="AT19" s="105"/>
      <c r="AU19" s="106"/>
      <c r="AV19" s="107"/>
      <c r="AW19" s="104"/>
      <c r="AX19" s="105"/>
      <c r="AY19" s="106"/>
      <c r="AZ19" s="107"/>
      <c r="BA19" s="108">
        <f t="shared" si="6"/>
        <v>0</v>
      </c>
      <c r="BB19" s="109">
        <f t="shared" si="7"/>
        <v>0</v>
      </c>
      <c r="BC19" s="29" t="e">
        <f t="shared" si="4"/>
        <v>#DIV/0!</v>
      </c>
      <c r="BD19" s="110">
        <f t="shared" si="8"/>
        <v>0</v>
      </c>
      <c r="BE19" s="109">
        <f t="shared" si="9"/>
        <v>0</v>
      </c>
      <c r="BF19" s="38" t="e">
        <f t="shared" si="10"/>
        <v>#DIV/0!</v>
      </c>
      <c r="BH19" s="76" t="s">
        <v>82</v>
      </c>
      <c r="BI19" s="77" t="e">
        <f t="shared" si="5"/>
        <v>#DIV/0!</v>
      </c>
      <c r="BJ19" s="78" t="e">
        <f t="shared" si="2"/>
        <v>#DIV/0!</v>
      </c>
      <c r="BK19" s="81"/>
    </row>
    <row r="20" spans="2:63" s="3" customFormat="1" ht="14.25" customHeight="1">
      <c r="B20" s="184"/>
      <c r="C20" s="9">
        <v>12</v>
      </c>
      <c r="D20" s="10" t="s">
        <v>52</v>
      </c>
      <c r="E20" s="104"/>
      <c r="F20" s="105"/>
      <c r="G20" s="106"/>
      <c r="H20" s="107"/>
      <c r="I20" s="104"/>
      <c r="J20" s="105"/>
      <c r="K20" s="106"/>
      <c r="L20" s="107"/>
      <c r="M20" s="104"/>
      <c r="N20" s="105"/>
      <c r="O20" s="106"/>
      <c r="P20" s="107"/>
      <c r="Q20" s="104"/>
      <c r="R20" s="105"/>
      <c r="S20" s="106"/>
      <c r="T20" s="107"/>
      <c r="U20" s="104"/>
      <c r="V20" s="105"/>
      <c r="W20" s="106"/>
      <c r="X20" s="107"/>
      <c r="Y20" s="104"/>
      <c r="Z20" s="105"/>
      <c r="AA20" s="106"/>
      <c r="AB20" s="107"/>
      <c r="AC20" s="104"/>
      <c r="AD20" s="105"/>
      <c r="AE20" s="106"/>
      <c r="AF20" s="107"/>
      <c r="AG20" s="104"/>
      <c r="AH20" s="105"/>
      <c r="AI20" s="106"/>
      <c r="AJ20" s="107"/>
      <c r="AK20" s="104"/>
      <c r="AL20" s="105"/>
      <c r="AM20" s="106"/>
      <c r="AN20" s="107"/>
      <c r="AO20" s="104"/>
      <c r="AP20" s="105"/>
      <c r="AQ20" s="106"/>
      <c r="AR20" s="107"/>
      <c r="AS20" s="104"/>
      <c r="AT20" s="105"/>
      <c r="AU20" s="106"/>
      <c r="AV20" s="107"/>
      <c r="AW20" s="104"/>
      <c r="AX20" s="105"/>
      <c r="AY20" s="106"/>
      <c r="AZ20" s="107"/>
      <c r="BA20" s="108">
        <f t="shared" si="6"/>
        <v>0</v>
      </c>
      <c r="BB20" s="109">
        <f t="shared" si="7"/>
        <v>0</v>
      </c>
      <c r="BC20" s="29" t="e">
        <f t="shared" si="4"/>
        <v>#DIV/0!</v>
      </c>
      <c r="BD20" s="110">
        <f t="shared" si="8"/>
        <v>0</v>
      </c>
      <c r="BE20" s="109">
        <f t="shared" si="9"/>
        <v>0</v>
      </c>
      <c r="BF20" s="38" t="e">
        <f t="shared" si="10"/>
        <v>#DIV/0!</v>
      </c>
      <c r="BH20" s="71" t="s">
        <v>83</v>
      </c>
      <c r="BI20" s="68" t="e">
        <f t="shared" si="5"/>
        <v>#DIV/0!</v>
      </c>
      <c r="BJ20" s="69" t="e">
        <f t="shared" si="2"/>
        <v>#DIV/0!</v>
      </c>
      <c r="BK20" s="70"/>
    </row>
    <row r="21" spans="2:63" s="3" customFormat="1" ht="14.25" customHeight="1">
      <c r="B21" s="184"/>
      <c r="C21" s="9">
        <v>13</v>
      </c>
      <c r="D21" s="10" t="s">
        <v>53</v>
      </c>
      <c r="E21" s="104"/>
      <c r="F21" s="105"/>
      <c r="G21" s="106"/>
      <c r="H21" s="107"/>
      <c r="I21" s="104"/>
      <c r="J21" s="105"/>
      <c r="K21" s="106"/>
      <c r="L21" s="107"/>
      <c r="M21" s="104"/>
      <c r="N21" s="105"/>
      <c r="O21" s="106"/>
      <c r="P21" s="107"/>
      <c r="Q21" s="104"/>
      <c r="R21" s="105"/>
      <c r="S21" s="106"/>
      <c r="T21" s="107"/>
      <c r="U21" s="104"/>
      <c r="V21" s="105"/>
      <c r="W21" s="106"/>
      <c r="X21" s="107"/>
      <c r="Y21" s="104"/>
      <c r="Z21" s="105"/>
      <c r="AA21" s="106"/>
      <c r="AB21" s="107"/>
      <c r="AC21" s="104"/>
      <c r="AD21" s="105"/>
      <c r="AE21" s="106"/>
      <c r="AF21" s="107"/>
      <c r="AG21" s="104"/>
      <c r="AH21" s="105"/>
      <c r="AI21" s="106"/>
      <c r="AJ21" s="107"/>
      <c r="AK21" s="104"/>
      <c r="AL21" s="105"/>
      <c r="AM21" s="106"/>
      <c r="AN21" s="107"/>
      <c r="AO21" s="104"/>
      <c r="AP21" s="105"/>
      <c r="AQ21" s="106"/>
      <c r="AR21" s="107"/>
      <c r="AS21" s="104"/>
      <c r="AT21" s="105"/>
      <c r="AU21" s="106"/>
      <c r="AV21" s="107"/>
      <c r="AW21" s="104"/>
      <c r="AX21" s="105"/>
      <c r="AY21" s="106"/>
      <c r="AZ21" s="107"/>
      <c r="BA21" s="108">
        <f t="shared" si="6"/>
        <v>0</v>
      </c>
      <c r="BB21" s="109">
        <f t="shared" si="7"/>
        <v>0</v>
      </c>
      <c r="BC21" s="29" t="e">
        <f t="shared" si="4"/>
        <v>#DIV/0!</v>
      </c>
      <c r="BD21" s="110">
        <f t="shared" si="8"/>
        <v>0</v>
      </c>
      <c r="BE21" s="109">
        <f t="shared" si="9"/>
        <v>0</v>
      </c>
      <c r="BF21" s="38" t="e">
        <f t="shared" si="10"/>
        <v>#DIV/0!</v>
      </c>
      <c r="BH21" s="71" t="s">
        <v>84</v>
      </c>
      <c r="BI21" s="68" t="e">
        <f t="shared" si="5"/>
        <v>#DIV/0!</v>
      </c>
      <c r="BJ21" s="69" t="e">
        <f t="shared" si="2"/>
        <v>#DIV/0!</v>
      </c>
      <c r="BK21" s="82" t="e">
        <f>IF(BC21=1,"OK","100%NG")</f>
        <v>#DIV/0!</v>
      </c>
    </row>
    <row r="22" spans="2:63" s="3" customFormat="1" ht="14.25" customHeight="1">
      <c r="B22" s="184"/>
      <c r="C22" s="9">
        <v>14</v>
      </c>
      <c r="D22" s="10" t="s">
        <v>54</v>
      </c>
      <c r="E22" s="104"/>
      <c r="F22" s="105"/>
      <c r="G22" s="106"/>
      <c r="H22" s="107"/>
      <c r="I22" s="104"/>
      <c r="J22" s="105"/>
      <c r="K22" s="106"/>
      <c r="L22" s="107"/>
      <c r="M22" s="104"/>
      <c r="N22" s="105"/>
      <c r="O22" s="106"/>
      <c r="P22" s="107"/>
      <c r="Q22" s="104"/>
      <c r="R22" s="105"/>
      <c r="S22" s="106"/>
      <c r="T22" s="107"/>
      <c r="U22" s="104"/>
      <c r="V22" s="105"/>
      <c r="W22" s="106"/>
      <c r="X22" s="107"/>
      <c r="Y22" s="104"/>
      <c r="Z22" s="105"/>
      <c r="AA22" s="106"/>
      <c r="AB22" s="107"/>
      <c r="AC22" s="104"/>
      <c r="AD22" s="105"/>
      <c r="AE22" s="106"/>
      <c r="AF22" s="107"/>
      <c r="AG22" s="104"/>
      <c r="AH22" s="105"/>
      <c r="AI22" s="106"/>
      <c r="AJ22" s="107"/>
      <c r="AK22" s="104"/>
      <c r="AL22" s="105"/>
      <c r="AM22" s="106"/>
      <c r="AN22" s="107"/>
      <c r="AO22" s="104"/>
      <c r="AP22" s="105"/>
      <c r="AQ22" s="106"/>
      <c r="AR22" s="107"/>
      <c r="AS22" s="104"/>
      <c r="AT22" s="105"/>
      <c r="AU22" s="106"/>
      <c r="AV22" s="107"/>
      <c r="AW22" s="104"/>
      <c r="AX22" s="105"/>
      <c r="AY22" s="106"/>
      <c r="AZ22" s="107"/>
      <c r="BA22" s="108">
        <f t="shared" si="6"/>
        <v>0</v>
      </c>
      <c r="BB22" s="109">
        <f t="shared" si="7"/>
        <v>0</v>
      </c>
      <c r="BC22" s="29" t="e">
        <f t="shared" si="4"/>
        <v>#DIV/0!</v>
      </c>
      <c r="BD22" s="110">
        <f t="shared" si="8"/>
        <v>0</v>
      </c>
      <c r="BE22" s="109">
        <f t="shared" si="9"/>
        <v>0</v>
      </c>
      <c r="BF22" s="38" t="e">
        <f t="shared" si="10"/>
        <v>#DIV/0!</v>
      </c>
      <c r="BH22" s="71" t="s">
        <v>85</v>
      </c>
      <c r="BI22" s="68" t="e">
        <f t="shared" si="5"/>
        <v>#DIV/0!</v>
      </c>
      <c r="BJ22" s="69" t="e">
        <f t="shared" si="2"/>
        <v>#DIV/0!</v>
      </c>
      <c r="BK22" s="82" t="e">
        <f>IF(BC22=1,"OK","100%NG")</f>
        <v>#DIV/0!</v>
      </c>
    </row>
    <row r="23" spans="2:63" s="3" customFormat="1" ht="14.25" customHeight="1">
      <c r="B23" s="184"/>
      <c r="C23" s="9">
        <v>15</v>
      </c>
      <c r="D23" s="10" t="s">
        <v>55</v>
      </c>
      <c r="E23" s="104"/>
      <c r="F23" s="105"/>
      <c r="G23" s="106"/>
      <c r="H23" s="107"/>
      <c r="I23" s="104"/>
      <c r="J23" s="105"/>
      <c r="K23" s="106"/>
      <c r="L23" s="107"/>
      <c r="M23" s="104"/>
      <c r="N23" s="105"/>
      <c r="O23" s="106"/>
      <c r="P23" s="107"/>
      <c r="Q23" s="104"/>
      <c r="R23" s="105"/>
      <c r="S23" s="106"/>
      <c r="T23" s="107"/>
      <c r="U23" s="104"/>
      <c r="V23" s="105"/>
      <c r="W23" s="106"/>
      <c r="X23" s="107"/>
      <c r="Y23" s="104"/>
      <c r="Z23" s="105"/>
      <c r="AA23" s="106"/>
      <c r="AB23" s="107"/>
      <c r="AC23" s="104"/>
      <c r="AD23" s="105"/>
      <c r="AE23" s="106"/>
      <c r="AF23" s="107"/>
      <c r="AG23" s="104"/>
      <c r="AH23" s="105"/>
      <c r="AI23" s="106"/>
      <c r="AJ23" s="107"/>
      <c r="AK23" s="104"/>
      <c r="AL23" s="105"/>
      <c r="AM23" s="106"/>
      <c r="AN23" s="107"/>
      <c r="AO23" s="104"/>
      <c r="AP23" s="105"/>
      <c r="AQ23" s="106"/>
      <c r="AR23" s="107"/>
      <c r="AS23" s="104"/>
      <c r="AT23" s="105"/>
      <c r="AU23" s="106"/>
      <c r="AV23" s="107"/>
      <c r="AW23" s="104"/>
      <c r="AX23" s="105"/>
      <c r="AY23" s="106"/>
      <c r="AZ23" s="107"/>
      <c r="BA23" s="108">
        <f t="shared" si="6"/>
        <v>0</v>
      </c>
      <c r="BB23" s="109">
        <f t="shared" si="7"/>
        <v>0</v>
      </c>
      <c r="BC23" s="29" t="e">
        <f t="shared" si="4"/>
        <v>#DIV/0!</v>
      </c>
      <c r="BD23" s="110">
        <f t="shared" si="8"/>
        <v>0</v>
      </c>
      <c r="BE23" s="109">
        <f t="shared" si="9"/>
        <v>0</v>
      </c>
      <c r="BF23" s="38" t="e">
        <f t="shared" si="10"/>
        <v>#DIV/0!</v>
      </c>
      <c r="BH23" s="72" t="s">
        <v>86</v>
      </c>
      <c r="BI23" s="73" t="e">
        <f t="shared" si="5"/>
        <v>#DIV/0!</v>
      </c>
      <c r="BJ23" s="74" t="e">
        <f t="shared" si="2"/>
        <v>#DIV/0!</v>
      </c>
      <c r="BK23" s="75"/>
    </row>
    <row r="24" spans="2:63" s="3" customFormat="1" ht="14.25" customHeight="1">
      <c r="B24" s="184"/>
      <c r="C24" s="9">
        <v>16</v>
      </c>
      <c r="D24" s="10" t="s">
        <v>56</v>
      </c>
      <c r="E24" s="104"/>
      <c r="F24" s="105"/>
      <c r="G24" s="106"/>
      <c r="H24" s="107"/>
      <c r="I24" s="104"/>
      <c r="J24" s="105"/>
      <c r="K24" s="106"/>
      <c r="L24" s="107"/>
      <c r="M24" s="104"/>
      <c r="N24" s="105"/>
      <c r="O24" s="106"/>
      <c r="P24" s="107"/>
      <c r="Q24" s="104"/>
      <c r="R24" s="105"/>
      <c r="S24" s="106"/>
      <c r="T24" s="107"/>
      <c r="U24" s="104"/>
      <c r="V24" s="105"/>
      <c r="W24" s="106"/>
      <c r="X24" s="107"/>
      <c r="Y24" s="104"/>
      <c r="Z24" s="105"/>
      <c r="AA24" s="106"/>
      <c r="AB24" s="107"/>
      <c r="AC24" s="104"/>
      <c r="AD24" s="105"/>
      <c r="AE24" s="106"/>
      <c r="AF24" s="107"/>
      <c r="AG24" s="104"/>
      <c r="AH24" s="105"/>
      <c r="AI24" s="106"/>
      <c r="AJ24" s="107"/>
      <c r="AK24" s="104"/>
      <c r="AL24" s="105"/>
      <c r="AM24" s="106"/>
      <c r="AN24" s="107"/>
      <c r="AO24" s="104"/>
      <c r="AP24" s="105"/>
      <c r="AQ24" s="106"/>
      <c r="AR24" s="107"/>
      <c r="AS24" s="104"/>
      <c r="AT24" s="105"/>
      <c r="AU24" s="106"/>
      <c r="AV24" s="107"/>
      <c r="AW24" s="104"/>
      <c r="AX24" s="105"/>
      <c r="AY24" s="106"/>
      <c r="AZ24" s="107"/>
      <c r="BA24" s="108">
        <f t="shared" si="6"/>
        <v>0</v>
      </c>
      <c r="BB24" s="109">
        <f t="shared" si="7"/>
        <v>0</v>
      </c>
      <c r="BC24" s="29" t="e">
        <f t="shared" si="4"/>
        <v>#DIV/0!</v>
      </c>
      <c r="BD24" s="110">
        <f t="shared" si="8"/>
        <v>0</v>
      </c>
      <c r="BE24" s="109">
        <f t="shared" si="9"/>
        <v>0</v>
      </c>
      <c r="BF24" s="38" t="e">
        <f t="shared" si="10"/>
        <v>#DIV/0!</v>
      </c>
      <c r="BH24" s="76" t="s">
        <v>87</v>
      </c>
      <c r="BI24" s="77" t="e">
        <f t="shared" si="5"/>
        <v>#DIV/0!</v>
      </c>
      <c r="BJ24" s="78" t="e">
        <f t="shared" si="2"/>
        <v>#DIV/0!</v>
      </c>
      <c r="BK24" s="81"/>
    </row>
    <row r="25" spans="2:63" s="3" customFormat="1" ht="14.25" customHeight="1">
      <c r="B25" s="184"/>
      <c r="C25" s="9">
        <v>17</v>
      </c>
      <c r="D25" s="10" t="s">
        <v>57</v>
      </c>
      <c r="E25" s="104"/>
      <c r="F25" s="105"/>
      <c r="G25" s="106"/>
      <c r="H25" s="107"/>
      <c r="I25" s="104"/>
      <c r="J25" s="105"/>
      <c r="K25" s="106"/>
      <c r="L25" s="107"/>
      <c r="M25" s="104"/>
      <c r="N25" s="105"/>
      <c r="O25" s="106"/>
      <c r="P25" s="107"/>
      <c r="Q25" s="104"/>
      <c r="R25" s="105"/>
      <c r="S25" s="106"/>
      <c r="T25" s="107"/>
      <c r="U25" s="104"/>
      <c r="V25" s="105"/>
      <c r="W25" s="106"/>
      <c r="X25" s="107"/>
      <c r="Y25" s="104"/>
      <c r="Z25" s="105"/>
      <c r="AA25" s="106"/>
      <c r="AB25" s="107"/>
      <c r="AC25" s="104"/>
      <c r="AD25" s="105"/>
      <c r="AE25" s="106"/>
      <c r="AF25" s="107"/>
      <c r="AG25" s="104"/>
      <c r="AH25" s="105"/>
      <c r="AI25" s="106"/>
      <c r="AJ25" s="107"/>
      <c r="AK25" s="104"/>
      <c r="AL25" s="105"/>
      <c r="AM25" s="106"/>
      <c r="AN25" s="107"/>
      <c r="AO25" s="104"/>
      <c r="AP25" s="105"/>
      <c r="AQ25" s="106"/>
      <c r="AR25" s="107"/>
      <c r="AS25" s="104"/>
      <c r="AT25" s="105"/>
      <c r="AU25" s="106"/>
      <c r="AV25" s="107"/>
      <c r="AW25" s="104"/>
      <c r="AX25" s="105"/>
      <c r="AY25" s="106"/>
      <c r="AZ25" s="107"/>
      <c r="BA25" s="108">
        <f t="shared" si="6"/>
        <v>0</v>
      </c>
      <c r="BB25" s="109">
        <f t="shared" si="7"/>
        <v>0</v>
      </c>
      <c r="BC25" s="29" t="e">
        <f t="shared" si="4"/>
        <v>#DIV/0!</v>
      </c>
      <c r="BD25" s="110">
        <f t="shared" si="8"/>
        <v>0</v>
      </c>
      <c r="BE25" s="109">
        <f t="shared" si="9"/>
        <v>0</v>
      </c>
      <c r="BF25" s="38" t="e">
        <f t="shared" si="10"/>
        <v>#DIV/0!</v>
      </c>
      <c r="BH25" s="71" t="s">
        <v>88</v>
      </c>
      <c r="BI25" s="68" t="e">
        <f t="shared" si="5"/>
        <v>#DIV/0!</v>
      </c>
      <c r="BJ25" s="69" t="e">
        <f t="shared" si="2"/>
        <v>#DIV/0!</v>
      </c>
      <c r="BK25" s="70"/>
    </row>
    <row r="26" spans="2:63" s="3" customFormat="1" ht="14.25" customHeight="1">
      <c r="B26" s="184"/>
      <c r="C26" s="9">
        <v>18</v>
      </c>
      <c r="D26" s="10" t="s">
        <v>58</v>
      </c>
      <c r="E26" s="104"/>
      <c r="F26" s="105"/>
      <c r="G26" s="106"/>
      <c r="H26" s="107"/>
      <c r="I26" s="104"/>
      <c r="J26" s="105"/>
      <c r="K26" s="106"/>
      <c r="L26" s="107"/>
      <c r="M26" s="104"/>
      <c r="N26" s="105"/>
      <c r="O26" s="106"/>
      <c r="P26" s="107"/>
      <c r="Q26" s="104"/>
      <c r="R26" s="105"/>
      <c r="S26" s="106"/>
      <c r="T26" s="107"/>
      <c r="U26" s="104"/>
      <c r="V26" s="105"/>
      <c r="W26" s="106"/>
      <c r="X26" s="107"/>
      <c r="Y26" s="104"/>
      <c r="Z26" s="105"/>
      <c r="AA26" s="106"/>
      <c r="AB26" s="107"/>
      <c r="AC26" s="104"/>
      <c r="AD26" s="105"/>
      <c r="AE26" s="106"/>
      <c r="AF26" s="107"/>
      <c r="AG26" s="104"/>
      <c r="AH26" s="105"/>
      <c r="AI26" s="106"/>
      <c r="AJ26" s="107"/>
      <c r="AK26" s="104"/>
      <c r="AL26" s="105"/>
      <c r="AM26" s="106"/>
      <c r="AN26" s="107"/>
      <c r="AO26" s="104"/>
      <c r="AP26" s="105"/>
      <c r="AQ26" s="106"/>
      <c r="AR26" s="107"/>
      <c r="AS26" s="104"/>
      <c r="AT26" s="105"/>
      <c r="AU26" s="106"/>
      <c r="AV26" s="107"/>
      <c r="AW26" s="104"/>
      <c r="AX26" s="105"/>
      <c r="AY26" s="106"/>
      <c r="AZ26" s="107"/>
      <c r="BA26" s="108">
        <f t="shared" si="6"/>
        <v>0</v>
      </c>
      <c r="BB26" s="109">
        <f t="shared" si="7"/>
        <v>0</v>
      </c>
      <c r="BC26" s="29" t="e">
        <f t="shared" si="4"/>
        <v>#DIV/0!</v>
      </c>
      <c r="BD26" s="110">
        <f t="shared" si="8"/>
        <v>0</v>
      </c>
      <c r="BE26" s="109">
        <f t="shared" si="9"/>
        <v>0</v>
      </c>
      <c r="BF26" s="38" t="e">
        <f t="shared" si="10"/>
        <v>#DIV/0!</v>
      </c>
      <c r="BH26" s="71" t="s">
        <v>89</v>
      </c>
      <c r="BI26" s="68" t="e">
        <f t="shared" si="5"/>
        <v>#DIV/0!</v>
      </c>
      <c r="BJ26" s="69" t="e">
        <f t="shared" si="2"/>
        <v>#DIV/0!</v>
      </c>
      <c r="BK26" s="70"/>
    </row>
    <row r="27" spans="2:63" s="3" customFormat="1" ht="14.25" customHeight="1">
      <c r="B27" s="184"/>
      <c r="C27" s="9">
        <v>19</v>
      </c>
      <c r="D27" s="10" t="s">
        <v>59</v>
      </c>
      <c r="E27" s="104"/>
      <c r="F27" s="105"/>
      <c r="G27" s="106"/>
      <c r="H27" s="107"/>
      <c r="I27" s="104"/>
      <c r="J27" s="105"/>
      <c r="K27" s="106"/>
      <c r="L27" s="107"/>
      <c r="M27" s="104"/>
      <c r="N27" s="105"/>
      <c r="O27" s="106"/>
      <c r="P27" s="107"/>
      <c r="Q27" s="104"/>
      <c r="R27" s="105"/>
      <c r="S27" s="106"/>
      <c r="T27" s="107"/>
      <c r="U27" s="104"/>
      <c r="V27" s="105"/>
      <c r="W27" s="106"/>
      <c r="X27" s="107"/>
      <c r="Y27" s="104"/>
      <c r="Z27" s="105"/>
      <c r="AA27" s="106"/>
      <c r="AB27" s="107"/>
      <c r="AC27" s="104"/>
      <c r="AD27" s="105"/>
      <c r="AE27" s="106"/>
      <c r="AF27" s="107"/>
      <c r="AG27" s="104"/>
      <c r="AH27" s="105"/>
      <c r="AI27" s="106"/>
      <c r="AJ27" s="107"/>
      <c r="AK27" s="104"/>
      <c r="AL27" s="105"/>
      <c r="AM27" s="106"/>
      <c r="AN27" s="107"/>
      <c r="AO27" s="104"/>
      <c r="AP27" s="105"/>
      <c r="AQ27" s="106"/>
      <c r="AR27" s="107"/>
      <c r="AS27" s="104"/>
      <c r="AT27" s="105"/>
      <c r="AU27" s="106"/>
      <c r="AV27" s="107"/>
      <c r="AW27" s="104"/>
      <c r="AX27" s="105"/>
      <c r="AY27" s="106"/>
      <c r="AZ27" s="107"/>
      <c r="BA27" s="108">
        <f t="shared" si="6"/>
        <v>0</v>
      </c>
      <c r="BB27" s="109">
        <f t="shared" si="7"/>
        <v>0</v>
      </c>
      <c r="BC27" s="29" t="e">
        <f t="shared" si="4"/>
        <v>#DIV/0!</v>
      </c>
      <c r="BD27" s="110">
        <f t="shared" si="8"/>
        <v>0</v>
      </c>
      <c r="BE27" s="109">
        <f t="shared" si="9"/>
        <v>0</v>
      </c>
      <c r="BF27" s="38" t="e">
        <f t="shared" si="10"/>
        <v>#DIV/0!</v>
      </c>
      <c r="BH27" s="71" t="s">
        <v>90</v>
      </c>
      <c r="BI27" s="68" t="e">
        <f t="shared" si="5"/>
        <v>#DIV/0!</v>
      </c>
      <c r="BJ27" s="69" t="e">
        <f t="shared" si="2"/>
        <v>#DIV/0!</v>
      </c>
      <c r="BK27" s="70"/>
    </row>
    <row r="28" spans="2:63" s="3" customFormat="1" ht="14.25" customHeight="1">
      <c r="B28" s="184"/>
      <c r="C28" s="12">
        <v>20</v>
      </c>
      <c r="D28" s="13" t="s">
        <v>60</v>
      </c>
      <c r="E28" s="104"/>
      <c r="F28" s="105"/>
      <c r="G28" s="106"/>
      <c r="H28" s="107"/>
      <c r="I28" s="104"/>
      <c r="J28" s="105"/>
      <c r="K28" s="106"/>
      <c r="L28" s="107"/>
      <c r="M28" s="104"/>
      <c r="N28" s="105"/>
      <c r="O28" s="106"/>
      <c r="P28" s="107"/>
      <c r="Q28" s="104"/>
      <c r="R28" s="105"/>
      <c r="S28" s="106"/>
      <c r="T28" s="107"/>
      <c r="U28" s="104"/>
      <c r="V28" s="105"/>
      <c r="W28" s="106"/>
      <c r="X28" s="107"/>
      <c r="Y28" s="104"/>
      <c r="Z28" s="105"/>
      <c r="AA28" s="106"/>
      <c r="AB28" s="107"/>
      <c r="AC28" s="104"/>
      <c r="AD28" s="105"/>
      <c r="AE28" s="106"/>
      <c r="AF28" s="107"/>
      <c r="AG28" s="104"/>
      <c r="AH28" s="105"/>
      <c r="AI28" s="106"/>
      <c r="AJ28" s="107"/>
      <c r="AK28" s="104"/>
      <c r="AL28" s="105"/>
      <c r="AM28" s="106"/>
      <c r="AN28" s="107"/>
      <c r="AO28" s="104"/>
      <c r="AP28" s="105"/>
      <c r="AQ28" s="106"/>
      <c r="AR28" s="107"/>
      <c r="AS28" s="104"/>
      <c r="AT28" s="105"/>
      <c r="AU28" s="106"/>
      <c r="AV28" s="107"/>
      <c r="AW28" s="104"/>
      <c r="AX28" s="105"/>
      <c r="AY28" s="106"/>
      <c r="AZ28" s="107"/>
      <c r="BA28" s="108">
        <f t="shared" si="6"/>
        <v>0</v>
      </c>
      <c r="BB28" s="109">
        <f t="shared" si="7"/>
        <v>0</v>
      </c>
      <c r="BC28" s="29" t="e">
        <f t="shared" si="4"/>
        <v>#DIV/0!</v>
      </c>
      <c r="BD28" s="110">
        <f t="shared" si="8"/>
        <v>0</v>
      </c>
      <c r="BE28" s="109">
        <f t="shared" si="9"/>
        <v>0</v>
      </c>
      <c r="BF28" s="38" t="e">
        <f t="shared" si="10"/>
        <v>#DIV/0!</v>
      </c>
      <c r="BH28" s="72" t="s">
        <v>91</v>
      </c>
      <c r="BI28" s="73" t="e">
        <f t="shared" si="5"/>
        <v>#DIV/0!</v>
      </c>
      <c r="BJ28" s="74" t="e">
        <f t="shared" si="2"/>
        <v>#DIV/0!</v>
      </c>
      <c r="BK28" s="75"/>
    </row>
    <row r="29" spans="2:63" s="3" customFormat="1" ht="14.25" customHeight="1">
      <c r="B29" s="184"/>
      <c r="C29" s="12">
        <v>21</v>
      </c>
      <c r="D29" s="13" t="s">
        <v>63</v>
      </c>
      <c r="E29" s="104"/>
      <c r="F29" s="105"/>
      <c r="G29" s="106"/>
      <c r="H29" s="107"/>
      <c r="I29" s="104"/>
      <c r="J29" s="105"/>
      <c r="K29" s="106"/>
      <c r="L29" s="107"/>
      <c r="M29" s="104"/>
      <c r="N29" s="105"/>
      <c r="O29" s="106"/>
      <c r="P29" s="107"/>
      <c r="Q29" s="104"/>
      <c r="R29" s="105"/>
      <c r="S29" s="106"/>
      <c r="T29" s="107"/>
      <c r="U29" s="104"/>
      <c r="V29" s="105"/>
      <c r="W29" s="106"/>
      <c r="X29" s="107"/>
      <c r="Y29" s="104"/>
      <c r="Z29" s="105"/>
      <c r="AA29" s="106"/>
      <c r="AB29" s="107"/>
      <c r="AC29" s="104"/>
      <c r="AD29" s="105"/>
      <c r="AE29" s="106"/>
      <c r="AF29" s="107"/>
      <c r="AG29" s="104"/>
      <c r="AH29" s="105"/>
      <c r="AI29" s="106"/>
      <c r="AJ29" s="107"/>
      <c r="AK29" s="104"/>
      <c r="AL29" s="105"/>
      <c r="AM29" s="106"/>
      <c r="AN29" s="107"/>
      <c r="AO29" s="104"/>
      <c r="AP29" s="105"/>
      <c r="AQ29" s="106"/>
      <c r="AR29" s="107"/>
      <c r="AS29" s="104"/>
      <c r="AT29" s="105"/>
      <c r="AU29" s="106"/>
      <c r="AV29" s="107"/>
      <c r="AW29" s="104"/>
      <c r="AX29" s="105"/>
      <c r="AY29" s="106"/>
      <c r="AZ29" s="107"/>
      <c r="BA29" s="108">
        <f>E29+I29+M29+Q29+U29+Y29+AC29+AG29+AK29+AO29+AS29+AW29</f>
        <v>0</v>
      </c>
      <c r="BB29" s="109">
        <f t="shared" si="7"/>
        <v>0</v>
      </c>
      <c r="BC29" s="29" t="e">
        <f t="shared" si="4"/>
        <v>#DIV/0!</v>
      </c>
      <c r="BD29" s="110">
        <f t="shared" si="8"/>
        <v>0</v>
      </c>
      <c r="BE29" s="109">
        <f t="shared" si="9"/>
        <v>0</v>
      </c>
      <c r="BF29" s="38" t="e">
        <f t="shared" si="10"/>
        <v>#DIV/0!</v>
      </c>
      <c r="BH29" s="76" t="s">
        <v>63</v>
      </c>
      <c r="BI29" s="77" t="e">
        <f t="shared" si="5"/>
        <v>#DIV/0!</v>
      </c>
      <c r="BJ29" s="78" t="e">
        <f t="shared" si="2"/>
        <v>#DIV/0!</v>
      </c>
      <c r="BK29" s="81"/>
    </row>
    <row r="30" spans="2:63" s="3" customFormat="1" ht="14.25" customHeight="1">
      <c r="B30" s="184"/>
      <c r="C30" s="12">
        <v>22</v>
      </c>
      <c r="D30" s="13" t="s">
        <v>64</v>
      </c>
      <c r="E30" s="104"/>
      <c r="F30" s="105"/>
      <c r="G30" s="106"/>
      <c r="H30" s="107"/>
      <c r="I30" s="104"/>
      <c r="J30" s="105"/>
      <c r="K30" s="106"/>
      <c r="L30" s="107"/>
      <c r="M30" s="104"/>
      <c r="N30" s="105"/>
      <c r="O30" s="106"/>
      <c r="P30" s="107"/>
      <c r="Q30" s="104"/>
      <c r="R30" s="105"/>
      <c r="S30" s="106"/>
      <c r="T30" s="107"/>
      <c r="U30" s="104"/>
      <c r="V30" s="105"/>
      <c r="W30" s="106"/>
      <c r="X30" s="107"/>
      <c r="Y30" s="104"/>
      <c r="Z30" s="105"/>
      <c r="AA30" s="106"/>
      <c r="AB30" s="107"/>
      <c r="AC30" s="104"/>
      <c r="AD30" s="105"/>
      <c r="AE30" s="106"/>
      <c r="AF30" s="107"/>
      <c r="AG30" s="104"/>
      <c r="AH30" s="105"/>
      <c r="AI30" s="106"/>
      <c r="AJ30" s="107"/>
      <c r="AK30" s="104"/>
      <c r="AL30" s="105"/>
      <c r="AM30" s="106"/>
      <c r="AN30" s="107"/>
      <c r="AO30" s="104"/>
      <c r="AP30" s="105"/>
      <c r="AQ30" s="106"/>
      <c r="AR30" s="107"/>
      <c r="AS30" s="104"/>
      <c r="AT30" s="105"/>
      <c r="AU30" s="106"/>
      <c r="AV30" s="107"/>
      <c r="AW30" s="104"/>
      <c r="AX30" s="105"/>
      <c r="AY30" s="106"/>
      <c r="AZ30" s="107"/>
      <c r="BA30" s="108">
        <f>E30+I30+M30+Q30+U30+Y30+AC30+AG30+AK30+AO30+AS30+AW30</f>
        <v>0</v>
      </c>
      <c r="BB30" s="109">
        <f>F30+J30+N30+R30+V30+Z30+AD30+AH30+AL30+AP30+AT30+AX30</f>
        <v>0</v>
      </c>
      <c r="BC30" s="29" t="e">
        <f>BB30/BA30</f>
        <v>#DIV/0!</v>
      </c>
      <c r="BD30" s="110">
        <f>G30+K30+O30+S30+W30+AA30+AE30+AI30+AM30+AQ30+AU30+AY30</f>
        <v>0</v>
      </c>
      <c r="BE30" s="109">
        <f>H30+L30+P30+T30+X30+AB30+AF30+AJ30+AN30+AR30+AV30+AZ30</f>
        <v>0</v>
      </c>
      <c r="BF30" s="38" t="e">
        <f>BE30/BD30</f>
        <v>#DIV/0!</v>
      </c>
      <c r="BH30" s="71" t="s">
        <v>64</v>
      </c>
      <c r="BI30" s="68" t="e">
        <f t="shared" si="5"/>
        <v>#DIV/0!</v>
      </c>
      <c r="BJ30" s="69" t="e">
        <f t="shared" si="2"/>
        <v>#DIV/0!</v>
      </c>
      <c r="BK30" s="70"/>
    </row>
    <row r="31" spans="2:63" s="3" customFormat="1" ht="14.25" customHeight="1" thickBot="1">
      <c r="B31" s="184"/>
      <c r="C31" s="14">
        <v>23</v>
      </c>
      <c r="D31" s="15" t="s">
        <v>23</v>
      </c>
      <c r="E31" s="104"/>
      <c r="F31" s="105"/>
      <c r="G31" s="106"/>
      <c r="H31" s="107"/>
      <c r="I31" s="104"/>
      <c r="J31" s="105"/>
      <c r="K31" s="106"/>
      <c r="L31" s="107"/>
      <c r="M31" s="104"/>
      <c r="N31" s="105"/>
      <c r="O31" s="106"/>
      <c r="P31" s="107"/>
      <c r="Q31" s="104"/>
      <c r="R31" s="105"/>
      <c r="S31" s="106"/>
      <c r="T31" s="107"/>
      <c r="U31" s="104"/>
      <c r="V31" s="105"/>
      <c r="W31" s="106"/>
      <c r="X31" s="107"/>
      <c r="Y31" s="104"/>
      <c r="Z31" s="105"/>
      <c r="AA31" s="106"/>
      <c r="AB31" s="107"/>
      <c r="AC31" s="104"/>
      <c r="AD31" s="105"/>
      <c r="AE31" s="106"/>
      <c r="AF31" s="107"/>
      <c r="AG31" s="104"/>
      <c r="AH31" s="105"/>
      <c r="AI31" s="106"/>
      <c r="AJ31" s="107"/>
      <c r="AK31" s="104"/>
      <c r="AL31" s="105"/>
      <c r="AM31" s="106"/>
      <c r="AN31" s="107"/>
      <c r="AO31" s="104"/>
      <c r="AP31" s="105"/>
      <c r="AQ31" s="106"/>
      <c r="AR31" s="107"/>
      <c r="AS31" s="104"/>
      <c r="AT31" s="105"/>
      <c r="AU31" s="106"/>
      <c r="AV31" s="107"/>
      <c r="AW31" s="104"/>
      <c r="AX31" s="105"/>
      <c r="AY31" s="106"/>
      <c r="AZ31" s="107"/>
      <c r="BA31" s="108">
        <f>E31+I31+M31+Q31+U31+Y31+AC31+AG31+AK31+AO31+AS31+AW31</f>
        <v>0</v>
      </c>
      <c r="BB31" s="109">
        <f>F31+J31+N31+R31+V31+Z31+AD31+AH31+AL31+AP31+AT31+AX31</f>
        <v>0</v>
      </c>
      <c r="BC31" s="30" t="e">
        <f>BB31/BA31</f>
        <v>#DIV/0!</v>
      </c>
      <c r="BD31" s="110">
        <f>G31+K31+O31+S31+W31+AA31+AE31+AI31+AM31+AQ31+AU31+AY31</f>
        <v>0</v>
      </c>
      <c r="BE31" s="109">
        <f>H31+L31+P31+T31+X31+AB31+AF31+AJ31+AN31+AR31+AV31+AZ31</f>
        <v>0</v>
      </c>
      <c r="BF31" s="38" t="e">
        <f aca="true" t="shared" si="11" ref="BF31:BF48">BE31/BD31</f>
        <v>#DIV/0!</v>
      </c>
      <c r="BH31" s="83" t="s">
        <v>23</v>
      </c>
      <c r="BI31" s="84" t="e">
        <f t="shared" si="5"/>
        <v>#DIV/0!</v>
      </c>
      <c r="BJ31" s="85" t="e">
        <f t="shared" si="2"/>
        <v>#DIV/0!</v>
      </c>
      <c r="BK31" s="86"/>
    </row>
    <row r="32" spans="1:63" s="3" customFormat="1" ht="14.25" customHeight="1" thickBot="1">
      <c r="A32" s="16"/>
      <c r="B32" s="178" t="s">
        <v>24</v>
      </c>
      <c r="C32" s="179"/>
      <c r="D32" s="180"/>
      <c r="E32" s="111">
        <f>E33+E34+E35+E36</f>
        <v>0</v>
      </c>
      <c r="F32" s="112">
        <f>F33+F34+F35+F36</f>
        <v>0</v>
      </c>
      <c r="G32" s="113">
        <f>G33+G34+G35+G36</f>
        <v>0</v>
      </c>
      <c r="H32" s="114">
        <f>H33+H34+H35+H36</f>
        <v>0</v>
      </c>
      <c r="I32" s="111">
        <f aca="true" t="shared" si="12" ref="I32:AZ32">I33+I34+I35+I36</f>
        <v>0</v>
      </c>
      <c r="J32" s="112">
        <f t="shared" si="12"/>
        <v>0</v>
      </c>
      <c r="K32" s="113">
        <f t="shared" si="12"/>
        <v>0</v>
      </c>
      <c r="L32" s="114">
        <f t="shared" si="12"/>
        <v>0</v>
      </c>
      <c r="M32" s="111">
        <f t="shared" si="12"/>
        <v>0</v>
      </c>
      <c r="N32" s="112">
        <f t="shared" si="12"/>
        <v>0</v>
      </c>
      <c r="O32" s="113">
        <f t="shared" si="12"/>
        <v>0</v>
      </c>
      <c r="P32" s="114">
        <f t="shared" si="12"/>
        <v>0</v>
      </c>
      <c r="Q32" s="111">
        <f t="shared" si="12"/>
        <v>0</v>
      </c>
      <c r="R32" s="112">
        <f t="shared" si="12"/>
        <v>0</v>
      </c>
      <c r="S32" s="113">
        <f t="shared" si="12"/>
        <v>0</v>
      </c>
      <c r="T32" s="114">
        <f t="shared" si="12"/>
        <v>0</v>
      </c>
      <c r="U32" s="111">
        <f t="shared" si="12"/>
        <v>0</v>
      </c>
      <c r="V32" s="112">
        <f t="shared" si="12"/>
        <v>0</v>
      </c>
      <c r="W32" s="113">
        <f t="shared" si="12"/>
        <v>0</v>
      </c>
      <c r="X32" s="114">
        <f t="shared" si="12"/>
        <v>0</v>
      </c>
      <c r="Y32" s="111">
        <f t="shared" si="12"/>
        <v>0</v>
      </c>
      <c r="Z32" s="112">
        <f t="shared" si="12"/>
        <v>0</v>
      </c>
      <c r="AA32" s="113">
        <f t="shared" si="12"/>
        <v>0</v>
      </c>
      <c r="AB32" s="114">
        <f t="shared" si="12"/>
        <v>0</v>
      </c>
      <c r="AC32" s="111">
        <f t="shared" si="12"/>
        <v>0</v>
      </c>
      <c r="AD32" s="112">
        <f t="shared" si="12"/>
        <v>0</v>
      </c>
      <c r="AE32" s="113">
        <f t="shared" si="12"/>
        <v>0</v>
      </c>
      <c r="AF32" s="114">
        <f t="shared" si="12"/>
        <v>0</v>
      </c>
      <c r="AG32" s="111">
        <f t="shared" si="12"/>
        <v>0</v>
      </c>
      <c r="AH32" s="112">
        <f t="shared" si="12"/>
        <v>0</v>
      </c>
      <c r="AI32" s="113">
        <f t="shared" si="12"/>
        <v>0</v>
      </c>
      <c r="AJ32" s="114">
        <f t="shared" si="12"/>
        <v>0</v>
      </c>
      <c r="AK32" s="111">
        <f t="shared" si="12"/>
        <v>0</v>
      </c>
      <c r="AL32" s="112">
        <f t="shared" si="12"/>
        <v>0</v>
      </c>
      <c r="AM32" s="113">
        <f t="shared" si="12"/>
        <v>0</v>
      </c>
      <c r="AN32" s="114">
        <f t="shared" si="12"/>
        <v>0</v>
      </c>
      <c r="AO32" s="111">
        <f t="shared" si="12"/>
        <v>0</v>
      </c>
      <c r="AP32" s="112">
        <f t="shared" si="12"/>
        <v>0</v>
      </c>
      <c r="AQ32" s="113">
        <f t="shared" si="12"/>
        <v>0</v>
      </c>
      <c r="AR32" s="114">
        <f t="shared" si="12"/>
        <v>0</v>
      </c>
      <c r="AS32" s="111">
        <f t="shared" si="12"/>
        <v>0</v>
      </c>
      <c r="AT32" s="112">
        <f t="shared" si="12"/>
        <v>0</v>
      </c>
      <c r="AU32" s="113">
        <f t="shared" si="12"/>
        <v>0</v>
      </c>
      <c r="AV32" s="114">
        <f t="shared" si="12"/>
        <v>0</v>
      </c>
      <c r="AW32" s="111">
        <f t="shared" si="12"/>
        <v>0</v>
      </c>
      <c r="AX32" s="112">
        <f t="shared" si="12"/>
        <v>0</v>
      </c>
      <c r="AY32" s="113">
        <f t="shared" si="12"/>
        <v>0</v>
      </c>
      <c r="AZ32" s="114">
        <f t="shared" si="12"/>
        <v>0</v>
      </c>
      <c r="BA32" s="111">
        <f>BA33+BA34+BA35+BA36</f>
        <v>0</v>
      </c>
      <c r="BB32" s="112">
        <f>BB33+BB34+BB35+BB36</f>
        <v>0</v>
      </c>
      <c r="BC32" s="31" t="e">
        <f t="shared" si="4"/>
        <v>#DIV/0!</v>
      </c>
      <c r="BD32" s="113">
        <f>BD33+BD34+BD35+BD36</f>
        <v>0</v>
      </c>
      <c r="BE32" s="115">
        <f>BE33+BE34+BE35+BE36</f>
        <v>0</v>
      </c>
      <c r="BF32" s="39" t="e">
        <f t="shared" si="11"/>
        <v>#DIV/0!</v>
      </c>
      <c r="BH32" s="56" t="s">
        <v>92</v>
      </c>
      <c r="BI32" s="57" t="e">
        <f t="shared" si="5"/>
        <v>#DIV/0!</v>
      </c>
      <c r="BJ32" s="58" t="e">
        <f t="shared" si="2"/>
        <v>#DIV/0!</v>
      </c>
      <c r="BK32" s="59"/>
    </row>
    <row r="33" spans="2:63" s="3" customFormat="1" ht="14.25" customHeight="1">
      <c r="B33" s="181" t="s">
        <v>25</v>
      </c>
      <c r="C33" s="9">
        <v>1</v>
      </c>
      <c r="D33" s="10" t="s">
        <v>26</v>
      </c>
      <c r="E33" s="104"/>
      <c r="F33" s="105"/>
      <c r="G33" s="106"/>
      <c r="H33" s="107"/>
      <c r="I33" s="104"/>
      <c r="J33" s="105"/>
      <c r="K33" s="106"/>
      <c r="L33" s="107"/>
      <c r="M33" s="104"/>
      <c r="N33" s="105"/>
      <c r="O33" s="106"/>
      <c r="P33" s="107"/>
      <c r="Q33" s="104"/>
      <c r="R33" s="105"/>
      <c r="S33" s="106"/>
      <c r="T33" s="107"/>
      <c r="U33" s="104"/>
      <c r="V33" s="105"/>
      <c r="W33" s="106"/>
      <c r="X33" s="107"/>
      <c r="Y33" s="104"/>
      <c r="Z33" s="105"/>
      <c r="AA33" s="106"/>
      <c r="AB33" s="107"/>
      <c r="AC33" s="104"/>
      <c r="AD33" s="105"/>
      <c r="AE33" s="106"/>
      <c r="AF33" s="107"/>
      <c r="AG33" s="104"/>
      <c r="AH33" s="105"/>
      <c r="AI33" s="106"/>
      <c r="AJ33" s="107"/>
      <c r="AK33" s="104"/>
      <c r="AL33" s="105"/>
      <c r="AM33" s="106"/>
      <c r="AN33" s="107"/>
      <c r="AO33" s="104"/>
      <c r="AP33" s="105"/>
      <c r="AQ33" s="106"/>
      <c r="AR33" s="107"/>
      <c r="AS33" s="104"/>
      <c r="AT33" s="105"/>
      <c r="AU33" s="106"/>
      <c r="AV33" s="107"/>
      <c r="AW33" s="104"/>
      <c r="AX33" s="105"/>
      <c r="AY33" s="106"/>
      <c r="AZ33" s="107"/>
      <c r="BA33" s="108">
        <f aca="true" t="shared" si="13" ref="BA33:BB36">E33+I33+M33+Q33+U33+Y33+AC33+AG33+AK33+AO33+AS33+AW33</f>
        <v>0</v>
      </c>
      <c r="BB33" s="109">
        <f t="shared" si="13"/>
        <v>0</v>
      </c>
      <c r="BC33" s="40" t="e">
        <f t="shared" si="4"/>
        <v>#DIV/0!</v>
      </c>
      <c r="BD33" s="110">
        <f aca="true" t="shared" si="14" ref="BD33:BE36">G33+K33+O33+S33+W33+AA33+AE33+AI33+AM33+AQ33+AU33+AY33</f>
        <v>0</v>
      </c>
      <c r="BE33" s="109">
        <f t="shared" si="14"/>
        <v>0</v>
      </c>
      <c r="BF33" s="38" t="e">
        <f t="shared" si="11"/>
        <v>#DIV/0!</v>
      </c>
      <c r="BH33" s="63" t="s">
        <v>26</v>
      </c>
      <c r="BI33" s="64" t="e">
        <f t="shared" si="5"/>
        <v>#DIV/0!</v>
      </c>
      <c r="BJ33" s="65" t="e">
        <f t="shared" si="2"/>
        <v>#DIV/0!</v>
      </c>
      <c r="BK33" s="66"/>
    </row>
    <row r="34" spans="2:63" s="3" customFormat="1" ht="14.25" customHeight="1">
      <c r="B34" s="182"/>
      <c r="C34" s="9">
        <v>2</v>
      </c>
      <c r="D34" s="10" t="s">
        <v>61</v>
      </c>
      <c r="E34" s="104"/>
      <c r="F34" s="105"/>
      <c r="G34" s="106"/>
      <c r="H34" s="107"/>
      <c r="I34" s="104"/>
      <c r="J34" s="105"/>
      <c r="K34" s="106"/>
      <c r="L34" s="107"/>
      <c r="M34" s="104"/>
      <c r="N34" s="105"/>
      <c r="O34" s="106"/>
      <c r="P34" s="107"/>
      <c r="Q34" s="104"/>
      <c r="R34" s="105"/>
      <c r="S34" s="106"/>
      <c r="T34" s="107"/>
      <c r="U34" s="104"/>
      <c r="V34" s="105"/>
      <c r="W34" s="106"/>
      <c r="X34" s="107"/>
      <c r="Y34" s="104"/>
      <c r="Z34" s="105"/>
      <c r="AA34" s="106"/>
      <c r="AB34" s="107"/>
      <c r="AC34" s="104"/>
      <c r="AD34" s="105"/>
      <c r="AE34" s="106"/>
      <c r="AF34" s="107"/>
      <c r="AG34" s="104"/>
      <c r="AH34" s="105"/>
      <c r="AI34" s="106"/>
      <c r="AJ34" s="107"/>
      <c r="AK34" s="104"/>
      <c r="AL34" s="105"/>
      <c r="AM34" s="106"/>
      <c r="AN34" s="107"/>
      <c r="AO34" s="104"/>
      <c r="AP34" s="105"/>
      <c r="AQ34" s="106"/>
      <c r="AR34" s="107"/>
      <c r="AS34" s="104"/>
      <c r="AT34" s="105"/>
      <c r="AU34" s="106"/>
      <c r="AV34" s="107"/>
      <c r="AW34" s="104"/>
      <c r="AX34" s="105"/>
      <c r="AY34" s="106"/>
      <c r="AZ34" s="107"/>
      <c r="BA34" s="108">
        <f t="shared" si="13"/>
        <v>0</v>
      </c>
      <c r="BB34" s="109">
        <f t="shared" si="13"/>
        <v>0</v>
      </c>
      <c r="BC34" s="40" t="e">
        <f t="shared" si="4"/>
        <v>#DIV/0!</v>
      </c>
      <c r="BD34" s="110">
        <f t="shared" si="14"/>
        <v>0</v>
      </c>
      <c r="BE34" s="109">
        <f t="shared" si="14"/>
        <v>0</v>
      </c>
      <c r="BF34" s="38" t="e">
        <f t="shared" si="11"/>
        <v>#DIV/0!</v>
      </c>
      <c r="BH34" s="71" t="s">
        <v>93</v>
      </c>
      <c r="BI34" s="68" t="e">
        <f t="shared" si="5"/>
        <v>#DIV/0!</v>
      </c>
      <c r="BJ34" s="69" t="e">
        <f t="shared" si="2"/>
        <v>#DIV/0!</v>
      </c>
      <c r="BK34" s="70"/>
    </row>
    <row r="35" spans="2:63" s="3" customFormat="1" ht="14.25" customHeight="1">
      <c r="B35" s="182"/>
      <c r="C35" s="9">
        <v>3</v>
      </c>
      <c r="D35" s="10" t="s">
        <v>62</v>
      </c>
      <c r="E35" s="104"/>
      <c r="F35" s="105"/>
      <c r="G35" s="106"/>
      <c r="H35" s="107"/>
      <c r="I35" s="104"/>
      <c r="J35" s="105"/>
      <c r="K35" s="106"/>
      <c r="L35" s="107"/>
      <c r="M35" s="104"/>
      <c r="N35" s="105"/>
      <c r="O35" s="106"/>
      <c r="P35" s="107"/>
      <c r="Q35" s="104"/>
      <c r="R35" s="105"/>
      <c r="S35" s="106"/>
      <c r="T35" s="107"/>
      <c r="U35" s="104"/>
      <c r="V35" s="105"/>
      <c r="W35" s="106"/>
      <c r="X35" s="107"/>
      <c r="Y35" s="104"/>
      <c r="Z35" s="105"/>
      <c r="AA35" s="106"/>
      <c r="AB35" s="107"/>
      <c r="AC35" s="104"/>
      <c r="AD35" s="105"/>
      <c r="AE35" s="106"/>
      <c r="AF35" s="107"/>
      <c r="AG35" s="104"/>
      <c r="AH35" s="105"/>
      <c r="AI35" s="106"/>
      <c r="AJ35" s="107"/>
      <c r="AK35" s="104"/>
      <c r="AL35" s="105"/>
      <c r="AM35" s="106"/>
      <c r="AN35" s="107"/>
      <c r="AO35" s="104"/>
      <c r="AP35" s="105"/>
      <c r="AQ35" s="106"/>
      <c r="AR35" s="107"/>
      <c r="AS35" s="104"/>
      <c r="AT35" s="105"/>
      <c r="AU35" s="106"/>
      <c r="AV35" s="107"/>
      <c r="AW35" s="104"/>
      <c r="AX35" s="105"/>
      <c r="AY35" s="106"/>
      <c r="AZ35" s="107"/>
      <c r="BA35" s="108">
        <f t="shared" si="13"/>
        <v>0</v>
      </c>
      <c r="BB35" s="109">
        <f t="shared" si="13"/>
        <v>0</v>
      </c>
      <c r="BC35" s="40" t="e">
        <f t="shared" si="4"/>
        <v>#DIV/0!</v>
      </c>
      <c r="BD35" s="110">
        <f t="shared" si="14"/>
        <v>0</v>
      </c>
      <c r="BE35" s="109">
        <f t="shared" si="14"/>
        <v>0</v>
      </c>
      <c r="BF35" s="38" t="e">
        <f t="shared" si="11"/>
        <v>#DIV/0!</v>
      </c>
      <c r="BH35" s="71" t="s">
        <v>94</v>
      </c>
      <c r="BI35" s="68" t="e">
        <f t="shared" si="5"/>
        <v>#DIV/0!</v>
      </c>
      <c r="BJ35" s="69" t="e">
        <f t="shared" si="2"/>
        <v>#DIV/0!</v>
      </c>
      <c r="BK35" s="70"/>
    </row>
    <row r="36" spans="2:63" s="3" customFormat="1" ht="14.25" customHeight="1" thickBot="1">
      <c r="B36" s="182"/>
      <c r="C36" s="14">
        <v>4</v>
      </c>
      <c r="D36" s="15" t="s">
        <v>27</v>
      </c>
      <c r="E36" s="104"/>
      <c r="F36" s="105"/>
      <c r="G36" s="106"/>
      <c r="H36" s="107"/>
      <c r="I36" s="104"/>
      <c r="J36" s="105"/>
      <c r="K36" s="106"/>
      <c r="L36" s="107"/>
      <c r="M36" s="104"/>
      <c r="N36" s="105"/>
      <c r="O36" s="106"/>
      <c r="P36" s="107"/>
      <c r="Q36" s="104"/>
      <c r="R36" s="105"/>
      <c r="S36" s="106"/>
      <c r="T36" s="107"/>
      <c r="U36" s="104"/>
      <c r="V36" s="105"/>
      <c r="W36" s="106"/>
      <c r="X36" s="107"/>
      <c r="Y36" s="104"/>
      <c r="Z36" s="105"/>
      <c r="AA36" s="106"/>
      <c r="AB36" s="107"/>
      <c r="AC36" s="104"/>
      <c r="AD36" s="105"/>
      <c r="AE36" s="106"/>
      <c r="AF36" s="107"/>
      <c r="AG36" s="104"/>
      <c r="AH36" s="105"/>
      <c r="AI36" s="106"/>
      <c r="AJ36" s="107"/>
      <c r="AK36" s="104"/>
      <c r="AL36" s="105"/>
      <c r="AM36" s="106"/>
      <c r="AN36" s="107"/>
      <c r="AO36" s="104"/>
      <c r="AP36" s="105"/>
      <c r="AQ36" s="106"/>
      <c r="AR36" s="107"/>
      <c r="AS36" s="104"/>
      <c r="AT36" s="105"/>
      <c r="AU36" s="106"/>
      <c r="AV36" s="107"/>
      <c r="AW36" s="104"/>
      <c r="AX36" s="105"/>
      <c r="AY36" s="106"/>
      <c r="AZ36" s="107"/>
      <c r="BA36" s="116">
        <f t="shared" si="13"/>
        <v>0</v>
      </c>
      <c r="BB36" s="117">
        <f t="shared" si="13"/>
        <v>0</v>
      </c>
      <c r="BC36" s="41" t="e">
        <f t="shared" si="4"/>
        <v>#DIV/0!</v>
      </c>
      <c r="BD36" s="118">
        <f t="shared" si="14"/>
        <v>0</v>
      </c>
      <c r="BE36" s="117">
        <f t="shared" si="14"/>
        <v>0</v>
      </c>
      <c r="BF36" s="42" t="e">
        <f t="shared" si="11"/>
        <v>#DIV/0!</v>
      </c>
      <c r="BH36" s="83" t="s">
        <v>27</v>
      </c>
      <c r="BI36" s="84" t="e">
        <f t="shared" si="5"/>
        <v>#DIV/0!</v>
      </c>
      <c r="BJ36" s="85" t="e">
        <f t="shared" si="2"/>
        <v>#DIV/0!</v>
      </c>
      <c r="BK36" s="86"/>
    </row>
    <row r="37" spans="2:63" s="3" customFormat="1" ht="14.25" customHeight="1" thickBot="1">
      <c r="B37" s="193" t="s">
        <v>28</v>
      </c>
      <c r="C37" s="194"/>
      <c r="D37" s="195"/>
      <c r="E37" s="119">
        <f aca="true" t="shared" si="15" ref="E37:AJ37">E38+E39+E40+E41+E42</f>
        <v>0</v>
      </c>
      <c r="F37" s="120">
        <f t="shared" si="15"/>
        <v>0</v>
      </c>
      <c r="G37" s="121">
        <f t="shared" si="15"/>
        <v>0</v>
      </c>
      <c r="H37" s="122">
        <f t="shared" si="15"/>
        <v>0</v>
      </c>
      <c r="I37" s="119">
        <f t="shared" si="15"/>
        <v>0</v>
      </c>
      <c r="J37" s="120">
        <f t="shared" si="15"/>
        <v>0</v>
      </c>
      <c r="K37" s="121">
        <f t="shared" si="15"/>
        <v>0</v>
      </c>
      <c r="L37" s="122">
        <f t="shared" si="15"/>
        <v>0</v>
      </c>
      <c r="M37" s="119">
        <f t="shared" si="15"/>
        <v>0</v>
      </c>
      <c r="N37" s="120">
        <f t="shared" si="15"/>
        <v>0</v>
      </c>
      <c r="O37" s="121">
        <f t="shared" si="15"/>
        <v>0</v>
      </c>
      <c r="P37" s="122">
        <f t="shared" si="15"/>
        <v>0</v>
      </c>
      <c r="Q37" s="119">
        <f t="shared" si="15"/>
        <v>0</v>
      </c>
      <c r="R37" s="120">
        <f t="shared" si="15"/>
        <v>0</v>
      </c>
      <c r="S37" s="121">
        <f t="shared" si="15"/>
        <v>0</v>
      </c>
      <c r="T37" s="122">
        <f t="shared" si="15"/>
        <v>0</v>
      </c>
      <c r="U37" s="119">
        <f t="shared" si="15"/>
        <v>0</v>
      </c>
      <c r="V37" s="120">
        <f t="shared" si="15"/>
        <v>0</v>
      </c>
      <c r="W37" s="121">
        <f t="shared" si="15"/>
        <v>0</v>
      </c>
      <c r="X37" s="122">
        <f t="shared" si="15"/>
        <v>0</v>
      </c>
      <c r="Y37" s="119">
        <f t="shared" si="15"/>
        <v>0</v>
      </c>
      <c r="Z37" s="120">
        <f t="shared" si="15"/>
        <v>0</v>
      </c>
      <c r="AA37" s="121">
        <f t="shared" si="15"/>
        <v>0</v>
      </c>
      <c r="AB37" s="122">
        <f t="shared" si="15"/>
        <v>0</v>
      </c>
      <c r="AC37" s="119">
        <f t="shared" si="15"/>
        <v>0</v>
      </c>
      <c r="AD37" s="120">
        <f t="shared" si="15"/>
        <v>0</v>
      </c>
      <c r="AE37" s="121">
        <f t="shared" si="15"/>
        <v>0</v>
      </c>
      <c r="AF37" s="122">
        <f t="shared" si="15"/>
        <v>0</v>
      </c>
      <c r="AG37" s="119">
        <f t="shared" si="15"/>
        <v>0</v>
      </c>
      <c r="AH37" s="120">
        <f t="shared" si="15"/>
        <v>0</v>
      </c>
      <c r="AI37" s="121">
        <f t="shared" si="15"/>
        <v>0</v>
      </c>
      <c r="AJ37" s="122">
        <f t="shared" si="15"/>
        <v>0</v>
      </c>
      <c r="AK37" s="119">
        <f aca="true" t="shared" si="16" ref="AK37:BB37">AK38+AK39+AK40+AK41+AK42</f>
        <v>0</v>
      </c>
      <c r="AL37" s="120">
        <f t="shared" si="16"/>
        <v>0</v>
      </c>
      <c r="AM37" s="121">
        <f t="shared" si="16"/>
        <v>0</v>
      </c>
      <c r="AN37" s="122">
        <f t="shared" si="16"/>
        <v>0</v>
      </c>
      <c r="AO37" s="119">
        <f t="shared" si="16"/>
        <v>0</v>
      </c>
      <c r="AP37" s="120">
        <f t="shared" si="16"/>
        <v>0</v>
      </c>
      <c r="AQ37" s="121">
        <f t="shared" si="16"/>
        <v>0</v>
      </c>
      <c r="AR37" s="122">
        <f t="shared" si="16"/>
        <v>0</v>
      </c>
      <c r="AS37" s="119">
        <f t="shared" si="16"/>
        <v>0</v>
      </c>
      <c r="AT37" s="120">
        <f t="shared" si="16"/>
        <v>0</v>
      </c>
      <c r="AU37" s="121">
        <f t="shared" si="16"/>
        <v>0</v>
      </c>
      <c r="AV37" s="122">
        <f t="shared" si="16"/>
        <v>0</v>
      </c>
      <c r="AW37" s="119">
        <f t="shared" si="16"/>
        <v>0</v>
      </c>
      <c r="AX37" s="120">
        <f t="shared" si="16"/>
        <v>0</v>
      </c>
      <c r="AY37" s="121">
        <f t="shared" si="16"/>
        <v>0</v>
      </c>
      <c r="AZ37" s="122">
        <f t="shared" si="16"/>
        <v>0</v>
      </c>
      <c r="BA37" s="119">
        <f t="shared" si="16"/>
        <v>0</v>
      </c>
      <c r="BB37" s="120">
        <f t="shared" si="16"/>
        <v>0</v>
      </c>
      <c r="BC37" s="43" t="e">
        <f t="shared" si="4"/>
        <v>#DIV/0!</v>
      </c>
      <c r="BD37" s="121">
        <f>BD38+BD39+BD40+BD41+BD42</f>
        <v>0</v>
      </c>
      <c r="BE37" s="123">
        <f>BE38+BE39+BE40+BE41+BE42</f>
        <v>0</v>
      </c>
      <c r="BF37" s="44" t="e">
        <f t="shared" si="11"/>
        <v>#DIV/0!</v>
      </c>
      <c r="BH37" s="56" t="s">
        <v>95</v>
      </c>
      <c r="BI37" s="57" t="e">
        <f t="shared" si="5"/>
        <v>#DIV/0!</v>
      </c>
      <c r="BJ37" s="58" t="e">
        <f t="shared" si="2"/>
        <v>#DIV/0!</v>
      </c>
      <c r="BK37" s="59"/>
    </row>
    <row r="38" spans="2:63" s="3" customFormat="1" ht="14.25" customHeight="1">
      <c r="B38" s="188" t="s">
        <v>29</v>
      </c>
      <c r="C38" s="9">
        <v>1</v>
      </c>
      <c r="D38" s="10" t="s">
        <v>30</v>
      </c>
      <c r="E38" s="104"/>
      <c r="F38" s="105"/>
      <c r="G38" s="106"/>
      <c r="H38" s="107"/>
      <c r="I38" s="104"/>
      <c r="J38" s="105"/>
      <c r="K38" s="106"/>
      <c r="L38" s="107"/>
      <c r="M38" s="104"/>
      <c r="N38" s="105"/>
      <c r="O38" s="106"/>
      <c r="P38" s="107"/>
      <c r="Q38" s="104"/>
      <c r="R38" s="105"/>
      <c r="S38" s="106"/>
      <c r="T38" s="107"/>
      <c r="U38" s="104"/>
      <c r="V38" s="105"/>
      <c r="W38" s="106"/>
      <c r="X38" s="107"/>
      <c r="Y38" s="104"/>
      <c r="Z38" s="105"/>
      <c r="AA38" s="106"/>
      <c r="AB38" s="107"/>
      <c r="AC38" s="104"/>
      <c r="AD38" s="105"/>
      <c r="AE38" s="106"/>
      <c r="AF38" s="107"/>
      <c r="AG38" s="104"/>
      <c r="AH38" s="105"/>
      <c r="AI38" s="106"/>
      <c r="AJ38" s="107"/>
      <c r="AK38" s="104"/>
      <c r="AL38" s="105"/>
      <c r="AM38" s="106"/>
      <c r="AN38" s="107"/>
      <c r="AO38" s="104"/>
      <c r="AP38" s="105"/>
      <c r="AQ38" s="106"/>
      <c r="AR38" s="107"/>
      <c r="AS38" s="104"/>
      <c r="AT38" s="105"/>
      <c r="AU38" s="106"/>
      <c r="AV38" s="107"/>
      <c r="AW38" s="104"/>
      <c r="AX38" s="105"/>
      <c r="AY38" s="106"/>
      <c r="AZ38" s="107"/>
      <c r="BA38" s="108">
        <f aca="true" t="shared" si="17" ref="BA38:BB42">E38+I38+M38+Q38+U38+Y38+AC38+AG38+AK38+AO38+AS38+AW38</f>
        <v>0</v>
      </c>
      <c r="BB38" s="109">
        <f t="shared" si="17"/>
        <v>0</v>
      </c>
      <c r="BC38" s="40" t="e">
        <f t="shared" si="4"/>
        <v>#DIV/0!</v>
      </c>
      <c r="BD38" s="110">
        <f aca="true" t="shared" si="18" ref="BD38:BE42">G38+K38+O38+S38+W38+AA38+AE38+AI38+AM38+AQ38+AU38+AY38</f>
        <v>0</v>
      </c>
      <c r="BE38" s="109">
        <f t="shared" si="18"/>
        <v>0</v>
      </c>
      <c r="BF38" s="38" t="e">
        <f t="shared" si="11"/>
        <v>#DIV/0!</v>
      </c>
      <c r="BH38" s="63" t="s">
        <v>30</v>
      </c>
      <c r="BI38" s="64" t="e">
        <f t="shared" si="5"/>
        <v>#DIV/0!</v>
      </c>
      <c r="BJ38" s="65" t="e">
        <f t="shared" si="2"/>
        <v>#DIV/0!</v>
      </c>
      <c r="BK38" s="66"/>
    </row>
    <row r="39" spans="2:63" s="3" customFormat="1" ht="14.25" customHeight="1">
      <c r="B39" s="188"/>
      <c r="C39" s="9">
        <v>2</v>
      </c>
      <c r="D39" s="10" t="s">
        <v>31</v>
      </c>
      <c r="E39" s="104"/>
      <c r="F39" s="105"/>
      <c r="G39" s="106"/>
      <c r="H39" s="107"/>
      <c r="I39" s="104"/>
      <c r="J39" s="105"/>
      <c r="K39" s="106"/>
      <c r="L39" s="107"/>
      <c r="M39" s="104"/>
      <c r="N39" s="105"/>
      <c r="O39" s="106"/>
      <c r="P39" s="107"/>
      <c r="Q39" s="104"/>
      <c r="R39" s="105"/>
      <c r="S39" s="106"/>
      <c r="T39" s="107"/>
      <c r="U39" s="104"/>
      <c r="V39" s="105"/>
      <c r="W39" s="106"/>
      <c r="X39" s="107"/>
      <c r="Y39" s="104"/>
      <c r="Z39" s="105"/>
      <c r="AA39" s="106"/>
      <c r="AB39" s="107"/>
      <c r="AC39" s="104"/>
      <c r="AD39" s="105"/>
      <c r="AE39" s="106"/>
      <c r="AF39" s="107"/>
      <c r="AG39" s="104"/>
      <c r="AH39" s="105"/>
      <c r="AI39" s="106"/>
      <c r="AJ39" s="107"/>
      <c r="AK39" s="104"/>
      <c r="AL39" s="105"/>
      <c r="AM39" s="106"/>
      <c r="AN39" s="107"/>
      <c r="AO39" s="104"/>
      <c r="AP39" s="105"/>
      <c r="AQ39" s="106"/>
      <c r="AR39" s="107"/>
      <c r="AS39" s="104"/>
      <c r="AT39" s="105"/>
      <c r="AU39" s="106"/>
      <c r="AV39" s="107"/>
      <c r="AW39" s="104"/>
      <c r="AX39" s="105"/>
      <c r="AY39" s="106"/>
      <c r="AZ39" s="107"/>
      <c r="BA39" s="108">
        <f t="shared" si="17"/>
        <v>0</v>
      </c>
      <c r="BB39" s="109">
        <f t="shared" si="17"/>
        <v>0</v>
      </c>
      <c r="BC39" s="40" t="e">
        <f t="shared" si="4"/>
        <v>#DIV/0!</v>
      </c>
      <c r="BD39" s="110">
        <f t="shared" si="18"/>
        <v>0</v>
      </c>
      <c r="BE39" s="109">
        <f t="shared" si="18"/>
        <v>0</v>
      </c>
      <c r="BF39" s="38" t="e">
        <f t="shared" si="11"/>
        <v>#DIV/0!</v>
      </c>
      <c r="BH39" s="71" t="s">
        <v>31</v>
      </c>
      <c r="BI39" s="68" t="e">
        <f t="shared" si="5"/>
        <v>#DIV/0!</v>
      </c>
      <c r="BJ39" s="69" t="e">
        <f t="shared" si="2"/>
        <v>#DIV/0!</v>
      </c>
      <c r="BK39" s="70"/>
    </row>
    <row r="40" spans="2:63" s="3" customFormat="1" ht="14.25" customHeight="1">
      <c r="B40" s="188"/>
      <c r="C40" s="9">
        <v>3</v>
      </c>
      <c r="D40" s="10" t="s">
        <v>32</v>
      </c>
      <c r="E40" s="104"/>
      <c r="F40" s="105"/>
      <c r="G40" s="106"/>
      <c r="H40" s="107"/>
      <c r="I40" s="104"/>
      <c r="J40" s="105"/>
      <c r="K40" s="106"/>
      <c r="L40" s="107"/>
      <c r="M40" s="104"/>
      <c r="N40" s="105"/>
      <c r="O40" s="106"/>
      <c r="P40" s="107"/>
      <c r="Q40" s="104"/>
      <c r="R40" s="105"/>
      <c r="S40" s="106"/>
      <c r="T40" s="107"/>
      <c r="U40" s="104"/>
      <c r="V40" s="105"/>
      <c r="W40" s="106"/>
      <c r="X40" s="107"/>
      <c r="Y40" s="104"/>
      <c r="Z40" s="105"/>
      <c r="AA40" s="106"/>
      <c r="AB40" s="107"/>
      <c r="AC40" s="104"/>
      <c r="AD40" s="105"/>
      <c r="AE40" s="106"/>
      <c r="AF40" s="107"/>
      <c r="AG40" s="104"/>
      <c r="AH40" s="105"/>
      <c r="AI40" s="106"/>
      <c r="AJ40" s="107"/>
      <c r="AK40" s="104"/>
      <c r="AL40" s="105"/>
      <c r="AM40" s="106"/>
      <c r="AN40" s="107"/>
      <c r="AO40" s="104"/>
      <c r="AP40" s="105"/>
      <c r="AQ40" s="106"/>
      <c r="AR40" s="107"/>
      <c r="AS40" s="104"/>
      <c r="AT40" s="105"/>
      <c r="AU40" s="106"/>
      <c r="AV40" s="107"/>
      <c r="AW40" s="104"/>
      <c r="AX40" s="105"/>
      <c r="AY40" s="106"/>
      <c r="AZ40" s="107"/>
      <c r="BA40" s="108">
        <f t="shared" si="17"/>
        <v>0</v>
      </c>
      <c r="BB40" s="109">
        <f t="shared" si="17"/>
        <v>0</v>
      </c>
      <c r="BC40" s="40" t="e">
        <f t="shared" si="4"/>
        <v>#DIV/0!</v>
      </c>
      <c r="BD40" s="110">
        <f t="shared" si="18"/>
        <v>0</v>
      </c>
      <c r="BE40" s="109">
        <f t="shared" si="18"/>
        <v>0</v>
      </c>
      <c r="BF40" s="38" t="e">
        <f t="shared" si="11"/>
        <v>#DIV/0!</v>
      </c>
      <c r="BH40" s="71" t="s">
        <v>32</v>
      </c>
      <c r="BI40" s="68" t="e">
        <f t="shared" si="5"/>
        <v>#DIV/0!</v>
      </c>
      <c r="BJ40" s="69" t="e">
        <f t="shared" si="2"/>
        <v>#DIV/0!</v>
      </c>
      <c r="BK40" s="70"/>
    </row>
    <row r="41" spans="2:63" s="3" customFormat="1" ht="14.25" customHeight="1">
      <c r="B41" s="188"/>
      <c r="C41" s="9">
        <v>4</v>
      </c>
      <c r="D41" s="10" t="s">
        <v>33</v>
      </c>
      <c r="E41" s="104"/>
      <c r="F41" s="105"/>
      <c r="G41" s="106"/>
      <c r="H41" s="107"/>
      <c r="I41" s="104"/>
      <c r="J41" s="105"/>
      <c r="K41" s="106"/>
      <c r="L41" s="107"/>
      <c r="M41" s="104"/>
      <c r="N41" s="105"/>
      <c r="O41" s="106"/>
      <c r="P41" s="107"/>
      <c r="Q41" s="104"/>
      <c r="R41" s="105"/>
      <c r="S41" s="106"/>
      <c r="T41" s="107"/>
      <c r="U41" s="104"/>
      <c r="V41" s="105"/>
      <c r="W41" s="106"/>
      <c r="X41" s="107"/>
      <c r="Y41" s="104"/>
      <c r="Z41" s="105"/>
      <c r="AA41" s="106"/>
      <c r="AB41" s="107"/>
      <c r="AC41" s="104"/>
      <c r="AD41" s="105"/>
      <c r="AE41" s="106"/>
      <c r="AF41" s="107"/>
      <c r="AG41" s="104"/>
      <c r="AH41" s="105"/>
      <c r="AI41" s="106"/>
      <c r="AJ41" s="107"/>
      <c r="AK41" s="104"/>
      <c r="AL41" s="105"/>
      <c r="AM41" s="106"/>
      <c r="AN41" s="107"/>
      <c r="AO41" s="104"/>
      <c r="AP41" s="105"/>
      <c r="AQ41" s="106"/>
      <c r="AR41" s="107"/>
      <c r="AS41" s="104"/>
      <c r="AT41" s="105"/>
      <c r="AU41" s="106"/>
      <c r="AV41" s="107"/>
      <c r="AW41" s="104"/>
      <c r="AX41" s="105"/>
      <c r="AY41" s="106"/>
      <c r="AZ41" s="107"/>
      <c r="BA41" s="108">
        <f t="shared" si="17"/>
        <v>0</v>
      </c>
      <c r="BB41" s="109">
        <f t="shared" si="17"/>
        <v>0</v>
      </c>
      <c r="BC41" s="40" t="e">
        <f t="shared" si="4"/>
        <v>#DIV/0!</v>
      </c>
      <c r="BD41" s="110">
        <f t="shared" si="18"/>
        <v>0</v>
      </c>
      <c r="BE41" s="109">
        <f t="shared" si="18"/>
        <v>0</v>
      </c>
      <c r="BF41" s="38" t="e">
        <f t="shared" si="11"/>
        <v>#DIV/0!</v>
      </c>
      <c r="BH41" s="71" t="s">
        <v>33</v>
      </c>
      <c r="BI41" s="68" t="e">
        <f t="shared" si="5"/>
        <v>#DIV/0!</v>
      </c>
      <c r="BJ41" s="69" t="e">
        <f t="shared" si="2"/>
        <v>#DIV/0!</v>
      </c>
      <c r="BK41" s="70"/>
    </row>
    <row r="42" spans="2:63" s="3" customFormat="1" ht="14.25" customHeight="1" thickBot="1">
      <c r="B42" s="189"/>
      <c r="C42" s="9">
        <v>6</v>
      </c>
      <c r="D42" s="10" t="s">
        <v>34</v>
      </c>
      <c r="E42" s="104"/>
      <c r="F42" s="105"/>
      <c r="G42" s="106"/>
      <c r="H42" s="107"/>
      <c r="I42" s="104"/>
      <c r="J42" s="105"/>
      <c r="K42" s="106"/>
      <c r="L42" s="107"/>
      <c r="M42" s="104"/>
      <c r="N42" s="105"/>
      <c r="O42" s="106"/>
      <c r="P42" s="107"/>
      <c r="Q42" s="104"/>
      <c r="R42" s="105"/>
      <c r="S42" s="106"/>
      <c r="T42" s="107"/>
      <c r="U42" s="104"/>
      <c r="V42" s="105"/>
      <c r="W42" s="106"/>
      <c r="X42" s="107"/>
      <c r="Y42" s="104"/>
      <c r="Z42" s="105"/>
      <c r="AA42" s="106"/>
      <c r="AB42" s="107"/>
      <c r="AC42" s="104"/>
      <c r="AD42" s="105"/>
      <c r="AE42" s="106"/>
      <c r="AF42" s="107"/>
      <c r="AG42" s="104"/>
      <c r="AH42" s="105"/>
      <c r="AI42" s="106"/>
      <c r="AJ42" s="107"/>
      <c r="AK42" s="104"/>
      <c r="AL42" s="105"/>
      <c r="AM42" s="106"/>
      <c r="AN42" s="107"/>
      <c r="AO42" s="104"/>
      <c r="AP42" s="105"/>
      <c r="AQ42" s="106"/>
      <c r="AR42" s="107"/>
      <c r="AS42" s="104"/>
      <c r="AT42" s="105"/>
      <c r="AU42" s="106"/>
      <c r="AV42" s="107"/>
      <c r="AW42" s="104"/>
      <c r="AX42" s="105"/>
      <c r="AY42" s="106"/>
      <c r="AZ42" s="107"/>
      <c r="BA42" s="108">
        <f t="shared" si="17"/>
        <v>0</v>
      </c>
      <c r="BB42" s="109">
        <f t="shared" si="17"/>
        <v>0</v>
      </c>
      <c r="BC42" s="40" t="e">
        <f t="shared" si="4"/>
        <v>#DIV/0!</v>
      </c>
      <c r="BD42" s="110">
        <f t="shared" si="18"/>
        <v>0</v>
      </c>
      <c r="BE42" s="117">
        <f t="shared" si="18"/>
        <v>0</v>
      </c>
      <c r="BF42" s="42" t="e">
        <f t="shared" si="11"/>
        <v>#DIV/0!</v>
      </c>
      <c r="BH42" s="83" t="s">
        <v>34</v>
      </c>
      <c r="BI42" s="84" t="e">
        <f t="shared" si="5"/>
        <v>#DIV/0!</v>
      </c>
      <c r="BJ42" s="85" t="e">
        <f t="shared" si="2"/>
        <v>#DIV/0!</v>
      </c>
      <c r="BK42" s="86"/>
    </row>
    <row r="43" spans="1:63" s="3" customFormat="1" ht="14.25" customHeight="1" thickBot="1">
      <c r="A43" s="16"/>
      <c r="B43" s="185" t="s">
        <v>35</v>
      </c>
      <c r="C43" s="186"/>
      <c r="D43" s="187"/>
      <c r="E43" s="124">
        <f>E44+E45+E46+E47+E48</f>
        <v>0</v>
      </c>
      <c r="F43" s="125">
        <f>F44+F45+F46+F47+F48</f>
        <v>0</v>
      </c>
      <c r="G43" s="126">
        <f>G44+G45+G46+G47+G48</f>
        <v>0</v>
      </c>
      <c r="H43" s="127">
        <f aca="true" t="shared" si="19" ref="H43:AZ43">H44+H45+H46+H47+H48</f>
        <v>0</v>
      </c>
      <c r="I43" s="124">
        <f t="shared" si="19"/>
        <v>0</v>
      </c>
      <c r="J43" s="125">
        <f t="shared" si="19"/>
        <v>0</v>
      </c>
      <c r="K43" s="126">
        <f t="shared" si="19"/>
        <v>0</v>
      </c>
      <c r="L43" s="127">
        <f t="shared" si="19"/>
        <v>0</v>
      </c>
      <c r="M43" s="124">
        <f t="shared" si="19"/>
        <v>0</v>
      </c>
      <c r="N43" s="125">
        <f t="shared" si="19"/>
        <v>0</v>
      </c>
      <c r="O43" s="126">
        <f t="shared" si="19"/>
        <v>0</v>
      </c>
      <c r="P43" s="127">
        <f t="shared" si="19"/>
        <v>0</v>
      </c>
      <c r="Q43" s="124">
        <f t="shared" si="19"/>
        <v>0</v>
      </c>
      <c r="R43" s="125">
        <f t="shared" si="19"/>
        <v>0</v>
      </c>
      <c r="S43" s="126">
        <f t="shared" si="19"/>
        <v>0</v>
      </c>
      <c r="T43" s="127">
        <f t="shared" si="19"/>
        <v>0</v>
      </c>
      <c r="U43" s="124">
        <f t="shared" si="19"/>
        <v>0</v>
      </c>
      <c r="V43" s="125">
        <f t="shared" si="19"/>
        <v>0</v>
      </c>
      <c r="W43" s="126">
        <f t="shared" si="19"/>
        <v>0</v>
      </c>
      <c r="X43" s="127">
        <f t="shared" si="19"/>
        <v>0</v>
      </c>
      <c r="Y43" s="124">
        <f t="shared" si="19"/>
        <v>0</v>
      </c>
      <c r="Z43" s="125">
        <f t="shared" si="19"/>
        <v>0</v>
      </c>
      <c r="AA43" s="126">
        <f t="shared" si="19"/>
        <v>0</v>
      </c>
      <c r="AB43" s="127">
        <f t="shared" si="19"/>
        <v>0</v>
      </c>
      <c r="AC43" s="124">
        <f t="shared" si="19"/>
        <v>0</v>
      </c>
      <c r="AD43" s="125">
        <f t="shared" si="19"/>
        <v>0</v>
      </c>
      <c r="AE43" s="126">
        <f t="shared" si="19"/>
        <v>0</v>
      </c>
      <c r="AF43" s="127">
        <f t="shared" si="19"/>
        <v>0</v>
      </c>
      <c r="AG43" s="124">
        <f t="shared" si="19"/>
        <v>0</v>
      </c>
      <c r="AH43" s="125">
        <f t="shared" si="19"/>
        <v>0</v>
      </c>
      <c r="AI43" s="126">
        <f t="shared" si="19"/>
        <v>0</v>
      </c>
      <c r="AJ43" s="127">
        <f t="shared" si="19"/>
        <v>0</v>
      </c>
      <c r="AK43" s="124">
        <f t="shared" si="19"/>
        <v>0</v>
      </c>
      <c r="AL43" s="125">
        <f t="shared" si="19"/>
        <v>0</v>
      </c>
      <c r="AM43" s="126">
        <f t="shared" si="19"/>
        <v>0</v>
      </c>
      <c r="AN43" s="127">
        <f t="shared" si="19"/>
        <v>0</v>
      </c>
      <c r="AO43" s="124">
        <f t="shared" si="19"/>
        <v>0</v>
      </c>
      <c r="AP43" s="125">
        <f t="shared" si="19"/>
        <v>0</v>
      </c>
      <c r="AQ43" s="126">
        <f t="shared" si="19"/>
        <v>0</v>
      </c>
      <c r="AR43" s="127">
        <f t="shared" si="19"/>
        <v>0</v>
      </c>
      <c r="AS43" s="124">
        <f t="shared" si="19"/>
        <v>0</v>
      </c>
      <c r="AT43" s="125">
        <f t="shared" si="19"/>
        <v>0</v>
      </c>
      <c r="AU43" s="126">
        <f t="shared" si="19"/>
        <v>0</v>
      </c>
      <c r="AV43" s="127">
        <f t="shared" si="19"/>
        <v>0</v>
      </c>
      <c r="AW43" s="124">
        <f t="shared" si="19"/>
        <v>0</v>
      </c>
      <c r="AX43" s="125">
        <f t="shared" si="19"/>
        <v>0</v>
      </c>
      <c r="AY43" s="126">
        <f t="shared" si="19"/>
        <v>0</v>
      </c>
      <c r="AZ43" s="127">
        <f t="shared" si="19"/>
        <v>0</v>
      </c>
      <c r="BA43" s="124">
        <f>BA44+BA45+BA46+BA47+BA48</f>
        <v>0</v>
      </c>
      <c r="BB43" s="125">
        <f>BB44+BB45+BB46+BB47+BB48</f>
        <v>0</v>
      </c>
      <c r="BC43" s="45" t="e">
        <f t="shared" si="4"/>
        <v>#DIV/0!</v>
      </c>
      <c r="BD43" s="126">
        <f>BD44+BD45+BD46+BD47+BD48</f>
        <v>0</v>
      </c>
      <c r="BE43" s="125">
        <f>BE44+BE45+BE46+BE47+BE48</f>
        <v>0</v>
      </c>
      <c r="BF43" s="46" t="e">
        <f t="shared" si="11"/>
        <v>#DIV/0!</v>
      </c>
      <c r="BH43" s="56" t="s">
        <v>96</v>
      </c>
      <c r="BI43" s="57" t="e">
        <f t="shared" si="5"/>
        <v>#DIV/0!</v>
      </c>
      <c r="BJ43" s="58" t="e">
        <f t="shared" si="2"/>
        <v>#DIV/0!</v>
      </c>
      <c r="BK43" s="59"/>
    </row>
    <row r="44" spans="1:63" s="3" customFormat="1" ht="14.25" customHeight="1">
      <c r="A44" s="16"/>
      <c r="B44" s="172" t="s">
        <v>36</v>
      </c>
      <c r="C44" s="9">
        <v>1</v>
      </c>
      <c r="D44" s="10" t="s">
        <v>37</v>
      </c>
      <c r="E44" s="104"/>
      <c r="F44" s="105"/>
      <c r="G44" s="106"/>
      <c r="H44" s="107"/>
      <c r="I44" s="104"/>
      <c r="J44" s="105"/>
      <c r="K44" s="106"/>
      <c r="L44" s="107"/>
      <c r="M44" s="104"/>
      <c r="N44" s="105"/>
      <c r="O44" s="106"/>
      <c r="P44" s="107"/>
      <c r="Q44" s="104"/>
      <c r="R44" s="105"/>
      <c r="S44" s="106"/>
      <c r="T44" s="107"/>
      <c r="U44" s="104"/>
      <c r="V44" s="105"/>
      <c r="W44" s="106"/>
      <c r="X44" s="107"/>
      <c r="Y44" s="104"/>
      <c r="Z44" s="105"/>
      <c r="AA44" s="106"/>
      <c r="AB44" s="107"/>
      <c r="AC44" s="104"/>
      <c r="AD44" s="105"/>
      <c r="AE44" s="106"/>
      <c r="AF44" s="107"/>
      <c r="AG44" s="104"/>
      <c r="AH44" s="105"/>
      <c r="AI44" s="106"/>
      <c r="AJ44" s="107"/>
      <c r="AK44" s="104"/>
      <c r="AL44" s="105"/>
      <c r="AM44" s="106"/>
      <c r="AN44" s="107"/>
      <c r="AO44" s="104"/>
      <c r="AP44" s="105"/>
      <c r="AQ44" s="106"/>
      <c r="AR44" s="107"/>
      <c r="AS44" s="104"/>
      <c r="AT44" s="105"/>
      <c r="AU44" s="106"/>
      <c r="AV44" s="107"/>
      <c r="AW44" s="104"/>
      <c r="AX44" s="105"/>
      <c r="AY44" s="106"/>
      <c r="AZ44" s="107"/>
      <c r="BA44" s="108">
        <f aca="true" t="shared" si="20" ref="BA44:BB48">E44+I44+M44+Q44+U44+Y44+AC44+AG44+AK44+AO44+AS44+AW44</f>
        <v>0</v>
      </c>
      <c r="BB44" s="109">
        <f t="shared" si="20"/>
        <v>0</v>
      </c>
      <c r="BC44" s="40" t="e">
        <f t="shared" si="4"/>
        <v>#DIV/0!</v>
      </c>
      <c r="BD44" s="110">
        <f aca="true" t="shared" si="21" ref="BD44:BE48">G44+K44+O44+S44+W44+AA44+AE44+AI44+AM44+AQ44+AU44+AY44</f>
        <v>0</v>
      </c>
      <c r="BE44" s="109">
        <f t="shared" si="21"/>
        <v>0</v>
      </c>
      <c r="BF44" s="38" t="e">
        <f t="shared" si="11"/>
        <v>#DIV/0!</v>
      </c>
      <c r="BH44" s="63" t="s">
        <v>97</v>
      </c>
      <c r="BI44" s="64" t="e">
        <f t="shared" si="5"/>
        <v>#DIV/0!</v>
      </c>
      <c r="BJ44" s="65" t="e">
        <f t="shared" si="2"/>
        <v>#DIV/0!</v>
      </c>
      <c r="BK44" s="87" t="e">
        <f>IF(BC44=1,"OK","100%NG")</f>
        <v>#DIV/0!</v>
      </c>
    </row>
    <row r="45" spans="1:63" s="3" customFormat="1" ht="14.25" customHeight="1">
      <c r="A45" s="16"/>
      <c r="B45" s="173"/>
      <c r="C45" s="9">
        <v>2</v>
      </c>
      <c r="D45" s="10" t="s">
        <v>38</v>
      </c>
      <c r="E45" s="104"/>
      <c r="F45" s="105"/>
      <c r="G45" s="106"/>
      <c r="H45" s="107"/>
      <c r="I45" s="104"/>
      <c r="J45" s="105"/>
      <c r="K45" s="106"/>
      <c r="L45" s="107"/>
      <c r="M45" s="104"/>
      <c r="N45" s="105"/>
      <c r="O45" s="106"/>
      <c r="P45" s="107"/>
      <c r="Q45" s="104"/>
      <c r="R45" s="105"/>
      <c r="S45" s="106"/>
      <c r="T45" s="107"/>
      <c r="U45" s="104"/>
      <c r="V45" s="105"/>
      <c r="W45" s="106"/>
      <c r="X45" s="107"/>
      <c r="Y45" s="104"/>
      <c r="Z45" s="105"/>
      <c r="AA45" s="106"/>
      <c r="AB45" s="107"/>
      <c r="AC45" s="104"/>
      <c r="AD45" s="105"/>
      <c r="AE45" s="106"/>
      <c r="AF45" s="107"/>
      <c r="AG45" s="104"/>
      <c r="AH45" s="105"/>
      <c r="AI45" s="106"/>
      <c r="AJ45" s="107"/>
      <c r="AK45" s="104"/>
      <c r="AL45" s="105"/>
      <c r="AM45" s="106"/>
      <c r="AN45" s="107"/>
      <c r="AO45" s="104"/>
      <c r="AP45" s="105"/>
      <c r="AQ45" s="106"/>
      <c r="AR45" s="107"/>
      <c r="AS45" s="104"/>
      <c r="AT45" s="105"/>
      <c r="AU45" s="106"/>
      <c r="AV45" s="107"/>
      <c r="AW45" s="104"/>
      <c r="AX45" s="105"/>
      <c r="AY45" s="106"/>
      <c r="AZ45" s="107"/>
      <c r="BA45" s="108">
        <f t="shared" si="20"/>
        <v>0</v>
      </c>
      <c r="BB45" s="109">
        <f t="shared" si="20"/>
        <v>0</v>
      </c>
      <c r="BC45" s="40" t="e">
        <f t="shared" si="4"/>
        <v>#DIV/0!</v>
      </c>
      <c r="BD45" s="110">
        <f t="shared" si="21"/>
        <v>0</v>
      </c>
      <c r="BE45" s="109">
        <f t="shared" si="21"/>
        <v>0</v>
      </c>
      <c r="BF45" s="38" t="e">
        <f t="shared" si="11"/>
        <v>#DIV/0!</v>
      </c>
      <c r="BH45" s="71" t="s">
        <v>98</v>
      </c>
      <c r="BI45" s="68" t="e">
        <f t="shared" si="5"/>
        <v>#DIV/0!</v>
      </c>
      <c r="BJ45" s="69" t="e">
        <f t="shared" si="2"/>
        <v>#DIV/0!</v>
      </c>
      <c r="BK45" s="82" t="e">
        <f>IF(BC45=1,"OK","100%NG")</f>
        <v>#DIV/0!</v>
      </c>
    </row>
    <row r="46" spans="1:63" s="3" customFormat="1" ht="14.25" customHeight="1">
      <c r="A46" s="16"/>
      <c r="B46" s="173"/>
      <c r="C46" s="9">
        <v>3</v>
      </c>
      <c r="D46" s="33" t="s">
        <v>39</v>
      </c>
      <c r="E46" s="104"/>
      <c r="F46" s="105"/>
      <c r="G46" s="106"/>
      <c r="H46" s="107"/>
      <c r="I46" s="104"/>
      <c r="J46" s="105"/>
      <c r="K46" s="106"/>
      <c r="L46" s="107"/>
      <c r="M46" s="104"/>
      <c r="N46" s="105"/>
      <c r="O46" s="106"/>
      <c r="P46" s="107"/>
      <c r="Q46" s="104"/>
      <c r="R46" s="105"/>
      <c r="S46" s="106"/>
      <c r="T46" s="107"/>
      <c r="U46" s="104"/>
      <c r="V46" s="105"/>
      <c r="W46" s="106"/>
      <c r="X46" s="107"/>
      <c r="Y46" s="104"/>
      <c r="Z46" s="105"/>
      <c r="AA46" s="106"/>
      <c r="AB46" s="107"/>
      <c r="AC46" s="104"/>
      <c r="AD46" s="105"/>
      <c r="AE46" s="106"/>
      <c r="AF46" s="107"/>
      <c r="AG46" s="104"/>
      <c r="AH46" s="105"/>
      <c r="AI46" s="106"/>
      <c r="AJ46" s="107"/>
      <c r="AK46" s="104"/>
      <c r="AL46" s="105"/>
      <c r="AM46" s="106"/>
      <c r="AN46" s="107"/>
      <c r="AO46" s="104"/>
      <c r="AP46" s="105"/>
      <c r="AQ46" s="106"/>
      <c r="AR46" s="107"/>
      <c r="AS46" s="104"/>
      <c r="AT46" s="105"/>
      <c r="AU46" s="106"/>
      <c r="AV46" s="107"/>
      <c r="AW46" s="104"/>
      <c r="AX46" s="105"/>
      <c r="AY46" s="106"/>
      <c r="AZ46" s="107"/>
      <c r="BA46" s="116">
        <f t="shared" si="20"/>
        <v>0</v>
      </c>
      <c r="BB46" s="109">
        <f t="shared" si="20"/>
        <v>0</v>
      </c>
      <c r="BC46" s="40" t="e">
        <f t="shared" si="4"/>
        <v>#DIV/0!</v>
      </c>
      <c r="BD46" s="110">
        <f t="shared" si="21"/>
        <v>0</v>
      </c>
      <c r="BE46" s="109">
        <f t="shared" si="21"/>
        <v>0</v>
      </c>
      <c r="BF46" s="38" t="e">
        <f t="shared" si="11"/>
        <v>#DIV/0!</v>
      </c>
      <c r="BH46" s="71" t="s">
        <v>99</v>
      </c>
      <c r="BI46" s="68" t="e">
        <f t="shared" si="5"/>
        <v>#DIV/0!</v>
      </c>
      <c r="BJ46" s="69" t="e">
        <f t="shared" si="2"/>
        <v>#DIV/0!</v>
      </c>
      <c r="BK46" s="70"/>
    </row>
    <row r="47" spans="1:63" s="3" customFormat="1" ht="14.25" customHeight="1">
      <c r="A47" s="16"/>
      <c r="B47" s="173"/>
      <c r="C47" s="12">
        <v>4</v>
      </c>
      <c r="D47" s="13" t="s">
        <v>40</v>
      </c>
      <c r="E47" s="104"/>
      <c r="F47" s="105"/>
      <c r="G47" s="106"/>
      <c r="H47" s="107"/>
      <c r="I47" s="104"/>
      <c r="J47" s="105"/>
      <c r="K47" s="106"/>
      <c r="L47" s="107"/>
      <c r="M47" s="104"/>
      <c r="N47" s="105"/>
      <c r="O47" s="106"/>
      <c r="P47" s="107"/>
      <c r="Q47" s="104"/>
      <c r="R47" s="105"/>
      <c r="S47" s="106"/>
      <c r="T47" s="107"/>
      <c r="U47" s="104"/>
      <c r="V47" s="105"/>
      <c r="W47" s="106"/>
      <c r="X47" s="107"/>
      <c r="Y47" s="104"/>
      <c r="Z47" s="105"/>
      <c r="AA47" s="106"/>
      <c r="AB47" s="107"/>
      <c r="AC47" s="104"/>
      <c r="AD47" s="105"/>
      <c r="AE47" s="106"/>
      <c r="AF47" s="107"/>
      <c r="AG47" s="104"/>
      <c r="AH47" s="105"/>
      <c r="AI47" s="106"/>
      <c r="AJ47" s="107"/>
      <c r="AK47" s="104"/>
      <c r="AL47" s="105"/>
      <c r="AM47" s="106"/>
      <c r="AN47" s="107"/>
      <c r="AO47" s="104"/>
      <c r="AP47" s="105"/>
      <c r="AQ47" s="106"/>
      <c r="AR47" s="107"/>
      <c r="AS47" s="104"/>
      <c r="AT47" s="105"/>
      <c r="AU47" s="106"/>
      <c r="AV47" s="107"/>
      <c r="AW47" s="104"/>
      <c r="AX47" s="105"/>
      <c r="AY47" s="106"/>
      <c r="AZ47" s="107"/>
      <c r="BA47" s="108">
        <f t="shared" si="20"/>
        <v>0</v>
      </c>
      <c r="BB47" s="109">
        <f t="shared" si="20"/>
        <v>0</v>
      </c>
      <c r="BC47" s="40" t="e">
        <f t="shared" si="4"/>
        <v>#DIV/0!</v>
      </c>
      <c r="BD47" s="110">
        <f t="shared" si="21"/>
        <v>0</v>
      </c>
      <c r="BE47" s="109">
        <f t="shared" si="21"/>
        <v>0</v>
      </c>
      <c r="BF47" s="38" t="e">
        <f t="shared" si="11"/>
        <v>#DIV/0!</v>
      </c>
      <c r="BH47" s="71" t="s">
        <v>40</v>
      </c>
      <c r="BI47" s="68" t="e">
        <f t="shared" si="5"/>
        <v>#DIV/0!</v>
      </c>
      <c r="BJ47" s="69" t="e">
        <f t="shared" si="2"/>
        <v>#DIV/0!</v>
      </c>
      <c r="BK47" s="70"/>
    </row>
    <row r="48" spans="1:63" s="3" customFormat="1" ht="14.25" customHeight="1" thickBot="1">
      <c r="A48" s="17"/>
      <c r="B48" s="174"/>
      <c r="C48" s="18">
        <v>5</v>
      </c>
      <c r="D48" s="19" t="s">
        <v>41</v>
      </c>
      <c r="E48" s="132"/>
      <c r="F48" s="128"/>
      <c r="G48" s="129"/>
      <c r="H48" s="133"/>
      <c r="I48" s="132"/>
      <c r="J48" s="128"/>
      <c r="K48" s="129"/>
      <c r="L48" s="133"/>
      <c r="M48" s="132"/>
      <c r="N48" s="128"/>
      <c r="O48" s="129"/>
      <c r="P48" s="133"/>
      <c r="Q48" s="132"/>
      <c r="R48" s="128"/>
      <c r="S48" s="129"/>
      <c r="T48" s="133"/>
      <c r="U48" s="132"/>
      <c r="V48" s="128"/>
      <c r="W48" s="129"/>
      <c r="X48" s="133"/>
      <c r="Y48" s="132"/>
      <c r="Z48" s="128"/>
      <c r="AA48" s="129"/>
      <c r="AB48" s="133"/>
      <c r="AC48" s="132"/>
      <c r="AD48" s="128"/>
      <c r="AE48" s="129"/>
      <c r="AF48" s="133"/>
      <c r="AG48" s="132"/>
      <c r="AH48" s="128"/>
      <c r="AI48" s="129"/>
      <c r="AJ48" s="133"/>
      <c r="AK48" s="132"/>
      <c r="AL48" s="128"/>
      <c r="AM48" s="129"/>
      <c r="AN48" s="133"/>
      <c r="AO48" s="132"/>
      <c r="AP48" s="128"/>
      <c r="AQ48" s="129"/>
      <c r="AR48" s="133"/>
      <c r="AS48" s="132"/>
      <c r="AT48" s="128"/>
      <c r="AU48" s="129"/>
      <c r="AV48" s="133"/>
      <c r="AW48" s="132"/>
      <c r="AX48" s="128"/>
      <c r="AY48" s="129"/>
      <c r="AZ48" s="133"/>
      <c r="BA48" s="130">
        <f t="shared" si="20"/>
        <v>0</v>
      </c>
      <c r="BB48" s="128">
        <f t="shared" si="20"/>
        <v>0</v>
      </c>
      <c r="BC48" s="47" t="e">
        <f t="shared" si="4"/>
        <v>#DIV/0!</v>
      </c>
      <c r="BD48" s="129">
        <f t="shared" si="21"/>
        <v>0</v>
      </c>
      <c r="BE48" s="128">
        <f t="shared" si="21"/>
        <v>0</v>
      </c>
      <c r="BF48" s="48" t="e">
        <f t="shared" si="11"/>
        <v>#DIV/0!</v>
      </c>
      <c r="BH48" s="88" t="s">
        <v>41</v>
      </c>
      <c r="BI48" s="89" t="e">
        <f t="shared" si="5"/>
        <v>#DIV/0!</v>
      </c>
      <c r="BJ48" s="90" t="e">
        <f t="shared" si="2"/>
        <v>#DIV/0!</v>
      </c>
      <c r="BK48" s="91"/>
    </row>
    <row r="49" spans="2:63" s="3" customFormat="1" ht="14.25" customHeight="1">
      <c r="B49" s="135" t="s">
        <v>102</v>
      </c>
      <c r="C49" s="9">
        <v>5</v>
      </c>
      <c r="D49" s="10" t="s">
        <v>65</v>
      </c>
      <c r="E49" s="104"/>
      <c r="F49" s="105"/>
      <c r="G49" s="106"/>
      <c r="H49" s="107"/>
      <c r="I49" s="104"/>
      <c r="J49" s="105"/>
      <c r="K49" s="106"/>
      <c r="L49" s="107"/>
      <c r="M49" s="104"/>
      <c r="N49" s="105"/>
      <c r="O49" s="106"/>
      <c r="P49" s="107"/>
      <c r="Q49" s="104"/>
      <c r="R49" s="105"/>
      <c r="S49" s="106"/>
      <c r="T49" s="107"/>
      <c r="U49" s="104"/>
      <c r="V49" s="105"/>
      <c r="W49" s="106"/>
      <c r="X49" s="107"/>
      <c r="Y49" s="104"/>
      <c r="Z49" s="105"/>
      <c r="AA49" s="106"/>
      <c r="AB49" s="107"/>
      <c r="AC49" s="104"/>
      <c r="AD49" s="105"/>
      <c r="AE49" s="106"/>
      <c r="AF49" s="107"/>
      <c r="AG49" s="104"/>
      <c r="AH49" s="105"/>
      <c r="AI49" s="106"/>
      <c r="AJ49" s="107"/>
      <c r="AK49" s="104"/>
      <c r="AL49" s="105"/>
      <c r="AM49" s="106"/>
      <c r="AN49" s="107"/>
      <c r="AO49" s="104"/>
      <c r="AP49" s="105"/>
      <c r="AQ49" s="106"/>
      <c r="AR49" s="107"/>
      <c r="AS49" s="104"/>
      <c r="AT49" s="105"/>
      <c r="AU49" s="106"/>
      <c r="AV49" s="107"/>
      <c r="AW49" s="104"/>
      <c r="AX49" s="105"/>
      <c r="AY49" s="106"/>
      <c r="AZ49" s="107"/>
      <c r="BA49" s="108">
        <f>E49+I49+M49+Q49+U49+Y49+AC49+AG49+AK49+AO49+AS49+AW49</f>
        <v>0</v>
      </c>
      <c r="BB49" s="109">
        <f>F49+J49+N49+R49+V49+Z49+AD49+AH49+AL49+AP49+AT49+AX49</f>
        <v>0</v>
      </c>
      <c r="BC49" s="40" t="e">
        <f>BB49/BA49</f>
        <v>#DIV/0!</v>
      </c>
      <c r="BD49" s="110">
        <f>G49+K49+O49+S49+W49+AA49+AE49+AI49+AM49+AQ49+AU49+AY49</f>
        <v>0</v>
      </c>
      <c r="BE49" s="109">
        <f>H49+L49+P49+T49+X49+AB49+AF49+AJ49+AN49+AR49+AV49+AZ49</f>
        <v>0</v>
      </c>
      <c r="BF49" s="38" t="e">
        <f>BE49/BD49</f>
        <v>#DIV/0!</v>
      </c>
      <c r="BH49" s="71" t="s">
        <v>65</v>
      </c>
      <c r="BI49" s="68" t="e">
        <f>IF(BC49&gt;1,"100%超え",IF(BF49&gt;1,"100%超え","OK"))</f>
        <v>#DIV/0!</v>
      </c>
      <c r="BJ49" s="69" t="e">
        <f>IF(BC49=1,IF(BF49=1,"OK","100%NG"),IF(BF49=1,"100%NG","-"))</f>
        <v>#DIV/0!</v>
      </c>
      <c r="BK49" s="70"/>
    </row>
    <row r="52" spans="6:50" ht="12.75">
      <c r="F52" s="21"/>
      <c r="J52" s="21"/>
      <c r="N52" s="21"/>
      <c r="R52" s="21"/>
      <c r="V52" s="21"/>
      <c r="Z52" s="21"/>
      <c r="AD52" s="21"/>
      <c r="AH52" s="21"/>
      <c r="AL52" s="21"/>
      <c r="AP52" s="21"/>
      <c r="AT52" s="21"/>
      <c r="AX52" s="21"/>
    </row>
  </sheetData>
  <sheetProtection selectLockedCells="1"/>
  <mergeCells count="53">
    <mergeCell ref="BH3:BK3"/>
    <mergeCell ref="B37:D37"/>
    <mergeCell ref="AQ4:AR4"/>
    <mergeCell ref="AS3:AV3"/>
    <mergeCell ref="AU4:AV4"/>
    <mergeCell ref="AK4:AL4"/>
    <mergeCell ref="AM4:AN4"/>
    <mergeCell ref="AK3:AN3"/>
    <mergeCell ref="AO3:AR3"/>
    <mergeCell ref="AS4:AT4"/>
    <mergeCell ref="AE4:AF4"/>
    <mergeCell ref="Y3:AB3"/>
    <mergeCell ref="W4:X4"/>
    <mergeCell ref="B44:B48"/>
    <mergeCell ref="B8:D8"/>
    <mergeCell ref="B32:D32"/>
    <mergeCell ref="B33:B36"/>
    <mergeCell ref="B9:B31"/>
    <mergeCell ref="B43:D43"/>
    <mergeCell ref="B38:B42"/>
    <mergeCell ref="AI4:AJ4"/>
    <mergeCell ref="Q4:R4"/>
    <mergeCell ref="Q3:T3"/>
    <mergeCell ref="AC3:AF3"/>
    <mergeCell ref="AC4:AD4"/>
    <mergeCell ref="Y4:Z4"/>
    <mergeCell ref="S4:T4"/>
    <mergeCell ref="U4:V4"/>
    <mergeCell ref="AA4:AB4"/>
    <mergeCell ref="AG4:AH4"/>
    <mergeCell ref="C7:D7"/>
    <mergeCell ref="G4:H4"/>
    <mergeCell ref="E4:F4"/>
    <mergeCell ref="B6:D6"/>
    <mergeCell ref="B3:D5"/>
    <mergeCell ref="E3:H3"/>
    <mergeCell ref="BD7:BF7"/>
    <mergeCell ref="AY4:AZ4"/>
    <mergeCell ref="AW4:AX4"/>
    <mergeCell ref="AG3:AJ3"/>
    <mergeCell ref="BA7:BC7"/>
    <mergeCell ref="BA3:BF3"/>
    <mergeCell ref="BA4:BC4"/>
    <mergeCell ref="AO4:AP4"/>
    <mergeCell ref="BD4:BF4"/>
    <mergeCell ref="AW3:AZ3"/>
    <mergeCell ref="M3:P3"/>
    <mergeCell ref="I4:J4"/>
    <mergeCell ref="O4:P4"/>
    <mergeCell ref="U3:X3"/>
    <mergeCell ref="I3:L3"/>
    <mergeCell ref="M4:N4"/>
    <mergeCell ref="K4:L4"/>
  </mergeCells>
  <dataValidations count="2">
    <dataValidation type="custom" allowBlank="1" showInputMessage="1" showErrorMessage="1" error="利用量はkg単位で、小数点以下は切り上げて入力してください。" sqref="E9:F31 E33:F36 E44:F49 I9:J31 I33:J36 I44:J49 M9:N31 M33:N36 M44:N49 Q9:R31 Q33:R36 Q44:R49 U9:V31 U33:V36 U44:V49 Y9:Z31 Y33:Z36 Y44:Z49 AC9:AD31 AC33:AD36 AC44:AD49 AG9:AH31 AG33:AH36 AG44:AH49 AK9:AL31 AK33:AL36 AK44:AL49 AO9:AP31 AO33:AP36 AO44:AP49 AS9:AT31 AS33:AT36 AS44:AT49 AW9:AX31 AW33:AX36 AW44:AX49 BA38:BB42 AW38:AX42 AS38:AT42 AO38:AP42 AK38:AL42 AG38:AH42 AC38:AD42 Y38:Z42 U38:V42 Q38:R42 M38:N42 I38:J42 E38:F42 BA9:BB31 BA33:BB36 BA44:BB49">
      <formula1>E9-ROUNDDOWN(E9,1)=0</formula1>
    </dataValidation>
    <dataValidation type="custom" allowBlank="1" showInputMessage="1" showErrorMessage="1" error="金額は千円単位で、小数点以下は切り上げて入力してください。" sqref="G9:H31 G33:H36 G44:H49 K9:L31 K33:L36 K44:L49 O9:P31 O33:P36 O44:P49 S9:T31 S33:T36 S44:T49 W9:X31 W33:X36 W44:X49 AA9:AB31 AA33:AB36 AA44:AB49 AE9:AF31 AE33:AF36 AE44:AF49 AI9:AJ31 AI33:AJ36 AI44:AJ49 AM9:AN31 AM33:AN36 AM44:AN49 AQ9:AR31 AQ33:AR36 AQ44:AR49 AU9:AV31 AU33:AV36 AU44:AV49 AY9:AZ31 AY33:AZ36 AY44:AZ49 BD38:BE42 AY38:AZ42 AU38:AV42 AQ38:AR42 AM38:AN42 AI38:AJ42 AE38:AF42 AA38:AB42 W38:X42 S38:T42 O38:P42 K38:L42 G38:H42 BD9:BE31 BD33:BE36 BD44:BE49">
      <formula1>G9-ROUNDDOWN(G9,1)=0</formula1>
    </dataValidation>
  </dataValidations>
  <printOptions horizontalCentered="1" verticalCentered="1"/>
  <pageMargins left="0.4724409448818898" right="0.1968503937007874" top="0.31496062992125984" bottom="0.2755905511811024" header="0.31496062992125984" footer="0.1968503937007874"/>
  <pageSetup horizontalDpi="600" verticalDpi="600" orientation="landscape" paperSize="9" scale="82" r:id="rId3"/>
  <rowBreaks count="1" manualBreakCount="1">
    <brk id="49" max="57" man="1"/>
  </rowBreaks>
  <colBreaks count="1" manualBreakCount="1">
    <brk id="32" max="4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2021-03-29T02:36:40Z</cp:lastPrinted>
  <dcterms:created xsi:type="dcterms:W3CDTF">2011-04-27T09:51:22Z</dcterms:created>
  <dcterms:modified xsi:type="dcterms:W3CDTF">2023-03-17T01:34:33Z</dcterms:modified>
  <cp:category/>
  <cp:version/>
  <cp:contentType/>
  <cp:contentStatus/>
</cp:coreProperties>
</file>