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FSVNAS01\share\商工労働部\中小企業支援課\(000)金融班(new)\14_中小企業の経営革新に関すること\【13】 経営革新\70 経営革新の手引き\13 R3手引き更新\02 R4.4月改正\02 記入例\"/>
    </mc:Choice>
  </mc:AlternateContent>
  <bookViews>
    <workbookView xWindow="0" yWindow="0" windowWidth="20490" windowHeight="8835" tabRatio="819"/>
  </bookViews>
  <sheets>
    <sheet name="①様式第13" sheetId="15" r:id="rId1"/>
    <sheet name="②別表1" sheetId="8" r:id="rId2"/>
    <sheet name="③別表2" sheetId="32" r:id="rId3"/>
    <sheet name="④別表3" sheetId="27" r:id="rId4"/>
    <sheet name="⑤別表4" sheetId="11" r:id="rId5"/>
    <sheet name="⑥別表5～6" sheetId="18" r:id="rId6"/>
    <sheet name="⑦別表7" sheetId="24" r:id="rId7"/>
    <sheet name="⑧別表１補足" sheetId="29" r:id="rId8"/>
    <sheet name="⑨別表3補足(その1)" sheetId="26" r:id="rId9"/>
    <sheet name="⑩別表3補足(その2)" sheetId="28" r:id="rId10"/>
    <sheet name="⑪別表3補足(その3)" sheetId="30" r:id="rId11"/>
    <sheet name="⑫様式第1４" sheetId="31" r:id="rId12"/>
  </sheets>
  <definedNames>
    <definedName name="_xlnm.Print_Area" localSheetId="0">①様式第13!$A$1:$AX$30</definedName>
    <definedName name="_xlnm.Print_Area" localSheetId="1">②別表1!$A$1:$BC$50</definedName>
    <definedName name="_xlnm.Print_Area" localSheetId="2">③別表2!$A$1:$BA$31</definedName>
    <definedName name="_xlnm.Print_Area" localSheetId="3">④別表3!$A$1:$M$32</definedName>
    <definedName name="_xlnm.Print_Area" localSheetId="4">⑤別表4!$A$1:$BB$24</definedName>
    <definedName name="_xlnm.Print_Area" localSheetId="5">'⑥別表5～6'!$A$1:$BA$25</definedName>
    <definedName name="_xlnm.Print_Area" localSheetId="6">⑦別表7!$A$1:$C$22</definedName>
    <definedName name="_xlnm.Print_Area" localSheetId="7">⑧別表１補足!$A$1:$BB$41</definedName>
    <definedName name="_xlnm.Print_Area" localSheetId="8">'⑨別表3補足(その1)'!$A$1:$H$31</definedName>
    <definedName name="_xlnm.Print_Area" localSheetId="9">'⑩別表3補足(その2)'!$A$1:$E$61</definedName>
    <definedName name="_xlnm.Print_Area" localSheetId="10">'⑪別表3補足(その3)'!$A$1:$M$36</definedName>
    <definedName name="_xlnm.Print_Area" localSheetId="11">⑫様式第1４!$A$1:$AX$30</definedName>
  </definedNames>
  <calcPr calcId="162913"/>
</workbook>
</file>

<file path=xl/calcChain.xml><?xml version="1.0" encoding="utf-8"?>
<calcChain xmlns="http://schemas.openxmlformats.org/spreadsheetml/2006/main">
  <c r="A2" i="11" l="1"/>
  <c r="A3" i="27"/>
  <c r="C27" i="27" l="1"/>
  <c r="D27" i="27"/>
  <c r="E27" i="27"/>
  <c r="C19" i="27" l="1"/>
  <c r="X46" i="8" l="1"/>
  <c r="X44" i="8"/>
  <c r="X42" i="8"/>
  <c r="D6" i="27" l="1"/>
  <c r="E6" i="27"/>
  <c r="F6" i="27"/>
  <c r="G6" i="27"/>
  <c r="H6" i="27"/>
  <c r="I6" i="27"/>
  <c r="J6" i="27"/>
  <c r="K6" i="27"/>
  <c r="L6" i="27"/>
  <c r="M6" i="27"/>
  <c r="C6" i="27"/>
  <c r="B8" i="24" l="1"/>
  <c r="B7" i="24"/>
  <c r="B5" i="24" l="1"/>
  <c r="AT8" i="11" l="1"/>
  <c r="F6" i="30"/>
  <c r="G6" i="30"/>
  <c r="H6" i="30"/>
  <c r="F9" i="30"/>
  <c r="C6" i="30"/>
  <c r="C7" i="27" s="1"/>
  <c r="AT6" i="11"/>
  <c r="AT7" i="11"/>
  <c r="AT5" i="11"/>
  <c r="AI5" i="29" l="1"/>
  <c r="B6" i="24" s="1"/>
  <c r="I19" i="27" l="1"/>
  <c r="J19" i="27"/>
  <c r="K19" i="27"/>
  <c r="L19" i="27"/>
  <c r="M19" i="27"/>
  <c r="D9" i="30"/>
  <c r="E9" i="30"/>
  <c r="G9" i="30"/>
  <c r="H9" i="30"/>
  <c r="I9" i="30"/>
  <c r="J9" i="30"/>
  <c r="K9" i="30"/>
  <c r="L9" i="30"/>
  <c r="M9" i="30"/>
  <c r="C9" i="30"/>
  <c r="D36" i="30"/>
  <c r="D19" i="27" s="1"/>
  <c r="E36" i="30"/>
  <c r="E19" i="27" s="1"/>
  <c r="F36" i="30"/>
  <c r="F19" i="27" s="1"/>
  <c r="G36" i="30"/>
  <c r="G19" i="27" s="1"/>
  <c r="H36" i="30"/>
  <c r="H19" i="27" s="1"/>
  <c r="I36" i="30"/>
  <c r="J36" i="30"/>
  <c r="K36" i="30"/>
  <c r="L36" i="30"/>
  <c r="M36" i="30"/>
  <c r="C36" i="30"/>
  <c r="I14" i="27"/>
  <c r="J14" i="27"/>
  <c r="K14" i="27"/>
  <c r="L14" i="27"/>
  <c r="M14" i="27"/>
  <c r="J21" i="27"/>
  <c r="K21" i="27"/>
  <c r="L21" i="27"/>
  <c r="M21" i="27"/>
  <c r="I21" i="27"/>
  <c r="J13" i="27"/>
  <c r="K13" i="27"/>
  <c r="L13" i="27"/>
  <c r="M13" i="27"/>
  <c r="D24" i="26"/>
  <c r="E24" i="26"/>
  <c r="F24" i="26"/>
  <c r="G24" i="26"/>
  <c r="C24" i="26"/>
  <c r="I13" i="27" s="1"/>
  <c r="D9" i="26"/>
  <c r="D13" i="27" s="1"/>
  <c r="E9" i="26"/>
  <c r="E13" i="27" s="1"/>
  <c r="F9" i="26"/>
  <c r="F13" i="27" s="1"/>
  <c r="G9" i="26"/>
  <c r="G13" i="27" s="1"/>
  <c r="H9" i="26"/>
  <c r="H13" i="27" s="1"/>
  <c r="C9" i="26"/>
  <c r="C13" i="27" s="1"/>
  <c r="E19" i="26" l="1"/>
  <c r="F19" i="26"/>
  <c r="G19" i="26"/>
  <c r="E4" i="26"/>
  <c r="E21" i="27" s="1"/>
  <c r="F4" i="26"/>
  <c r="F21" i="27" s="1"/>
  <c r="D19" i="26"/>
  <c r="C19" i="26"/>
  <c r="K35" i="30" l="1"/>
  <c r="K31" i="30"/>
  <c r="K17" i="30"/>
  <c r="K10" i="27" s="1"/>
  <c r="K8" i="27"/>
  <c r="K6" i="30"/>
  <c r="L35" i="30"/>
  <c r="J35" i="30"/>
  <c r="L31" i="30"/>
  <c r="J31" i="30"/>
  <c r="L17" i="30"/>
  <c r="L10" i="27" s="1"/>
  <c r="J17" i="30"/>
  <c r="J10" i="27" s="1"/>
  <c r="L8" i="27"/>
  <c r="J8" i="27"/>
  <c r="L6" i="30"/>
  <c r="J6" i="30"/>
  <c r="L27" i="27"/>
  <c r="K27" i="27"/>
  <c r="J27" i="27"/>
  <c r="J16" i="30" l="1"/>
  <c r="J29" i="30" s="1"/>
  <c r="J7" i="27"/>
  <c r="J9" i="27" s="1"/>
  <c r="J11" i="27" s="1"/>
  <c r="J20" i="27" s="1"/>
  <c r="K16" i="30"/>
  <c r="K29" i="30" s="1"/>
  <c r="K7" i="27"/>
  <c r="K9" i="27" s="1"/>
  <c r="K11" i="27" s="1"/>
  <c r="K20" i="27" s="1"/>
  <c r="K22" i="27" s="1"/>
  <c r="L16" i="30"/>
  <c r="L29" i="30" s="1"/>
  <c r="L7" i="27"/>
  <c r="L9" i="27" s="1"/>
  <c r="L11" i="27" s="1"/>
  <c r="L20" i="27" s="1"/>
  <c r="L22" i="27" s="1"/>
  <c r="H4" i="26"/>
  <c r="H21" i="27" s="1"/>
  <c r="L34" i="30" l="1"/>
  <c r="L12" i="27" s="1"/>
  <c r="K34" i="30"/>
  <c r="K12" i="27" s="1"/>
  <c r="J34" i="30"/>
  <c r="J12" i="27" s="1"/>
  <c r="J22" i="27"/>
  <c r="C35" i="30"/>
  <c r="C14" i="27" s="1"/>
  <c r="M31" i="30"/>
  <c r="I31" i="30"/>
  <c r="H31" i="30"/>
  <c r="G31" i="30"/>
  <c r="F31" i="30"/>
  <c r="E31" i="30"/>
  <c r="D31" i="30"/>
  <c r="C31" i="30"/>
  <c r="M17" i="30"/>
  <c r="M10" i="27" s="1"/>
  <c r="I17" i="30"/>
  <c r="I10" i="27" s="1"/>
  <c r="H17" i="30"/>
  <c r="H10" i="27" s="1"/>
  <c r="G17" i="30"/>
  <c r="G10" i="27" s="1"/>
  <c r="F17" i="30"/>
  <c r="F10" i="27" s="1"/>
  <c r="E17" i="30"/>
  <c r="E10" i="27" s="1"/>
  <c r="D17" i="30"/>
  <c r="D10" i="27" s="1"/>
  <c r="C17" i="30"/>
  <c r="C10" i="27" s="1"/>
  <c r="M8" i="27"/>
  <c r="I8" i="27"/>
  <c r="H8" i="27"/>
  <c r="G8" i="27"/>
  <c r="F8" i="27"/>
  <c r="E8" i="27"/>
  <c r="D8" i="27"/>
  <c r="C8" i="27"/>
  <c r="M6" i="30"/>
  <c r="I6" i="30"/>
  <c r="E6" i="30"/>
  <c r="E7" i="27" s="1"/>
  <c r="D6" i="30"/>
  <c r="D7" i="27" s="1"/>
  <c r="C2" i="30"/>
  <c r="D35" i="30"/>
  <c r="D14" i="27" s="1"/>
  <c r="E35" i="30"/>
  <c r="E14" i="27" s="1"/>
  <c r="F35" i="30"/>
  <c r="F14" i="27" s="1"/>
  <c r="G35" i="30"/>
  <c r="G14" i="27" s="1"/>
  <c r="H35" i="30"/>
  <c r="H14" i="27" s="1"/>
  <c r="I35" i="30"/>
  <c r="M35" i="30"/>
  <c r="G4" i="26"/>
  <c r="G21" i="27" s="1"/>
  <c r="D4" i="26"/>
  <c r="D21" i="27" s="1"/>
  <c r="C4" i="26"/>
  <c r="C21" i="27" s="1"/>
  <c r="AT15" i="11"/>
  <c r="M27" i="27"/>
  <c r="I27" i="27"/>
  <c r="H27" i="27"/>
  <c r="G27" i="27"/>
  <c r="F27" i="27"/>
  <c r="AI4" i="29"/>
  <c r="H7" i="29"/>
  <c r="H4" i="29"/>
  <c r="M3" i="29"/>
  <c r="I5" i="8"/>
  <c r="E16" i="30" l="1"/>
  <c r="E29" i="30" s="1"/>
  <c r="E9" i="27"/>
  <c r="E11" i="27" s="1"/>
  <c r="E20" i="27" s="1"/>
  <c r="C16" i="30"/>
  <c r="C29" i="30" s="1"/>
  <c r="C9" i="27"/>
  <c r="C11" i="27" s="1"/>
  <c r="C20" i="27" s="1"/>
  <c r="C22" i="27" s="1"/>
  <c r="G16" i="30"/>
  <c r="G29" i="30" s="1"/>
  <c r="G7" i="27"/>
  <c r="G9" i="27" s="1"/>
  <c r="G11" i="27" s="1"/>
  <c r="G20" i="27" s="1"/>
  <c r="G22" i="27" s="1"/>
  <c r="I16" i="30"/>
  <c r="I29" i="30" s="1"/>
  <c r="I7" i="27"/>
  <c r="I9" i="27" s="1"/>
  <c r="I11" i="27" s="1"/>
  <c r="I20" i="27" s="1"/>
  <c r="I22" i="27" s="1"/>
  <c r="D16" i="30"/>
  <c r="D29" i="30" s="1"/>
  <c r="D9" i="27"/>
  <c r="D11" i="27" s="1"/>
  <c r="D20" i="27" s="1"/>
  <c r="D22" i="27" s="1"/>
  <c r="F16" i="30"/>
  <c r="F29" i="30" s="1"/>
  <c r="F7" i="27"/>
  <c r="F9" i="27" s="1"/>
  <c r="F11" i="27" s="1"/>
  <c r="F20" i="27" s="1"/>
  <c r="F22" i="27" s="1"/>
  <c r="H16" i="30"/>
  <c r="H29" i="30" s="1"/>
  <c r="H7" i="27"/>
  <c r="H9" i="27" s="1"/>
  <c r="H11" i="27" s="1"/>
  <c r="H20" i="27" s="1"/>
  <c r="H22" i="27" s="1"/>
  <c r="M16" i="30"/>
  <c r="M29" i="30" s="1"/>
  <c r="M7" i="27"/>
  <c r="M9" i="27" s="1"/>
  <c r="M11" i="27" s="1"/>
  <c r="M20" i="27" s="1"/>
  <c r="M46" i="8"/>
  <c r="M34" i="30" l="1"/>
  <c r="M12" i="27" s="1"/>
  <c r="I34" i="30"/>
  <c r="I12" i="27" s="1"/>
  <c r="H34" i="30"/>
  <c r="G34" i="30"/>
  <c r="F34" i="30"/>
  <c r="E34" i="30"/>
  <c r="E12" i="27" s="1"/>
  <c r="D34" i="30"/>
  <c r="D12" i="27" s="1"/>
  <c r="C34" i="30"/>
  <c r="C12" i="27" s="1"/>
  <c r="E22" i="27"/>
  <c r="M44" i="8" s="1"/>
  <c r="M42" i="8"/>
  <c r="M22" i="27"/>
</calcChain>
</file>

<file path=xl/comments1.xml><?xml version="1.0" encoding="utf-8"?>
<comments xmlns="http://schemas.openxmlformats.org/spreadsheetml/2006/main">
  <authors>
    <author>-</author>
  </authors>
  <commentList>
    <comment ref="AD10" authorId="0" shapeId="0">
      <text>
        <r>
          <rPr>
            <b/>
            <sz val="9"/>
            <color indexed="81"/>
            <rFont val="MS P ゴシック"/>
            <family val="3"/>
            <charset val="128"/>
          </rPr>
          <t>法人の場合：
　履歴事項証明書と同一の住所を記載下さい。
個人事業主:
　住民票住所又は事業所の所在地を記載下さい。</t>
        </r>
      </text>
    </comment>
    <comment ref="U11" authorId="0" shapeId="0">
      <text>
        <r>
          <rPr>
            <b/>
            <sz val="9"/>
            <color indexed="81"/>
            <rFont val="MS P ゴシック"/>
            <family val="3"/>
            <charset val="128"/>
          </rPr>
          <t>個人事業主の場合は、屋号を記載下さい。</t>
        </r>
      </text>
    </comment>
  </commentList>
</comments>
</file>

<file path=xl/comments10.xml><?xml version="1.0" encoding="utf-8"?>
<comments xmlns="http://schemas.openxmlformats.org/spreadsheetml/2006/main">
  <authors>
    <author>-</author>
  </authors>
  <commentList>
    <comment ref="B3" authorId="0" shapeId="0">
      <text>
        <r>
          <rPr>
            <b/>
            <sz val="9"/>
            <color indexed="81"/>
            <rFont val="MS P ゴシック"/>
            <family val="3"/>
            <charset val="128"/>
          </rPr>
          <t>既存事業も含め、計画値の算定根拠を記載してください。</t>
        </r>
        <r>
          <rPr>
            <sz val="9"/>
            <color indexed="81"/>
            <rFont val="MS P ゴシック"/>
            <family val="3"/>
            <charset val="128"/>
          </rPr>
          <t xml:space="preserve">
</t>
        </r>
      </text>
    </comment>
    <comment ref="A7" authorId="0" shapeId="0">
      <text>
        <r>
          <rPr>
            <b/>
            <sz val="9"/>
            <color indexed="81"/>
            <rFont val="MS P ゴシック"/>
            <family val="3"/>
            <charset val="128"/>
          </rPr>
          <t>既存事業と新規事業に分けて別表３補足（その３）の説明をできるだけ具体的に記載してください。</t>
        </r>
      </text>
    </comment>
    <comment ref="A23" authorId="0" shapeId="0">
      <text>
        <r>
          <rPr>
            <b/>
            <sz val="9"/>
            <color indexed="81"/>
            <rFont val="MS P ゴシック"/>
            <family val="3"/>
            <charset val="128"/>
          </rPr>
          <t>既存、新規事業それぞれの数値の根拠、特に人件費等の説明について記載下さい。</t>
        </r>
        <r>
          <rPr>
            <sz val="9"/>
            <color indexed="81"/>
            <rFont val="MS P ゴシック"/>
            <family val="3"/>
            <charset val="128"/>
          </rPr>
          <t xml:space="preserve">
</t>
        </r>
      </text>
    </comment>
    <comment ref="A39" authorId="0" shapeId="0">
      <text>
        <r>
          <rPr>
            <b/>
            <sz val="9"/>
            <color indexed="81"/>
            <rFont val="MS P ゴシック"/>
            <family val="3"/>
            <charset val="128"/>
          </rPr>
          <t>既存、新規事業それぞれについて数値の算定根拠、人件費等の説明についても記載ください。</t>
        </r>
      </text>
    </comment>
    <comment ref="B56" authorId="0" shapeId="0">
      <text>
        <r>
          <rPr>
            <b/>
            <sz val="9"/>
            <color indexed="81"/>
            <rFont val="MS P ゴシック"/>
            <family val="3"/>
            <charset val="128"/>
          </rPr>
          <t>「その他」には、支払利息など、経営計画で影響が大きい支出を記入してください。</t>
        </r>
      </text>
    </comment>
  </commentList>
</comments>
</file>

<file path=xl/comments11.xml><?xml version="1.0" encoding="utf-8"?>
<comments xmlns="http://schemas.openxmlformats.org/spreadsheetml/2006/main">
  <authors>
    <author>沖縄県</author>
    <author>-</author>
  </authors>
  <commentList>
    <comment ref="C2" authorId="0" shapeId="0">
      <text>
        <r>
          <rPr>
            <b/>
            <sz val="10"/>
            <color indexed="81"/>
            <rFont val="ＭＳ Ｐゴシック"/>
            <family val="3"/>
            <charset val="128"/>
          </rPr>
          <t>①様式第13からリンク</t>
        </r>
      </text>
    </comment>
    <comment ref="E5" authorId="1" shapeId="0">
      <text>
        <r>
          <rPr>
            <b/>
            <sz val="9"/>
            <color indexed="81"/>
            <rFont val="MS P ゴシック"/>
            <family val="3"/>
            <charset val="128"/>
          </rPr>
          <t>決算書ができているもので、直近の決算時期を設定する。（例えば、３月決算の場合Ｒ４年６月申請だと、R４年３月期が直近期末となる。）</t>
        </r>
      </text>
    </comment>
    <comment ref="A6" authorId="1" shapeId="0">
      <text>
        <r>
          <rPr>
            <b/>
            <sz val="12"/>
            <color indexed="81"/>
            <rFont val="MS P ゴシック"/>
            <family val="3"/>
            <charset val="128"/>
          </rPr>
          <t>色のついたセルには数式が入っていますので、入力不用です。</t>
        </r>
        <r>
          <rPr>
            <sz val="12"/>
            <color indexed="81"/>
            <rFont val="MS P ゴシック"/>
            <family val="3"/>
            <charset val="128"/>
          </rPr>
          <t xml:space="preserve">
</t>
        </r>
      </text>
    </comment>
    <comment ref="B12" authorId="0" shapeId="0">
      <text>
        <r>
          <rPr>
            <b/>
            <sz val="10"/>
            <color indexed="81"/>
            <rFont val="ＭＳ Ｐゴシック"/>
            <family val="3"/>
            <charset val="128"/>
          </rPr>
          <t>作業員の給与・手当、法定福利費の合計。
また外注費が作業員の人件費の場合も含む。</t>
        </r>
      </text>
    </comment>
    <comment ref="B15" authorId="0" shapeId="0">
      <text>
        <r>
          <rPr>
            <b/>
            <sz val="10"/>
            <color indexed="81"/>
            <rFont val="ＭＳ Ｐゴシック"/>
            <family val="3"/>
            <charset val="128"/>
          </rPr>
          <t>金額が小さく、変動の可能性がない経費については、その合計額を入力。</t>
        </r>
      </text>
    </comment>
    <comment ref="B18" authorId="0" shapeId="0">
      <text>
        <r>
          <rPr>
            <b/>
            <sz val="10"/>
            <color indexed="81"/>
            <rFont val="ＭＳ Ｐゴシック"/>
            <family val="3"/>
            <charset val="128"/>
          </rPr>
          <t>役員報酬、役員手当の合計。</t>
        </r>
      </text>
    </comment>
    <comment ref="B19" authorId="0" shapeId="0">
      <text>
        <r>
          <rPr>
            <b/>
            <sz val="10"/>
            <color indexed="81"/>
            <rFont val="ＭＳ Ｐゴシック"/>
            <family val="3"/>
            <charset val="128"/>
          </rPr>
          <t>従業員給与・手当、法定福利費、福利厚生費の合計。
また、外注費が派遣社員等の人件費の場合も含む。</t>
        </r>
      </text>
    </comment>
    <comment ref="B28" authorId="0" shapeId="0">
      <text>
        <r>
          <rPr>
            <b/>
            <sz val="10"/>
            <color indexed="81"/>
            <rFont val="ＭＳ Ｐゴシック"/>
            <family val="3"/>
            <charset val="128"/>
          </rPr>
          <t>金額が小さく、変動の可能性がない経費については、その合計額を入力。</t>
        </r>
      </text>
    </comment>
    <comment ref="A36" authorId="0" shapeId="0">
      <text>
        <r>
          <rPr>
            <b/>
            <sz val="10"/>
            <color indexed="81"/>
            <rFont val="ＭＳ Ｐゴシック"/>
            <family val="3"/>
            <charset val="128"/>
          </rPr>
          <t>リース料は、減価償却費に加える。
別表３の⑪減価償却費は、売上原価及び販売費・一般管理費にある減価償却費とリース料の合計額になる。</t>
        </r>
      </text>
    </comment>
  </commentList>
</comments>
</file>

<file path=xl/comments12.xml><?xml version="1.0" encoding="utf-8"?>
<comments xmlns="http://schemas.openxmlformats.org/spreadsheetml/2006/main">
  <authors>
    <author>-</author>
  </authors>
  <commentList>
    <comment ref="AD10" authorId="0" shapeId="0">
      <text>
        <r>
          <rPr>
            <b/>
            <sz val="9"/>
            <color indexed="81"/>
            <rFont val="MS P ゴシック"/>
            <family val="3"/>
            <charset val="128"/>
          </rPr>
          <t>法人の場合：
　履歴事項証明書と同一の住所を記載下さい。
個人事業主:
　住民票住所又は事業所の所在地を記載下さい。</t>
        </r>
      </text>
    </comment>
    <comment ref="U11" authorId="0" shapeId="0">
      <text>
        <r>
          <rPr>
            <b/>
            <sz val="9"/>
            <color indexed="81"/>
            <rFont val="MS P ゴシック"/>
            <family val="3"/>
            <charset val="128"/>
          </rPr>
          <t>個人事業主の場合は、屋号を記載下さい。</t>
        </r>
      </text>
    </comment>
  </commentList>
</comments>
</file>

<file path=xl/comments2.xml><?xml version="1.0" encoding="utf-8"?>
<comments xmlns="http://schemas.openxmlformats.org/spreadsheetml/2006/main">
  <authors>
    <author>沖縄県庁</author>
    <author>-</author>
    <author>miygihr</author>
  </authors>
  <commentList>
    <comment ref="I5" authorId="0" shapeId="0">
      <text>
        <r>
          <rPr>
            <b/>
            <sz val="10"/>
            <color indexed="81"/>
            <rFont val="ＭＳ Ｐゴシック"/>
            <family val="3"/>
            <charset val="128"/>
          </rPr>
          <t>①様式第13からリンク</t>
        </r>
      </text>
    </comment>
    <comment ref="B7" authorId="1" shapeId="0">
      <text>
        <r>
          <rPr>
            <b/>
            <sz val="9"/>
            <color indexed="81"/>
            <rFont val="MS P ゴシック"/>
            <family val="3"/>
            <charset val="128"/>
          </rPr>
          <t>日本標準産業分類に掲げる</t>
        </r>
        <r>
          <rPr>
            <b/>
            <u/>
            <sz val="9"/>
            <color indexed="81"/>
            <rFont val="MS P ゴシック"/>
            <family val="3"/>
            <charset val="128"/>
          </rPr>
          <t>小分類</t>
        </r>
        <r>
          <rPr>
            <b/>
            <sz val="9"/>
            <color indexed="81"/>
            <rFont val="MS P ゴシック"/>
            <family val="3"/>
            <charset val="128"/>
          </rPr>
          <t>を記載下さい。</t>
        </r>
      </text>
    </comment>
    <comment ref="W13" authorId="1" shapeId="0">
      <text>
        <r>
          <rPr>
            <b/>
            <sz val="9"/>
            <color indexed="81"/>
            <rFont val="MS P ゴシック"/>
            <family val="3"/>
            <charset val="128"/>
          </rPr>
          <t>記載のポイント
①：経営革新の内容及び既存事業との相違点を記載する。
②:①をもとに経営の目標を要約する。</t>
        </r>
      </text>
    </comment>
    <comment ref="BH14" authorId="2" shapeId="0">
      <text>
        <r>
          <rPr>
            <b/>
            <sz val="14"/>
            <color indexed="81"/>
            <rFont val="ＭＳ Ｐゴシック"/>
            <family val="3"/>
            <charset val="128"/>
          </rPr>
          <t>丸印として
ご使用下さい。</t>
        </r>
      </text>
    </comment>
    <comment ref="AC24" authorId="1" shapeId="0">
      <text>
        <r>
          <rPr>
            <b/>
            <sz val="9"/>
            <color indexed="81"/>
            <rFont val="MS P ゴシック"/>
            <family val="3"/>
            <charset val="128"/>
          </rPr>
          <t>「研究開発期間」及び「事業期間」の記載は決算期に合わせる。</t>
        </r>
      </text>
    </comment>
    <comment ref="M41" authorId="0" shapeId="0">
      <text>
        <r>
          <rPr>
            <b/>
            <sz val="10"/>
            <color indexed="81"/>
            <rFont val="ＭＳ Ｐゴシック"/>
            <family val="3"/>
            <charset val="128"/>
          </rPr>
          <t>④別表３からのリンク</t>
        </r>
      </text>
    </comment>
    <comment ref="X42" authorId="1" shapeId="0">
      <text>
        <r>
          <rPr>
            <b/>
            <sz val="8"/>
            <color indexed="81"/>
            <rFont val="MS P ゴシック"/>
            <family val="3"/>
            <charset val="128"/>
          </rPr>
          <t>小数点第２位で四捨五入して下さい。
Ａ：直近期末
Ｂ:計画終了年度末値
伸び率（％）＝（Ｂ－Ａ）÷｜Ａ｜</t>
        </r>
        <r>
          <rPr>
            <sz val="8"/>
            <color indexed="81"/>
            <rFont val="MS P ゴシック"/>
            <family val="3"/>
            <charset val="128"/>
          </rPr>
          <t xml:space="preserve">
</t>
        </r>
      </text>
    </comment>
  </commentList>
</comments>
</file>

<file path=xl/comments3.xml><?xml version="1.0" encoding="utf-8"?>
<comments xmlns="http://schemas.openxmlformats.org/spreadsheetml/2006/main">
  <authors>
    <author>-</author>
  </authors>
  <commentList>
    <comment ref="E4" authorId="0" shapeId="0">
      <text>
        <r>
          <rPr>
            <b/>
            <sz val="9"/>
            <color indexed="81"/>
            <rFont val="MS P ゴシック"/>
            <family val="3"/>
            <charset val="128"/>
          </rPr>
          <t>「実施項目」は開発、生産、営業など実施内容ごとで分けて、その下に細項目を枝番で記載して下さい。（出来るだけ具体的に記載下さい。）</t>
        </r>
        <r>
          <rPr>
            <sz val="9"/>
            <color indexed="81"/>
            <rFont val="MS P ゴシック"/>
            <family val="3"/>
            <charset val="128"/>
          </rPr>
          <t xml:space="preserve">
</t>
        </r>
      </text>
    </comment>
    <comment ref="X4" authorId="0" shapeId="0">
      <text>
        <r>
          <rPr>
            <b/>
            <sz val="9"/>
            <color indexed="81"/>
            <rFont val="MS P ゴシック"/>
            <family val="3"/>
            <charset val="128"/>
          </rPr>
          <t>評価基準には付加価値額が増加するような（売上増大、コスト減少等）ものを含めて下さい。定性的な基準も可としますが、なるべく定量的な基準を設定下さい。</t>
        </r>
        <r>
          <rPr>
            <sz val="9"/>
            <color indexed="81"/>
            <rFont val="MS P ゴシック"/>
            <family val="3"/>
            <charset val="128"/>
          </rPr>
          <t xml:space="preserve">
※評価基準を定めるが難しい実施項目が有る場合には、空欄のままで構いません。</t>
        </r>
      </text>
    </comment>
    <comment ref="AE4" authorId="0" shapeId="0">
      <text>
        <r>
          <rPr>
            <b/>
            <sz val="9"/>
            <color indexed="81"/>
            <rFont val="MS P ゴシック"/>
            <family val="3"/>
            <charset val="128"/>
          </rPr>
          <t>自社で計画の進捗状況を評価する頻度又は時期を「毎日、毎週、毎月、１年後」など記載下さい。</t>
        </r>
      </text>
    </comment>
    <comment ref="AJ13" authorId="0" shapeId="0">
      <text>
        <r>
          <rPr>
            <b/>
            <sz val="9"/>
            <color indexed="81"/>
            <rFont val="MS P ゴシック"/>
            <family val="3"/>
            <charset val="128"/>
          </rPr>
          <t>実施項目をいつ開始するかを四半期単位で記載して下さい。
※「２-１」は２年目の第１四半期になります。</t>
        </r>
      </text>
    </comment>
  </commentList>
</comments>
</file>

<file path=xl/comments4.xml><?xml version="1.0" encoding="utf-8"?>
<comments xmlns="http://schemas.openxmlformats.org/spreadsheetml/2006/main">
  <authors>
    <author>-</author>
    <author>沖縄県庁</author>
    <author>miygihr</author>
  </authors>
  <commentList>
    <comment ref="C2" authorId="0" shapeId="0">
      <text>
        <r>
          <rPr>
            <b/>
            <sz val="12"/>
            <color indexed="81"/>
            <rFont val="MS P ゴシック"/>
            <family val="3"/>
            <charset val="128"/>
          </rPr>
          <t xml:space="preserve">経営革新計画の事業だけでなく、
</t>
        </r>
        <r>
          <rPr>
            <b/>
            <u/>
            <sz val="12"/>
            <color indexed="81"/>
            <rFont val="MS P ゴシック"/>
            <family val="3"/>
            <charset val="128"/>
          </rPr>
          <t>会社の事業全体</t>
        </r>
        <r>
          <rPr>
            <b/>
            <sz val="12"/>
            <color indexed="81"/>
            <rFont val="MS P ゴシック"/>
            <family val="3"/>
            <charset val="128"/>
          </rPr>
          <t>の数値</t>
        </r>
        <r>
          <rPr>
            <sz val="9"/>
            <color indexed="81"/>
            <rFont val="MS P ゴシック"/>
            <family val="3"/>
            <charset val="128"/>
          </rPr>
          <t xml:space="preserve">
</t>
        </r>
      </text>
    </comment>
    <comment ref="A3" authorId="1" shapeId="0">
      <text>
        <r>
          <rPr>
            <b/>
            <sz val="10"/>
            <color indexed="81"/>
            <rFont val="ＭＳ Ｐゴシック"/>
            <family val="3"/>
            <charset val="128"/>
          </rPr>
          <t>①様式第13からリンク</t>
        </r>
      </text>
    </comment>
    <comment ref="E5" authorId="0" shapeId="0">
      <text>
        <r>
          <rPr>
            <b/>
            <sz val="10"/>
            <color indexed="81"/>
            <rFont val="MS P ゴシック"/>
            <family val="3"/>
            <charset val="128"/>
          </rPr>
          <t>決算書ができているもので、直近の決算時期を設定する。</t>
        </r>
        <r>
          <rPr>
            <b/>
            <sz val="9"/>
            <color indexed="81"/>
            <rFont val="MS P ゴシック"/>
            <family val="3"/>
            <charset val="128"/>
          </rPr>
          <t xml:space="preserve">
（例えば、３月決算の場合</t>
        </r>
        <r>
          <rPr>
            <b/>
            <u/>
            <sz val="9"/>
            <color indexed="81"/>
            <rFont val="MS P ゴシック"/>
            <family val="3"/>
            <charset val="128"/>
          </rPr>
          <t>Ｒ４年６月申請</t>
        </r>
        <r>
          <rPr>
            <b/>
            <sz val="9"/>
            <color indexed="81"/>
            <rFont val="MS P ゴシック"/>
            <family val="3"/>
            <charset val="128"/>
          </rPr>
          <t>だと、R４年３月期が直近期末となる。）</t>
        </r>
      </text>
    </comment>
    <comment ref="I10" authorId="0" shapeId="0">
      <text>
        <r>
          <rPr>
            <b/>
            <sz val="12"/>
            <color indexed="81"/>
            <rFont val="MS P ゴシック"/>
            <family val="3"/>
            <charset val="128"/>
          </rPr>
          <t>※色のついたセルには数式が入っていますので、ここでは入力不用です。
別表３補足（その１）（その３）の数値からリンクしています。</t>
        </r>
      </text>
    </comment>
    <comment ref="A13" authorId="0" shapeId="0">
      <text>
        <r>
          <rPr>
            <b/>
            <sz val="9"/>
            <color indexed="81"/>
            <rFont val="MS P ゴシック"/>
            <family val="3"/>
            <charset val="128"/>
          </rPr>
          <t>「⑦給与支給総額」と「⑧人件費」は同額とならないので、再度「別表３補足資料（その１）」もしくは「別表３補足資料（その３）」をご確認下さい。</t>
        </r>
      </text>
    </comment>
    <comment ref="B17" authorId="0" shapeId="0">
      <text>
        <r>
          <rPr>
            <b/>
            <sz val="9"/>
            <color indexed="81"/>
            <rFont val="MS P ゴシック"/>
            <family val="3"/>
            <charset val="128"/>
          </rPr>
          <t>「特別償却額」が確定していない場合は、全額「普通償却額」に記載して下さい。</t>
        </r>
      </text>
    </comment>
    <comment ref="N30" authorId="2" shapeId="0">
      <text>
        <r>
          <rPr>
            <b/>
            <sz val="14"/>
            <color indexed="81"/>
            <rFont val="ＭＳ Ｐゴシック"/>
            <family val="3"/>
            <charset val="128"/>
          </rPr>
          <t>丸印として
ご使用下さい。</t>
        </r>
      </text>
    </comment>
  </commentList>
</comments>
</file>

<file path=xl/comments5.xml><?xml version="1.0" encoding="utf-8"?>
<comments xmlns="http://schemas.openxmlformats.org/spreadsheetml/2006/main">
  <authors>
    <author>沖縄県庁</author>
    <author>-</author>
  </authors>
  <commentList>
    <comment ref="A2" authorId="0" shapeId="0">
      <text>
        <r>
          <rPr>
            <b/>
            <sz val="10"/>
            <color indexed="81"/>
            <rFont val="ＭＳ Ｐゴシック"/>
            <family val="3"/>
            <charset val="128"/>
          </rPr>
          <t>①様式第13からリンク</t>
        </r>
      </text>
    </comment>
    <comment ref="C4" authorId="1" shapeId="0">
      <text>
        <r>
          <rPr>
            <b/>
            <sz val="9"/>
            <color indexed="81"/>
            <rFont val="MS P ゴシック"/>
            <family val="3"/>
            <charset val="128"/>
          </rPr>
          <t>別表３に記載した設備投資のうち、経営革新計画に係るものについて記載して下さい。
※○○一式などではなく、具体的に記入下さい。</t>
        </r>
        <r>
          <rPr>
            <sz val="9"/>
            <color indexed="81"/>
            <rFont val="MS P ゴシック"/>
            <family val="3"/>
            <charset val="128"/>
          </rPr>
          <t xml:space="preserve">
</t>
        </r>
      </text>
    </comment>
    <comment ref="T17" authorId="1" shapeId="0">
      <text>
        <r>
          <rPr>
            <b/>
            <u/>
            <sz val="11"/>
            <color indexed="81"/>
            <rFont val="MS P ゴシック"/>
            <family val="3"/>
            <charset val="128"/>
          </rPr>
          <t>【注意】
設備資金・運転資金が必要な場合は事前に金融機関・商工会等と調達の相談を行って下さい。</t>
        </r>
      </text>
    </comment>
    <comment ref="J20" authorId="1" shapeId="0">
      <text>
        <r>
          <rPr>
            <b/>
            <sz val="9"/>
            <color indexed="81"/>
            <rFont val="MS P ゴシック"/>
            <family val="3"/>
            <charset val="128"/>
          </rPr>
          <t>別表３に記載した運転資金のうち、経営革新計画に係るものについて記載下さい。</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author>
    <author>miygihr</author>
  </authors>
  <commentList>
    <comment ref="B5" authorId="0" shapeId="0">
      <text>
        <r>
          <rPr>
            <b/>
            <sz val="9"/>
            <color indexed="81"/>
            <rFont val="MS P ゴシック"/>
            <family val="3"/>
            <charset val="128"/>
          </rPr>
          <t>別表５は、組合等で、該当する場合のみ記入して下さい。</t>
        </r>
      </text>
    </comment>
    <comment ref="BB15" authorId="1" shapeId="0">
      <text>
        <r>
          <rPr>
            <b/>
            <sz val="14"/>
            <color indexed="81"/>
            <rFont val="ＭＳ Ｐゴシック"/>
            <family val="3"/>
            <charset val="128"/>
          </rPr>
          <t>丸印として
ご使用下さい。</t>
        </r>
      </text>
    </comment>
  </commentList>
</comments>
</file>

<file path=xl/comments7.xml><?xml version="1.0" encoding="utf-8"?>
<comments xmlns="http://schemas.openxmlformats.org/spreadsheetml/2006/main">
  <authors>
    <author>miygihr</author>
    <author>-</author>
  </authors>
  <commentList>
    <comment ref="D5" authorId="0" shapeId="0">
      <text>
        <r>
          <rPr>
            <b/>
            <sz val="14"/>
            <color indexed="81"/>
            <rFont val="ＭＳ Ｐゴシック"/>
            <family val="3"/>
            <charset val="128"/>
          </rPr>
          <t>丸印として
ご使用下さい。</t>
        </r>
      </text>
    </comment>
    <comment ref="B10" authorId="1" shapeId="0">
      <text>
        <r>
          <rPr>
            <b/>
            <sz val="9"/>
            <color indexed="81"/>
            <rFont val="MS P ゴシック"/>
            <family val="3"/>
            <charset val="128"/>
          </rPr>
          <t>「－」入力済みの箇所は記入不要</t>
        </r>
      </text>
    </comment>
    <comment ref="A18" authorId="1" shapeId="0">
      <text>
        <r>
          <rPr>
            <b/>
            <sz val="9"/>
            <color indexed="81"/>
            <rFont val="MS P ゴシック"/>
            <family val="3"/>
            <charset val="128"/>
          </rPr>
          <t>事前に計画の相談・確認を行った商工会等の経営革新等認定支援機関の名称を記入してください。</t>
        </r>
      </text>
    </comment>
  </commentList>
</comments>
</file>

<file path=xl/comments8.xml><?xml version="1.0" encoding="utf-8"?>
<comments xmlns="http://schemas.openxmlformats.org/spreadsheetml/2006/main">
  <authors>
    <author>-</author>
    <author>沖縄県庁</author>
  </authors>
  <commentList>
    <comment ref="A3" authorId="0" shapeId="0">
      <text>
        <r>
          <rPr>
            <b/>
            <sz val="9"/>
            <color indexed="81"/>
            <rFont val="MS P ゴシック"/>
            <family val="3"/>
            <charset val="128"/>
          </rPr>
          <t>①様式第13からリンク</t>
        </r>
      </text>
    </comment>
    <comment ref="AB3" authorId="0" shapeId="0">
      <text>
        <r>
          <rPr>
            <b/>
            <sz val="9"/>
            <color indexed="81"/>
            <rFont val="MS P ゴシック"/>
            <family val="3"/>
            <charset val="128"/>
          </rPr>
          <t>個人事業主は、事業所の所在地を記載下さい。</t>
        </r>
      </text>
    </comment>
    <comment ref="H4" authorId="1" shapeId="0">
      <text>
        <r>
          <rPr>
            <b/>
            <sz val="10"/>
            <color indexed="81"/>
            <rFont val="ＭＳ Ｐゴシック"/>
            <family val="3"/>
            <charset val="128"/>
          </rPr>
          <t>①様式第13からリンク</t>
        </r>
      </text>
    </comment>
    <comment ref="AB4" authorId="0" shapeId="0">
      <text>
        <r>
          <rPr>
            <b/>
            <sz val="9"/>
            <color indexed="81"/>
            <rFont val="MS P ゴシック"/>
            <family val="3"/>
            <charset val="128"/>
          </rPr>
          <t>②別表１からリンク</t>
        </r>
        <r>
          <rPr>
            <sz val="9"/>
            <color indexed="81"/>
            <rFont val="MS P ゴシック"/>
            <family val="3"/>
            <charset val="128"/>
          </rPr>
          <t xml:space="preserve">
</t>
        </r>
      </text>
    </comment>
    <comment ref="AI5" authorId="1" shapeId="0">
      <text>
        <r>
          <rPr>
            <b/>
            <sz val="10"/>
            <color indexed="81"/>
            <rFont val="ＭＳ Ｐゴシック"/>
            <family val="3"/>
            <charset val="128"/>
          </rPr>
          <t>⑨別表３補足（その１）からリンク</t>
        </r>
      </text>
    </comment>
    <comment ref="H7" authorId="1" shapeId="0">
      <text>
        <r>
          <rPr>
            <b/>
            <sz val="10"/>
            <color indexed="81"/>
            <rFont val="ＭＳ Ｐゴシック"/>
            <family val="3"/>
            <charset val="128"/>
          </rPr>
          <t>②別表１からリンク</t>
        </r>
      </text>
    </comment>
  </commentList>
</comments>
</file>

<file path=xl/comments9.xml><?xml version="1.0" encoding="utf-8"?>
<comments xmlns="http://schemas.openxmlformats.org/spreadsheetml/2006/main">
  <authors>
    <author>-</author>
  </authors>
  <commentList>
    <comment ref="B12" authorId="0" shapeId="0">
      <text>
        <r>
          <rPr>
            <b/>
            <sz val="9"/>
            <color indexed="81"/>
            <rFont val="MS P ゴシック"/>
            <family val="3"/>
            <charset val="128"/>
          </rPr>
          <t>パート、派遣社員、職員の給与、賃金について記載下さい。</t>
        </r>
      </text>
    </comment>
    <comment ref="B16" authorId="0" shapeId="0">
      <text>
        <r>
          <rPr>
            <b/>
            <sz val="9"/>
            <color indexed="81"/>
            <rFont val="MS P ゴシック"/>
            <family val="3"/>
            <charset val="128"/>
          </rPr>
          <t>個人事業主の場合は、「別表３補足資料（その３）」の「役員報酬」と「経常利益」の合計と一致しているかご確認ください。</t>
        </r>
      </text>
    </comment>
  </commentList>
</comments>
</file>

<file path=xl/sharedStrings.xml><?xml version="1.0" encoding="utf-8"?>
<sst xmlns="http://schemas.openxmlformats.org/spreadsheetml/2006/main" count="694" uniqueCount="483">
  <si>
    <t>(単位　千円)</t>
    <rPh sb="1" eb="3">
      <t>タンイ</t>
    </rPh>
    <rPh sb="4" eb="5">
      <t>セン</t>
    </rPh>
    <rPh sb="5" eb="6">
      <t>エン</t>
    </rPh>
    <phoneticPr fontId="3"/>
  </si>
  <si>
    <t xml:space="preserve"> 経営革新計画</t>
    <rPh sb="1" eb="3">
      <t>ケイエイ</t>
    </rPh>
    <rPh sb="3" eb="5">
      <t>カクシン</t>
    </rPh>
    <rPh sb="5" eb="7">
      <t>ケイカク</t>
    </rPh>
    <phoneticPr fontId="3"/>
  </si>
  <si>
    <t xml:space="preserve"> 実施計画と実績（実績欄は申請段階では記載する必要はない。）</t>
    <phoneticPr fontId="4"/>
  </si>
  <si>
    <t>申請者名・資本金・業種</t>
    <rPh sb="5" eb="8">
      <t>シホンキン</t>
    </rPh>
    <rPh sb="9" eb="11">
      <t>ギョウシュ</t>
    </rPh>
    <phoneticPr fontId="4"/>
  </si>
  <si>
    <t>２</t>
  </si>
  <si>
    <t>－</t>
  </si>
  <si>
    <t>運転資金計画（経営革新計画に係るもの）</t>
    <rPh sb="0" eb="2">
      <t>ウンテン</t>
    </rPh>
    <rPh sb="2" eb="4">
      <t>シキン</t>
    </rPh>
    <rPh sb="4" eb="6">
      <t>ケイカク</t>
    </rPh>
    <rPh sb="7" eb="9">
      <t>ケイエイ</t>
    </rPh>
    <rPh sb="9" eb="11">
      <t>カクシン</t>
    </rPh>
    <rPh sb="11" eb="13">
      <t>ケイカク</t>
    </rPh>
    <rPh sb="14" eb="15">
      <t>カカ</t>
    </rPh>
    <phoneticPr fontId="3"/>
  </si>
  <si>
    <t>設備投資計画（経営革新計画に係るもの）</t>
    <rPh sb="0" eb="2">
      <t>セツビ</t>
    </rPh>
    <rPh sb="2" eb="4">
      <t>トウシ</t>
    </rPh>
    <rPh sb="4" eb="6">
      <t>ケイカク</t>
    </rPh>
    <rPh sb="7" eb="9">
      <t>ケイエイ</t>
    </rPh>
    <rPh sb="9" eb="11">
      <t>カクシン</t>
    </rPh>
    <rPh sb="11" eb="13">
      <t>ケイカク</t>
    </rPh>
    <rPh sb="14" eb="15">
      <t>カカ</t>
    </rPh>
    <phoneticPr fontId="3"/>
  </si>
  <si>
    <t>数 量</t>
    <rPh sb="0" eb="1">
      <t>カズ</t>
    </rPh>
    <rPh sb="2" eb="3">
      <t>リョウ</t>
    </rPh>
    <phoneticPr fontId="3"/>
  </si>
  <si>
    <t>年　　度</t>
    <rPh sb="0" eb="1">
      <t>トシ</t>
    </rPh>
    <rPh sb="3" eb="4">
      <t>ド</t>
    </rPh>
    <phoneticPr fontId="3"/>
  </si>
  <si>
    <t>（別表４）</t>
    <phoneticPr fontId="3"/>
  </si>
  <si>
    <t>試験研究の名称</t>
    <rPh sb="0" eb="2">
      <t>シケン</t>
    </rPh>
    <rPh sb="2" eb="4">
      <t>ケンキュウ</t>
    </rPh>
    <rPh sb="5" eb="7">
      <t>メイショウ</t>
    </rPh>
    <phoneticPr fontId="3"/>
  </si>
  <si>
    <t>（別表１）</t>
    <rPh sb="1" eb="3">
      <t>ベッピョウ</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</si>
  <si>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</si>
  <si>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</si>
  <si>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</si>
  <si>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</si>
  <si>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</si>
  <si>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</si>
  <si>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</si>
  <si>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</si>
  <si>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</si>
  <si>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</si>
  <si>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r>
      <t>金　　</t>
    </r>
    <r>
      <rPr>
        <sz val="10.5"/>
        <rFont val="ＭＳ 明朝"/>
        <family val="1"/>
        <charset val="128"/>
      </rPr>
      <t xml:space="preserve"> 額</t>
    </r>
    <rPh sb="0" eb="1">
      <t>キン</t>
    </rPh>
    <rPh sb="4" eb="5">
      <t>ガク</t>
    </rPh>
    <phoneticPr fontId="3"/>
  </si>
  <si>
    <t>現　　状（千円）</t>
    <rPh sb="5" eb="6">
      <t>セン</t>
    </rPh>
    <phoneticPr fontId="4"/>
  </si>
  <si>
    <t>番号</t>
    <phoneticPr fontId="3"/>
  </si>
  <si>
    <t>名 称 及 び</t>
    <rPh sb="4" eb="5">
      <t>オヨ</t>
    </rPh>
    <phoneticPr fontId="4"/>
  </si>
  <si>
    <t>単　価</t>
    <rPh sb="0" eb="1">
      <t>タン</t>
    </rPh>
    <rPh sb="2" eb="3">
      <t>アタイ</t>
    </rPh>
    <phoneticPr fontId="3"/>
  </si>
  <si>
    <t>実　　　績</t>
    <rPh sb="0" eb="1">
      <t>ジツ</t>
    </rPh>
    <rPh sb="4" eb="5">
      <t>ツムギ</t>
    </rPh>
    <phoneticPr fontId="3"/>
  </si>
  <si>
    <t>計　　　　　　画</t>
    <phoneticPr fontId="3"/>
  </si>
  <si>
    <t>　大阪中小企業投資育成株式会社</t>
    <rPh sb="1" eb="3">
      <t>オオサカ</t>
    </rPh>
    <rPh sb="3" eb="5">
      <t>チュウショウ</t>
    </rPh>
    <rPh sb="5" eb="7">
      <t>キギョウ</t>
    </rPh>
    <rPh sb="7" eb="9">
      <t>トウシ</t>
    </rPh>
    <rPh sb="9" eb="11">
      <t>イクセイ</t>
    </rPh>
    <rPh sb="11" eb="15">
      <t>カブシキガイシャ</t>
    </rPh>
    <phoneticPr fontId="3"/>
  </si>
  <si>
    <t>有　・　無</t>
    <phoneticPr fontId="3"/>
  </si>
  <si>
    <t>　中小企業基盤整備機構</t>
    <rPh sb="1" eb="3">
      <t>チュウショウ</t>
    </rPh>
    <rPh sb="3" eb="5">
      <t>キギョウ</t>
    </rPh>
    <rPh sb="5" eb="7">
      <t>キバン</t>
    </rPh>
    <rPh sb="7" eb="9">
      <t>セイビ</t>
    </rPh>
    <rPh sb="9" eb="11">
      <t>キコウ</t>
    </rPh>
    <phoneticPr fontId="3"/>
  </si>
  <si>
    <t>　沖縄振興開発金融公庫</t>
    <rPh sb="1" eb="3">
      <t>オキナワ</t>
    </rPh>
    <rPh sb="3" eb="5">
      <t>シンコウ</t>
    </rPh>
    <rPh sb="5" eb="7">
      <t>カイハツ</t>
    </rPh>
    <rPh sb="7" eb="9">
      <t>キンユウ</t>
    </rPh>
    <rPh sb="9" eb="11">
      <t>コウコ</t>
    </rPh>
    <phoneticPr fontId="3"/>
  </si>
  <si>
    <t>※　なお、この様式は、それぞれの支援施策を保障するものではありません。</t>
    <rPh sb="7" eb="9">
      <t>ヨウシキ</t>
    </rPh>
    <rPh sb="16" eb="18">
      <t>シエン</t>
    </rPh>
    <rPh sb="18" eb="20">
      <t>シサク</t>
    </rPh>
    <rPh sb="21" eb="23">
      <t>ホショウ</t>
    </rPh>
    <phoneticPr fontId="3"/>
  </si>
  <si>
    <t>内　　　容</t>
  </si>
  <si>
    <t>公表の可否</t>
  </si>
  <si>
    <t>２年前</t>
  </si>
  <si>
    <t>１年前</t>
  </si>
  <si>
    <t>直近期末</t>
  </si>
  <si>
    <t>　沖縄県知事　殿</t>
    <rPh sb="1" eb="3">
      <t>オキナワ</t>
    </rPh>
    <rPh sb="3" eb="6">
      <t>ケンチジ</t>
    </rPh>
    <phoneticPr fontId="4"/>
  </si>
  <si>
    <t>2</t>
  </si>
  <si>
    <t>3</t>
  </si>
  <si>
    <t>4</t>
  </si>
  <si>
    <t>5</t>
  </si>
  <si>
    <t>３</t>
  </si>
  <si>
    <t>申請者名：</t>
    <rPh sb="0" eb="2">
      <t>シンセイ</t>
    </rPh>
    <rPh sb="2" eb="3">
      <t>シャ</t>
    </rPh>
    <rPh sb="3" eb="4">
      <t>メイ</t>
    </rPh>
    <phoneticPr fontId="3"/>
  </si>
  <si>
    <t>資 本 金：</t>
    <rPh sb="0" eb="1">
      <t>シ</t>
    </rPh>
    <rPh sb="2" eb="3">
      <t>ホン</t>
    </rPh>
    <rPh sb="4" eb="5">
      <t>キン</t>
    </rPh>
    <phoneticPr fontId="3"/>
  </si>
  <si>
    <t>業　　種：</t>
    <rPh sb="0" eb="1">
      <t>ギョウ</t>
    </rPh>
    <rPh sb="3" eb="4">
      <t>タネ</t>
    </rPh>
    <phoneticPr fontId="3"/>
  </si>
  <si>
    <t>２．</t>
  </si>
  <si>
    <t>３．</t>
  </si>
  <si>
    <t>４．</t>
  </si>
  <si>
    <t>新商品の開発又は生産</t>
    <rPh sb="0" eb="3">
      <t>シンショウヒン</t>
    </rPh>
    <rPh sb="4" eb="6">
      <t>カイハツ</t>
    </rPh>
    <rPh sb="6" eb="7">
      <t>マタ</t>
    </rPh>
    <rPh sb="8" eb="10">
      <t>セイサン</t>
    </rPh>
    <phoneticPr fontId="3"/>
  </si>
  <si>
    <t>新役務の開発又は提供</t>
    <rPh sb="0" eb="1">
      <t>シン</t>
    </rPh>
    <rPh sb="1" eb="3">
      <t>エキム</t>
    </rPh>
    <rPh sb="4" eb="6">
      <t>カイハツ</t>
    </rPh>
    <rPh sb="6" eb="7">
      <t>マタ</t>
    </rPh>
    <rPh sb="8" eb="10">
      <t>テイキョウ</t>
    </rPh>
    <phoneticPr fontId="3"/>
  </si>
  <si>
    <t>役務の新たな提供の方式の導入</t>
    <rPh sb="0" eb="2">
      <t>エキム</t>
    </rPh>
    <rPh sb="3" eb="4">
      <t>アラ</t>
    </rPh>
    <rPh sb="6" eb="8">
      <t>テイキョウ</t>
    </rPh>
    <rPh sb="9" eb="11">
      <t>ホウシキ</t>
    </rPh>
    <rPh sb="12" eb="14">
      <t>ドウニュウ</t>
    </rPh>
    <phoneticPr fontId="3"/>
  </si>
  <si>
    <t>その他の新たな事業活動</t>
    <rPh sb="2" eb="3">
      <t>タ</t>
    </rPh>
    <rPh sb="4" eb="5">
      <t>アラ</t>
    </rPh>
    <rPh sb="7" eb="9">
      <t>ジギョウ</t>
    </rPh>
    <rPh sb="9" eb="11">
      <t>カツドウ</t>
    </rPh>
    <phoneticPr fontId="3"/>
  </si>
  <si>
    <t>商品の新たな生産又は販売の</t>
    <rPh sb="0" eb="2">
      <t>ショウヒン</t>
    </rPh>
    <rPh sb="3" eb="4">
      <t>アラ</t>
    </rPh>
    <rPh sb="6" eb="8">
      <t>セイサン</t>
    </rPh>
    <rPh sb="8" eb="9">
      <t>マタ</t>
    </rPh>
    <rPh sb="10" eb="12">
      <t>ハンバイ</t>
    </rPh>
    <phoneticPr fontId="3"/>
  </si>
  <si>
    <t>方式の導入</t>
    <phoneticPr fontId="3"/>
  </si>
  <si>
    <t>実　施　項　目</t>
    <rPh sb="0" eb="1">
      <t>ジツ</t>
    </rPh>
    <rPh sb="2" eb="3">
      <t>シ</t>
    </rPh>
    <rPh sb="4" eb="5">
      <t>コウ</t>
    </rPh>
    <rPh sb="6" eb="7">
      <t>メ</t>
    </rPh>
    <phoneticPr fontId="3"/>
  </si>
  <si>
    <t>評価基準</t>
    <rPh sb="0" eb="2">
      <t>ヒョウカ</t>
    </rPh>
    <rPh sb="2" eb="4">
      <t>キジュン</t>
    </rPh>
    <phoneticPr fontId="3"/>
  </si>
  <si>
    <t>評価
頻度</t>
    <rPh sb="0" eb="1">
      <t>ヒョウ</t>
    </rPh>
    <rPh sb="1" eb="2">
      <t>アタイ</t>
    </rPh>
    <rPh sb="3" eb="4">
      <t>ヒン</t>
    </rPh>
    <rPh sb="4" eb="5">
      <t>ド</t>
    </rPh>
    <phoneticPr fontId="3"/>
  </si>
  <si>
    <t>実施
時期</t>
    <rPh sb="0" eb="1">
      <t>ジツ</t>
    </rPh>
    <rPh sb="1" eb="2">
      <t>シ</t>
    </rPh>
    <rPh sb="3" eb="5">
      <t>ジキ</t>
    </rPh>
    <phoneticPr fontId="3"/>
  </si>
  <si>
    <t>実施
状況</t>
    <rPh sb="0" eb="1">
      <t>ジツ</t>
    </rPh>
    <rPh sb="1" eb="2">
      <t>シ</t>
    </rPh>
    <rPh sb="3" eb="4">
      <t>ジョウ</t>
    </rPh>
    <rPh sb="4" eb="5">
      <t>キョウ</t>
    </rPh>
    <phoneticPr fontId="3"/>
  </si>
  <si>
    <t>効果</t>
    <rPh sb="0" eb="1">
      <t>コウ</t>
    </rPh>
    <rPh sb="1" eb="2">
      <t>ハタシ</t>
    </rPh>
    <phoneticPr fontId="3"/>
  </si>
  <si>
    <t>対策</t>
    <rPh sb="0" eb="1">
      <t>タイ</t>
    </rPh>
    <rPh sb="1" eb="2">
      <t>サク</t>
    </rPh>
    <phoneticPr fontId="3"/>
  </si>
  <si>
    <t>（別表２）</t>
    <phoneticPr fontId="4"/>
  </si>
  <si>
    <t>実　施　体　制</t>
    <phoneticPr fontId="4"/>
  </si>
  <si>
    <t>（別表３）</t>
    <rPh sb="1" eb="3">
      <t>ベッピョウ</t>
    </rPh>
    <phoneticPr fontId="4"/>
  </si>
  <si>
    <t>経営計画及び資金計画</t>
    <rPh sb="0" eb="2">
      <t>ケイエイ</t>
    </rPh>
    <rPh sb="2" eb="4">
      <t>ケイカク</t>
    </rPh>
    <rPh sb="4" eb="5">
      <t>オヨ</t>
    </rPh>
    <rPh sb="6" eb="8">
      <t>シキン</t>
    </rPh>
    <rPh sb="8" eb="10">
      <t>ケイカク</t>
    </rPh>
    <phoneticPr fontId="4"/>
  </si>
  <si>
    <t>①売上高</t>
    <rPh sb="1" eb="4">
      <t>ウリアゲダカ</t>
    </rPh>
    <phoneticPr fontId="4"/>
  </si>
  <si>
    <t>②売上原価</t>
    <rPh sb="1" eb="3">
      <t>ウリアゲ</t>
    </rPh>
    <rPh sb="3" eb="5">
      <t>ゲンカ</t>
    </rPh>
    <phoneticPr fontId="4"/>
  </si>
  <si>
    <t>⑤営業利益</t>
    <rPh sb="1" eb="3">
      <t>エイギョウ</t>
    </rPh>
    <rPh sb="3" eb="5">
      <t>リエキ</t>
    </rPh>
    <phoneticPr fontId="4"/>
  </si>
  <si>
    <t>⑥営業外費用</t>
    <rPh sb="1" eb="4">
      <t>エイギョウガイ</t>
    </rPh>
    <rPh sb="4" eb="6">
      <t>ヒヨウ</t>
    </rPh>
    <phoneticPr fontId="4"/>
  </si>
  <si>
    <t>⑧人件費</t>
    <rPh sb="1" eb="4">
      <t>ジンケンヒ</t>
    </rPh>
    <phoneticPr fontId="4"/>
  </si>
  <si>
    <t>⑨設備投資額</t>
    <rPh sb="1" eb="3">
      <t>セツビ</t>
    </rPh>
    <rPh sb="3" eb="6">
      <t>トウシガク</t>
    </rPh>
    <phoneticPr fontId="4"/>
  </si>
  <si>
    <t>⑩運転資金</t>
    <rPh sb="1" eb="3">
      <t>ウンテン</t>
    </rPh>
    <rPh sb="3" eb="5">
      <t>シキン</t>
    </rPh>
    <phoneticPr fontId="4"/>
  </si>
  <si>
    <t>普通償却額</t>
    <rPh sb="0" eb="2">
      <t>フツウ</t>
    </rPh>
    <rPh sb="2" eb="5">
      <t>ショウキャクガク</t>
    </rPh>
    <phoneticPr fontId="4"/>
  </si>
  <si>
    <t>特別償却額</t>
    <rPh sb="0" eb="2">
      <t>トクベツ</t>
    </rPh>
    <rPh sb="2" eb="5">
      <t>ショウキャクガク</t>
    </rPh>
    <phoneticPr fontId="4"/>
  </si>
  <si>
    <t>⑪減価償却費</t>
    <rPh sb="1" eb="3">
      <t>ゲンカ</t>
    </rPh>
    <rPh sb="3" eb="6">
      <t>ショウキャクヒ</t>
    </rPh>
    <phoneticPr fontId="4"/>
  </si>
  <si>
    <t>政府系金融機関借入</t>
    <rPh sb="0" eb="3">
      <t>セイフケイ</t>
    </rPh>
    <rPh sb="3" eb="5">
      <t>キンユウ</t>
    </rPh>
    <rPh sb="5" eb="7">
      <t>キカン</t>
    </rPh>
    <rPh sb="7" eb="9">
      <t>カリイレ</t>
    </rPh>
    <phoneticPr fontId="4"/>
  </si>
  <si>
    <t>民間金融機関借入</t>
    <rPh sb="0" eb="2">
      <t>ミンカン</t>
    </rPh>
    <rPh sb="2" eb="4">
      <t>キンユウ</t>
    </rPh>
    <rPh sb="4" eb="6">
      <t>キカン</t>
    </rPh>
    <rPh sb="6" eb="8">
      <t>カリイレ</t>
    </rPh>
    <phoneticPr fontId="4"/>
  </si>
  <si>
    <t>自己資金</t>
    <rPh sb="0" eb="2">
      <t>ジコ</t>
    </rPh>
    <rPh sb="2" eb="4">
      <t>シキン</t>
    </rPh>
    <phoneticPr fontId="4"/>
  </si>
  <si>
    <t>その他</t>
    <rPh sb="2" eb="3">
      <t>タ</t>
    </rPh>
    <phoneticPr fontId="4"/>
  </si>
  <si>
    <t>合計</t>
    <rPh sb="0" eb="2">
      <t>ゴウケイ</t>
    </rPh>
    <phoneticPr fontId="4"/>
  </si>
  <si>
    <t>⑮資金調達額（⑨＋⑩）</t>
    <rPh sb="1" eb="3">
      <t>シキン</t>
    </rPh>
    <rPh sb="3" eb="6">
      <t>チョウタツガク</t>
    </rPh>
    <phoneticPr fontId="4"/>
  </si>
  <si>
    <t>２年前</t>
    <rPh sb="1" eb="2">
      <t>ネン</t>
    </rPh>
    <rPh sb="2" eb="3">
      <t>マエ</t>
    </rPh>
    <phoneticPr fontId="4"/>
  </si>
  <si>
    <t>１年前</t>
    <rPh sb="1" eb="2">
      <t>ネン</t>
    </rPh>
    <rPh sb="2" eb="3">
      <t>マエ</t>
    </rPh>
    <phoneticPr fontId="4"/>
  </si>
  <si>
    <t>直近期末</t>
    <rPh sb="0" eb="2">
      <t>チョッキン</t>
    </rPh>
    <rPh sb="2" eb="4">
      <t>キマツ</t>
    </rPh>
    <phoneticPr fontId="4"/>
  </si>
  <si>
    <t>１年後</t>
    <rPh sb="1" eb="3">
      <t>ネンゴ</t>
    </rPh>
    <phoneticPr fontId="4"/>
  </si>
  <si>
    <t>２年後</t>
    <rPh sb="1" eb="3">
      <t>ネンゴ</t>
    </rPh>
    <phoneticPr fontId="4"/>
  </si>
  <si>
    <t>３年後</t>
    <rPh sb="1" eb="3">
      <t>ネンゴ</t>
    </rPh>
    <phoneticPr fontId="4"/>
  </si>
  <si>
    <t>４年後</t>
    <rPh sb="1" eb="3">
      <t>ネンゴ</t>
    </rPh>
    <phoneticPr fontId="4"/>
  </si>
  <si>
    <t>５年後</t>
    <rPh sb="1" eb="3">
      <t>ネンゴ</t>
    </rPh>
    <phoneticPr fontId="4"/>
  </si>
  <si>
    <t>④販売費及び
　一般管理費</t>
    <rPh sb="1" eb="4">
      <t>ハンバイヒ</t>
    </rPh>
    <rPh sb="4" eb="5">
      <t>オヨ</t>
    </rPh>
    <rPh sb="8" eb="10">
      <t>イッパン</t>
    </rPh>
    <rPh sb="10" eb="13">
      <t>カンリヒ</t>
    </rPh>
    <phoneticPr fontId="4"/>
  </si>
  <si>
    <t>③売上総利益
　(①－②)</t>
    <rPh sb="1" eb="3">
      <t>ウリアゲ</t>
    </rPh>
    <rPh sb="3" eb="6">
      <t>ソウリエキ</t>
    </rPh>
    <phoneticPr fontId="4"/>
  </si>
  <si>
    <t>（付加価値額等の算出方法）</t>
    <rPh sb="1" eb="3">
      <t>フカ</t>
    </rPh>
    <rPh sb="3" eb="5">
      <t>カチ</t>
    </rPh>
    <rPh sb="5" eb="6">
      <t>ガク</t>
    </rPh>
    <rPh sb="6" eb="7">
      <t>トウ</t>
    </rPh>
    <rPh sb="8" eb="10">
      <t>サンシュツ</t>
    </rPh>
    <rPh sb="10" eb="12">
      <t>ホウホウ</t>
    </rPh>
    <phoneticPr fontId="4"/>
  </si>
  <si>
    <t>(　年　月期)</t>
    <rPh sb="2" eb="3">
      <t>ネン</t>
    </rPh>
    <rPh sb="4" eb="6">
      <t>ガツキ</t>
    </rPh>
    <phoneticPr fontId="4"/>
  </si>
  <si>
    <t>　従業員数について就業時間による調整を行いましたか。（　はい　・　いいえ　）</t>
    <rPh sb="1" eb="3">
      <t>ジュウギョウ</t>
    </rPh>
    <rPh sb="3" eb="5">
      <t>インスウ</t>
    </rPh>
    <rPh sb="9" eb="11">
      <t>シュウギョウ</t>
    </rPh>
    <rPh sb="11" eb="13">
      <t>ジカン</t>
    </rPh>
    <rPh sb="16" eb="18">
      <t>チョウセイ</t>
    </rPh>
    <rPh sb="19" eb="20">
      <t>オコナ</t>
    </rPh>
    <phoneticPr fontId="4"/>
  </si>
  <si>
    <t>機械装置名称</t>
    <rPh sb="0" eb="2">
      <t>キカイ</t>
    </rPh>
    <rPh sb="2" eb="4">
      <t>ソウチ</t>
    </rPh>
    <rPh sb="4" eb="6">
      <t>メイショウ</t>
    </rPh>
    <phoneticPr fontId="3"/>
  </si>
  <si>
    <t>（導入年度）</t>
    <phoneticPr fontId="3"/>
  </si>
  <si>
    <t>合計</t>
    <rPh sb="0" eb="2">
      <t>ゴウケイ</t>
    </rPh>
    <phoneticPr fontId="3"/>
  </si>
  <si>
    <t>・</t>
    <phoneticPr fontId="3"/>
  </si>
  <si>
    <t>実施状況</t>
    <rPh sb="0" eb="2">
      <t>ジッシ</t>
    </rPh>
    <rPh sb="2" eb="4">
      <t>ジョウキョウ</t>
    </rPh>
    <phoneticPr fontId="3"/>
  </si>
  <si>
    <t>効　　果</t>
    <rPh sb="0" eb="1">
      <t>コウ</t>
    </rPh>
    <rPh sb="3" eb="4">
      <t>ハタシ</t>
    </rPh>
    <phoneticPr fontId="3"/>
  </si>
  <si>
    <t>対　　策</t>
    <rPh sb="0" eb="1">
      <t>タイ</t>
    </rPh>
    <rPh sb="3" eb="4">
      <t>サク</t>
    </rPh>
    <phoneticPr fontId="3"/>
  </si>
  <si>
    <r>
      <t xml:space="preserve">負担金の合計
</t>
    </r>
    <r>
      <rPr>
        <sz val="10.5"/>
        <rFont val="ＭＳ 明朝"/>
        <family val="1"/>
        <charset val="128"/>
      </rPr>
      <t>及びその積算根拠</t>
    </r>
    <rPh sb="0" eb="2">
      <t>フタン</t>
    </rPh>
    <rPh sb="2" eb="3">
      <t>キン</t>
    </rPh>
    <rPh sb="4" eb="6">
      <t>ゴウケイ</t>
    </rPh>
    <rPh sb="7" eb="8">
      <t>オヨ</t>
    </rPh>
    <rPh sb="11" eb="13">
      <t>セキサン</t>
    </rPh>
    <rPh sb="13" eb="15">
      <t>コンキョ</t>
    </rPh>
    <phoneticPr fontId="3"/>
  </si>
  <si>
    <t>　組合等が研究開発等事業に係る試験研究費に充てるためその構成員に対して賦課しようとする負担金の賦課の基準</t>
    <rPh sb="1" eb="3">
      <t>クミアイ</t>
    </rPh>
    <rPh sb="3" eb="4">
      <t>トウ</t>
    </rPh>
    <rPh sb="5" eb="7">
      <t>ケンキュウ</t>
    </rPh>
    <rPh sb="7" eb="9">
      <t>カイハツ</t>
    </rPh>
    <rPh sb="9" eb="10">
      <t>トウ</t>
    </rPh>
    <rPh sb="10" eb="12">
      <t>ジギョウ</t>
    </rPh>
    <rPh sb="13" eb="14">
      <t>カカ</t>
    </rPh>
    <rPh sb="15" eb="17">
      <t>シケン</t>
    </rPh>
    <rPh sb="17" eb="20">
      <t>ケンキュウヒ</t>
    </rPh>
    <rPh sb="21" eb="22">
      <t>ア</t>
    </rPh>
    <rPh sb="28" eb="31">
      <t>コウセイイン</t>
    </rPh>
    <rPh sb="32" eb="33">
      <t>タイ</t>
    </rPh>
    <rPh sb="35" eb="37">
      <t>フカ</t>
    </rPh>
    <phoneticPr fontId="3"/>
  </si>
  <si>
    <t>（別表５）</t>
    <phoneticPr fontId="3"/>
  </si>
  <si>
    <t>年 度</t>
    <phoneticPr fontId="3"/>
  </si>
  <si>
    <t>賦課基準</t>
    <phoneticPr fontId="3"/>
  </si>
  <si>
    <t>1</t>
    <phoneticPr fontId="3"/>
  </si>
  <si>
    <t>（別表６）</t>
    <phoneticPr fontId="3"/>
  </si>
  <si>
    <t>送付の希望
の有・無</t>
    <phoneticPr fontId="3"/>
  </si>
  <si>
    <t>有　・　無</t>
    <phoneticPr fontId="3"/>
  </si>
  <si>
    <t>有　・　無</t>
    <phoneticPr fontId="3"/>
  </si>
  <si>
    <t>有　・　無</t>
    <phoneticPr fontId="3"/>
  </si>
  <si>
    <t>構成員別の賦課金額
及びその積算根拠</t>
    <phoneticPr fontId="3"/>
  </si>
  <si>
    <t>（内訳）</t>
    <rPh sb="1" eb="3">
      <t>ウチワケ</t>
    </rPh>
    <phoneticPr fontId="4"/>
  </si>
  <si>
    <t>一人当たりの
付加価値額</t>
    <rPh sb="2" eb="3">
      <t>ア</t>
    </rPh>
    <phoneticPr fontId="4"/>
  </si>
  <si>
    <t>千円</t>
    <rPh sb="0" eb="2">
      <t>センエン</t>
    </rPh>
    <phoneticPr fontId="3"/>
  </si>
  <si>
    <t>（単位　千円）</t>
    <rPh sb="1" eb="3">
      <t>タンイ</t>
    </rPh>
    <rPh sb="4" eb="6">
      <t>センエン</t>
    </rPh>
    <phoneticPr fontId="4"/>
  </si>
  <si>
    <t>住　　　　所</t>
    <phoneticPr fontId="4"/>
  </si>
  <si>
    <t>代表者の氏名</t>
    <phoneticPr fontId="4"/>
  </si>
  <si>
    <t>新事業活動の類型</t>
    <rPh sb="0" eb="3">
      <t>シンジギョウ</t>
    </rPh>
    <rPh sb="3" eb="5">
      <t>カツドウ</t>
    </rPh>
    <phoneticPr fontId="4"/>
  </si>
  <si>
    <t>経営革新の目標</t>
    <phoneticPr fontId="4"/>
  </si>
  <si>
    <t>　人数、人件費に短時間労働者、派遣労働者に対する費用を参入しましたか。（　はい　・　いいえ　）</t>
    <rPh sb="1" eb="3">
      <t>ニンズウ</t>
    </rPh>
    <rPh sb="4" eb="7">
      <t>ジンケンヒ</t>
    </rPh>
    <rPh sb="8" eb="11">
      <t>タンジカン</t>
    </rPh>
    <rPh sb="11" eb="14">
      <t>ロウドウシャ</t>
    </rPh>
    <rPh sb="15" eb="17">
      <t>ハケン</t>
    </rPh>
    <rPh sb="17" eb="20">
      <t>ロウドウシャ</t>
    </rPh>
    <rPh sb="21" eb="22">
      <t>タイ</t>
    </rPh>
    <rPh sb="24" eb="26">
      <t>ヒヨウ</t>
    </rPh>
    <rPh sb="27" eb="29">
      <t>サンニュウ</t>
    </rPh>
    <phoneticPr fontId="4"/>
  </si>
  <si>
    <t>　減価償却費にリース費用を参入しましたか。（　はい　・　いいえ　）</t>
    <rPh sb="1" eb="3">
      <t>ゲンカ</t>
    </rPh>
    <rPh sb="3" eb="5">
      <t>ショウキャク</t>
    </rPh>
    <rPh sb="5" eb="6">
      <t>ヒ</t>
    </rPh>
    <rPh sb="10" eb="12">
      <t>ヒヨウ</t>
    </rPh>
    <rPh sb="13" eb="15">
      <t>サンニュウ</t>
    </rPh>
    <phoneticPr fontId="4"/>
  </si>
  <si>
    <t>　計画が承認された場合に、当該承認を受けた計画の内容について下記関係機関に送付することを希望する場合には、当該箇所に○を記入して下さい。</t>
    <rPh sb="4" eb="6">
      <t>ショウニン</t>
    </rPh>
    <rPh sb="15" eb="17">
      <t>ショウニン</t>
    </rPh>
    <phoneticPr fontId="3"/>
  </si>
  <si>
    <t xml:space="preserve"> 承認書類の送付を希望する機関名</t>
    <rPh sb="1" eb="3">
      <t>ショウニン</t>
    </rPh>
    <rPh sb="3" eb="5">
      <t>ショルイ</t>
    </rPh>
    <phoneticPr fontId="3"/>
  </si>
  <si>
    <t>　沖縄県信用保証協会</t>
    <rPh sb="1" eb="4">
      <t>オキナワケン</t>
    </rPh>
    <rPh sb="4" eb="6">
      <t>シンヨウ</t>
    </rPh>
    <rPh sb="6" eb="8">
      <t>ホショウ</t>
    </rPh>
    <rPh sb="8" eb="10">
      <t>キョウカイ</t>
    </rPh>
    <phoneticPr fontId="3"/>
  </si>
  <si>
    <t>１</t>
    <phoneticPr fontId="4"/>
  </si>
  <si>
    <t>付加価値額</t>
    <phoneticPr fontId="4"/>
  </si>
  <si>
    <t>有　・　無</t>
    <phoneticPr fontId="3"/>
  </si>
  <si>
    <t>有　・　無</t>
    <phoneticPr fontId="3"/>
  </si>
  <si>
    <t>有　・　無</t>
    <phoneticPr fontId="3"/>
  </si>
  <si>
    <t>　株式会社商工組合中央金庫那覇支店</t>
    <rPh sb="1" eb="3">
      <t>カブシキ</t>
    </rPh>
    <rPh sb="3" eb="5">
      <t>カイシャ</t>
    </rPh>
    <rPh sb="5" eb="7">
      <t>ショウコウ</t>
    </rPh>
    <rPh sb="7" eb="9">
      <t>クミアイ</t>
    </rPh>
    <rPh sb="9" eb="11">
      <t>チュウオウ</t>
    </rPh>
    <rPh sb="11" eb="13">
      <t>キンコ</t>
    </rPh>
    <rPh sb="13" eb="15">
      <t>ナハ</t>
    </rPh>
    <rPh sb="15" eb="17">
      <t>シテン</t>
    </rPh>
    <phoneticPr fontId="3"/>
  </si>
  <si>
    <t>○経営計画の算定根拠について</t>
    <rPh sb="1" eb="3">
      <t>ケイエイ</t>
    </rPh>
    <rPh sb="3" eb="5">
      <t>ケイカク</t>
    </rPh>
    <rPh sb="6" eb="8">
      <t>サンテイ</t>
    </rPh>
    <rPh sb="8" eb="10">
      <t>コンキョ</t>
    </rPh>
    <phoneticPr fontId="4"/>
  </si>
  <si>
    <t>代表者名</t>
    <rPh sb="0" eb="3">
      <t>ダイヒョウシャ</t>
    </rPh>
    <rPh sb="3" eb="4">
      <t>メイ</t>
    </rPh>
    <phoneticPr fontId="4"/>
  </si>
  <si>
    <t>歳</t>
    <rPh sb="0" eb="1">
      <t>サイ</t>
    </rPh>
    <phoneticPr fontId="4"/>
  </si>
  <si>
    <t>業種</t>
    <rPh sb="0" eb="2">
      <t>ギョウシュ</t>
    </rPh>
    <phoneticPr fontId="4"/>
  </si>
  <si>
    <t>電話番号</t>
    <rPh sb="0" eb="2">
      <t>デンワ</t>
    </rPh>
    <rPh sb="2" eb="4">
      <t>バンゴウ</t>
    </rPh>
    <phoneticPr fontId="4"/>
  </si>
  <si>
    <t>従業員</t>
    <rPh sb="0" eb="3">
      <t>ジュウギョウイン</t>
    </rPh>
    <phoneticPr fontId="4"/>
  </si>
  <si>
    <t>人</t>
    <rPh sb="0" eb="1">
      <t>ニン</t>
    </rPh>
    <phoneticPr fontId="4"/>
  </si>
  <si>
    <t>FAX番号</t>
    <rPh sb="3" eb="5">
      <t>バンゴウ</t>
    </rPh>
    <phoneticPr fontId="4"/>
  </si>
  <si>
    <t>主要取引行</t>
    <rPh sb="0" eb="2">
      <t>シュヨウ</t>
    </rPh>
    <rPh sb="2" eb="4">
      <t>トリヒキ</t>
    </rPh>
    <rPh sb="4" eb="5">
      <t>コウ</t>
    </rPh>
    <phoneticPr fontId="4"/>
  </si>
  <si>
    <t>資本金</t>
    <rPh sb="0" eb="3">
      <t>シホンキン</t>
    </rPh>
    <phoneticPr fontId="4"/>
  </si>
  <si>
    <t>千円</t>
    <rPh sb="0" eb="2">
      <t>センエン</t>
    </rPh>
    <phoneticPr fontId="4"/>
  </si>
  <si>
    <t>創業年月日</t>
    <rPh sb="0" eb="2">
      <t>ソウギョウ</t>
    </rPh>
    <rPh sb="2" eb="5">
      <t>ネンガッピ</t>
    </rPh>
    <phoneticPr fontId="4"/>
  </si>
  <si>
    <t>企業沿革</t>
    <rPh sb="0" eb="2">
      <t>キギョウ</t>
    </rPh>
    <rPh sb="2" eb="4">
      <t>エンカク</t>
    </rPh>
    <phoneticPr fontId="4"/>
  </si>
  <si>
    <t>主要販売先</t>
    <rPh sb="0" eb="2">
      <t>シュヨウ</t>
    </rPh>
    <rPh sb="2" eb="5">
      <t>ハンバイサキ</t>
    </rPh>
    <phoneticPr fontId="4"/>
  </si>
  <si>
    <t>割合（％）</t>
    <rPh sb="0" eb="2">
      <t>ワリアイ</t>
    </rPh>
    <phoneticPr fontId="4"/>
  </si>
  <si>
    <t>主要仕入先</t>
    <rPh sb="0" eb="2">
      <t>シュヨウ</t>
    </rPh>
    <rPh sb="2" eb="4">
      <t>シイ</t>
    </rPh>
    <rPh sb="4" eb="5">
      <t>サキ</t>
    </rPh>
    <phoneticPr fontId="4"/>
  </si>
  <si>
    <t>代表者略歴(既存のものがあれば別添で構いません）</t>
    <rPh sb="0" eb="3">
      <t>ダイヒョウシャ</t>
    </rPh>
    <rPh sb="3" eb="5">
      <t>リャクレキ</t>
    </rPh>
    <rPh sb="6" eb="8">
      <t>キゾン</t>
    </rPh>
    <rPh sb="15" eb="17">
      <t>ベッテン</t>
    </rPh>
    <rPh sb="18" eb="19">
      <t>カマ</t>
    </rPh>
    <phoneticPr fontId="4"/>
  </si>
  <si>
    <t>最終学歴</t>
    <rPh sb="0" eb="2">
      <t>サイシュウ</t>
    </rPh>
    <rPh sb="2" eb="4">
      <t>ガクレキ</t>
    </rPh>
    <phoneticPr fontId="4"/>
  </si>
  <si>
    <t>年</t>
    <rPh sb="0" eb="1">
      <t>ネン</t>
    </rPh>
    <phoneticPr fontId="4"/>
  </si>
  <si>
    <t>月</t>
    <rPh sb="0" eb="1">
      <t>ガツ</t>
    </rPh>
    <phoneticPr fontId="4"/>
  </si>
  <si>
    <t>職歴</t>
    <rPh sb="0" eb="2">
      <t>ショクレキ</t>
    </rPh>
    <phoneticPr fontId="4"/>
  </si>
  <si>
    <t>組織図（既存のものがあれば別添で構いません）</t>
    <rPh sb="0" eb="3">
      <t>ソシキズ</t>
    </rPh>
    <rPh sb="4" eb="6">
      <t>キゾン</t>
    </rPh>
    <rPh sb="13" eb="15">
      <t>ベッテン</t>
    </rPh>
    <rPh sb="16" eb="17">
      <t>カマ</t>
    </rPh>
    <phoneticPr fontId="4"/>
  </si>
  <si>
    <t>経営革新計画に係る承認申請書</t>
    <rPh sb="0" eb="2">
      <t>ケイエイ</t>
    </rPh>
    <rPh sb="2" eb="4">
      <t>カクシン</t>
    </rPh>
    <rPh sb="4" eb="6">
      <t>ケイカク</t>
    </rPh>
    <rPh sb="7" eb="8">
      <t>カカ</t>
    </rPh>
    <rPh sb="9" eb="11">
      <t>ショウニン</t>
    </rPh>
    <rPh sb="11" eb="14">
      <t>シンセイショ</t>
    </rPh>
    <phoneticPr fontId="3"/>
  </si>
  <si>
    <t>１．</t>
  </si>
  <si>
    <t>計画の対象となる類型全てに丸印を付ける。</t>
    <phoneticPr fontId="3"/>
  </si>
  <si>
    <t>　経営革新計画のテーマ：</t>
    <phoneticPr fontId="3"/>
  </si>
  <si>
    <t>※実績欄は計画承認後、計画の進捗管理に使用して下さい。</t>
    <phoneticPr fontId="3"/>
  </si>
  <si>
    <t>◎計画どおり実行できた。　　○ほぼ計画どおり実行できた。
△実行したが不十分だった。　×ほとんど実行できなかった。</t>
    <rPh sb="1" eb="3">
      <t>ケイカク</t>
    </rPh>
    <rPh sb="6" eb="8">
      <t>ジッコウ</t>
    </rPh>
    <rPh sb="17" eb="19">
      <t>ケイカク</t>
    </rPh>
    <rPh sb="22" eb="24">
      <t>ジッコウ</t>
    </rPh>
    <rPh sb="30" eb="32">
      <t>ジッコウ</t>
    </rPh>
    <rPh sb="35" eb="38">
      <t>フジュウブン</t>
    </rPh>
    <rPh sb="48" eb="50">
      <t>ジッコウ</t>
    </rPh>
    <phoneticPr fontId="3"/>
  </si>
  <si>
    <t>◎効果が十分あがった。　　　○ほぼ予定の効果が得られた。
△少し効果があった。　　　　×ほとんど効果がなかった。</t>
    <rPh sb="1" eb="3">
      <t>コウカ</t>
    </rPh>
    <rPh sb="4" eb="6">
      <t>ジュウブン</t>
    </rPh>
    <rPh sb="17" eb="19">
      <t>ヨテイ</t>
    </rPh>
    <rPh sb="20" eb="22">
      <t>コウカ</t>
    </rPh>
    <rPh sb="23" eb="24">
      <t>エ</t>
    </rPh>
    <rPh sb="30" eb="31">
      <t>スコ</t>
    </rPh>
    <rPh sb="32" eb="34">
      <t>コウカ</t>
    </rPh>
    <rPh sb="48" eb="50">
      <t>コウカ</t>
    </rPh>
    <phoneticPr fontId="3"/>
  </si>
  <si>
    <t>⑭一人当たりの付加価値額（⑫÷⑬）</t>
    <rPh sb="1" eb="3">
      <t>ヒトリ</t>
    </rPh>
    <rPh sb="3" eb="4">
      <t>ア</t>
    </rPh>
    <rPh sb="7" eb="9">
      <t>フカ</t>
    </rPh>
    <rPh sb="9" eb="11">
      <t>カチ</t>
    </rPh>
    <rPh sb="11" eb="12">
      <t>ガク</t>
    </rPh>
    <phoneticPr fontId="4"/>
  </si>
  <si>
    <t>関係機関への連絡希望について</t>
    <rPh sb="0" eb="2">
      <t>カンケイ</t>
    </rPh>
    <rPh sb="2" eb="4">
      <t>キカン</t>
    </rPh>
    <rPh sb="6" eb="8">
      <t>レンラク</t>
    </rPh>
    <rPh sb="8" eb="10">
      <t>キボウ</t>
    </rPh>
    <phoneticPr fontId="3"/>
  </si>
  <si>
    <t>　公益財団法人沖縄県産業振興公社</t>
    <rPh sb="1" eb="3">
      <t>コウエキ</t>
    </rPh>
    <rPh sb="3" eb="5">
      <t>ザイダン</t>
    </rPh>
    <rPh sb="5" eb="7">
      <t>ホウジン</t>
    </rPh>
    <rPh sb="7" eb="10">
      <t>オキナワケン</t>
    </rPh>
    <rPh sb="10" eb="12">
      <t>サンギョウ</t>
    </rPh>
    <rPh sb="12" eb="14">
      <t>シンコウ</t>
    </rPh>
    <rPh sb="14" eb="16">
      <t>コウシャ</t>
    </rPh>
    <phoneticPr fontId="3"/>
  </si>
  <si>
    <t>（別表７）</t>
    <phoneticPr fontId="3"/>
  </si>
  <si>
    <t>経営革新計画の公表について</t>
    <rPh sb="4" eb="6">
      <t>ケイカク</t>
    </rPh>
    <phoneticPr fontId="4"/>
  </si>
  <si>
    <t xml:space="preserve"> 常勤役員</t>
    <phoneticPr fontId="4"/>
  </si>
  <si>
    <t xml:space="preserve"> パートタイマー</t>
    <phoneticPr fontId="4"/>
  </si>
  <si>
    <t xml:space="preserve"> 派遣社員</t>
    <phoneticPr fontId="4"/>
  </si>
  <si>
    <t>　</t>
    <phoneticPr fontId="4"/>
  </si>
  <si>
    <t>別表３補足資料（その２）</t>
    <phoneticPr fontId="4"/>
  </si>
  <si>
    <t>)</t>
    <phoneticPr fontId="4"/>
  </si>
  <si>
    <t>％</t>
    <phoneticPr fontId="4"/>
  </si>
  <si>
    <t>会社概要</t>
    <rPh sb="0" eb="2">
      <t>カイシャ</t>
    </rPh>
    <rPh sb="2" eb="4">
      <t>ガイヨウ</t>
    </rPh>
    <phoneticPr fontId="14"/>
  </si>
  <si>
    <t>(</t>
    <phoneticPr fontId="4"/>
  </si>
  <si>
    <t>商品仕入高</t>
    <rPh sb="0" eb="2">
      <t>ショウヒン</t>
    </rPh>
    <rPh sb="2" eb="4">
      <t>シイ</t>
    </rPh>
    <rPh sb="4" eb="5">
      <t>タカ</t>
    </rPh>
    <phoneticPr fontId="4"/>
  </si>
  <si>
    <t>新商品仕入高</t>
    <rPh sb="0" eb="3">
      <t>シンショウヒン</t>
    </rPh>
    <rPh sb="3" eb="5">
      <t>シイ</t>
    </rPh>
    <rPh sb="5" eb="6">
      <t>タカ</t>
    </rPh>
    <phoneticPr fontId="4"/>
  </si>
  <si>
    <t>労務費</t>
    <rPh sb="0" eb="3">
      <t>ロウムヒ</t>
    </rPh>
    <phoneticPr fontId="4"/>
  </si>
  <si>
    <t>減価償却費</t>
    <rPh sb="0" eb="2">
      <t>ゲンカ</t>
    </rPh>
    <rPh sb="2" eb="5">
      <t>ショウキャクヒ</t>
    </rPh>
    <phoneticPr fontId="4"/>
  </si>
  <si>
    <t>リース料</t>
    <rPh sb="3" eb="4">
      <t>リョウ</t>
    </rPh>
    <phoneticPr fontId="4"/>
  </si>
  <si>
    <t>役員報酬</t>
    <rPh sb="0" eb="2">
      <t>ヤクイン</t>
    </rPh>
    <rPh sb="2" eb="4">
      <t>ホウシュウ</t>
    </rPh>
    <phoneticPr fontId="4"/>
  </si>
  <si>
    <t>従業員等人件費</t>
    <rPh sb="0" eb="3">
      <t>ジュウギョウイン</t>
    </rPh>
    <rPh sb="3" eb="4">
      <t>ナド</t>
    </rPh>
    <rPh sb="4" eb="7">
      <t>ジンケンヒ</t>
    </rPh>
    <phoneticPr fontId="4"/>
  </si>
  <si>
    <t>水道光熱費</t>
    <rPh sb="0" eb="2">
      <t>スイドウ</t>
    </rPh>
    <rPh sb="2" eb="5">
      <t>コウネツヒ</t>
    </rPh>
    <phoneticPr fontId="4"/>
  </si>
  <si>
    <t>通信費</t>
    <rPh sb="0" eb="3">
      <t>ツウシンヒ</t>
    </rPh>
    <phoneticPr fontId="4"/>
  </si>
  <si>
    <t>交通費</t>
    <rPh sb="0" eb="3">
      <t>コウツウヒ</t>
    </rPh>
    <phoneticPr fontId="4"/>
  </si>
  <si>
    <t>地代家賃</t>
    <rPh sb="0" eb="2">
      <t>チダイ</t>
    </rPh>
    <rPh sb="2" eb="4">
      <t>ヤチン</t>
    </rPh>
    <phoneticPr fontId="4"/>
  </si>
  <si>
    <t>燃料費</t>
    <rPh sb="0" eb="3">
      <t>ネンリョウヒ</t>
    </rPh>
    <phoneticPr fontId="4"/>
  </si>
  <si>
    <t>その他経費</t>
    <rPh sb="2" eb="3">
      <t>タ</t>
    </rPh>
    <rPh sb="3" eb="5">
      <t>ケイヒ</t>
    </rPh>
    <phoneticPr fontId="4"/>
  </si>
  <si>
    <t>営業外利益</t>
    <rPh sb="0" eb="2">
      <t>エイギョウ</t>
    </rPh>
    <rPh sb="2" eb="3">
      <t>ガイ</t>
    </rPh>
    <rPh sb="3" eb="5">
      <t>リエキ</t>
    </rPh>
    <phoneticPr fontId="4"/>
  </si>
  <si>
    <t>支払利息</t>
    <rPh sb="0" eb="2">
      <t>シハラ</t>
    </rPh>
    <rPh sb="2" eb="4">
      <t>リソク</t>
    </rPh>
    <phoneticPr fontId="4"/>
  </si>
  <si>
    <t>　計画が承認された場合に、報道機関や沖縄県ホームページへの掲載等により公表して良いものについて、以下の項目に○印をして下さい。
（企業名、代表者名、所在地、業種、経営革新計画のテーマは公表します。）</t>
    <rPh sb="13" eb="15">
      <t>ホウドウ</t>
    </rPh>
    <rPh sb="15" eb="17">
      <t>キカン</t>
    </rPh>
    <rPh sb="65" eb="68">
      <t>キギョウメイ</t>
    </rPh>
    <rPh sb="69" eb="72">
      <t>ダイヒョウシャ</t>
    </rPh>
    <rPh sb="72" eb="73">
      <t>メイ</t>
    </rPh>
    <rPh sb="74" eb="77">
      <t>ショザイチ</t>
    </rPh>
    <rPh sb="78" eb="80">
      <t>ギョウシュ</t>
    </rPh>
    <rPh sb="81" eb="83">
      <t>ケイエイ</t>
    </rPh>
    <rPh sb="83" eb="85">
      <t>カクシン</t>
    </rPh>
    <rPh sb="85" eb="87">
      <t>ケイカク</t>
    </rPh>
    <rPh sb="92" eb="94">
      <t>コウヒョウ</t>
    </rPh>
    <phoneticPr fontId="4"/>
  </si>
  <si>
    <t>　電話番号（代表）</t>
    <rPh sb="6" eb="8">
      <t>ダイヒョウ</t>
    </rPh>
    <phoneticPr fontId="3"/>
  </si>
  <si>
    <t>　経営革新計画の内容</t>
    <rPh sb="8" eb="10">
      <t>ナイヨウ</t>
    </rPh>
    <phoneticPr fontId="4"/>
  </si>
  <si>
    <t>項　　　　目</t>
    <phoneticPr fontId="4"/>
  </si>
  <si>
    <t>　資本金</t>
    <phoneticPr fontId="4"/>
  </si>
  <si>
    <t>可　・　否</t>
    <phoneticPr fontId="4"/>
  </si>
  <si>
    <t>　従業員数</t>
    <phoneticPr fontId="4"/>
  </si>
  <si>
    <t>　会社ホームページ</t>
    <phoneticPr fontId="3"/>
  </si>
  <si>
    <t>可　・　否</t>
    <phoneticPr fontId="4"/>
  </si>
  <si>
    <t>可　・　否</t>
    <phoneticPr fontId="4"/>
  </si>
  <si>
    <t xml:space="preserve"> ※「－」は記入しない。</t>
    <phoneticPr fontId="4"/>
  </si>
  <si>
    <t>別表３補足資料（その３）　収支計画書</t>
    <rPh sb="0" eb="2">
      <t>ベッピョウ</t>
    </rPh>
    <rPh sb="13" eb="15">
      <t>シュウシ</t>
    </rPh>
    <rPh sb="15" eb="18">
      <t>ケイカクショ</t>
    </rPh>
    <phoneticPr fontId="4"/>
  </si>
  <si>
    <t>1年後</t>
    <rPh sb="1" eb="3">
      <t>ネンゴ</t>
    </rPh>
    <phoneticPr fontId="4"/>
  </si>
  <si>
    <t>令和　　年　　月　　日</t>
    <rPh sb="0" eb="2">
      <t>レイワ</t>
    </rPh>
    <rPh sb="4" eb="5">
      <t>ネン</t>
    </rPh>
    <rPh sb="7" eb="8">
      <t>ガツ</t>
    </rPh>
    <rPh sb="10" eb="11">
      <t>ニチ</t>
    </rPh>
    <phoneticPr fontId="3"/>
  </si>
  <si>
    <t>　中小企業等経営強化法第14条第１項の規定に基づき、別紙の計画について承認を受けたいので申請します。</t>
    <rPh sb="5" eb="6">
      <t>トウ</t>
    </rPh>
    <rPh sb="6" eb="8">
      <t>ケイエイ</t>
    </rPh>
    <rPh sb="8" eb="10">
      <t>キョウカ</t>
    </rPh>
    <rPh sb="10" eb="11">
      <t>ホウ</t>
    </rPh>
    <rPh sb="11" eb="12">
      <t>ダイ</t>
    </rPh>
    <rPh sb="14" eb="15">
      <t>ジョウ</t>
    </rPh>
    <rPh sb="15" eb="16">
      <t>ダイ</t>
    </rPh>
    <rPh sb="17" eb="18">
      <t>コウ</t>
    </rPh>
    <rPh sb="19" eb="21">
      <t>キテイ</t>
    </rPh>
    <rPh sb="22" eb="23">
      <t>モト</t>
    </rPh>
    <rPh sb="26" eb="28">
      <t>ベッシ</t>
    </rPh>
    <rPh sb="29" eb="31">
      <t>ケイカク</t>
    </rPh>
    <phoneticPr fontId="3"/>
  </si>
  <si>
    <r>
      <t>様式第1</t>
    </r>
    <r>
      <rPr>
        <sz val="10.5"/>
        <rFont val="ＭＳ 明朝"/>
        <family val="1"/>
        <charset val="128"/>
      </rPr>
      <t>3</t>
    </r>
    <rPh sb="0" eb="2">
      <t>ヨウシキ</t>
    </rPh>
    <rPh sb="2" eb="3">
      <t>ダイ</t>
    </rPh>
    <phoneticPr fontId="3"/>
  </si>
  <si>
    <t>５．</t>
    <phoneticPr fontId="3"/>
  </si>
  <si>
    <t>技術に関する研究開発及びその</t>
    <rPh sb="0" eb="2">
      <t>ギジュツ</t>
    </rPh>
    <rPh sb="3" eb="4">
      <t>カン</t>
    </rPh>
    <rPh sb="6" eb="8">
      <t>ケンキュウ</t>
    </rPh>
    <rPh sb="8" eb="10">
      <t>カイハツ</t>
    </rPh>
    <rPh sb="10" eb="11">
      <t>オヨ</t>
    </rPh>
    <phoneticPr fontId="3"/>
  </si>
  <si>
    <t>成果の利用</t>
    <rPh sb="0" eb="2">
      <t>セイカ</t>
    </rPh>
    <rPh sb="3" eb="5">
      <t>リヨウ</t>
    </rPh>
    <phoneticPr fontId="3"/>
  </si>
  <si>
    <t>６．</t>
    <phoneticPr fontId="3"/>
  </si>
  <si>
    <t>６年後</t>
    <rPh sb="1" eb="3">
      <t>ネンゴ</t>
    </rPh>
    <phoneticPr fontId="4"/>
  </si>
  <si>
    <t>７年後</t>
    <rPh sb="1" eb="3">
      <t>ネンゴ</t>
    </rPh>
    <phoneticPr fontId="4"/>
  </si>
  <si>
    <t>８年後</t>
    <rPh sb="1" eb="3">
      <t>ネンゴ</t>
    </rPh>
    <phoneticPr fontId="4"/>
  </si>
  <si>
    <t>⑥経常利益</t>
    <phoneticPr fontId="4"/>
  </si>
  <si>
    <t>⑦給与支給総額</t>
    <rPh sb="1" eb="3">
      <t>キュウヨ</t>
    </rPh>
    <rPh sb="3" eb="5">
      <t>シキュウ</t>
    </rPh>
    <rPh sb="5" eb="7">
      <t>ソウガク</t>
    </rPh>
    <phoneticPr fontId="4"/>
  </si>
  <si>
    <t>（別表１補足資料）</t>
    <rPh sb="1" eb="3">
      <t>ベッピョウ</t>
    </rPh>
    <rPh sb="4" eb="6">
      <t>ホソク</t>
    </rPh>
    <rPh sb="6" eb="8">
      <t>シリョウ</t>
    </rPh>
    <phoneticPr fontId="4"/>
  </si>
  <si>
    <t>研究開発期間：　　　年　　月　～　　　年　　月</t>
    <rPh sb="0" eb="2">
      <t>ケンキュウ</t>
    </rPh>
    <rPh sb="2" eb="4">
      <t>カイハツ</t>
    </rPh>
    <rPh sb="4" eb="6">
      <t>キカン</t>
    </rPh>
    <rPh sb="10" eb="11">
      <t>ネン</t>
    </rPh>
    <rPh sb="13" eb="14">
      <t>ガツ</t>
    </rPh>
    <rPh sb="19" eb="20">
      <t>ネン</t>
    </rPh>
    <rPh sb="22" eb="23">
      <t>ガツ</t>
    </rPh>
    <phoneticPr fontId="3"/>
  </si>
  <si>
    <t>給与支給総額</t>
    <rPh sb="0" eb="6">
      <t>キュウヨシキュウソウガク</t>
    </rPh>
    <phoneticPr fontId="4"/>
  </si>
  <si>
    <t>既存事業</t>
    <rPh sb="0" eb="2">
      <t>キゾン</t>
    </rPh>
    <rPh sb="2" eb="4">
      <t>ジギョウ</t>
    </rPh>
    <phoneticPr fontId="4"/>
  </si>
  <si>
    <t>新規事業</t>
    <rPh sb="0" eb="2">
      <t>シンキ</t>
    </rPh>
    <rPh sb="2" eb="4">
      <t>ジギョウ</t>
    </rPh>
    <phoneticPr fontId="4"/>
  </si>
  <si>
    <t>○別表３の従業員数及び給与支給総額について</t>
    <rPh sb="1" eb="3">
      <t>ベッピョウ</t>
    </rPh>
    <rPh sb="9" eb="10">
      <t>オヨ</t>
    </rPh>
    <rPh sb="11" eb="13">
      <t>キュウヨ</t>
    </rPh>
    <rPh sb="13" eb="15">
      <t>シキュウ</t>
    </rPh>
    <rPh sb="15" eb="17">
      <t>ソウガク</t>
    </rPh>
    <phoneticPr fontId="4"/>
  </si>
  <si>
    <t>賞与</t>
    <rPh sb="0" eb="2">
      <t>ショウヨ</t>
    </rPh>
    <phoneticPr fontId="4"/>
  </si>
  <si>
    <t>給与手当（販管費）</t>
    <rPh sb="0" eb="2">
      <t>キュウヨ</t>
    </rPh>
    <rPh sb="2" eb="4">
      <t>テアテ</t>
    </rPh>
    <rPh sb="5" eb="8">
      <t>ハンカンヒ</t>
    </rPh>
    <phoneticPr fontId="4"/>
  </si>
  <si>
    <t>賃金（製造原価）</t>
    <rPh sb="0" eb="2">
      <t>チンギン</t>
    </rPh>
    <rPh sb="3" eb="5">
      <t>セイゾウ</t>
    </rPh>
    <rPh sb="5" eb="7">
      <t>ゲンカ</t>
    </rPh>
    <phoneticPr fontId="4"/>
  </si>
  <si>
    <t>役員報酬</t>
    <rPh sb="0" eb="4">
      <t>ヤクインホウシュウ</t>
    </rPh>
    <phoneticPr fontId="4"/>
  </si>
  <si>
    <t>給与賃金</t>
    <rPh sb="0" eb="2">
      <t>キュウヨ</t>
    </rPh>
    <rPh sb="2" eb="4">
      <t>チンギン</t>
    </rPh>
    <phoneticPr fontId="4"/>
  </si>
  <si>
    <t>専従者給与</t>
    <rPh sb="0" eb="3">
      <t>センジュウシャ</t>
    </rPh>
    <rPh sb="3" eb="5">
      <t>キュウヨ</t>
    </rPh>
    <phoneticPr fontId="4"/>
  </si>
  <si>
    <t>青色申告特別控除前
の所得金額</t>
    <rPh sb="0" eb="2">
      <t>アオイロ</t>
    </rPh>
    <rPh sb="2" eb="4">
      <t>シンコク</t>
    </rPh>
    <rPh sb="4" eb="6">
      <t>トクベツ</t>
    </rPh>
    <rPh sb="6" eb="8">
      <t>コウジョ</t>
    </rPh>
    <rPh sb="8" eb="9">
      <t>マエ</t>
    </rPh>
    <rPh sb="11" eb="13">
      <t>ショトク</t>
    </rPh>
    <rPh sb="13" eb="15">
      <t>キンガク</t>
    </rPh>
    <phoneticPr fontId="4"/>
  </si>
  <si>
    <t>2年後</t>
    <rPh sb="1" eb="3">
      <t>ネンゴ</t>
    </rPh>
    <phoneticPr fontId="4"/>
  </si>
  <si>
    <t>3年後</t>
    <rPh sb="1" eb="3">
      <t>ネンゴ</t>
    </rPh>
    <phoneticPr fontId="4"/>
  </si>
  <si>
    <t>4年後</t>
    <rPh sb="1" eb="3">
      <t>ネンゴ</t>
    </rPh>
    <phoneticPr fontId="4"/>
  </si>
  <si>
    <t>5年後</t>
    <rPh sb="1" eb="3">
      <t>ネンゴ</t>
    </rPh>
    <phoneticPr fontId="4"/>
  </si>
  <si>
    <t>6年後</t>
    <rPh sb="1" eb="3">
      <t>ネンゴ</t>
    </rPh>
    <phoneticPr fontId="4"/>
  </si>
  <si>
    <t>7年後</t>
    <rPh sb="1" eb="3">
      <t>ネンゴ</t>
    </rPh>
    <phoneticPr fontId="4"/>
  </si>
  <si>
    <t>8年後</t>
    <rPh sb="1" eb="3">
      <t>ネンゴ</t>
    </rPh>
    <phoneticPr fontId="4"/>
  </si>
  <si>
    <t xml:space="preserve"> 従業員（役員除く）</t>
    <rPh sb="5" eb="7">
      <t>ヤクイン</t>
    </rPh>
    <rPh sb="7" eb="8">
      <t>ノゾ</t>
    </rPh>
    <phoneticPr fontId="4"/>
  </si>
  <si>
    <r>
      <t xml:space="preserve">（内訳）
</t>
    </r>
    <r>
      <rPr>
        <sz val="8"/>
        <rFont val="ＭＳ 明朝"/>
        <family val="1"/>
        <charset val="128"/>
      </rPr>
      <t>※個人事業主</t>
    </r>
    <rPh sb="1" eb="3">
      <t>ウチワケ</t>
    </rPh>
    <rPh sb="6" eb="11">
      <t>コジンジギョウヌシ</t>
    </rPh>
    <phoneticPr fontId="4"/>
  </si>
  <si>
    <t>（内訳）
※法人</t>
    <rPh sb="1" eb="3">
      <t>ウチワケ</t>
    </rPh>
    <rPh sb="6" eb="8">
      <t>ホウジン</t>
    </rPh>
    <phoneticPr fontId="4"/>
  </si>
  <si>
    <r>
      <t xml:space="preserve">減価償却費計
</t>
    </r>
    <r>
      <rPr>
        <sz val="8"/>
        <color indexed="12"/>
        <rFont val="ＭＳ 明朝"/>
        <family val="1"/>
        <charset val="128"/>
      </rPr>
      <t>(別表３の⑪)</t>
    </r>
    <rPh sb="0" eb="2">
      <t>ゲンカ</t>
    </rPh>
    <rPh sb="2" eb="5">
      <t>ショウキャクヒ</t>
    </rPh>
    <rPh sb="5" eb="6">
      <t>ケイ</t>
    </rPh>
    <rPh sb="8" eb="10">
      <t>ベッピョウ</t>
    </rPh>
    <phoneticPr fontId="4"/>
  </si>
  <si>
    <r>
      <t xml:space="preserve">人件費計
</t>
    </r>
    <r>
      <rPr>
        <sz val="8"/>
        <color indexed="12"/>
        <rFont val="ＭＳ 明朝"/>
        <family val="1"/>
        <charset val="128"/>
      </rPr>
      <t>（別表３の⑧）</t>
    </r>
    <rPh sb="0" eb="3">
      <t>ジンケンヒ</t>
    </rPh>
    <rPh sb="3" eb="4">
      <t>ケイ</t>
    </rPh>
    <rPh sb="6" eb="8">
      <t>ベッピョウ</t>
    </rPh>
    <phoneticPr fontId="4"/>
  </si>
  <si>
    <r>
      <t xml:space="preserve">⑤営業利益
</t>
    </r>
    <r>
      <rPr>
        <sz val="8"/>
        <color indexed="12"/>
        <rFont val="ＭＳ 明朝"/>
        <family val="1"/>
        <charset val="128"/>
      </rPr>
      <t>（別表３の⑤）</t>
    </r>
    <rPh sb="1" eb="3">
      <t>エイギョウ</t>
    </rPh>
    <rPh sb="3" eb="5">
      <t>リエキ</t>
    </rPh>
    <rPh sb="7" eb="9">
      <t>ベッピョウ</t>
    </rPh>
    <phoneticPr fontId="4"/>
  </si>
  <si>
    <t>○○○株式会社</t>
    <rPh sb="3" eb="7">
      <t>カブシキガイシャ</t>
    </rPh>
    <phoneticPr fontId="3"/>
  </si>
  <si>
    <t>代表取締役　○○○</t>
    <rPh sb="0" eb="5">
      <t>ダイヒョウトリシマリヤク</t>
    </rPh>
    <phoneticPr fontId="3"/>
  </si>
  <si>
    <t>○○株式会社と連携して実施する。</t>
    <rPh sb="2" eb="6">
      <t>カブシキガイシャ</t>
    </rPh>
    <rPh sb="7" eb="9">
      <t>レンケイ</t>
    </rPh>
    <rPh sb="11" eb="13">
      <t>ジッシ</t>
    </rPh>
    <phoneticPr fontId="3"/>
  </si>
  <si>
    <t>⑦経常利益</t>
    <rPh sb="1" eb="3">
      <t>ケイジョウ</t>
    </rPh>
    <rPh sb="3" eb="5">
      <t>リエキ</t>
    </rPh>
    <phoneticPr fontId="4"/>
  </si>
  <si>
    <t>○○○を使用した○○の開発・販売</t>
    <rPh sb="4" eb="5">
      <t>ツカ</t>
    </rPh>
    <rPh sb="5" eb="6">
      <t>ヨウ</t>
    </rPh>
    <rPh sb="11" eb="13">
      <t>カイハツ</t>
    </rPh>
    <rPh sb="14" eb="16">
      <t>ハンバイ</t>
    </rPh>
    <phoneticPr fontId="3"/>
  </si>
  <si>
    <t>○○銀行○○支店</t>
    <rPh sb="2" eb="4">
      <t>ギンコウ</t>
    </rPh>
    <rPh sb="6" eb="8">
      <t>シテン</t>
    </rPh>
    <phoneticPr fontId="4"/>
  </si>
  <si>
    <t>098-○○○－○○○</t>
    <phoneticPr fontId="4"/>
  </si>
  <si>
    <t>098-○○○－○○○</t>
    <phoneticPr fontId="4"/>
  </si>
  <si>
    <t>個人事業主として○○創業</t>
    <rPh sb="0" eb="5">
      <t>コジンジギョウヌシ</t>
    </rPh>
    <rPh sb="10" eb="12">
      <t>ソウギョウ</t>
    </rPh>
    <phoneticPr fontId="4"/>
  </si>
  <si>
    <t>株式会社へ変更</t>
    <rPh sb="0" eb="4">
      <t>カブシキガイシャ</t>
    </rPh>
    <rPh sb="5" eb="7">
      <t>ヘンコウ</t>
    </rPh>
    <phoneticPr fontId="4"/>
  </si>
  <si>
    <t>○○へ店舗進出</t>
    <rPh sb="3" eb="5">
      <t>テンポ</t>
    </rPh>
    <rPh sb="5" eb="7">
      <t>シンシュツ</t>
    </rPh>
    <phoneticPr fontId="4"/>
  </si>
  <si>
    <t>（有）○○物販</t>
    <rPh sb="0" eb="3">
      <t>ユウ</t>
    </rPh>
    <rPh sb="5" eb="7">
      <t>ブッパン</t>
    </rPh>
    <phoneticPr fontId="4"/>
  </si>
  <si>
    <t>一般客</t>
    <rPh sb="0" eb="3">
      <t>イッパンキャク</t>
    </rPh>
    <phoneticPr fontId="4"/>
  </si>
  <si>
    <t>（株）○○商事</t>
    <rPh sb="0" eb="3">
      <t>カブ</t>
    </rPh>
    <rPh sb="5" eb="7">
      <t>ショウジ</t>
    </rPh>
    <phoneticPr fontId="4"/>
  </si>
  <si>
    <t>（株）■■</t>
    <rPh sb="0" eb="3">
      <t>カブ</t>
    </rPh>
    <phoneticPr fontId="4"/>
  </si>
  <si>
    <t>（株）○○社</t>
    <rPh sb="0" eb="3">
      <t>カブ</t>
    </rPh>
    <rPh sb="5" eb="6">
      <t>シャ</t>
    </rPh>
    <phoneticPr fontId="4"/>
  </si>
  <si>
    <t>その他</t>
    <rPh sb="2" eb="3">
      <t>タ</t>
    </rPh>
    <phoneticPr fontId="4"/>
  </si>
  <si>
    <t>○○機器</t>
    <rPh sb="2" eb="4">
      <t>キキ</t>
    </rPh>
    <phoneticPr fontId="3"/>
  </si>
  <si>
    <t>○○タンク</t>
    <phoneticPr fontId="3"/>
  </si>
  <si>
    <t>○○附属設備</t>
    <phoneticPr fontId="3"/>
  </si>
  <si>
    <t>○○設備工事</t>
    <phoneticPr fontId="3"/>
  </si>
  <si>
    <t>○○商品成分分析</t>
    <rPh sb="2" eb="4">
      <t>ショウヒン</t>
    </rPh>
    <rPh sb="4" eb="6">
      <t>セイブン</t>
    </rPh>
    <rPh sb="6" eb="8">
      <t>ブンセキ</t>
    </rPh>
    <phoneticPr fontId="3"/>
  </si>
  <si>
    <t>○年度</t>
    <rPh sb="1" eb="3">
      <t>ネンド</t>
    </rPh>
    <phoneticPr fontId="3"/>
  </si>
  <si>
    <t>販売数</t>
    <rPh sb="0" eb="3">
      <t>ハンバイスウ</t>
    </rPh>
    <phoneticPr fontId="3"/>
  </si>
  <si>
    <t>○○千円
（○○円×○個）</t>
    <rPh sb="2" eb="4">
      <t>センエン</t>
    </rPh>
    <rPh sb="8" eb="9">
      <t>エン</t>
    </rPh>
    <rPh sb="11" eb="12">
      <t>コ</t>
    </rPh>
    <phoneticPr fontId="3"/>
  </si>
  <si>
    <t>http://www.○○.jp</t>
    <phoneticPr fontId="4"/>
  </si>
  <si>
    <t>営業課長</t>
    <rPh sb="0" eb="2">
      <t>エイギョウ</t>
    </rPh>
    <rPh sb="2" eb="4">
      <t>カチョウ</t>
    </rPh>
    <phoneticPr fontId="4"/>
  </si>
  <si>
    <t>○○○○</t>
    <phoneticPr fontId="4"/>
  </si>
  <si>
    <t>xxx@yy.zzz</t>
    <phoneticPr fontId="4"/>
  </si>
  <si>
    <t>売</t>
    <rPh sb="0" eb="1">
      <t>バイ</t>
    </rPh>
    <phoneticPr fontId="4"/>
  </si>
  <si>
    <t>上</t>
    <rPh sb="0" eb="1">
      <t>ア</t>
    </rPh>
    <phoneticPr fontId="4"/>
  </si>
  <si>
    <t>高</t>
    <rPh sb="0" eb="1">
      <t>ダカ</t>
    </rPh>
    <phoneticPr fontId="4"/>
  </si>
  <si>
    <t>原</t>
    <rPh sb="0" eb="1">
      <t>ハラ</t>
    </rPh>
    <phoneticPr fontId="4"/>
  </si>
  <si>
    <t>価</t>
    <rPh sb="0" eb="1">
      <t>アタイ</t>
    </rPh>
    <phoneticPr fontId="4"/>
  </si>
  <si>
    <t>販</t>
    <rPh sb="0" eb="1">
      <t>ハン</t>
    </rPh>
    <phoneticPr fontId="4"/>
  </si>
  <si>
    <t>売</t>
    <rPh sb="0" eb="1">
      <t>バイ</t>
    </rPh>
    <phoneticPr fontId="4"/>
  </si>
  <si>
    <t>費</t>
    <rPh sb="0" eb="1">
      <t>ヒ</t>
    </rPh>
    <phoneticPr fontId="4"/>
  </si>
  <si>
    <t>及</t>
    <rPh sb="0" eb="1">
      <t>オヨ</t>
    </rPh>
    <phoneticPr fontId="4"/>
  </si>
  <si>
    <t>び</t>
    <phoneticPr fontId="4"/>
  </si>
  <si>
    <t>一</t>
    <rPh sb="0" eb="1">
      <t>イチ</t>
    </rPh>
    <phoneticPr fontId="4"/>
  </si>
  <si>
    <t>般</t>
    <rPh sb="0" eb="1">
      <t>パン</t>
    </rPh>
    <phoneticPr fontId="4"/>
  </si>
  <si>
    <t>管</t>
    <rPh sb="0" eb="1">
      <t>カン</t>
    </rPh>
    <phoneticPr fontId="4"/>
  </si>
  <si>
    <t>理</t>
    <rPh sb="0" eb="1">
      <t>リ</t>
    </rPh>
    <phoneticPr fontId="4"/>
  </si>
  <si>
    <t>そ</t>
    <phoneticPr fontId="4"/>
  </si>
  <si>
    <t>の</t>
    <phoneticPr fontId="4"/>
  </si>
  <si>
    <t>他</t>
    <rPh sb="0" eb="1">
      <t>タ</t>
    </rPh>
    <phoneticPr fontId="4"/>
  </si>
  <si>
    <t>78,339千円</t>
    <phoneticPr fontId="4"/>
  </si>
  <si>
    <t>94,790千円</t>
    <phoneticPr fontId="4"/>
  </si>
  <si>
    <t>104,269千円</t>
    <phoneticPr fontId="4"/>
  </si>
  <si>
    <t>86,172千円</t>
    <phoneticPr fontId="4"/>
  </si>
  <si>
    <t>新規事業の相乗効果により</t>
    <rPh sb="0" eb="2">
      <t>シンキ</t>
    </rPh>
    <rPh sb="2" eb="4">
      <t>ジギョウ</t>
    </rPh>
    <rPh sb="5" eb="7">
      <t>ソウジョウ</t>
    </rPh>
    <rPh sb="7" eb="9">
      <t>コウカ</t>
    </rPh>
    <phoneticPr fontId="4"/>
  </si>
  <si>
    <t>18,000千円</t>
    <phoneticPr fontId="4"/>
  </si>
  <si>
    <t>21,600千円</t>
    <phoneticPr fontId="4"/>
  </si>
  <si>
    <t>25,920千円</t>
    <phoneticPr fontId="4"/>
  </si>
  <si>
    <t>※別表３補足（その3）の売上高や売上原価、販売費及び一般管理費等の内訳を記入</t>
    <rPh sb="1" eb="3">
      <t>ベッピョウ</t>
    </rPh>
    <rPh sb="4" eb="6">
      <t>ホソク</t>
    </rPh>
    <rPh sb="12" eb="15">
      <t>ウリアゲダカ</t>
    </rPh>
    <rPh sb="16" eb="18">
      <t>ウリアゲ</t>
    </rPh>
    <rPh sb="18" eb="20">
      <t>ゲンカ</t>
    </rPh>
    <rPh sb="21" eb="24">
      <t>ハンバイヒ</t>
    </rPh>
    <rPh sb="24" eb="25">
      <t>オヨ</t>
    </rPh>
    <rPh sb="26" eb="28">
      <t>イッパン</t>
    </rPh>
    <rPh sb="28" eb="31">
      <t>カンリヒ</t>
    </rPh>
    <rPh sb="31" eb="32">
      <t>ナド</t>
    </rPh>
    <rPh sb="33" eb="35">
      <t>ウチワケ</t>
    </rPh>
    <rPh sb="36" eb="38">
      <t>キニュウ</t>
    </rPh>
    <phoneticPr fontId="4"/>
  </si>
  <si>
    <t>○○千円</t>
    <rPh sb="2" eb="4">
      <t>センエン</t>
    </rPh>
    <phoneticPr fontId="4"/>
  </si>
  <si>
    <t>　　店舗売上</t>
    <rPh sb="2" eb="4">
      <t>テンポ</t>
    </rPh>
    <rPh sb="4" eb="6">
      <t>ウリア</t>
    </rPh>
    <phoneticPr fontId="4"/>
  </si>
  <si>
    <t>　　ＥＣサイト</t>
    <phoneticPr fontId="4"/>
  </si>
  <si>
    <t>直近実績10％増を見込む</t>
    <rPh sb="0" eb="2">
      <t>チョッキン</t>
    </rPh>
    <rPh sb="2" eb="4">
      <t>ジッセキ</t>
    </rPh>
    <rPh sb="7" eb="8">
      <t>ゾウ</t>
    </rPh>
    <rPh sb="9" eb="11">
      <t>ミコ</t>
    </rPh>
    <phoneticPr fontId="4"/>
  </si>
  <si>
    <t>46,813千円</t>
    <phoneticPr fontId="4"/>
  </si>
  <si>
    <t>51,495千円</t>
    <phoneticPr fontId="4"/>
  </si>
  <si>
    <t>56,644千円</t>
    <phoneticPr fontId="4"/>
  </si>
  <si>
    <t>○既存事業　</t>
    <rPh sb="1" eb="3">
      <t>キゾン</t>
    </rPh>
    <rPh sb="3" eb="5">
      <t>ジギョウ</t>
    </rPh>
    <phoneticPr fontId="4"/>
  </si>
  <si>
    <t>○新規事業</t>
    <phoneticPr fontId="4"/>
  </si>
  <si>
    <t>8,000千円</t>
    <phoneticPr fontId="4"/>
  </si>
  <si>
    <t>9,600千円</t>
    <phoneticPr fontId="4"/>
  </si>
  <si>
    <t>11,520千円</t>
    <phoneticPr fontId="4"/>
  </si>
  <si>
    <t>前期10％増を見込む</t>
    <rPh sb="0" eb="2">
      <t>ゼンキ</t>
    </rPh>
    <rPh sb="5" eb="6">
      <t>ゾウ</t>
    </rPh>
    <rPh sb="7" eb="9">
      <t>ミコ</t>
    </rPh>
    <phoneticPr fontId="4"/>
  </si>
  <si>
    <t>※前期20％増見込</t>
    <rPh sb="1" eb="3">
      <t>ゼンキ</t>
    </rPh>
    <phoneticPr fontId="4"/>
  </si>
  <si>
    <t>直近実績10％増見込</t>
    <rPh sb="0" eb="2">
      <t>チョッキン</t>
    </rPh>
    <rPh sb="2" eb="4">
      <t>ジッセキ</t>
    </rPh>
    <rPh sb="7" eb="8">
      <t>ゾウ</t>
    </rPh>
    <rPh sb="8" eb="10">
      <t>ミコ</t>
    </rPh>
    <phoneticPr fontId="4"/>
  </si>
  <si>
    <t>前期10％増見込</t>
    <rPh sb="0" eb="2">
      <t>ゼンキ</t>
    </rPh>
    <rPh sb="5" eb="6">
      <t>ゾウ</t>
    </rPh>
    <rPh sb="6" eb="8">
      <t>ミコ</t>
    </rPh>
    <phoneticPr fontId="4"/>
  </si>
  <si>
    <t>パート職員１名増</t>
    <rPh sb="3" eb="5">
      <t>ショクイン</t>
    </rPh>
    <rPh sb="6" eb="7">
      <t>メイ</t>
    </rPh>
    <rPh sb="7" eb="8">
      <t>ゾウ</t>
    </rPh>
    <phoneticPr fontId="4"/>
  </si>
  <si>
    <t>（10万円×12ヶ月）</t>
    <rPh sb="3" eb="5">
      <t>マンエン</t>
    </rPh>
    <rPh sb="9" eb="10">
      <t>ゲツ</t>
    </rPh>
    <phoneticPr fontId="4"/>
  </si>
  <si>
    <t>○労務費　11,200千円</t>
    <rPh sb="1" eb="4">
      <t>ロウムヒ</t>
    </rPh>
    <rPh sb="11" eb="13">
      <t>センエン</t>
    </rPh>
    <phoneticPr fontId="4"/>
  </si>
  <si>
    <t>前年同様</t>
    <rPh sb="0" eb="2">
      <t>ゼンネン</t>
    </rPh>
    <rPh sb="2" eb="4">
      <t>ドウヨウ</t>
    </rPh>
    <phoneticPr fontId="4"/>
  </si>
  <si>
    <t>○労務費　10,000千円</t>
    <rPh sb="1" eb="4">
      <t>ロウムヒ</t>
    </rPh>
    <rPh sb="11" eb="13">
      <t>センエン</t>
    </rPh>
    <phoneticPr fontId="4"/>
  </si>
  <si>
    <t>職員3名</t>
    <rPh sb="0" eb="2">
      <t>ショクイン</t>
    </rPh>
    <rPh sb="3" eb="4">
      <t>メイ</t>
    </rPh>
    <phoneticPr fontId="4"/>
  </si>
  <si>
    <t>パート2名</t>
    <rPh sb="4" eb="5">
      <t>メイ</t>
    </rPh>
    <phoneticPr fontId="4"/>
  </si>
  <si>
    <t>○減価償却費</t>
    <rPh sb="1" eb="3">
      <t>ゲンカ</t>
    </rPh>
    <rPh sb="3" eb="6">
      <t>ショウキャクヒ</t>
    </rPh>
    <phoneticPr fontId="4"/>
  </si>
  <si>
    <t>2,000千円</t>
    <phoneticPr fontId="4"/>
  </si>
  <si>
    <t>※耐用年数10年</t>
    <rPh sb="1" eb="3">
      <t>タイヨウ</t>
    </rPh>
    <rPh sb="3" eb="5">
      <t>ネンスウ</t>
    </rPh>
    <rPh sb="7" eb="8">
      <t>ネン</t>
    </rPh>
    <phoneticPr fontId="4"/>
  </si>
  <si>
    <t>○従業員等人件費</t>
    <rPh sb="1" eb="4">
      <t>ジュウギョウイン</t>
    </rPh>
    <rPh sb="4" eb="5">
      <t>トウ</t>
    </rPh>
    <rPh sb="5" eb="8">
      <t>ジンケンヒ</t>
    </rPh>
    <phoneticPr fontId="4"/>
  </si>
  <si>
    <t>11,700千円</t>
    <rPh sb="6" eb="8">
      <t>センエン</t>
    </rPh>
    <phoneticPr fontId="4"/>
  </si>
  <si>
    <t>営業職員１名増</t>
    <rPh sb="0" eb="2">
      <t>エイギョウ</t>
    </rPh>
    <rPh sb="2" eb="4">
      <t>ショクイン</t>
    </rPh>
    <rPh sb="5" eb="6">
      <t>メイ</t>
    </rPh>
    <rPh sb="6" eb="7">
      <t>ゾウ</t>
    </rPh>
    <phoneticPr fontId="4"/>
  </si>
  <si>
    <t>（25万円×12ヶ月）</t>
    <rPh sb="3" eb="5">
      <t>マンエン</t>
    </rPh>
    <rPh sb="9" eb="10">
      <t>ゲツ</t>
    </rPh>
    <phoneticPr fontId="4"/>
  </si>
  <si>
    <t>8,667千円</t>
    <rPh sb="5" eb="7">
      <t>センエン</t>
    </rPh>
    <phoneticPr fontId="4"/>
  </si>
  <si>
    <t>職員2名</t>
    <rPh sb="0" eb="2">
      <t>ショクイン</t>
    </rPh>
    <rPh sb="3" eb="4">
      <t>メイ</t>
    </rPh>
    <phoneticPr fontId="4"/>
  </si>
  <si>
    <t>パート1名</t>
    <rPh sb="4" eb="5">
      <t>メイ</t>
    </rPh>
    <phoneticPr fontId="4"/>
  </si>
  <si>
    <t>広告宣伝費</t>
    <rPh sb="0" eb="2">
      <t>コウコク</t>
    </rPh>
    <rPh sb="2" eb="5">
      <t>センデンヒ</t>
    </rPh>
    <phoneticPr fontId="4"/>
  </si>
  <si>
    <t>○広告宣伝費</t>
    <rPh sb="1" eb="6">
      <t>コウコクセンデンヒ</t>
    </rPh>
    <phoneticPr fontId="4"/>
  </si>
  <si>
    <t>10千円×3月</t>
    <rPh sb="2" eb="4">
      <t>センエン</t>
    </rPh>
    <rPh sb="6" eb="7">
      <t>ツキ</t>
    </rPh>
    <phoneticPr fontId="4"/>
  </si>
  <si>
    <t>20千円×12月</t>
    <rPh sb="2" eb="4">
      <t>センエン</t>
    </rPh>
    <rPh sb="7" eb="8">
      <t>ツキ</t>
    </rPh>
    <phoneticPr fontId="4"/>
  </si>
  <si>
    <t>新事業ＰＲ</t>
    <rPh sb="0" eb="3">
      <t>シンジギョウ</t>
    </rPh>
    <phoneticPr fontId="4"/>
  </si>
  <si>
    <t>新事業開始イベント</t>
    <rPh sb="0" eb="3">
      <t>シンジギョウ</t>
    </rPh>
    <rPh sb="3" eb="5">
      <t>カイシ</t>
    </rPh>
    <phoneticPr fontId="4"/>
  </si>
  <si>
    <t>360千円</t>
    <rPh sb="3" eb="5">
      <t>センエン</t>
    </rPh>
    <phoneticPr fontId="4"/>
  </si>
  <si>
    <t>　　　　　　　　　　　製造部門　３名
　</t>
    <rPh sb="11" eb="13">
      <t>セイゾウ</t>
    </rPh>
    <rPh sb="13" eb="15">
      <t>ブモン</t>
    </rPh>
    <rPh sb="17" eb="18">
      <t>メイ</t>
    </rPh>
    <phoneticPr fontId="4"/>
  </si>
  <si>
    <t>代表取締役</t>
    <rPh sb="0" eb="5">
      <t>ダイヒョウトリシマリヤク</t>
    </rPh>
    <phoneticPr fontId="4"/>
  </si>
  <si>
    <t>販売部門　５名</t>
    <rPh sb="0" eb="2">
      <t>ハンバイ</t>
    </rPh>
    <rPh sb="2" eb="4">
      <t>ブモン</t>
    </rPh>
    <rPh sb="6" eb="7">
      <t>メイ</t>
    </rPh>
    <phoneticPr fontId="4"/>
  </si>
  <si>
    <t>製造設備の導入</t>
    <rPh sb="0" eb="2">
      <t>セイゾウ</t>
    </rPh>
    <rPh sb="2" eb="4">
      <t>セツビ</t>
    </rPh>
    <rPh sb="5" eb="7">
      <t>ドウニュウ</t>
    </rPh>
    <phoneticPr fontId="3"/>
  </si>
  <si>
    <t>１</t>
    <phoneticPr fontId="3"/>
  </si>
  <si>
    <t>１－１</t>
    <phoneticPr fontId="3"/>
  </si>
  <si>
    <t>１－２</t>
    <phoneticPr fontId="3"/>
  </si>
  <si>
    <t>１－３</t>
    <phoneticPr fontId="3"/>
  </si>
  <si>
    <t>販売戦略の策定</t>
    <rPh sb="0" eb="4">
      <t>ハンバイセンリャク</t>
    </rPh>
    <rPh sb="5" eb="7">
      <t>サクテイ</t>
    </rPh>
    <phoneticPr fontId="3"/>
  </si>
  <si>
    <t>営業人材の確保</t>
    <rPh sb="0" eb="2">
      <t>エイギョウ</t>
    </rPh>
    <rPh sb="2" eb="4">
      <t>ジンザイ</t>
    </rPh>
    <rPh sb="5" eb="7">
      <t>カクホ</t>
    </rPh>
    <phoneticPr fontId="3"/>
  </si>
  <si>
    <t>１－４</t>
  </si>
  <si>
    <t>市場の開拓</t>
    <rPh sb="0" eb="2">
      <t>シジョウ</t>
    </rPh>
    <rPh sb="3" eb="5">
      <t>カイタク</t>
    </rPh>
    <phoneticPr fontId="3"/>
  </si>
  <si>
    <t>市場調査</t>
    <rPh sb="0" eb="2">
      <t>シジョウ</t>
    </rPh>
    <rPh sb="2" eb="4">
      <t>チョウサ</t>
    </rPh>
    <phoneticPr fontId="3"/>
  </si>
  <si>
    <t>販促ツールの作成</t>
    <rPh sb="0" eb="2">
      <t>ハンソク</t>
    </rPh>
    <rPh sb="6" eb="8">
      <t>サクセイ</t>
    </rPh>
    <phoneticPr fontId="3"/>
  </si>
  <si>
    <t>販路拡大</t>
    <rPh sb="0" eb="2">
      <t>ハンロ</t>
    </rPh>
    <rPh sb="2" eb="4">
      <t>カクダイ</t>
    </rPh>
    <phoneticPr fontId="3"/>
  </si>
  <si>
    <t>２</t>
    <phoneticPr fontId="3"/>
  </si>
  <si>
    <t>２－１</t>
    <phoneticPr fontId="3"/>
  </si>
  <si>
    <t>２－２</t>
    <phoneticPr fontId="3"/>
  </si>
  <si>
    <t>２－３</t>
  </si>
  <si>
    <t>２－４</t>
  </si>
  <si>
    <t>２－５</t>
  </si>
  <si>
    <t>導入コスト</t>
    <rPh sb="0" eb="2">
      <t>ドウニュウ</t>
    </rPh>
    <phoneticPr fontId="3"/>
  </si>
  <si>
    <t>サンプル数</t>
    <rPh sb="4" eb="5">
      <t>スウ</t>
    </rPh>
    <phoneticPr fontId="3"/>
  </si>
  <si>
    <t>売上高</t>
    <rPh sb="0" eb="3">
      <t>ウリアゲダカ</t>
    </rPh>
    <phoneticPr fontId="3"/>
  </si>
  <si>
    <t>作成コスト</t>
    <rPh sb="0" eb="2">
      <t>サクセイ</t>
    </rPh>
    <phoneticPr fontId="3"/>
  </si>
  <si>
    <t>④販売費及び一般管理費</t>
    <rPh sb="1" eb="4">
      <t>ハンバイヒ</t>
    </rPh>
    <rPh sb="4" eb="5">
      <t>オヨ</t>
    </rPh>
    <rPh sb="6" eb="8">
      <t>イッパン</t>
    </rPh>
    <rPh sb="8" eb="11">
      <t>カンリヒ</t>
    </rPh>
    <phoneticPr fontId="4"/>
  </si>
  <si>
    <t>導入時</t>
    <rPh sb="0" eb="3">
      <t>ドウニュウジ</t>
    </rPh>
    <phoneticPr fontId="3"/>
  </si>
  <si>
    <t>半年</t>
    <rPh sb="0" eb="2">
      <t>ハントシ</t>
    </rPh>
    <phoneticPr fontId="3"/>
  </si>
  <si>
    <t>毎月</t>
    <rPh sb="0" eb="2">
      <t>マイツキ</t>
    </rPh>
    <phoneticPr fontId="3"/>
  </si>
  <si>
    <t>１-１</t>
    <phoneticPr fontId="3"/>
  </si>
  <si>
    <t>１-２</t>
    <phoneticPr fontId="3"/>
  </si>
  <si>
    <t>採用基準</t>
    <rPh sb="0" eb="2">
      <t>サイヨウ</t>
    </rPh>
    <rPh sb="2" eb="4">
      <t>キジュン</t>
    </rPh>
    <phoneticPr fontId="3"/>
  </si>
  <si>
    <t>随時</t>
    <rPh sb="0" eb="2">
      <t>ズイジ</t>
    </rPh>
    <phoneticPr fontId="3"/>
  </si>
  <si>
    <t>１ヶ月</t>
    <rPh sb="2" eb="3">
      <t>ゲツ</t>
    </rPh>
    <phoneticPr fontId="3"/>
  </si>
  <si>
    <t>販売数量
売上</t>
    <rPh sb="0" eb="2">
      <t>ハンバイ</t>
    </rPh>
    <rPh sb="2" eb="4">
      <t>スウリョウ</t>
    </rPh>
    <rPh sb="5" eb="7">
      <t>ウリアゲ</t>
    </rPh>
    <phoneticPr fontId="3"/>
  </si>
  <si>
    <t>３－１</t>
    <phoneticPr fontId="3"/>
  </si>
  <si>
    <t>２－３</t>
    <phoneticPr fontId="3"/>
  </si>
  <si>
    <t>３－２</t>
    <phoneticPr fontId="3"/>
  </si>
  <si>
    <t>計画終了時の目標伸び率(％)
（事業期間終了時点）</t>
    <rPh sb="16" eb="18">
      <t>ジギョウ</t>
    </rPh>
    <rPh sb="18" eb="20">
      <t>キカン</t>
    </rPh>
    <rPh sb="20" eb="22">
      <t>シュウリョウ</t>
    </rPh>
    <rPh sb="22" eb="24">
      <t>ジテン</t>
    </rPh>
    <phoneticPr fontId="4"/>
  </si>
  <si>
    <t>⑫付加価値額
(⑤＋⑧＋⑪)</t>
    <rPh sb="1" eb="3">
      <t>フカ</t>
    </rPh>
    <rPh sb="3" eb="5">
      <t>カチ</t>
    </rPh>
    <rPh sb="5" eb="6">
      <t>ガク</t>
    </rPh>
    <phoneticPr fontId="4"/>
  </si>
  <si>
    <t>会　社（屋　号）</t>
    <rPh sb="0" eb="1">
      <t>カイ</t>
    </rPh>
    <rPh sb="2" eb="3">
      <t>シャ</t>
    </rPh>
    <rPh sb="4" eb="5">
      <t>ヤ</t>
    </rPh>
    <rPh sb="6" eb="7">
      <t>ゴウ</t>
    </rPh>
    <phoneticPr fontId="4"/>
  </si>
  <si>
    <t>所　在　地</t>
    <rPh sb="0" eb="1">
      <t>ショ</t>
    </rPh>
    <rPh sb="2" eb="3">
      <t>ザイ</t>
    </rPh>
    <rPh sb="4" eb="5">
      <t>チ</t>
    </rPh>
    <phoneticPr fontId="4"/>
  </si>
  <si>
    <t>那覇市泉崎１丁目２番２号</t>
    <rPh sb="0" eb="3">
      <t>ナハシ</t>
    </rPh>
    <rPh sb="3" eb="5">
      <t>イズミザキ</t>
    </rPh>
    <rPh sb="6" eb="8">
      <t>チョウメ</t>
    </rPh>
    <rPh sb="9" eb="10">
      <t>バン</t>
    </rPh>
    <rPh sb="11" eb="12">
      <t>ゴウ</t>
    </rPh>
    <phoneticPr fontId="3"/>
  </si>
  <si>
    <t>那覇市泉崎１丁目２番２号</t>
    <phoneticPr fontId="4"/>
  </si>
  <si>
    <t>○○○○学校（○○専攻）卒業</t>
    <rPh sb="4" eb="6">
      <t>ガッコウ</t>
    </rPh>
    <rPh sb="9" eb="11">
      <t>センコウ</t>
    </rPh>
    <rPh sb="12" eb="14">
      <t>ソツギョウ</t>
    </rPh>
    <phoneticPr fontId="4"/>
  </si>
  <si>
    <t>○○○会社（○○担当）勤務</t>
    <rPh sb="3" eb="5">
      <t>カイシャ</t>
    </rPh>
    <rPh sb="8" eb="10">
      <t>タントウ</t>
    </rPh>
    <rPh sb="11" eb="13">
      <t>キンム</t>
    </rPh>
    <phoneticPr fontId="4"/>
  </si>
  <si>
    <t>○○創業</t>
    <rPh sb="2" eb="4">
      <t>ソウギョウ</t>
    </rPh>
    <phoneticPr fontId="4"/>
  </si>
  <si>
    <t>○○○株式会社へ法人化　代表取締役就任</t>
    <rPh sb="3" eb="7">
      <t>カブシキガイシャ</t>
    </rPh>
    <rPh sb="8" eb="11">
      <t>ホウジンカ</t>
    </rPh>
    <rPh sb="12" eb="17">
      <t>ダイヒョウトリシマリヤク</t>
    </rPh>
    <rPh sb="17" eb="19">
      <t>シュウニン</t>
    </rPh>
    <phoneticPr fontId="4"/>
  </si>
  <si>
    <t>○</t>
    <phoneticPr fontId="4"/>
  </si>
  <si>
    <t>平成</t>
    <rPh sb="0" eb="2">
      <t>ヘイセイ</t>
    </rPh>
    <phoneticPr fontId="4"/>
  </si>
  <si>
    <t>○</t>
    <phoneticPr fontId="4"/>
  </si>
  <si>
    <t>○</t>
    <phoneticPr fontId="4"/>
  </si>
  <si>
    <t>○</t>
    <phoneticPr fontId="4"/>
  </si>
  <si>
    <t>○</t>
    <phoneticPr fontId="4"/>
  </si>
  <si>
    <t>様式第14</t>
    <rPh sb="0" eb="2">
      <t>ヨウシキ</t>
    </rPh>
    <rPh sb="2" eb="3">
      <t>ダイ</t>
    </rPh>
    <phoneticPr fontId="3"/>
  </si>
  <si>
    <t>経営革新計画の変更に係る承認申請書</t>
    <rPh sb="0" eb="2">
      <t>ケイエイ</t>
    </rPh>
    <rPh sb="2" eb="4">
      <t>カクシン</t>
    </rPh>
    <rPh sb="4" eb="6">
      <t>ケイカク</t>
    </rPh>
    <rPh sb="7" eb="9">
      <t>ヘンコウ</t>
    </rPh>
    <rPh sb="10" eb="11">
      <t>カカ</t>
    </rPh>
    <rPh sb="12" eb="14">
      <t>ショウニン</t>
    </rPh>
    <rPh sb="14" eb="17">
      <t>シンセイショ</t>
    </rPh>
    <phoneticPr fontId="3"/>
  </si>
  <si>
    <t>　　　年　　月　　日付けで承認を受けた経営革新計画について下記のとおり変更したいので、中小企業等経営強化法第15条第１項の規定に基づき承認を申請します。</t>
    <rPh sb="3" eb="4">
      <t>ネン</t>
    </rPh>
    <rPh sb="6" eb="7">
      <t>ガツ</t>
    </rPh>
    <rPh sb="9" eb="10">
      <t>ニチ</t>
    </rPh>
    <rPh sb="10" eb="11">
      <t>ヅ</t>
    </rPh>
    <rPh sb="13" eb="15">
      <t>ショウニン</t>
    </rPh>
    <rPh sb="16" eb="17">
      <t>ウ</t>
    </rPh>
    <rPh sb="19" eb="21">
      <t>ケイエイ</t>
    </rPh>
    <rPh sb="21" eb="23">
      <t>カクシン</t>
    </rPh>
    <rPh sb="23" eb="25">
      <t>ケイカク</t>
    </rPh>
    <rPh sb="29" eb="31">
      <t>カキ</t>
    </rPh>
    <rPh sb="35" eb="37">
      <t>ヘンコウ</t>
    </rPh>
    <rPh sb="47" eb="48">
      <t>トウ</t>
    </rPh>
    <rPh sb="48" eb="50">
      <t>ケイエイ</t>
    </rPh>
    <rPh sb="50" eb="52">
      <t>キョウカ</t>
    </rPh>
    <rPh sb="52" eb="53">
      <t>ホウ</t>
    </rPh>
    <rPh sb="53" eb="54">
      <t>ダイ</t>
    </rPh>
    <rPh sb="56" eb="57">
      <t>ジョウ</t>
    </rPh>
    <rPh sb="57" eb="58">
      <t>ダイ</t>
    </rPh>
    <rPh sb="59" eb="60">
      <t>コウ</t>
    </rPh>
    <rPh sb="61" eb="63">
      <t>キテイ</t>
    </rPh>
    <rPh sb="64" eb="65">
      <t>モト</t>
    </rPh>
    <rPh sb="67" eb="69">
      <t>ショウニン</t>
    </rPh>
    <phoneticPr fontId="3"/>
  </si>
  <si>
    <t>記</t>
    <rPh sb="0" eb="1">
      <t>キ</t>
    </rPh>
    <phoneticPr fontId="4"/>
  </si>
  <si>
    <t>１　変更事項</t>
    <rPh sb="2" eb="4">
      <t>ヘンコウ</t>
    </rPh>
    <rPh sb="4" eb="6">
      <t>ジコウ</t>
    </rPh>
    <phoneticPr fontId="4"/>
  </si>
  <si>
    <t>２　変更事項の内容</t>
    <rPh sb="2" eb="4">
      <t>ヘンコウ</t>
    </rPh>
    <rPh sb="4" eb="6">
      <t>ジコウ</t>
    </rPh>
    <rPh sb="7" eb="9">
      <t>ナイヨウ</t>
    </rPh>
    <phoneticPr fontId="4"/>
  </si>
  <si>
    <r>
      <t xml:space="preserve">⑬従業員数
</t>
    </r>
    <r>
      <rPr>
        <sz val="8"/>
        <rFont val="ＭＳ 明朝"/>
        <family val="1"/>
        <charset val="128"/>
      </rPr>
      <t>(役員含む)</t>
    </r>
    <rPh sb="1" eb="3">
      <t>ジュウギョウ</t>
    </rPh>
    <rPh sb="3" eb="5">
      <t>インスウ</t>
    </rPh>
    <rPh sb="7" eb="9">
      <t>ヤクイン</t>
    </rPh>
    <rPh sb="9" eb="10">
      <t>フク</t>
    </rPh>
    <phoneticPr fontId="4"/>
  </si>
  <si>
    <t xml:space="preserve"> 従業員数（役員含む)
（別表３の⑬と同一）</t>
    <rPh sb="6" eb="8">
      <t>ヤクイン</t>
    </rPh>
    <rPh sb="8" eb="9">
      <t>フク</t>
    </rPh>
    <phoneticPr fontId="4"/>
  </si>
  <si>
    <t xml:space="preserve"> 従業員数（役員含む）
（別表３の⑬と同一）</t>
    <rPh sb="6" eb="8">
      <t>ヤクイン</t>
    </rPh>
    <rPh sb="8" eb="9">
      <t>フク</t>
    </rPh>
    <phoneticPr fontId="4"/>
  </si>
  <si>
    <t xml:space="preserve"> 給与支給総額
（別表３⑦と同一）</t>
    <rPh sb="1" eb="3">
      <t>キュウヨ</t>
    </rPh>
    <rPh sb="3" eb="5">
      <t>シキュウ</t>
    </rPh>
    <rPh sb="5" eb="7">
      <t>ソウガク</t>
    </rPh>
    <phoneticPr fontId="4"/>
  </si>
  <si>
    <t>事前相談機関名</t>
    <rPh sb="0" eb="7">
      <t>ジゼンソウダンキカンメイ</t>
    </rPh>
    <phoneticPr fontId="4"/>
  </si>
  <si>
    <t>○○市商工会</t>
    <rPh sb="2" eb="3">
      <t>シ</t>
    </rPh>
    <rPh sb="3" eb="6">
      <t>ショウコウカイ</t>
    </rPh>
    <phoneticPr fontId="4"/>
  </si>
  <si>
    <t>○新規事業</t>
    <phoneticPr fontId="4"/>
  </si>
  <si>
    <t>0千円</t>
    <phoneticPr fontId="4"/>
  </si>
  <si>
    <r>
      <t>合 計</t>
    </r>
    <r>
      <rPr>
        <sz val="10.5"/>
        <rFont val="ＭＳ 明朝"/>
        <family val="1"/>
        <charset val="128"/>
      </rPr>
      <t xml:space="preserve"> 金 額</t>
    </r>
    <rPh sb="0" eb="1">
      <t>ゴウ</t>
    </rPh>
    <rPh sb="2" eb="3">
      <t>ケイ</t>
    </rPh>
    <rPh sb="4" eb="5">
      <t>キン</t>
    </rPh>
    <rPh sb="6" eb="7">
      <t>ガク</t>
    </rPh>
    <phoneticPr fontId="3"/>
  </si>
  <si>
    <r>
      <t>81,464千円</t>
    </r>
    <r>
      <rPr>
        <sz val="11"/>
        <color theme="1"/>
        <rFont val="ＭＳ Ｐゴシック"/>
        <family val="2"/>
        <charset val="128"/>
        <scheme val="minor"/>
      </rPr>
      <t/>
    </r>
    <rPh sb="6" eb="8">
      <t>センエン</t>
    </rPh>
    <phoneticPr fontId="4"/>
  </si>
  <si>
    <t>○リース料</t>
    <rPh sb="4" eb="5">
      <t>リョウ</t>
    </rPh>
    <phoneticPr fontId="4"/>
  </si>
  <si>
    <t>100千円</t>
    <phoneticPr fontId="4"/>
  </si>
  <si>
    <t>○その他</t>
    <rPh sb="3" eb="4">
      <t>タ</t>
    </rPh>
    <phoneticPr fontId="4"/>
  </si>
  <si>
    <t>新製品開発</t>
    <rPh sb="0" eb="1">
      <t>シン</t>
    </rPh>
    <rPh sb="1" eb="3">
      <t>セイヒン</t>
    </rPh>
    <rPh sb="3" eb="5">
      <t>カイハツ</t>
    </rPh>
    <phoneticPr fontId="3"/>
  </si>
  <si>
    <t>加工設備導入</t>
    <rPh sb="0" eb="2">
      <t>カコウ</t>
    </rPh>
    <rPh sb="2" eb="4">
      <t>セツビ</t>
    </rPh>
    <rPh sb="4" eb="6">
      <t>ドウニュウ</t>
    </rPh>
    <phoneticPr fontId="3"/>
  </si>
  <si>
    <t>導入状況</t>
    <rPh sb="0" eb="4">
      <t>ドウニュウジョウキョウ</t>
    </rPh>
    <phoneticPr fontId="3"/>
  </si>
  <si>
    <t>試作品完成</t>
    <rPh sb="0" eb="3">
      <t>シサクヒン</t>
    </rPh>
    <rPh sb="3" eb="5">
      <t>カンセイ</t>
    </rPh>
    <phoneticPr fontId="3"/>
  </si>
  <si>
    <t>完成状況</t>
    <rPh sb="0" eb="4">
      <t>カンセイジョウキョウ</t>
    </rPh>
    <phoneticPr fontId="3"/>
  </si>
  <si>
    <t>改良時</t>
    <rPh sb="0" eb="3">
      <t>カイリョウジ</t>
    </rPh>
    <phoneticPr fontId="3"/>
  </si>
  <si>
    <t>１-３</t>
    <phoneticPr fontId="3"/>
  </si>
  <si>
    <t>製品の改良</t>
    <rPh sb="0" eb="2">
      <t>セイヒン</t>
    </rPh>
    <rPh sb="3" eb="5">
      <t>カイリョウ</t>
    </rPh>
    <phoneticPr fontId="3"/>
  </si>
  <si>
    <t>改良状況</t>
    <rPh sb="0" eb="4">
      <t>カイリョウジョウキョウ</t>
    </rPh>
    <phoneticPr fontId="3"/>
  </si>
  <si>
    <t>アンケート調査の実施</t>
    <rPh sb="5" eb="7">
      <t>チョウサ</t>
    </rPh>
    <rPh sb="8" eb="10">
      <t>ジッシ</t>
    </rPh>
    <phoneticPr fontId="3"/>
  </si>
  <si>
    <t>回収数</t>
    <rPh sb="0" eb="3">
      <t>カイシュウスウ</t>
    </rPh>
    <phoneticPr fontId="3"/>
  </si>
  <si>
    <t>回収時</t>
    <rPh sb="0" eb="3">
      <t>カイシュウジ</t>
    </rPh>
    <phoneticPr fontId="4"/>
  </si>
  <si>
    <t>完成時</t>
    <rPh sb="0" eb="3">
      <t>カンセイジ</t>
    </rPh>
    <phoneticPr fontId="3"/>
  </si>
  <si>
    <t>１－５</t>
    <phoneticPr fontId="4"/>
  </si>
  <si>
    <t>１－６</t>
    <phoneticPr fontId="4"/>
  </si>
  <si>
    <t>　 新製品完成</t>
    <rPh sb="2" eb="5">
      <t>シンセイヒン</t>
    </rPh>
    <rPh sb="5" eb="7">
      <t>カンセイ</t>
    </rPh>
    <phoneticPr fontId="4"/>
  </si>
  <si>
    <t>完成状況</t>
    <rPh sb="0" eb="4">
      <t>カンセイジョウキョウ</t>
    </rPh>
    <phoneticPr fontId="4"/>
  </si>
  <si>
    <t>完成時</t>
    <rPh sb="0" eb="3">
      <t>カンセイジ</t>
    </rPh>
    <phoneticPr fontId="4"/>
  </si>
  <si>
    <t>１-４</t>
    <phoneticPr fontId="3"/>
  </si>
  <si>
    <t>１-４</t>
    <phoneticPr fontId="3"/>
  </si>
  <si>
    <t>１-４</t>
    <phoneticPr fontId="4"/>
  </si>
  <si>
    <t>茶・コーヒー製造業（清涼飲料を除く）</t>
    <rPh sb="0" eb="1">
      <t>チャ</t>
    </rPh>
    <rPh sb="6" eb="9">
      <t>セイゾウギョウ</t>
    </rPh>
    <rPh sb="10" eb="12">
      <t>セイリョウ</t>
    </rPh>
    <rPh sb="12" eb="14">
      <t>インリョウ</t>
    </rPh>
    <rPh sb="15" eb="16">
      <t>ノゾ</t>
    </rPh>
    <phoneticPr fontId="3"/>
  </si>
  <si>
    <t>　今回の経営革新計画では、これまでの事業で培った○○を扱うノウハウを活かしつつ、新たに○○○という商品を開発する。○○○の開発に当たっては、○○株式会社と連携して取り組んでいく。
　これにより、当社の課題であった観光シーズンとオフシーズンとの売上偏差を解消し、通年して安定的な収益を確保することが可能となる。</t>
    <rPh sb="1" eb="3">
      <t>コンカイ</t>
    </rPh>
    <rPh sb="4" eb="6">
      <t>ケイエイ</t>
    </rPh>
    <rPh sb="6" eb="8">
      <t>カクシン</t>
    </rPh>
    <rPh sb="8" eb="10">
      <t>ケイカク</t>
    </rPh>
    <rPh sb="18" eb="20">
      <t>ジギョウ</t>
    </rPh>
    <rPh sb="21" eb="22">
      <t>ツチカ</t>
    </rPh>
    <rPh sb="27" eb="28">
      <t>アツカ</t>
    </rPh>
    <rPh sb="34" eb="35">
      <t>イ</t>
    </rPh>
    <rPh sb="40" eb="41">
      <t>アラ</t>
    </rPh>
    <rPh sb="49" eb="51">
      <t>ショウヒン</t>
    </rPh>
    <rPh sb="52" eb="54">
      <t>カイハツ</t>
    </rPh>
    <rPh sb="61" eb="63">
      <t>カイハツ</t>
    </rPh>
    <rPh sb="64" eb="65">
      <t>ア</t>
    </rPh>
    <rPh sb="72" eb="74">
      <t>カブシキ</t>
    </rPh>
    <rPh sb="74" eb="75">
      <t>カイ</t>
    </rPh>
    <rPh sb="75" eb="76">
      <t>シャ</t>
    </rPh>
    <rPh sb="77" eb="79">
      <t>レンケイ</t>
    </rPh>
    <rPh sb="81" eb="82">
      <t>ト</t>
    </rPh>
    <rPh sb="83" eb="84">
      <t>ク</t>
    </rPh>
    <rPh sb="97" eb="99">
      <t>トウシャ</t>
    </rPh>
    <rPh sb="100" eb="102">
      <t>カダイ</t>
    </rPh>
    <rPh sb="106" eb="108">
      <t>カンコウ</t>
    </rPh>
    <rPh sb="121" eb="123">
      <t>ウリアゲ</t>
    </rPh>
    <rPh sb="123" eb="125">
      <t>ヘンサ</t>
    </rPh>
    <rPh sb="126" eb="128">
      <t>カイショウ</t>
    </rPh>
    <rPh sb="130" eb="132">
      <t>ツウネン</t>
    </rPh>
    <rPh sb="134" eb="137">
      <t>アンテイテキ</t>
    </rPh>
    <rPh sb="138" eb="140">
      <t>シュウエキ</t>
    </rPh>
    <rPh sb="141" eb="143">
      <t>カクホ</t>
    </rPh>
    <rPh sb="148" eb="150">
      <t>カノウ</t>
    </rPh>
    <phoneticPr fontId="3"/>
  </si>
  <si>
    <t>※ 経営の向上の程度を示す指標</t>
    <phoneticPr fontId="4"/>
  </si>
  <si>
    <t>098-○○○－○○○</t>
    <phoneticPr fontId="4"/>
  </si>
  <si>
    <t>電 話 番 号</t>
    <rPh sb="0" eb="1">
      <t>デン</t>
    </rPh>
    <rPh sb="2" eb="3">
      <t>ハナシ</t>
    </rPh>
    <rPh sb="4" eb="5">
      <t>バン</t>
    </rPh>
    <rPh sb="6" eb="7">
      <t>ゴウ</t>
    </rPh>
    <phoneticPr fontId="4"/>
  </si>
  <si>
    <t>e-mail</t>
    <phoneticPr fontId="4"/>
  </si>
  <si>
    <t>○従業員等人件費</t>
    <rPh sb="1" eb="4">
      <t>ジュウギョウイン</t>
    </rPh>
    <rPh sb="4" eb="5">
      <t>トウ</t>
    </rPh>
    <rPh sb="5" eb="8">
      <t>ジンケンヒ</t>
    </rPh>
    <phoneticPr fontId="4"/>
  </si>
  <si>
    <t>8,700千円</t>
    <rPh sb="5" eb="7">
      <t>センエン</t>
    </rPh>
    <phoneticPr fontId="4"/>
  </si>
  <si>
    <t>支払利息</t>
    <rPh sb="0" eb="2">
      <t>シハライ</t>
    </rPh>
    <rPh sb="2" eb="4">
      <t>リソク</t>
    </rPh>
    <phoneticPr fontId="4"/>
  </si>
  <si>
    <t>　沖縄公庫　償還10年</t>
    <rPh sb="1" eb="3">
      <t>オキナワ</t>
    </rPh>
    <rPh sb="3" eb="5">
      <t>コウコ</t>
    </rPh>
    <rPh sb="6" eb="8">
      <t>ショウカン</t>
    </rPh>
    <rPh sb="10" eb="11">
      <t>ネン</t>
    </rPh>
    <phoneticPr fontId="4"/>
  </si>
  <si>
    <t>　年利1.8%　360千円</t>
    <rPh sb="1" eb="3">
      <t>ネンリ</t>
    </rPh>
    <rPh sb="11" eb="13">
      <t>センエン</t>
    </rPh>
    <phoneticPr fontId="4"/>
  </si>
  <si>
    <t>　342千円</t>
    <rPh sb="4" eb="5">
      <t>チ</t>
    </rPh>
    <rPh sb="5" eb="6">
      <t>エン</t>
    </rPh>
    <phoneticPr fontId="4"/>
  </si>
  <si>
    <t>315千円</t>
    <rPh sb="3" eb="5">
      <t>センエン</t>
    </rPh>
    <phoneticPr fontId="4"/>
  </si>
  <si>
    <t>参加特定企業者名</t>
    <rPh sb="0" eb="2">
      <t>サンカ</t>
    </rPh>
    <rPh sb="2" eb="4">
      <t>トクテイ</t>
    </rPh>
    <rPh sb="4" eb="6">
      <t>キギョウ</t>
    </rPh>
    <rPh sb="6" eb="7">
      <t>シャ</t>
    </rPh>
    <rPh sb="7" eb="8">
      <t>メイ</t>
    </rPh>
    <phoneticPr fontId="4"/>
  </si>
  <si>
    <t>52,558千円</t>
    <rPh sb="6" eb="8">
      <t>センエン</t>
    </rPh>
    <phoneticPr fontId="4"/>
  </si>
  <si>
    <t>42,558千円</t>
    <phoneticPr fontId="4"/>
  </si>
  <si>
    <r>
      <t>　琉球銀行　　　　</t>
    </r>
    <r>
      <rPr>
        <sz val="10.5"/>
        <rFont val="ＭＳ 明朝"/>
        <family val="1"/>
        <charset val="128"/>
      </rPr>
      <t>（　　　　　　　    支店）</t>
    </r>
    <rPh sb="1" eb="3">
      <t>リュウキュウ</t>
    </rPh>
    <rPh sb="3" eb="5">
      <t>ギンコウ</t>
    </rPh>
    <rPh sb="21" eb="23">
      <t>シテン</t>
    </rPh>
    <phoneticPr fontId="3"/>
  </si>
  <si>
    <r>
      <t>　沖縄銀行　　　　</t>
    </r>
    <r>
      <rPr>
        <sz val="10.5"/>
        <rFont val="ＭＳ 明朝"/>
        <family val="1"/>
        <charset val="128"/>
      </rPr>
      <t>（　　　　　　　    支店）</t>
    </r>
    <rPh sb="1" eb="3">
      <t>オキナワ</t>
    </rPh>
    <rPh sb="3" eb="5">
      <t>ギンコウ</t>
    </rPh>
    <rPh sb="21" eb="23">
      <t>シテン</t>
    </rPh>
    <phoneticPr fontId="3"/>
  </si>
  <si>
    <r>
      <t>　沖縄海邦銀行　　</t>
    </r>
    <r>
      <rPr>
        <sz val="10.5"/>
        <rFont val="ＭＳ 明朝"/>
        <family val="1"/>
        <charset val="128"/>
      </rPr>
      <t>（　　　　　　　　　支店）</t>
    </r>
    <rPh sb="1" eb="3">
      <t>オキナワ</t>
    </rPh>
    <rPh sb="3" eb="5">
      <t>カイホウ</t>
    </rPh>
    <rPh sb="5" eb="7">
      <t>ギンコウ</t>
    </rPh>
    <rPh sb="19" eb="21">
      <t>シテン</t>
    </rPh>
    <phoneticPr fontId="3"/>
  </si>
  <si>
    <r>
      <t>　コザ信用金庫　　</t>
    </r>
    <r>
      <rPr>
        <sz val="10.5"/>
        <rFont val="ＭＳ 明朝"/>
        <family val="1"/>
        <charset val="128"/>
      </rPr>
      <t>（　　　　　　　　　支店）</t>
    </r>
    <rPh sb="3" eb="5">
      <t>シンヨウ</t>
    </rPh>
    <rPh sb="5" eb="7">
      <t>キンコ</t>
    </rPh>
    <rPh sb="19" eb="21">
      <t>シテン</t>
    </rPh>
    <phoneticPr fontId="3"/>
  </si>
  <si>
    <r>
      <t>　</t>
    </r>
    <r>
      <rPr>
        <sz val="10.5"/>
        <rFont val="Century"/>
        <family val="1"/>
      </rPr>
      <t>FAX</t>
    </r>
    <r>
      <rPr>
        <sz val="10.5"/>
        <rFont val="ＭＳ 明朝"/>
        <family val="1"/>
        <charset val="128"/>
      </rPr>
      <t>番号（代表）</t>
    </r>
    <rPh sb="7" eb="9">
      <t>ダイヒョウ</t>
    </rPh>
    <phoneticPr fontId="3"/>
  </si>
  <si>
    <r>
      <t>e-mail</t>
    </r>
    <r>
      <rPr>
        <sz val="10.5"/>
        <rFont val="ＭＳ 明朝"/>
        <family val="1"/>
        <charset val="128"/>
      </rPr>
      <t>（担当）</t>
    </r>
    <phoneticPr fontId="4"/>
  </si>
  <si>
    <t>◎　申請書作成担当者について</t>
    <phoneticPr fontId="4"/>
  </si>
  <si>
    <t>職  名</t>
  </si>
  <si>
    <t>担 当 者 名</t>
  </si>
  <si>
    <t>◎　事前相談機関について</t>
    <rPh sb="2" eb="8">
      <t>ジゼンソウダンキカン</t>
    </rPh>
    <phoneticPr fontId="4"/>
  </si>
  <si>
    <t>　平成○○年○月○日</t>
    <rPh sb="1" eb="3">
      <t>ヘイセイ</t>
    </rPh>
    <rPh sb="5" eb="6">
      <t>ネン</t>
    </rPh>
    <rPh sb="7" eb="8">
      <t>ツキ</t>
    </rPh>
    <rPh sb="9" eb="10">
      <t>ニチ</t>
    </rPh>
    <phoneticPr fontId="4"/>
  </si>
  <si>
    <t>78,339千円</t>
    <rPh sb="6" eb="8">
      <t>センエン</t>
    </rPh>
    <phoneticPr fontId="4"/>
  </si>
  <si>
    <r>
      <t>104,172千円</t>
    </r>
    <r>
      <rPr>
        <sz val="11"/>
        <color theme="1"/>
        <rFont val="ＭＳ Ｐゴシック"/>
        <family val="2"/>
        <charset val="128"/>
        <scheme val="minor"/>
      </rPr>
      <t/>
    </r>
    <rPh sb="7" eb="9">
      <t>センエン</t>
    </rPh>
    <phoneticPr fontId="4"/>
  </si>
  <si>
    <r>
      <t>116,390千円</t>
    </r>
    <r>
      <rPr>
        <sz val="11"/>
        <color theme="1"/>
        <rFont val="ＭＳ Ｐゴシック"/>
        <family val="2"/>
        <charset val="128"/>
        <scheme val="minor"/>
      </rPr>
      <t/>
    </r>
    <rPh sb="7" eb="9">
      <t>センエン</t>
    </rPh>
    <phoneticPr fontId="4"/>
  </si>
  <si>
    <r>
      <t>130,189千円</t>
    </r>
    <r>
      <rPr>
        <sz val="11"/>
        <color theme="1"/>
        <rFont val="ＭＳ Ｐゴシック"/>
        <family val="2"/>
        <charset val="128"/>
        <scheme val="minor"/>
      </rPr>
      <t/>
    </r>
    <rPh sb="7" eb="9">
      <t>センエン</t>
    </rPh>
    <phoneticPr fontId="4"/>
  </si>
  <si>
    <r>
      <t>66,913千円</t>
    </r>
    <r>
      <rPr>
        <sz val="11"/>
        <color theme="1"/>
        <rFont val="ＭＳ Ｐゴシック"/>
        <family val="2"/>
        <charset val="128"/>
        <scheme val="minor"/>
      </rPr>
      <t/>
    </r>
    <rPh sb="6" eb="8">
      <t>センエン</t>
    </rPh>
    <phoneticPr fontId="4"/>
  </si>
  <si>
    <r>
      <t>74,395千円</t>
    </r>
    <r>
      <rPr>
        <sz val="11"/>
        <color theme="1"/>
        <rFont val="ＭＳ Ｐゴシック"/>
        <family val="2"/>
        <charset val="128"/>
        <scheme val="minor"/>
      </rPr>
      <t/>
    </r>
    <rPh sb="6" eb="8">
      <t>センエン</t>
    </rPh>
    <phoneticPr fontId="4"/>
  </si>
  <si>
    <r>
      <t>経営革新の</t>
    </r>
    <r>
      <rPr>
        <sz val="10.5"/>
        <rFont val="ＭＳ 明朝"/>
        <family val="1"/>
        <charset val="128"/>
      </rPr>
      <t>実施に係る内容</t>
    </r>
    <rPh sb="0" eb="2">
      <t>ケイエイ</t>
    </rPh>
    <rPh sb="2" eb="4">
      <t>カクシン</t>
    </rPh>
    <rPh sb="5" eb="7">
      <t>ジッシ</t>
    </rPh>
    <rPh sb="8" eb="9">
      <t>カカ</t>
    </rPh>
    <rPh sb="10" eb="12">
      <t>ナイヨウ</t>
    </rPh>
    <phoneticPr fontId="3"/>
  </si>
  <si>
    <t>１．当社の現状と課題
【既存事業】
　平成△△年に設立し、主として○○や○○○などの生産・販売を行っている。
【問題点・経営課題】
　近年は競合となる商品が対等しており、既存商品の○○や○○○の販売量が年々減少してきている。また、観光シーズンとオフシーズンで販売量が大きく変動するため、オフシーズンにおける人件費等の固定費が大きな経営負担となっている。
２．経営革新の具体的内容
【今回の取組（経営革新の具体的内容）】
　これまでの商品の特性を活かした○○○という商品を新たに開発する。○○○の開発に当たっては、○○株式会社と連携して取り組んでいく。これにより、新たな○○層の顧客獲得を図り、観光依存度が高かった顧客層を広げることが可能となる。○○○の販売に当たっては、パッケージデザインを一新し、○○層へ訴求を図る。生産面では、設備投資を行い、生産ラインの再構築を図っていく。
【市場に関する調査及び分析】
　○○の市場規模は令和○年度時点で○○円となっており、県内において同様の商品を提供する事業者は他にない。
【実現可能性】
　計画策定に先立って実施した新商品○○○のテストマーケティングでの評価は高く、昨今の○○への関心も追い風となり、○○○の市場ニーズは十分あると期待できる。また、設備投資による生産効率の上昇と販売ピーク時期が平準化されることで経営資源を効率的に活用できるため、○○○の生産体制の構築も整えられる。
【将来に向けて（計画達成後）】
　○○層向けのラインナップを増やし、新たなブランディングを図るとともに、既存商品の認知度も高め、新たな顧客層の獲得を目指していく。既存商品も含め、アジア地域を中心とした海外展開を行っていく。</t>
    <rPh sb="2" eb="4">
      <t>トウシャ</t>
    </rPh>
    <rPh sb="5" eb="7">
      <t>ゲンジョウ</t>
    </rPh>
    <rPh sb="8" eb="10">
      <t>カダイ</t>
    </rPh>
    <rPh sb="12" eb="14">
      <t>キゾン</t>
    </rPh>
    <rPh sb="14" eb="16">
      <t>ジギョウ</t>
    </rPh>
    <rPh sb="19" eb="21">
      <t>ヘイセイ</t>
    </rPh>
    <rPh sb="23" eb="24">
      <t>ネン</t>
    </rPh>
    <rPh sb="25" eb="27">
      <t>セツリツ</t>
    </rPh>
    <rPh sb="29" eb="30">
      <t>シュ</t>
    </rPh>
    <rPh sb="42" eb="44">
      <t>セイサン</t>
    </rPh>
    <rPh sb="45" eb="47">
      <t>ハンバイ</t>
    </rPh>
    <rPh sb="48" eb="49">
      <t>オコナ</t>
    </rPh>
    <rPh sb="56" eb="59">
      <t>モンダイテン</t>
    </rPh>
    <rPh sb="60" eb="62">
      <t>ケイエイ</t>
    </rPh>
    <rPh sb="62" eb="64">
      <t>カダイ</t>
    </rPh>
    <rPh sb="67" eb="69">
      <t>キンネン</t>
    </rPh>
    <rPh sb="70" eb="72">
      <t>キョウゴウ</t>
    </rPh>
    <rPh sb="75" eb="77">
      <t>ショウヒン</t>
    </rPh>
    <rPh sb="78" eb="80">
      <t>タイトウ</t>
    </rPh>
    <rPh sb="85" eb="87">
      <t>キゾン</t>
    </rPh>
    <rPh sb="87" eb="89">
      <t>ショウヒン</t>
    </rPh>
    <rPh sb="97" eb="100">
      <t>ハンバイリョウ</t>
    </rPh>
    <rPh sb="101" eb="103">
      <t>ネンネン</t>
    </rPh>
    <rPh sb="103" eb="105">
      <t>ゲンショウ</t>
    </rPh>
    <rPh sb="115" eb="117">
      <t>カンコウ</t>
    </rPh>
    <rPh sb="129" eb="132">
      <t>ハンバイリョウ</t>
    </rPh>
    <rPh sb="133" eb="134">
      <t>オオ</t>
    </rPh>
    <rPh sb="136" eb="138">
      <t>ヘンドウ</t>
    </rPh>
    <rPh sb="153" eb="156">
      <t>ジンケンヒ</t>
    </rPh>
    <rPh sb="156" eb="157">
      <t>トウ</t>
    </rPh>
    <rPh sb="158" eb="161">
      <t>コテイヒ</t>
    </rPh>
    <rPh sb="162" eb="163">
      <t>オオ</t>
    </rPh>
    <rPh sb="165" eb="167">
      <t>ケイエイ</t>
    </rPh>
    <rPh sb="167" eb="169">
      <t>フタン</t>
    </rPh>
    <rPh sb="179" eb="181">
      <t>ケイエイ</t>
    </rPh>
    <rPh sb="181" eb="183">
      <t>カクシン</t>
    </rPh>
    <rPh sb="184" eb="187">
      <t>グタイテキ</t>
    </rPh>
    <rPh sb="187" eb="189">
      <t>ナイヨウ</t>
    </rPh>
    <rPh sb="191" eb="193">
      <t>コンカイ</t>
    </rPh>
    <rPh sb="194" eb="195">
      <t>ト</t>
    </rPh>
    <rPh sb="195" eb="196">
      <t>ク</t>
    </rPh>
    <rPh sb="197" eb="199">
      <t>ケイエイ</t>
    </rPh>
    <rPh sb="199" eb="201">
      <t>カクシン</t>
    </rPh>
    <rPh sb="202" eb="205">
      <t>グタイテキ</t>
    </rPh>
    <rPh sb="205" eb="207">
      <t>ナイヨウ</t>
    </rPh>
    <rPh sb="216" eb="218">
      <t>ショウヒン</t>
    </rPh>
    <rPh sb="219" eb="221">
      <t>トクセイ</t>
    </rPh>
    <rPh sb="222" eb="223">
      <t>イ</t>
    </rPh>
    <rPh sb="235" eb="236">
      <t>アラ</t>
    </rPh>
    <rPh sb="263" eb="265">
      <t>レンケイ</t>
    </rPh>
    <rPh sb="267" eb="268">
      <t>ト</t>
    </rPh>
    <rPh sb="269" eb="270">
      <t>ク</t>
    </rPh>
    <rPh sb="281" eb="282">
      <t>アラ</t>
    </rPh>
    <rPh sb="288" eb="290">
      <t>コキャク</t>
    </rPh>
    <rPh sb="290" eb="292">
      <t>カクトク</t>
    </rPh>
    <rPh sb="293" eb="294">
      <t>ハカ</t>
    </rPh>
    <rPh sb="296" eb="298">
      <t>カンコウ</t>
    </rPh>
    <rPh sb="298" eb="300">
      <t>イゾン</t>
    </rPh>
    <rPh sb="300" eb="301">
      <t>ド</t>
    </rPh>
    <rPh sb="302" eb="303">
      <t>タカ</t>
    </rPh>
    <rPh sb="306" eb="309">
      <t>コキャクソウ</t>
    </rPh>
    <rPh sb="310" eb="311">
      <t>ヒロ</t>
    </rPh>
    <rPh sb="316" eb="318">
      <t>カノウ</t>
    </rPh>
    <rPh sb="326" eb="328">
      <t>ハンバイ</t>
    </rPh>
    <rPh sb="329" eb="330">
      <t>ア</t>
    </rPh>
    <rPh sb="345" eb="347">
      <t>イッシン</t>
    </rPh>
    <rPh sb="351" eb="352">
      <t>ソウ</t>
    </rPh>
    <rPh sb="353" eb="355">
      <t>ソキュウ</t>
    </rPh>
    <rPh sb="356" eb="357">
      <t>ハカ</t>
    </rPh>
    <rPh sb="359" eb="361">
      <t>セイサン</t>
    </rPh>
    <rPh sb="361" eb="362">
      <t>メン</t>
    </rPh>
    <rPh sb="365" eb="367">
      <t>セツビ</t>
    </rPh>
    <rPh sb="367" eb="369">
      <t>トウシ</t>
    </rPh>
    <rPh sb="370" eb="371">
      <t>オコナ</t>
    </rPh>
    <rPh sb="373" eb="375">
      <t>セイサン</t>
    </rPh>
    <rPh sb="379" eb="382">
      <t>サイコウチク</t>
    </rPh>
    <rPh sb="383" eb="384">
      <t>ハカ</t>
    </rPh>
    <rPh sb="391" eb="393">
      <t>シジョウ</t>
    </rPh>
    <rPh sb="394" eb="395">
      <t>カン</t>
    </rPh>
    <rPh sb="397" eb="399">
      <t>チョウサ</t>
    </rPh>
    <rPh sb="399" eb="400">
      <t>オヨ</t>
    </rPh>
    <rPh sb="401" eb="403">
      <t>ブンセキ</t>
    </rPh>
    <rPh sb="409" eb="411">
      <t>シジョウ</t>
    </rPh>
    <rPh sb="411" eb="413">
      <t>キボ</t>
    </rPh>
    <rPh sb="414" eb="416">
      <t>レイワ</t>
    </rPh>
    <rPh sb="417" eb="419">
      <t>ネンド</t>
    </rPh>
    <rPh sb="419" eb="421">
      <t>ジテン</t>
    </rPh>
    <rPh sb="424" eb="425">
      <t>エン</t>
    </rPh>
    <rPh sb="432" eb="434">
      <t>ケンナイ</t>
    </rPh>
    <rPh sb="438" eb="440">
      <t>ドウヨウ</t>
    </rPh>
    <rPh sb="441" eb="443">
      <t>ショウヒン</t>
    </rPh>
    <rPh sb="444" eb="446">
      <t>テイキョウ</t>
    </rPh>
    <rPh sb="448" eb="451">
      <t>ジギョウシャ</t>
    </rPh>
    <rPh sb="452" eb="453">
      <t>ホカ</t>
    </rPh>
    <rPh sb="459" eb="461">
      <t>ジツゲン</t>
    </rPh>
    <rPh sb="461" eb="464">
      <t>カノウセイ</t>
    </rPh>
    <rPh sb="467" eb="469">
      <t>ケイカク</t>
    </rPh>
    <rPh sb="469" eb="471">
      <t>サクテイ</t>
    </rPh>
    <rPh sb="472" eb="474">
      <t>サキダ</t>
    </rPh>
    <rPh sb="476" eb="478">
      <t>ジッシ</t>
    </rPh>
    <rPh sb="480" eb="483">
      <t>シンショウヒン</t>
    </rPh>
    <rPh sb="499" eb="501">
      <t>ヒョウカ</t>
    </rPh>
    <rPh sb="502" eb="503">
      <t>タカ</t>
    </rPh>
    <rPh sb="505" eb="507">
      <t>サッコン</t>
    </rPh>
    <rPh sb="512" eb="514">
      <t>カンシン</t>
    </rPh>
    <rPh sb="515" eb="516">
      <t>オ</t>
    </rPh>
    <rPh sb="517" eb="518">
      <t>カゼ</t>
    </rPh>
    <rPh sb="526" eb="528">
      <t>シジョウ</t>
    </rPh>
    <rPh sb="532" eb="534">
      <t>ジュウブン</t>
    </rPh>
    <rPh sb="537" eb="539">
      <t>キタイ</t>
    </rPh>
    <rPh sb="546" eb="548">
      <t>セツビ</t>
    </rPh>
    <rPh sb="548" eb="550">
      <t>トウシ</t>
    </rPh>
    <rPh sb="553" eb="555">
      <t>セイサン</t>
    </rPh>
    <rPh sb="555" eb="557">
      <t>コウリツ</t>
    </rPh>
    <rPh sb="558" eb="560">
      <t>ジョウショウ</t>
    </rPh>
    <rPh sb="561" eb="563">
      <t>ハンバイ</t>
    </rPh>
    <rPh sb="566" eb="568">
      <t>ジキ</t>
    </rPh>
    <rPh sb="569" eb="571">
      <t>ヘイジュン</t>
    </rPh>
    <rPh sb="571" eb="572">
      <t>カ</t>
    </rPh>
    <rPh sb="580" eb="582">
      <t>シゲン</t>
    </rPh>
    <rPh sb="583" eb="586">
      <t>コウリツテキ</t>
    </rPh>
    <rPh sb="587" eb="589">
      <t>カツヨウ</t>
    </rPh>
    <rPh sb="599" eb="601">
      <t>セイサン</t>
    </rPh>
    <rPh sb="601" eb="603">
      <t>タイセイ</t>
    </rPh>
    <rPh sb="604" eb="606">
      <t>コウチク</t>
    </rPh>
    <rPh sb="607" eb="608">
      <t>トトノ</t>
    </rPh>
    <rPh sb="615" eb="617">
      <t>ショウライ</t>
    </rPh>
    <rPh sb="618" eb="619">
      <t>ム</t>
    </rPh>
    <rPh sb="622" eb="624">
      <t>ケイカク</t>
    </rPh>
    <rPh sb="624" eb="627">
      <t>タッセイゴ</t>
    </rPh>
    <rPh sb="633" eb="634">
      <t>ソウ</t>
    </rPh>
    <rPh sb="634" eb="635">
      <t>ム</t>
    </rPh>
    <rPh sb="644" eb="645">
      <t>フ</t>
    </rPh>
    <rPh sb="648" eb="649">
      <t>アラ</t>
    </rPh>
    <rPh sb="659" eb="660">
      <t>ハカ</t>
    </rPh>
    <rPh sb="666" eb="668">
      <t>キゾン</t>
    </rPh>
    <rPh sb="668" eb="670">
      <t>ショウヒン</t>
    </rPh>
    <rPh sb="671" eb="674">
      <t>ニンチド</t>
    </rPh>
    <rPh sb="675" eb="676">
      <t>タカ</t>
    </rPh>
    <rPh sb="678" eb="679">
      <t>アラ</t>
    </rPh>
    <rPh sb="681" eb="684">
      <t>コキャクソウ</t>
    </rPh>
    <rPh sb="685" eb="687">
      <t>カクトク</t>
    </rPh>
    <rPh sb="688" eb="690">
      <t>メザ</t>
    </rPh>
    <rPh sb="695" eb="697">
      <t>キゾン</t>
    </rPh>
    <rPh sb="697" eb="699">
      <t>ショウヒン</t>
    </rPh>
    <rPh sb="700" eb="701">
      <t>フク</t>
    </rPh>
    <rPh sb="706" eb="708">
      <t>チイキ</t>
    </rPh>
    <rPh sb="709" eb="711">
      <t>チュウシン</t>
    </rPh>
    <rPh sb="714" eb="716">
      <t>カイガイ</t>
    </rPh>
    <rPh sb="716" eb="718">
      <t>テンカイ</t>
    </rPh>
    <rPh sb="719" eb="720">
      <t>オコナ</t>
    </rPh>
    <phoneticPr fontId="3"/>
  </si>
  <si>
    <t>別表３補足資料（その１）</t>
    <phoneticPr fontId="4"/>
  </si>
  <si>
    <r>
      <t>計画期間又は事業期間：令和</t>
    </r>
    <r>
      <rPr>
        <sz val="10.5"/>
        <rFont val="ＭＳ 明朝"/>
        <family val="1"/>
        <charset val="128"/>
      </rPr>
      <t>４年４月　～　令和７年３月　（３年間）</t>
    </r>
    <rPh sb="0" eb="2">
      <t>ケイカク</t>
    </rPh>
    <rPh sb="2" eb="4">
      <t>キカン</t>
    </rPh>
    <rPh sb="4" eb="5">
      <t>マタ</t>
    </rPh>
    <rPh sb="6" eb="8">
      <t>ジギョウ</t>
    </rPh>
    <rPh sb="8" eb="10">
      <t>キカン</t>
    </rPh>
    <rPh sb="11" eb="13">
      <t>レイワ</t>
    </rPh>
    <rPh sb="14" eb="15">
      <t>ネン</t>
    </rPh>
    <rPh sb="16" eb="17">
      <t>ガツ</t>
    </rPh>
    <rPh sb="20" eb="22">
      <t>レイワ</t>
    </rPh>
    <rPh sb="23" eb="24">
      <t>ネン</t>
    </rPh>
    <rPh sb="25" eb="26">
      <t>ガツ</t>
    </rPh>
    <rPh sb="29" eb="31">
      <t>ネンカン</t>
    </rPh>
    <phoneticPr fontId="3"/>
  </si>
  <si>
    <r>
      <t>事業期間：令和</t>
    </r>
    <r>
      <rPr>
        <sz val="10.5"/>
        <rFont val="ＭＳ 明朝"/>
        <family val="1"/>
        <charset val="128"/>
      </rPr>
      <t>４年４月　～　令和７年３月</t>
    </r>
    <rPh sb="0" eb="2">
      <t>ジギョウ</t>
    </rPh>
    <rPh sb="2" eb="4">
      <t>キカン</t>
    </rPh>
    <rPh sb="5" eb="7">
      <t>レイワ</t>
    </rPh>
    <rPh sb="8" eb="9">
      <t>ネン</t>
    </rPh>
    <rPh sb="10" eb="11">
      <t>ガツ</t>
    </rPh>
    <rPh sb="14" eb="16">
      <t>レイワ</t>
    </rPh>
    <rPh sb="17" eb="18">
      <t>ネン</t>
    </rPh>
    <rPh sb="19" eb="20">
      <t>ガツ</t>
    </rPh>
    <phoneticPr fontId="3"/>
  </si>
  <si>
    <r>
      <t>（令和</t>
    </r>
    <r>
      <rPr>
        <sz val="10.5"/>
        <rFont val="ＭＳ 明朝"/>
        <family val="1"/>
        <charset val="128"/>
      </rPr>
      <t>４年４月～令和７年３月（事業期間３年））</t>
    </r>
    <rPh sb="15" eb="17">
      <t>ジギョウ</t>
    </rPh>
    <rPh sb="17" eb="19">
      <t>キカン</t>
    </rPh>
    <phoneticPr fontId="3"/>
  </si>
  <si>
    <r>
      <t>令和</t>
    </r>
    <r>
      <rPr>
        <sz val="10.5"/>
        <rFont val="ＭＳ 明朝"/>
        <family val="1"/>
        <charset val="128"/>
      </rPr>
      <t>４年度</t>
    </r>
    <rPh sb="0" eb="2">
      <t>レイワ</t>
    </rPh>
    <rPh sb="3" eb="5">
      <t>ネンド</t>
    </rPh>
    <phoneticPr fontId="3"/>
  </si>
  <si>
    <r>
      <t>令和</t>
    </r>
    <r>
      <rPr>
        <sz val="10.5"/>
        <rFont val="ＭＳ 明朝"/>
        <family val="1"/>
        <charset val="128"/>
      </rPr>
      <t>５年度</t>
    </r>
    <rPh sb="0" eb="2">
      <t>レイワ</t>
    </rPh>
    <rPh sb="3" eb="5">
      <t>ネンド</t>
    </rPh>
    <phoneticPr fontId="3"/>
  </si>
  <si>
    <r>
      <t>令和</t>
    </r>
    <r>
      <rPr>
        <sz val="10.5"/>
        <rFont val="ＭＳ 明朝"/>
        <family val="1"/>
        <charset val="128"/>
      </rPr>
      <t>６年度</t>
    </r>
    <rPh sb="0" eb="2">
      <t>レイワ</t>
    </rPh>
    <rPh sb="3" eb="5">
      <t>ネンド</t>
    </rPh>
    <phoneticPr fontId="3"/>
  </si>
  <si>
    <r>
      <t>(R</t>
    </r>
    <r>
      <rPr>
        <sz val="10.5"/>
        <rFont val="ＭＳ 明朝"/>
        <family val="1"/>
        <charset val="128"/>
      </rPr>
      <t>2年3月期)</t>
    </r>
    <rPh sb="3" eb="4">
      <t>ネン</t>
    </rPh>
    <rPh sb="5" eb="7">
      <t>ガツキ</t>
    </rPh>
    <phoneticPr fontId="4"/>
  </si>
  <si>
    <r>
      <t>(R</t>
    </r>
    <r>
      <rPr>
        <sz val="10.5"/>
        <rFont val="ＭＳ 明朝"/>
        <family val="1"/>
        <charset val="128"/>
      </rPr>
      <t>3年3月期)</t>
    </r>
    <rPh sb="3" eb="4">
      <t>ネン</t>
    </rPh>
    <rPh sb="5" eb="7">
      <t>ガツキ</t>
    </rPh>
    <phoneticPr fontId="4"/>
  </si>
  <si>
    <r>
      <t>(R</t>
    </r>
    <r>
      <rPr>
        <sz val="10.5"/>
        <rFont val="ＭＳ 明朝"/>
        <family val="1"/>
        <charset val="128"/>
      </rPr>
      <t>4年3月期)</t>
    </r>
    <rPh sb="3" eb="4">
      <t>ネン</t>
    </rPh>
    <rPh sb="5" eb="7">
      <t>ガツキ</t>
    </rPh>
    <phoneticPr fontId="4"/>
  </si>
  <si>
    <r>
      <t>(R</t>
    </r>
    <r>
      <rPr>
        <sz val="10.5"/>
        <rFont val="ＭＳ 明朝"/>
        <family val="1"/>
        <charset val="128"/>
      </rPr>
      <t>5年3月期)</t>
    </r>
    <rPh sb="3" eb="4">
      <t>ネン</t>
    </rPh>
    <rPh sb="5" eb="7">
      <t>ガツキ</t>
    </rPh>
    <phoneticPr fontId="4"/>
  </si>
  <si>
    <r>
      <t>(R</t>
    </r>
    <r>
      <rPr>
        <sz val="10.5"/>
        <rFont val="ＭＳ 明朝"/>
        <family val="1"/>
        <charset val="128"/>
      </rPr>
      <t>6年3月期)</t>
    </r>
    <rPh sb="3" eb="4">
      <t>ネン</t>
    </rPh>
    <rPh sb="5" eb="7">
      <t>ガツキ</t>
    </rPh>
    <phoneticPr fontId="4"/>
  </si>
  <si>
    <r>
      <t>(R</t>
    </r>
    <r>
      <rPr>
        <sz val="10.5"/>
        <rFont val="ＭＳ 明朝"/>
        <family val="1"/>
        <charset val="128"/>
      </rPr>
      <t>7年3月期)</t>
    </r>
    <rPh sb="3" eb="4">
      <t>ネン</t>
    </rPh>
    <rPh sb="5" eb="7">
      <t>ガツキ</t>
    </rPh>
    <phoneticPr fontId="4"/>
  </si>
  <si>
    <t>実施状況と効果を評価した結果、追加対策を実施する場合は追加した実施項目を記載すること。</t>
    <rPh sb="0" eb="2">
      <t>ジッシ</t>
    </rPh>
    <rPh sb="2" eb="4">
      <t>ジョウキョウ</t>
    </rPh>
    <rPh sb="5" eb="7">
      <t>コウカ</t>
    </rPh>
    <rPh sb="8" eb="10">
      <t>ヒョウカ</t>
    </rPh>
    <rPh sb="12" eb="14">
      <t>ケッカ</t>
    </rPh>
    <rPh sb="15" eb="17">
      <t>ツイカ</t>
    </rPh>
    <rPh sb="17" eb="19">
      <t>タイサク</t>
    </rPh>
    <rPh sb="20" eb="22">
      <t>ジッシ</t>
    </rPh>
    <rPh sb="24" eb="26">
      <t>バアイ</t>
    </rPh>
    <rPh sb="27" eb="29">
      <t>ツイカ</t>
    </rPh>
    <rPh sb="31" eb="33">
      <t>ジッシ</t>
    </rPh>
    <rPh sb="33" eb="35">
      <t>コウモク</t>
    </rPh>
    <rPh sb="36" eb="3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</si>
</sst>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8" formatCode="&quot;¥&quot;#,##0.00;[Red]&quot;¥&quot;\-#,##0.00"/>
    <numFmt numFmtId="176" formatCode="#,##0.0&quot;％&quot;"/>
    <numFmt numFmtId="177" formatCode="0.0%"/>
    <numFmt numFmtId="178" formatCode="#,##0&quot;千円&quot;"/>
    <numFmt numFmtId="179" formatCode="0&quot;人&quot;"/>
    <numFmt numFmtId="180" formatCode="[$-411]ggge&quot;年&quot;m&quot;月&quot;d&quot;日&quot;;@"/>
  </numFmts>
  <fonts count="46">
    <font>
      <sz val="10.5"/>
      <name val="ＭＳ 明朝"/>
      <family val="1"/>
      <charset val="128"/>
    </font>
    <font>
      <sz val="11"/>
      <color theme="1"/>
      <name val="ＭＳ Ｐゴシック"/>
      <family val="2"/>
      <charset val="128"/>
      <scheme val="minor"/>
    </font>
    <font>
      <sz val="10.5"/>
      <name val="ＭＳ 明朝"/>
      <family val="1"/>
      <charset val="128"/>
    </font>
    <font>
      <sz val="6"/>
      <name val="ＭＳ Ｐ明朝"/>
      <family val="1"/>
      <charset val="128"/>
    </font>
    <font>
      <sz val="6"/>
      <name val="ＭＳ 明朝"/>
      <family val="1"/>
      <charset val="128"/>
    </font>
    <font>
      <sz val="10.5"/>
      <name val="ＭＳ 明朝"/>
      <family val="1"/>
      <charset val="128"/>
    </font>
    <font>
      <sz val="10.5"/>
      <name val="Century"/>
      <family val="1"/>
    </font>
    <font>
      <sz val="12"/>
      <name val="ＭＳ 明朝"/>
      <family val="1"/>
      <charset val="128"/>
    </font>
    <font>
      <sz val="10"/>
      <name val="ＭＳ ゴシック"/>
      <family val="3"/>
      <charset val="128"/>
    </font>
    <font>
      <sz val="10.5"/>
      <color indexed="8"/>
      <name val="ＭＳ 明朝"/>
      <family val="1"/>
      <charset val="128"/>
    </font>
    <font>
      <sz val="10.5"/>
      <color indexed="10"/>
      <name val="ＭＳ 明朝"/>
      <family val="1"/>
      <charset val="128"/>
    </font>
    <font>
      <sz val="10.5"/>
      <name val="ＭＳ 明朝"/>
      <family val="1"/>
      <charset val="128"/>
    </font>
    <font>
      <b/>
      <sz val="14"/>
      <color indexed="81"/>
      <name val="ＭＳ Ｐゴシック"/>
      <family val="3"/>
      <charset val="128"/>
    </font>
    <font>
      <sz val="10.5"/>
      <color indexed="12"/>
      <name val="ＭＳ 明朝"/>
      <family val="1"/>
      <charset val="128"/>
    </font>
    <font>
      <sz val="6"/>
      <name val="ＭＳ Ｐゴシック"/>
      <family val="3"/>
      <charset val="128"/>
    </font>
    <font>
      <b/>
      <sz val="10"/>
      <color indexed="81"/>
      <name val="ＭＳ Ｐゴシック"/>
      <family val="3"/>
      <charset val="128"/>
    </font>
    <font>
      <sz val="10.5"/>
      <name val="ＭＳ ゴシック"/>
      <family val="3"/>
      <charset val="128"/>
    </font>
    <font>
      <sz val="10.5"/>
      <name val="ＭＳ 明朝"/>
      <family val="1"/>
      <charset val="128"/>
    </font>
    <font>
      <b/>
      <sz val="10.5"/>
      <name val="ＭＳ ゴシック"/>
      <family val="3"/>
      <charset val="128"/>
    </font>
    <font>
      <sz val="10.5"/>
      <name val="ＭＳ 明朝"/>
      <family val="1"/>
      <charset val="128"/>
    </font>
    <font>
      <b/>
      <sz val="10.5"/>
      <name val="ＭＳ 明朝"/>
      <family val="1"/>
      <charset val="128"/>
    </font>
    <font>
      <b/>
      <sz val="12"/>
      <name val="ＭＳ ゴシック"/>
      <family val="3"/>
      <charset val="128"/>
    </font>
    <font>
      <sz val="10.5"/>
      <name val="ＭＳ 明朝"/>
      <family val="1"/>
      <charset val="128"/>
    </font>
    <font>
      <sz val="8"/>
      <name val="ＭＳ 明朝"/>
      <family val="1"/>
      <charset val="128"/>
    </font>
    <font>
      <sz val="8"/>
      <color indexed="12"/>
      <name val="ＭＳ 明朝"/>
      <family val="1"/>
      <charset val="128"/>
    </font>
    <font>
      <u/>
      <sz val="10.5"/>
      <color theme="10"/>
      <name val="ＭＳ 明朝"/>
      <family val="1"/>
      <charset val="128"/>
    </font>
    <font>
      <sz val="9"/>
      <name val="ＭＳ 明朝"/>
      <family val="1"/>
      <charset val="128"/>
    </font>
    <font>
      <sz val="9"/>
      <color indexed="81"/>
      <name val="MS P ゴシック"/>
      <family val="3"/>
      <charset val="128"/>
    </font>
    <font>
      <b/>
      <sz val="9"/>
      <color indexed="81"/>
      <name val="MS P ゴシック"/>
      <family val="3"/>
      <charset val="128"/>
    </font>
    <font>
      <b/>
      <u/>
      <sz val="11"/>
      <color indexed="81"/>
      <name val="MS P ゴシック"/>
      <family val="3"/>
      <charset val="128"/>
    </font>
    <font>
      <b/>
      <sz val="12"/>
      <color indexed="81"/>
      <name val="MS P ゴシック"/>
      <family val="3"/>
      <charset val="128"/>
    </font>
    <font>
      <b/>
      <u/>
      <sz val="12"/>
      <color indexed="81"/>
      <name val="MS P ゴシック"/>
      <family val="3"/>
      <charset val="128"/>
    </font>
    <font>
      <b/>
      <u/>
      <sz val="9"/>
      <color indexed="81"/>
      <name val="MS P ゴシック"/>
      <family val="3"/>
      <charset val="128"/>
    </font>
    <font>
      <sz val="12"/>
      <color indexed="81"/>
      <name val="MS P ゴシック"/>
      <family val="3"/>
      <charset val="128"/>
    </font>
    <font>
      <u/>
      <sz val="10.5"/>
      <color rgb="FFFF0000"/>
      <name val="ＭＳ 明朝"/>
      <family val="1"/>
      <charset val="128"/>
    </font>
    <font>
      <strike/>
      <sz val="10.5"/>
      <color rgb="FFFF0000"/>
      <name val="ＭＳ 明朝"/>
      <family val="1"/>
      <charset val="128"/>
    </font>
    <font>
      <b/>
      <sz val="10.5"/>
      <color theme="3"/>
      <name val="ＭＳ 明朝"/>
      <family val="1"/>
      <charset val="128"/>
    </font>
    <font>
      <b/>
      <sz val="8"/>
      <color indexed="81"/>
      <name val="MS P ゴシック"/>
      <family val="3"/>
      <charset val="128"/>
    </font>
    <font>
      <sz val="8"/>
      <color indexed="81"/>
      <name val="MS P ゴシック"/>
      <family val="3"/>
      <charset val="128"/>
    </font>
    <font>
      <u/>
      <sz val="9"/>
      <name val="ＭＳ 明朝"/>
      <family val="1"/>
      <charset val="128"/>
    </font>
    <font>
      <sz val="10.5"/>
      <color rgb="FF002060"/>
      <name val="ＭＳ 明朝"/>
      <family val="1"/>
      <charset val="128"/>
    </font>
    <font>
      <sz val="10.5"/>
      <color rgb="FF0070C0"/>
      <name val="ＭＳ 明朝"/>
      <family val="1"/>
      <charset val="128"/>
    </font>
    <font>
      <sz val="10.5"/>
      <name val="ＭＳ Ｐ明朝"/>
      <family val="1"/>
      <charset val="128"/>
    </font>
    <font>
      <sz val="10"/>
      <name val="ＭＳ 明朝"/>
      <family val="1"/>
      <charset val="128"/>
    </font>
    <font>
      <u/>
      <sz val="10.5"/>
      <name val="ＭＳ 明朝"/>
      <family val="1"/>
      <charset val="128"/>
    </font>
    <font>
      <b/>
      <sz val="10"/>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theme="0"/>
        <bgColor indexed="64"/>
      </patternFill>
    </fill>
  </fills>
  <borders count="77">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tted">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medium">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s>
  <cellStyleXfs count="6">
    <xf numFmtId="0" fontId="0" fillId="0" borderId="0">
      <alignment vertical="center"/>
    </xf>
    <xf numFmtId="9" fontId="2" fillId="0" borderId="0" applyFont="0" applyFill="0" applyBorder="0" applyAlignment="0" applyProtection="0"/>
    <xf numFmtId="38" fontId="2" fillId="0" borderId="0" applyFont="0" applyFill="0" applyBorder="0" applyAlignment="0" applyProtection="0"/>
    <xf numFmtId="8" fontId="8" fillId="0" borderId="0" applyFont="0" applyFill="0" applyBorder="0" applyAlignment="0" applyProtection="0"/>
    <xf numFmtId="6" fontId="8" fillId="0" borderId="0" applyFont="0" applyFill="0" applyBorder="0" applyAlignment="0" applyProtection="0"/>
    <xf numFmtId="0" fontId="25" fillId="0" borderId="0" applyNumberFormat="0" applyFill="0" applyBorder="0" applyAlignment="0" applyProtection="0">
      <alignment vertical="center"/>
    </xf>
  </cellStyleXfs>
  <cellXfs count="656">
    <xf numFmtId="0" fontId="0" fillId="0" borderId="0" xfId="0">
      <alignment vertical="center"/>
    </xf>
    <xf numFmtId="0" fontId="0" fillId="0" borderId="0" xfId="0" applyBorder="1" applyAlignment="1" applyProtection="1">
      <alignment vertical="center"/>
      <protection locked="0"/>
    </xf>
    <xf numFmtId="0" fontId="0" fillId="0" borderId="1" xfId="0" applyBorder="1" applyAlignment="1" applyProtection="1">
      <alignment vertical="center"/>
    </xf>
    <xf numFmtId="0" fontId="0" fillId="0" borderId="2" xfId="0" applyBorder="1" applyAlignment="1" applyProtection="1">
      <alignment vertical="center"/>
    </xf>
    <xf numFmtId="0" fontId="2" fillId="0" borderId="0" xfId="0" applyFont="1" applyBorder="1" applyProtection="1">
      <alignment vertical="center"/>
      <protection locked="0"/>
    </xf>
    <xf numFmtId="0" fontId="2" fillId="0" borderId="0" xfId="0" applyFont="1" applyBorder="1" applyProtection="1">
      <alignment vertical="center"/>
    </xf>
    <xf numFmtId="0" fontId="0" fillId="0" borderId="0" xfId="0" applyProtection="1">
      <alignment vertical="center"/>
      <protection locked="0"/>
    </xf>
    <xf numFmtId="0" fontId="5" fillId="0" borderId="0" xfId="0" applyFont="1" applyProtection="1">
      <alignment vertical="center"/>
      <protection locked="0"/>
    </xf>
    <xf numFmtId="0" fontId="0" fillId="0" borderId="0" xfId="0" applyAlignment="1" applyProtection="1">
      <alignment vertical="center"/>
    </xf>
    <xf numFmtId="0" fontId="0" fillId="0" borderId="0" xfId="0" applyProtection="1">
      <alignment vertical="center"/>
    </xf>
    <xf numFmtId="0" fontId="6" fillId="0" borderId="3" xfId="0" applyFont="1" applyBorder="1" applyAlignment="1" applyProtection="1">
      <alignment horizontal="center" vertical="center" wrapText="1"/>
    </xf>
    <xf numFmtId="0" fontId="2" fillId="0" borderId="0" xfId="0" applyFont="1" applyAlignment="1" applyProtection="1">
      <alignment vertical="center"/>
      <protection locked="0"/>
    </xf>
    <xf numFmtId="0" fontId="0" fillId="0" borderId="0" xfId="0" applyBorder="1" applyAlignment="1" applyProtection="1">
      <alignment vertical="center"/>
    </xf>
    <xf numFmtId="0" fontId="0" fillId="0" borderId="4" xfId="0" applyBorder="1" applyAlignment="1" applyProtection="1">
      <alignment vertical="center"/>
    </xf>
    <xf numFmtId="0" fontId="2" fillId="0" borderId="0" xfId="0" applyFont="1" applyBorder="1" applyAlignment="1" applyProtection="1">
      <alignment vertical="center"/>
    </xf>
    <xf numFmtId="0" fontId="5" fillId="0" borderId="0" xfId="0" applyFont="1" applyProtection="1">
      <alignment vertical="center"/>
    </xf>
    <xf numFmtId="0" fontId="2" fillId="0" borderId="0" xfId="0" applyFont="1" applyProtection="1">
      <alignment vertical="center"/>
      <protection locked="0"/>
    </xf>
    <xf numFmtId="0" fontId="5" fillId="0" borderId="0" xfId="0" applyFont="1" applyAlignment="1" applyProtection="1">
      <alignment vertical="center"/>
      <protection locked="0"/>
    </xf>
    <xf numFmtId="0" fontId="5" fillId="0" borderId="0" xfId="0" applyFont="1" applyBorder="1" applyProtection="1">
      <alignment vertical="center"/>
      <protection locked="0"/>
    </xf>
    <xf numFmtId="0" fontId="2"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right" vertical="center"/>
    </xf>
    <xf numFmtId="0" fontId="5" fillId="0" borderId="0" xfId="0" applyFont="1" applyBorder="1" applyProtection="1">
      <alignment vertical="center"/>
    </xf>
    <xf numFmtId="49" fontId="5" fillId="0" borderId="5" xfId="0" applyNumberFormat="1" applyFont="1" applyBorder="1" applyAlignment="1" applyProtection="1">
      <alignment vertical="center" wrapText="1"/>
    </xf>
    <xf numFmtId="49" fontId="5" fillId="0" borderId="0" xfId="0" applyNumberFormat="1" applyFont="1" applyBorder="1" applyAlignment="1" applyProtection="1">
      <alignment vertical="center" wrapText="1"/>
    </xf>
    <xf numFmtId="3" fontId="5" fillId="0" borderId="0" xfId="2" applyNumberFormat="1" applyFont="1" applyBorder="1" applyAlignment="1" applyProtection="1">
      <alignment vertical="center" wrapText="1"/>
    </xf>
    <xf numFmtId="0" fontId="5" fillId="0" borderId="0" xfId="0" applyFont="1" applyBorder="1" applyAlignment="1" applyProtection="1">
      <alignment vertical="center"/>
    </xf>
    <xf numFmtId="0" fontId="0" fillId="0" borderId="6" xfId="0" applyBorder="1" applyAlignment="1" applyProtection="1">
      <alignment vertical="center"/>
    </xf>
    <xf numFmtId="49" fontId="5" fillId="0" borderId="0" xfId="0" applyNumberFormat="1" applyFont="1" applyBorder="1" applyAlignment="1" applyProtection="1">
      <alignment horizontal="centerContinuous" vertical="center"/>
    </xf>
    <xf numFmtId="3" fontId="5" fillId="0" borderId="0" xfId="0" applyNumberFormat="1" applyFont="1" applyBorder="1" applyProtection="1">
      <alignment vertical="center"/>
    </xf>
    <xf numFmtId="3" fontId="5" fillId="0" borderId="0" xfId="0" quotePrefix="1" applyNumberFormat="1" applyFont="1" applyBorder="1" applyProtection="1">
      <alignment vertical="center"/>
    </xf>
    <xf numFmtId="0" fontId="5" fillId="0" borderId="0" xfId="0" quotePrefix="1" applyFont="1" applyBorder="1" applyProtection="1">
      <alignment vertical="center"/>
    </xf>
    <xf numFmtId="0" fontId="5" fillId="0" borderId="0" xfId="0" applyFont="1" applyFill="1" applyBorder="1" applyAlignment="1" applyProtection="1">
      <alignment vertical="center"/>
    </xf>
    <xf numFmtId="0" fontId="5" fillId="0" borderId="5" xfId="0" applyFont="1" applyBorder="1" applyAlignment="1" applyProtection="1">
      <alignment horizontal="centerContinuous" vertical="center"/>
    </xf>
    <xf numFmtId="0" fontId="5" fillId="0" borderId="7" xfId="0" applyFont="1" applyBorder="1" applyAlignment="1" applyProtection="1">
      <alignment horizontal="centerContinuous" vertical="center"/>
    </xf>
    <xf numFmtId="0" fontId="5" fillId="0" borderId="8" xfId="0" applyFont="1" applyBorder="1" applyAlignment="1" applyProtection="1">
      <alignment horizontal="centerContinuous" vertical="center"/>
    </xf>
    <xf numFmtId="0" fontId="5" fillId="0" borderId="0" xfId="0" applyFont="1" applyBorder="1" applyAlignment="1" applyProtection="1">
      <alignment horizontal="centerContinuous" vertical="center"/>
    </xf>
    <xf numFmtId="38" fontId="5" fillId="0" borderId="0" xfId="2" applyFont="1" applyBorder="1" applyAlignment="1" applyProtection="1">
      <alignment vertical="center"/>
    </xf>
    <xf numFmtId="0" fontId="0" fillId="2" borderId="0" xfId="0" applyFill="1" applyProtection="1">
      <alignment vertical="center"/>
      <protection locked="0"/>
    </xf>
    <xf numFmtId="0" fontId="0" fillId="0" borderId="0" xfId="0" applyBorder="1" applyProtection="1">
      <alignment vertical="center"/>
      <protection locked="0"/>
    </xf>
    <xf numFmtId="0" fontId="0" fillId="0" borderId="0" xfId="0" applyAlignment="1" applyProtection="1">
      <alignment horizontal="right"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pplyProtection="1">
      <alignment horizontal="center" vertical="center" textRotation="255" wrapText="1"/>
    </xf>
    <xf numFmtId="0" fontId="0" fillId="0" borderId="0" xfId="0" applyBorder="1" applyAlignment="1" applyProtection="1">
      <alignment vertical="center" wrapText="1"/>
    </xf>
    <xf numFmtId="38" fontId="10" fillId="0" borderId="0" xfId="2" applyFont="1" applyBorder="1" applyAlignment="1" applyProtection="1">
      <alignment vertical="center" shrinkToFit="1"/>
    </xf>
    <xf numFmtId="0" fontId="0" fillId="0" borderId="0" xfId="0" applyFill="1" applyBorder="1" applyAlignment="1" applyProtection="1">
      <alignment vertical="center"/>
    </xf>
    <xf numFmtId="0" fontId="0" fillId="0" borderId="0" xfId="0" applyBorder="1" applyProtection="1">
      <alignment vertical="center"/>
    </xf>
    <xf numFmtId="0" fontId="2" fillId="0" borderId="6" xfId="0" applyFont="1" applyBorder="1" applyAlignment="1" applyProtection="1">
      <alignment vertical="center"/>
    </xf>
    <xf numFmtId="0" fontId="2" fillId="0" borderId="17" xfId="0" applyFont="1" applyBorder="1" applyAlignment="1" applyProtection="1">
      <alignment vertical="center"/>
    </xf>
    <xf numFmtId="0" fontId="2" fillId="0" borderId="18" xfId="0" applyFont="1" applyBorder="1" applyAlignment="1" applyProtection="1">
      <alignment vertical="center"/>
    </xf>
    <xf numFmtId="0" fontId="2" fillId="0" borderId="19" xfId="0" applyFont="1" applyBorder="1" applyAlignment="1" applyProtection="1">
      <alignment vertical="center"/>
    </xf>
    <xf numFmtId="0" fontId="2" fillId="0" borderId="20" xfId="0" applyFont="1" applyBorder="1" applyAlignment="1" applyProtection="1">
      <alignment vertical="center"/>
    </xf>
    <xf numFmtId="0" fontId="2" fillId="0" borderId="21" xfId="0" applyFont="1" applyBorder="1" applyAlignment="1" applyProtection="1">
      <alignmen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24" xfId="0" applyFont="1" applyBorder="1" applyAlignment="1" applyProtection="1">
      <alignment vertical="center"/>
    </xf>
    <xf numFmtId="0" fontId="2" fillId="0" borderId="10" xfId="0" applyFont="1" applyBorder="1" applyAlignment="1" applyProtection="1">
      <alignment vertical="center"/>
    </xf>
    <xf numFmtId="0" fontId="0" fillId="0" borderId="1" xfId="0" applyBorder="1" applyAlignment="1" applyProtection="1">
      <alignment vertical="top" wrapText="1"/>
    </xf>
    <xf numFmtId="0" fontId="0" fillId="0" borderId="2" xfId="0" applyBorder="1" applyAlignment="1" applyProtection="1">
      <alignment vertical="top" wrapText="1"/>
    </xf>
    <xf numFmtId="0" fontId="0" fillId="0" borderId="25" xfId="0" applyBorder="1" applyAlignment="1" applyProtection="1">
      <alignment vertical="center"/>
    </xf>
    <xf numFmtId="0" fontId="0" fillId="0" borderId="4" xfId="0" applyBorder="1" applyAlignment="1" applyProtection="1">
      <alignment vertical="top" wrapText="1"/>
    </xf>
    <xf numFmtId="0" fontId="0" fillId="0" borderId="25" xfId="0" applyBorder="1" applyAlignment="1" applyProtection="1">
      <alignment vertical="top" wrapText="1"/>
    </xf>
    <xf numFmtId="0" fontId="0" fillId="0" borderId="12" xfId="0" applyBorder="1" applyAlignment="1" applyProtection="1">
      <alignment vertical="center"/>
    </xf>
    <xf numFmtId="0" fontId="0" fillId="0" borderId="13" xfId="0" applyBorder="1" applyAlignment="1" applyProtection="1">
      <alignment vertical="center"/>
    </xf>
    <xf numFmtId="0" fontId="0" fillId="0" borderId="12" xfId="0" applyBorder="1" applyAlignment="1" applyProtection="1">
      <alignment vertical="top" wrapText="1"/>
    </xf>
    <xf numFmtId="0" fontId="0" fillId="0" borderId="6" xfId="0" applyBorder="1" applyAlignment="1" applyProtection="1">
      <alignment vertical="top" wrapText="1"/>
    </xf>
    <xf numFmtId="0" fontId="0" fillId="0" borderId="13" xfId="0" applyBorder="1" applyAlignment="1" applyProtection="1">
      <alignment vertical="top" wrapText="1"/>
    </xf>
    <xf numFmtId="49" fontId="0" fillId="0" borderId="0" xfId="0" applyNumberFormat="1" applyBorder="1" applyAlignment="1" applyProtection="1">
      <alignment vertical="center"/>
    </xf>
    <xf numFmtId="0" fontId="11" fillId="0" borderId="0" xfId="0" applyFont="1" applyBorder="1" applyProtection="1">
      <alignment vertical="center"/>
      <protection locked="0"/>
    </xf>
    <xf numFmtId="0" fontId="2" fillId="0" borderId="0" xfId="0" applyFont="1" applyBorder="1" applyAlignment="1" applyProtection="1">
      <alignment horizontal="center" vertical="center"/>
    </xf>
    <xf numFmtId="0" fontId="11"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0" xfId="0" applyFont="1" applyBorder="1" applyAlignment="1" applyProtection="1">
      <alignment vertical="center"/>
    </xf>
    <xf numFmtId="38" fontId="0" fillId="0" borderId="9" xfId="2" applyFont="1" applyFill="1" applyBorder="1" applyAlignment="1" applyProtection="1">
      <alignment horizontal="center" vertical="center" shrinkToFit="1"/>
    </xf>
    <xf numFmtId="38" fontId="0" fillId="0" borderId="3" xfId="2" applyFont="1" applyFill="1" applyBorder="1" applyAlignment="1" applyProtection="1">
      <alignment horizontal="center" vertical="center" shrinkToFit="1"/>
    </xf>
    <xf numFmtId="0" fontId="0" fillId="0" borderId="10" xfId="0" applyBorder="1" applyAlignment="1" applyProtection="1">
      <alignment vertical="center" wrapText="1"/>
    </xf>
    <xf numFmtId="0" fontId="0" fillId="0" borderId="1" xfId="0" applyBorder="1" applyAlignment="1" applyProtection="1">
      <alignment vertical="center" wrapText="1"/>
    </xf>
    <xf numFmtId="0" fontId="0" fillId="0" borderId="2" xfId="0" applyBorder="1" applyAlignment="1" applyProtection="1">
      <alignment vertical="center" wrapText="1"/>
    </xf>
    <xf numFmtId="0" fontId="2" fillId="0" borderId="0" xfId="0" applyFont="1" applyFill="1" applyAlignment="1" applyProtection="1">
      <alignment vertical="center"/>
    </xf>
    <xf numFmtId="0" fontId="13" fillId="0" borderId="8" xfId="0" applyFont="1" applyFill="1" applyBorder="1" applyAlignment="1" applyProtection="1">
      <alignment vertical="center" wrapText="1"/>
    </xf>
    <xf numFmtId="0" fontId="17" fillId="0"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2" fillId="0" borderId="0" xfId="0" applyFont="1" applyFill="1">
      <alignment vertical="center"/>
    </xf>
    <xf numFmtId="0" fontId="20" fillId="0" borderId="0" xfId="0" applyFont="1" applyFill="1" applyAlignment="1">
      <alignment vertical="center"/>
    </xf>
    <xf numFmtId="0" fontId="2" fillId="0" borderId="0" xfId="0" applyFont="1" applyFill="1" applyAlignment="1">
      <alignment vertical="center"/>
    </xf>
    <xf numFmtId="0" fontId="2" fillId="0" borderId="26" xfId="0" applyFont="1" applyFill="1" applyBorder="1">
      <alignment vertical="center"/>
    </xf>
    <xf numFmtId="0" fontId="2" fillId="0" borderId="0" xfId="0" applyFont="1" applyFill="1" applyBorder="1" applyAlignment="1">
      <alignment horizontal="center" vertical="center"/>
    </xf>
    <xf numFmtId="0" fontId="2" fillId="0" borderId="28" xfId="0" applyFont="1" applyFill="1" applyBorder="1">
      <alignment vertical="center"/>
    </xf>
    <xf numFmtId="0" fontId="2" fillId="0" borderId="16" xfId="0" applyFont="1" applyFill="1" applyBorder="1" applyAlignment="1">
      <alignment vertical="center"/>
    </xf>
    <xf numFmtId="0" fontId="2" fillId="0" borderId="0" xfId="0" applyFont="1" applyFill="1" applyBorder="1" applyAlignment="1">
      <alignment vertical="center"/>
    </xf>
    <xf numFmtId="0" fontId="2" fillId="0" borderId="29" xfId="0" applyFont="1" applyFill="1" applyBorder="1">
      <alignment vertical="center"/>
    </xf>
    <xf numFmtId="0" fontId="2" fillId="0" borderId="30" xfId="0" applyFont="1" applyFill="1" applyBorder="1" applyAlignment="1">
      <alignment vertical="center"/>
    </xf>
    <xf numFmtId="0" fontId="2" fillId="0" borderId="16" xfId="0" applyFont="1" applyFill="1" applyBorder="1" applyAlignment="1">
      <alignment vertical="center" wrapText="1"/>
    </xf>
    <xf numFmtId="0" fontId="2" fillId="0" borderId="30" xfId="0" applyFont="1" applyFill="1" applyBorder="1" applyAlignment="1">
      <alignment vertical="center" wrapText="1"/>
    </xf>
    <xf numFmtId="0" fontId="2" fillId="0" borderId="0" xfId="0" applyFont="1" applyFill="1" applyBorder="1" applyAlignment="1">
      <alignment vertical="center" wrapText="1"/>
    </xf>
    <xf numFmtId="0" fontId="2" fillId="0" borderId="31" xfId="0" applyFont="1" applyFill="1" applyBorder="1">
      <alignment vertical="center"/>
    </xf>
    <xf numFmtId="0" fontId="2" fillId="0" borderId="0" xfId="0" applyFont="1" applyFill="1" applyBorder="1">
      <alignment vertical="center"/>
    </xf>
    <xf numFmtId="0" fontId="2" fillId="0" borderId="28" xfId="0" applyFont="1" applyFill="1" applyBorder="1" applyAlignment="1">
      <alignment horizontal="right" vertical="center"/>
    </xf>
    <xf numFmtId="0" fontId="2" fillId="0" borderId="16" xfId="0" applyFont="1" applyFill="1" applyBorder="1" applyAlignment="1">
      <alignment vertical="top" wrapText="1"/>
    </xf>
    <xf numFmtId="0" fontId="2" fillId="0" borderId="32" xfId="0" applyFont="1" applyFill="1" applyBorder="1">
      <alignment vertical="center"/>
    </xf>
    <xf numFmtId="0" fontId="2" fillId="0" borderId="0" xfId="0" applyFont="1" applyFill="1" applyProtection="1">
      <alignment vertical="center"/>
    </xf>
    <xf numFmtId="0" fontId="2" fillId="0" borderId="0" xfId="0" applyFont="1" applyFill="1" applyProtection="1">
      <alignment vertical="center"/>
      <protection locked="0"/>
    </xf>
    <xf numFmtId="38" fontId="21" fillId="0" borderId="0" xfId="2" applyFont="1" applyFill="1" applyAlignment="1" applyProtection="1">
      <alignment vertical="center"/>
    </xf>
    <xf numFmtId="0" fontId="19" fillId="0" borderId="0" xfId="0" applyFont="1" applyFill="1" applyProtection="1">
      <alignment vertical="center"/>
    </xf>
    <xf numFmtId="0" fontId="19" fillId="0" borderId="0" xfId="0" applyFont="1" applyFill="1" applyProtection="1">
      <alignment vertical="center"/>
      <protection locked="0"/>
    </xf>
    <xf numFmtId="0" fontId="17" fillId="0" borderId="0" xfId="0" applyFont="1" applyFill="1" applyProtection="1">
      <alignment vertical="center"/>
      <protection locked="0"/>
    </xf>
    <xf numFmtId="0" fontId="2" fillId="0" borderId="33" xfId="0" applyFont="1" applyFill="1" applyBorder="1" applyAlignment="1" applyProtection="1">
      <alignment vertical="center"/>
    </xf>
    <xf numFmtId="0" fontId="2" fillId="0" borderId="34" xfId="0" applyFont="1" applyFill="1" applyBorder="1" applyAlignment="1" applyProtection="1">
      <alignment vertical="center"/>
    </xf>
    <xf numFmtId="0" fontId="17" fillId="0" borderId="0" xfId="0" applyFont="1" applyFill="1" applyProtection="1">
      <alignment vertical="center"/>
    </xf>
    <xf numFmtId="0" fontId="18" fillId="0" borderId="35" xfId="0" applyFont="1" applyFill="1" applyBorder="1" applyAlignment="1" applyProtection="1">
      <alignment vertical="center"/>
    </xf>
    <xf numFmtId="0" fontId="16" fillId="0" borderId="35" xfId="0" applyFont="1" applyFill="1" applyBorder="1" applyAlignment="1" applyProtection="1">
      <alignment vertical="center"/>
    </xf>
    <xf numFmtId="0" fontId="19" fillId="0" borderId="0" xfId="0" applyFont="1" applyFill="1" applyBorder="1" applyProtection="1">
      <alignment vertical="center"/>
    </xf>
    <xf numFmtId="0" fontId="19" fillId="0" borderId="33" xfId="0" applyFont="1" applyFill="1" applyBorder="1" applyAlignment="1" applyProtection="1">
      <alignment vertical="center"/>
      <protection locked="0"/>
    </xf>
    <xf numFmtId="0" fontId="19" fillId="0" borderId="0" xfId="0" applyFont="1" applyFill="1" applyBorder="1" applyAlignment="1" applyProtection="1">
      <alignment vertical="center"/>
    </xf>
    <xf numFmtId="0" fontId="19" fillId="0" borderId="7"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19" fillId="0" borderId="6" xfId="0" applyFont="1" applyFill="1" applyBorder="1" applyAlignment="1" applyProtection="1">
      <alignment vertical="center"/>
      <protection locked="0"/>
    </xf>
    <xf numFmtId="0" fontId="19" fillId="0" borderId="38" xfId="0" applyFont="1" applyFill="1" applyBorder="1" applyAlignment="1" applyProtection="1">
      <alignment vertical="center"/>
      <protection locked="0"/>
    </xf>
    <xf numFmtId="0" fontId="18" fillId="0" borderId="0" xfId="0" applyFont="1" applyFill="1" applyProtection="1">
      <alignment vertical="center"/>
    </xf>
    <xf numFmtId="0" fontId="19" fillId="0" borderId="39" xfId="0" applyFont="1" applyFill="1" applyBorder="1" applyProtection="1">
      <alignment vertical="center"/>
      <protection locked="0"/>
    </xf>
    <xf numFmtId="0" fontId="19" fillId="0" borderId="40" xfId="0" applyFont="1" applyFill="1" applyBorder="1" applyProtection="1">
      <alignment vertical="center"/>
      <protection locked="0"/>
    </xf>
    <xf numFmtId="0" fontId="19" fillId="0" borderId="41" xfId="0" applyFont="1" applyFill="1" applyBorder="1" applyProtection="1">
      <alignment vertical="center"/>
      <protection locked="0"/>
    </xf>
    <xf numFmtId="0" fontId="19" fillId="0" borderId="29" xfId="0" applyFont="1" applyFill="1" applyBorder="1" applyProtection="1">
      <alignment vertical="center"/>
      <protection locked="0"/>
    </xf>
    <xf numFmtId="0" fontId="19" fillId="0" borderId="0" xfId="0" applyFont="1" applyFill="1" applyBorder="1" applyProtection="1">
      <alignment vertical="center"/>
      <protection locked="0"/>
    </xf>
    <xf numFmtId="0" fontId="19" fillId="0" borderId="30" xfId="0" applyFont="1" applyFill="1" applyBorder="1" applyProtection="1">
      <alignment vertical="center"/>
      <protection locked="0"/>
    </xf>
    <xf numFmtId="0" fontId="19" fillId="0" borderId="42" xfId="0" applyFont="1" applyFill="1" applyBorder="1" applyProtection="1">
      <alignment vertical="center"/>
      <protection locked="0"/>
    </xf>
    <xf numFmtId="0" fontId="19" fillId="0" borderId="35" xfId="0" applyFont="1" applyFill="1" applyBorder="1" applyProtection="1">
      <alignment vertical="center"/>
      <protection locked="0"/>
    </xf>
    <xf numFmtId="0" fontId="19" fillId="0" borderId="43" xfId="0" applyFont="1" applyFill="1" applyBorder="1" applyProtection="1">
      <alignment vertical="center"/>
      <protection locked="0"/>
    </xf>
    <xf numFmtId="0" fontId="22" fillId="0" borderId="5"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17" fillId="0" borderId="10" xfId="0" applyFont="1" applyFill="1" applyBorder="1" applyAlignment="1" applyProtection="1">
      <alignment vertical="center" wrapText="1"/>
    </xf>
    <xf numFmtId="0" fontId="22" fillId="0" borderId="0" xfId="0" applyFont="1" applyFill="1" applyProtection="1">
      <alignment vertical="center"/>
    </xf>
    <xf numFmtId="0" fontId="22" fillId="0" borderId="0" xfId="0" applyFont="1" applyFill="1" applyProtection="1">
      <alignment vertical="center"/>
      <protection locked="0"/>
    </xf>
    <xf numFmtId="0" fontId="22" fillId="0" borderId="0" xfId="0" applyFont="1" applyFill="1" applyAlignment="1" applyProtection="1">
      <alignment horizontal="right" vertical="center"/>
    </xf>
    <xf numFmtId="0" fontId="22" fillId="0" borderId="0" xfId="0" applyFont="1" applyFill="1" applyBorder="1" applyAlignment="1" applyProtection="1">
      <alignment vertical="center"/>
    </xf>
    <xf numFmtId="0" fontId="22" fillId="0" borderId="10"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13" fillId="0" borderId="6" xfId="0" applyFont="1" applyFill="1" applyBorder="1" applyAlignment="1" applyProtection="1">
      <alignment vertical="center" shrinkToFit="1"/>
    </xf>
    <xf numFmtId="0" fontId="2" fillId="0" borderId="8"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0" xfId="0" applyFont="1" applyFill="1" applyAlignment="1" applyProtection="1">
      <alignment vertical="center"/>
      <protection locked="0"/>
    </xf>
    <xf numFmtId="0" fontId="20" fillId="0" borderId="0" xfId="0" applyFont="1" applyFill="1" applyAlignment="1" applyProtection="1">
      <alignment vertical="center"/>
      <protection locked="0"/>
    </xf>
    <xf numFmtId="0" fontId="22" fillId="0" borderId="0" xfId="0" applyFont="1" applyFill="1" applyAlignment="1" applyProtection="1">
      <alignment vertical="center"/>
      <protection locked="0"/>
    </xf>
    <xf numFmtId="0" fontId="20" fillId="0" borderId="0" xfId="0" applyFont="1" applyFill="1" applyAlignment="1" applyProtection="1">
      <alignment vertical="center"/>
    </xf>
    <xf numFmtId="0" fontId="22" fillId="0" borderId="3" xfId="0" applyFont="1" applyFill="1" applyBorder="1" applyAlignment="1" applyProtection="1">
      <alignment horizontal="center" vertical="center"/>
    </xf>
    <xf numFmtId="0" fontId="17" fillId="0" borderId="3" xfId="0" applyFont="1" applyFill="1" applyBorder="1" applyAlignment="1" applyProtection="1">
      <alignment horizontal="justify" vertical="center"/>
    </xf>
    <xf numFmtId="179" fontId="17" fillId="0" borderId="3" xfId="0" applyNumberFormat="1" applyFont="1" applyFill="1" applyBorder="1" applyAlignment="1" applyProtection="1">
      <alignment horizontal="right" vertical="center"/>
      <protection locked="0"/>
    </xf>
    <xf numFmtId="0" fontId="2" fillId="0" borderId="9" xfId="0" applyFont="1" applyFill="1" applyBorder="1" applyAlignment="1">
      <alignment vertical="center"/>
    </xf>
    <xf numFmtId="0" fontId="2" fillId="0" borderId="45" xfId="0" applyFont="1" applyFill="1" applyBorder="1" applyAlignment="1">
      <alignment vertical="center"/>
    </xf>
    <xf numFmtId="0" fontId="2" fillId="0" borderId="46" xfId="0" applyFont="1" applyFill="1" applyBorder="1" applyAlignment="1">
      <alignment vertical="center"/>
    </xf>
    <xf numFmtId="0" fontId="2" fillId="0" borderId="43" xfId="0" applyFont="1" applyFill="1" applyBorder="1" applyAlignment="1">
      <alignment vertical="center"/>
    </xf>
    <xf numFmtId="0" fontId="9" fillId="0" borderId="0" xfId="0" applyFont="1" applyAlignment="1" applyProtection="1">
      <alignment horizontal="justify" vertical="center"/>
    </xf>
    <xf numFmtId="0" fontId="11" fillId="0" borderId="0" xfId="0" applyFont="1" applyProtection="1">
      <alignment vertical="center"/>
    </xf>
    <xf numFmtId="0" fontId="11" fillId="0" borderId="0" xfId="0" applyFont="1" applyBorder="1" applyAlignment="1" applyProtection="1">
      <alignment vertical="center"/>
      <protection locked="0"/>
    </xf>
    <xf numFmtId="0" fontId="20" fillId="0" borderId="0" xfId="0" applyFont="1" applyAlignment="1" applyProtection="1">
      <alignment horizontal="right" vertical="center"/>
      <protection locked="0"/>
    </xf>
    <xf numFmtId="0" fontId="22" fillId="0" borderId="0" xfId="0" applyFont="1" applyProtection="1">
      <alignment vertical="center"/>
      <protection locked="0"/>
    </xf>
    <xf numFmtId="0" fontId="22" fillId="0" borderId="0" xfId="0" applyFont="1" applyBorder="1" applyProtection="1">
      <alignment vertical="center"/>
      <protection locked="0"/>
    </xf>
    <xf numFmtId="0" fontId="0" fillId="0" borderId="3" xfId="0" applyFont="1" applyFill="1" applyBorder="1" applyAlignment="1" applyProtection="1">
      <alignment horizontal="center" vertical="center"/>
    </xf>
    <xf numFmtId="49" fontId="0" fillId="0" borderId="0" xfId="0" applyNumberForma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horizontal="right" vertical="center"/>
    </xf>
    <xf numFmtId="0" fontId="0" fillId="0" borderId="0" xfId="0" applyFont="1" applyFill="1" applyAlignment="1" applyProtection="1">
      <alignment vertical="center"/>
    </xf>
    <xf numFmtId="0" fontId="0" fillId="0" borderId="27" xfId="0" applyFont="1" applyFill="1" applyBorder="1" applyAlignment="1">
      <alignment horizontal="center" vertical="center"/>
    </xf>
    <xf numFmtId="0" fontId="2" fillId="0" borderId="73" xfId="0" applyFont="1" applyFill="1" applyBorder="1" applyAlignment="1">
      <alignment vertical="center"/>
    </xf>
    <xf numFmtId="0" fontId="17" fillId="0" borderId="0" xfId="0" applyFont="1" applyFill="1" applyBorder="1" applyAlignment="1" applyProtection="1">
      <alignment horizontal="center" vertical="center" textRotation="255"/>
    </xf>
    <xf numFmtId="0" fontId="0" fillId="0" borderId="0" xfId="0" applyBorder="1" applyAlignment="1">
      <alignment vertical="center"/>
    </xf>
    <xf numFmtId="179" fontId="17" fillId="0" borderId="0" xfId="0" applyNumberFormat="1" applyFont="1" applyFill="1" applyBorder="1" applyAlignment="1" applyProtection="1">
      <alignment horizontal="right" vertical="center"/>
      <protection locked="0"/>
    </xf>
    <xf numFmtId="0" fontId="0" fillId="0" borderId="3" xfId="0" applyFont="1" applyFill="1" applyBorder="1" applyAlignment="1" applyProtection="1">
      <alignment horizontal="justify" vertical="center"/>
    </xf>
    <xf numFmtId="0" fontId="0" fillId="0" borderId="3" xfId="0" applyFont="1" applyFill="1" applyBorder="1" applyAlignment="1" applyProtection="1">
      <alignment horizontal="justify" vertical="center" wrapText="1"/>
    </xf>
    <xf numFmtId="0" fontId="0" fillId="0" borderId="0" xfId="0" applyFont="1" applyFill="1" applyBorder="1" applyAlignment="1" applyProtection="1">
      <alignment horizontal="center" vertical="center"/>
    </xf>
    <xf numFmtId="179" fontId="13" fillId="0" borderId="0" xfId="0" applyNumberFormat="1" applyFont="1" applyFill="1" applyBorder="1" applyAlignment="1" applyProtection="1">
      <alignment horizontal="right" vertical="center"/>
    </xf>
    <xf numFmtId="178" fontId="13" fillId="0" borderId="0" xfId="0" applyNumberFormat="1" applyFont="1" applyFill="1" applyBorder="1" applyAlignment="1" applyProtection="1">
      <alignment horizontal="right" vertical="center"/>
    </xf>
    <xf numFmtId="178" fontId="17" fillId="0" borderId="3" xfId="0" applyNumberFormat="1" applyFont="1" applyFill="1" applyBorder="1" applyAlignment="1" applyProtection="1">
      <alignment horizontal="right" vertical="center"/>
      <protection locked="0"/>
    </xf>
    <xf numFmtId="179" fontId="0" fillId="0" borderId="3" xfId="0" applyNumberFormat="1" applyFont="1" applyFill="1" applyBorder="1" applyAlignment="1" applyProtection="1">
      <alignment horizontal="right" vertical="center"/>
      <protection locked="0"/>
    </xf>
    <xf numFmtId="0" fontId="0" fillId="0" borderId="16" xfId="0" applyFont="1" applyFill="1" applyBorder="1" applyAlignment="1">
      <alignment vertical="center"/>
    </xf>
    <xf numFmtId="0" fontId="0" fillId="0" borderId="16" xfId="0" applyFont="1" applyFill="1" applyBorder="1" applyAlignment="1">
      <alignment horizontal="right" vertical="center"/>
    </xf>
    <xf numFmtId="0" fontId="0" fillId="0" borderId="16" xfId="0" applyFont="1" applyFill="1" applyBorder="1" applyAlignment="1">
      <alignment horizontal="left" vertical="center"/>
    </xf>
    <xf numFmtId="0" fontId="0" fillId="0" borderId="28" xfId="0" applyFont="1" applyFill="1" applyBorder="1">
      <alignment vertical="center"/>
    </xf>
    <xf numFmtId="0" fontId="0" fillId="0" borderId="29" xfId="0" applyFont="1" applyFill="1" applyBorder="1">
      <alignment vertical="center"/>
    </xf>
    <xf numFmtId="0" fontId="0" fillId="0" borderId="28" xfId="0" applyFont="1" applyFill="1" applyBorder="1" applyAlignment="1">
      <alignment vertical="center" wrapText="1"/>
    </xf>
    <xf numFmtId="0" fontId="0" fillId="0" borderId="28" xfId="0" applyFont="1" applyFill="1" applyBorder="1" applyAlignment="1">
      <alignment vertical="top" wrapText="1"/>
    </xf>
    <xf numFmtId="0" fontId="0" fillId="0" borderId="28" xfId="0" applyFont="1" applyFill="1" applyBorder="1" applyAlignment="1">
      <alignment vertical="center"/>
    </xf>
    <xf numFmtId="0" fontId="26" fillId="0" borderId="16" xfId="0" applyFont="1" applyFill="1" applyBorder="1" applyAlignment="1">
      <alignment horizontal="left" vertical="center"/>
    </xf>
    <xf numFmtId="0" fontId="26" fillId="0" borderId="16" xfId="0" applyFont="1" applyFill="1" applyBorder="1" applyAlignment="1">
      <alignment horizontal="right" vertical="center"/>
    </xf>
    <xf numFmtId="0" fontId="23" fillId="0" borderId="16" xfId="0" applyFont="1" applyFill="1" applyBorder="1" applyAlignment="1">
      <alignment horizontal="left" vertical="center"/>
    </xf>
    <xf numFmtId="0" fontId="0" fillId="0" borderId="0" xfId="0" applyFont="1" applyFill="1" applyAlignment="1">
      <alignment vertical="center"/>
    </xf>
    <xf numFmtId="0" fontId="26" fillId="0" borderId="16" xfId="0" applyFont="1" applyFill="1" applyBorder="1" applyAlignment="1">
      <alignment vertical="center"/>
    </xf>
    <xf numFmtId="0" fontId="23" fillId="0" borderId="9" xfId="0" applyFont="1" applyFill="1" applyBorder="1" applyAlignment="1">
      <alignment vertical="center"/>
    </xf>
    <xf numFmtId="0" fontId="23" fillId="0" borderId="16"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16" xfId="0" applyFont="1" applyFill="1" applyBorder="1" applyAlignment="1">
      <alignment horizontal="center" vertical="center"/>
    </xf>
    <xf numFmtId="0" fontId="23" fillId="0" borderId="16" xfId="0" applyFont="1" applyFill="1" applyBorder="1" applyAlignment="1">
      <alignment horizontal="right" vertical="top" wrapText="1"/>
    </xf>
    <xf numFmtId="0" fontId="23" fillId="0" borderId="16" xfId="0" applyFont="1" applyFill="1" applyBorder="1" applyAlignment="1">
      <alignment vertical="center"/>
    </xf>
    <xf numFmtId="0" fontId="0" fillId="0" borderId="9" xfId="0" applyFill="1" applyBorder="1" applyAlignment="1" applyProtection="1">
      <alignment vertical="center" wrapText="1"/>
    </xf>
    <xf numFmtId="0" fontId="11" fillId="0" borderId="0" xfId="0" applyFont="1" applyBorder="1" applyAlignment="1" applyProtection="1">
      <alignment vertical="center"/>
    </xf>
    <xf numFmtId="0" fontId="0" fillId="0" borderId="0" xfId="0" applyAlignment="1" applyProtection="1">
      <alignment vertical="center"/>
    </xf>
    <xf numFmtId="0" fontId="2" fillId="0" borderId="0" xfId="0" applyFont="1" applyBorder="1" applyAlignment="1" applyProtection="1">
      <alignment vertical="center"/>
    </xf>
    <xf numFmtId="0" fontId="17" fillId="0" borderId="8" xfId="0" applyFont="1" applyFill="1" applyBorder="1" applyAlignment="1" applyProtection="1">
      <alignment vertical="center" wrapText="1"/>
    </xf>
    <xf numFmtId="0" fontId="0" fillId="0" borderId="8" xfId="0" applyFont="1" applyFill="1" applyBorder="1" applyAlignment="1" applyProtection="1">
      <alignment vertical="center" wrapText="1"/>
    </xf>
    <xf numFmtId="0" fontId="22" fillId="0" borderId="8" xfId="0" applyFont="1" applyFill="1" applyBorder="1" applyAlignment="1" applyProtection="1">
      <alignment vertical="center" wrapText="1"/>
    </xf>
    <xf numFmtId="38" fontId="0" fillId="0" borderId="3" xfId="2" applyFont="1" applyFill="1" applyBorder="1" applyAlignment="1" applyProtection="1">
      <alignment vertical="center" shrinkToFit="1"/>
      <protection locked="0"/>
    </xf>
    <xf numFmtId="0" fontId="0" fillId="3" borderId="9" xfId="0" applyFill="1" applyBorder="1" applyAlignment="1" applyProtection="1">
      <alignment horizontal="center" vertical="center" shrinkToFit="1"/>
      <protection locked="0"/>
    </xf>
    <xf numFmtId="38" fontId="2" fillId="3" borderId="3" xfId="2" applyFont="1" applyFill="1" applyBorder="1" applyAlignment="1" applyProtection="1">
      <alignment vertical="center" shrinkToFit="1"/>
    </xf>
    <xf numFmtId="38" fontId="13" fillId="3" borderId="3" xfId="2" applyFont="1" applyFill="1" applyBorder="1" applyAlignment="1" applyProtection="1">
      <alignment vertical="center" shrinkToFit="1"/>
    </xf>
    <xf numFmtId="38" fontId="2" fillId="3" borderId="11" xfId="2" applyFont="1" applyFill="1" applyBorder="1" applyAlignment="1" applyProtection="1">
      <alignment vertical="center" shrinkToFit="1"/>
    </xf>
    <xf numFmtId="38" fontId="13" fillId="3" borderId="14" xfId="2" applyFont="1" applyFill="1" applyBorder="1" applyAlignment="1" applyProtection="1">
      <alignment vertical="center" shrinkToFit="1"/>
    </xf>
    <xf numFmtId="38" fontId="2" fillId="3" borderId="9" xfId="2" applyFont="1" applyFill="1" applyBorder="1" applyAlignment="1" applyProtection="1">
      <alignment vertical="center" shrinkToFit="1"/>
    </xf>
    <xf numFmtId="38" fontId="13" fillId="3" borderId="11" xfId="2" applyFont="1" applyFill="1" applyBorder="1" applyAlignment="1" applyProtection="1">
      <alignment vertical="center" shrinkToFit="1"/>
    </xf>
    <xf numFmtId="38" fontId="13" fillId="3" borderId="15" xfId="2" applyFont="1" applyFill="1" applyBorder="1" applyAlignment="1" applyProtection="1">
      <alignment vertical="center" shrinkToFit="1"/>
    </xf>
    <xf numFmtId="38" fontId="2" fillId="3" borderId="16" xfId="2" applyFont="1" applyFill="1" applyBorder="1" applyAlignment="1" applyProtection="1">
      <alignment vertical="center" shrinkToFit="1"/>
    </xf>
    <xf numFmtId="38" fontId="0" fillId="0" borderId="9" xfId="2" applyFont="1" applyFill="1" applyBorder="1" applyAlignment="1" applyProtection="1">
      <alignment vertical="center" shrinkToFit="1"/>
      <protection locked="0"/>
    </xf>
    <xf numFmtId="0" fontId="0" fillId="4" borderId="9" xfId="0" applyFont="1" applyFill="1" applyBorder="1" applyAlignment="1" applyProtection="1">
      <alignment horizontal="center" vertical="center" shrinkToFit="1"/>
      <protection locked="0"/>
    </xf>
    <xf numFmtId="0" fontId="22" fillId="4" borderId="9" xfId="0" applyFont="1" applyFill="1" applyBorder="1" applyAlignment="1" applyProtection="1">
      <alignment horizontal="center" vertical="center" shrinkToFit="1"/>
      <protection locked="0"/>
    </xf>
    <xf numFmtId="38" fontId="22" fillId="4" borderId="3" xfId="2" applyFont="1" applyFill="1" applyBorder="1" applyAlignment="1" applyProtection="1">
      <alignment vertical="center" shrinkToFit="1"/>
    </xf>
    <xf numFmtId="38" fontId="17" fillId="4" borderId="3" xfId="2" applyFont="1" applyFill="1" applyBorder="1" applyAlignment="1" applyProtection="1">
      <alignment vertical="center" shrinkToFit="1"/>
    </xf>
    <xf numFmtId="38" fontId="17" fillId="4" borderId="11" xfId="2" applyFont="1" applyFill="1" applyBorder="1" applyAlignment="1" applyProtection="1">
      <alignment vertical="center" shrinkToFit="1"/>
    </xf>
    <xf numFmtId="38" fontId="13" fillId="4" borderId="15" xfId="2" applyFont="1" applyFill="1" applyBorder="1" applyAlignment="1" applyProtection="1">
      <alignment vertical="center" shrinkToFit="1"/>
    </xf>
    <xf numFmtId="38" fontId="13" fillId="4" borderId="44" xfId="2" applyFont="1" applyFill="1" applyBorder="1" applyAlignment="1" applyProtection="1">
      <alignment vertical="center" shrinkToFit="1"/>
    </xf>
    <xf numFmtId="179" fontId="13" fillId="3" borderId="11" xfId="0" applyNumberFormat="1" applyFont="1" applyFill="1" applyBorder="1" applyAlignment="1" applyProtection="1">
      <alignment horizontal="right" vertical="center"/>
    </xf>
    <xf numFmtId="178" fontId="13" fillId="3" borderId="11" xfId="0" applyNumberFormat="1" applyFont="1" applyFill="1" applyBorder="1" applyAlignment="1" applyProtection="1">
      <alignment horizontal="right" vertical="center"/>
    </xf>
    <xf numFmtId="0" fontId="0" fillId="3" borderId="3" xfId="0" applyFont="1" applyFill="1" applyBorder="1" applyAlignment="1" applyProtection="1">
      <alignment horizontal="center" vertical="center" wrapText="1"/>
      <protection locked="0"/>
    </xf>
    <xf numFmtId="0" fontId="0" fillId="0" borderId="0" xfId="0" applyFont="1" applyFill="1" applyProtection="1">
      <alignment vertical="center"/>
    </xf>
    <xf numFmtId="0" fontId="0" fillId="0" borderId="0" xfId="0" applyFont="1" applyBorder="1" applyProtection="1">
      <alignment vertical="center"/>
    </xf>
    <xf numFmtId="0" fontId="0" fillId="0" borderId="0" xfId="0" applyFont="1" applyBorder="1" applyAlignment="1" applyProtection="1">
      <alignment horizontal="center" vertical="center" wrapText="1"/>
      <protection locked="0"/>
    </xf>
    <xf numFmtId="0" fontId="0" fillId="0" borderId="0" xfId="0" applyFont="1" applyAlignment="1" applyProtection="1">
      <alignment vertical="center"/>
    </xf>
    <xf numFmtId="0" fontId="0" fillId="0" borderId="3" xfId="0" applyFont="1" applyBorder="1" applyAlignment="1" applyProtection="1">
      <alignment horizontal="center" vertical="center" wrapText="1"/>
    </xf>
    <xf numFmtId="0" fontId="0" fillId="0" borderId="2"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3" xfId="0" applyFill="1" applyBorder="1" applyAlignment="1" applyProtection="1">
      <alignment vertical="center" wrapText="1"/>
    </xf>
    <xf numFmtId="38" fontId="34" fillId="0" borderId="3" xfId="2" applyFont="1" applyFill="1" applyBorder="1" applyAlignment="1" applyProtection="1">
      <alignment vertical="center" shrinkToFit="1"/>
      <protection locked="0"/>
    </xf>
    <xf numFmtId="0" fontId="35" fillId="0" borderId="11" xfId="0" applyFont="1" applyFill="1" applyBorder="1" applyAlignment="1" applyProtection="1">
      <alignment vertical="center" wrapText="1"/>
    </xf>
    <xf numFmtId="38" fontId="35" fillId="0" borderId="3" xfId="2" applyFont="1" applyFill="1" applyBorder="1" applyAlignment="1" applyProtection="1">
      <alignment vertical="center" shrinkToFit="1"/>
      <protection locked="0"/>
    </xf>
    <xf numFmtId="0" fontId="35" fillId="0" borderId="16" xfId="0" applyFont="1" applyFill="1" applyBorder="1" applyAlignment="1" applyProtection="1">
      <alignment vertical="center" wrapText="1"/>
    </xf>
    <xf numFmtId="0" fontId="2" fillId="0" borderId="0" xfId="0" applyFont="1" applyBorder="1" applyAlignment="1" applyProtection="1">
      <alignment vertical="center"/>
    </xf>
    <xf numFmtId="38" fontId="36" fillId="0" borderId="3" xfId="2" applyFont="1" applyFill="1" applyBorder="1" applyAlignment="1" applyProtection="1">
      <alignment vertical="center" shrinkToFit="1"/>
      <protection locked="0"/>
    </xf>
    <xf numFmtId="0" fontId="0" fillId="0" borderId="4" xfId="0" applyBorder="1" applyAlignment="1" applyProtection="1">
      <alignment vertical="center"/>
    </xf>
    <xf numFmtId="0" fontId="0" fillId="0" borderId="3" xfId="0" applyFont="1" applyFill="1" applyBorder="1" applyAlignment="1" applyProtection="1">
      <alignment vertical="center" shrinkToFit="1"/>
    </xf>
    <xf numFmtId="177" fontId="13"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0" fillId="0" borderId="3" xfId="0" applyFont="1" applyBorder="1" applyAlignment="1" applyProtection="1">
      <alignment horizontal="center" vertical="center" wrapText="1"/>
      <protection locked="0"/>
    </xf>
    <xf numFmtId="0" fontId="0" fillId="0" borderId="0" xfId="0" applyFont="1" applyAlignment="1" applyProtection="1">
      <alignment vertical="center"/>
      <protection locked="0"/>
    </xf>
    <xf numFmtId="177" fontId="0" fillId="0" borderId="0" xfId="0" applyNumberFormat="1" applyFont="1" applyFill="1" applyBorder="1" applyAlignment="1" applyProtection="1">
      <alignment vertical="center"/>
    </xf>
    <xf numFmtId="0" fontId="0" fillId="3" borderId="9" xfId="0" applyFont="1" applyFill="1" applyBorder="1" applyAlignment="1" applyProtection="1">
      <alignment horizontal="center" vertical="center" shrinkToFit="1"/>
      <protection locked="0"/>
    </xf>
    <xf numFmtId="38" fontId="2" fillId="0" borderId="3" xfId="2" applyFont="1" applyFill="1" applyBorder="1" applyAlignment="1" applyProtection="1">
      <alignment vertical="center" shrinkToFit="1"/>
      <protection locked="0"/>
    </xf>
    <xf numFmtId="38" fontId="20" fillId="0" borderId="3" xfId="2" applyFont="1" applyFill="1" applyBorder="1" applyAlignment="1" applyProtection="1">
      <alignment vertical="center" shrinkToFit="1"/>
      <protection locked="0"/>
    </xf>
    <xf numFmtId="38" fontId="2" fillId="0" borderId="3" xfId="2" applyFont="1" applyFill="1" applyBorder="1" applyAlignment="1" applyProtection="1">
      <alignment horizontal="center" vertical="center" shrinkToFit="1"/>
    </xf>
    <xf numFmtId="38" fontId="41" fillId="3" borderId="3" xfId="2" applyFont="1" applyFill="1" applyBorder="1" applyAlignment="1" applyProtection="1">
      <alignment vertical="center" shrinkToFit="1"/>
    </xf>
    <xf numFmtId="178" fontId="0" fillId="3" borderId="3" xfId="0" applyNumberFormat="1" applyFont="1" applyFill="1" applyBorder="1" applyAlignment="1" applyProtection="1">
      <alignment horizontal="center" vertical="center" wrapText="1"/>
    </xf>
    <xf numFmtId="179" fontId="0" fillId="3" borderId="3" xfId="0" applyNumberFormat="1" applyFont="1" applyFill="1" applyBorder="1" applyAlignment="1" applyProtection="1">
      <alignment horizontal="center" vertical="center" wrapText="1"/>
    </xf>
    <xf numFmtId="0" fontId="0" fillId="0" borderId="3" xfId="0" applyFont="1" applyBorder="1" applyAlignment="1" applyProtection="1">
      <alignment horizontal="justify" vertical="center" wrapText="1"/>
    </xf>
    <xf numFmtId="0" fontId="0" fillId="0" borderId="3" xfId="0" applyFont="1" applyFill="1" applyBorder="1" applyAlignment="1" applyProtection="1">
      <alignment horizontal="center" vertical="center" wrapText="1"/>
    </xf>
    <xf numFmtId="0" fontId="0" fillId="0" borderId="1" xfId="0" applyFont="1" applyBorder="1" applyAlignment="1" applyProtection="1">
      <alignment vertical="center"/>
    </xf>
    <xf numFmtId="0" fontId="0" fillId="0" borderId="1" xfId="0" applyFont="1" applyBorder="1" applyAlignment="1" applyProtection="1">
      <alignment horizontal="right" vertical="center"/>
    </xf>
    <xf numFmtId="0" fontId="0" fillId="0" borderId="0" xfId="0" applyFont="1" applyProtection="1">
      <alignment vertical="center"/>
    </xf>
    <xf numFmtId="0" fontId="0" fillId="0" borderId="0" xfId="0" applyFont="1" applyBorder="1" applyAlignment="1" applyProtection="1">
      <alignment horizontal="center" vertical="center" wrapText="1"/>
    </xf>
    <xf numFmtId="0" fontId="42" fillId="0" borderId="3" xfId="0" applyFont="1" applyBorder="1" applyAlignment="1" applyProtection="1">
      <alignment horizontal="center" vertical="center" wrapText="1"/>
    </xf>
    <xf numFmtId="0" fontId="0" fillId="0" borderId="3" xfId="5" applyFont="1" applyFill="1" applyBorder="1" applyAlignment="1" applyProtection="1">
      <alignment horizontal="center" vertical="center" wrapText="1"/>
      <protection locked="0"/>
    </xf>
    <xf numFmtId="0" fontId="0" fillId="0" borderId="0" xfId="0" applyFont="1" applyFill="1">
      <alignment vertical="center"/>
    </xf>
    <xf numFmtId="0" fontId="0" fillId="0" borderId="26" xfId="0" applyFont="1" applyFill="1" applyBorder="1">
      <alignment vertical="center"/>
    </xf>
    <xf numFmtId="0" fontId="0" fillId="0" borderId="16" xfId="0" applyFont="1" applyFill="1" applyBorder="1" applyAlignment="1">
      <alignment vertical="center" wrapText="1"/>
    </xf>
    <xf numFmtId="0" fontId="0" fillId="0" borderId="31" xfId="0" applyFont="1" applyFill="1" applyBorder="1">
      <alignment vertical="center"/>
    </xf>
    <xf numFmtId="0" fontId="0" fillId="0" borderId="9" xfId="0" applyFont="1" applyFill="1" applyBorder="1" applyAlignment="1">
      <alignment vertical="center"/>
    </xf>
    <xf numFmtId="178" fontId="0" fillId="0" borderId="16" xfId="0" applyNumberFormat="1" applyFont="1" applyFill="1" applyBorder="1" applyAlignment="1">
      <alignment horizontal="left" vertical="center"/>
    </xf>
    <xf numFmtId="178" fontId="0" fillId="0" borderId="16" xfId="0" applyNumberFormat="1" applyFont="1" applyFill="1" applyBorder="1" applyAlignment="1">
      <alignment vertical="center"/>
    </xf>
    <xf numFmtId="0" fontId="0" fillId="0" borderId="28" xfId="0" applyFont="1" applyFill="1" applyBorder="1" applyAlignment="1">
      <alignment horizontal="right" vertical="center"/>
    </xf>
    <xf numFmtId="0" fontId="43" fillId="0" borderId="16" xfId="0" applyFont="1" applyFill="1" applyBorder="1" applyAlignment="1">
      <alignment vertical="center"/>
    </xf>
    <xf numFmtId="0" fontId="43" fillId="0" borderId="16" xfId="0" applyFont="1" applyFill="1" applyBorder="1" applyAlignment="1">
      <alignment horizontal="right" vertical="center"/>
    </xf>
    <xf numFmtId="0" fontId="0" fillId="0" borderId="32" xfId="0" applyFont="1" applyFill="1" applyBorder="1">
      <alignment vertical="center"/>
    </xf>
    <xf numFmtId="0" fontId="0" fillId="0" borderId="46" xfId="0" applyFont="1" applyFill="1" applyBorder="1" applyAlignment="1">
      <alignment vertical="center"/>
    </xf>
    <xf numFmtId="0" fontId="0" fillId="0" borderId="76" xfId="0" applyFont="1" applyFill="1" applyBorder="1" applyAlignment="1">
      <alignment vertical="center"/>
    </xf>
    <xf numFmtId="178" fontId="0" fillId="0" borderId="9" xfId="0" applyNumberFormat="1" applyFont="1" applyFill="1" applyBorder="1" applyAlignment="1">
      <alignment vertical="center"/>
    </xf>
    <xf numFmtId="38" fontId="2" fillId="4" borderId="3" xfId="2" applyFont="1" applyFill="1" applyBorder="1" applyAlignment="1" applyProtection="1">
      <alignment vertical="center" shrinkToFit="1"/>
    </xf>
    <xf numFmtId="38" fontId="40" fillId="3" borderId="11" xfId="2" applyFont="1" applyFill="1" applyBorder="1" applyAlignment="1" applyProtection="1">
      <alignment vertical="center" shrinkToFit="1"/>
    </xf>
    <xf numFmtId="38" fontId="41" fillId="3" borderId="14" xfId="2" applyFont="1" applyFill="1" applyBorder="1" applyAlignment="1" applyProtection="1">
      <alignment vertical="center" shrinkToFit="1"/>
    </xf>
    <xf numFmtId="0" fontId="35" fillId="0" borderId="0" xfId="0" applyFont="1" applyAlignment="1" applyProtection="1">
      <alignment vertical="center"/>
      <protection locked="0"/>
    </xf>
    <xf numFmtId="0" fontId="35" fillId="0" borderId="0" xfId="0" quotePrefix="1" applyFont="1" applyFill="1" applyBorder="1" applyAlignment="1" applyProtection="1">
      <alignment horizontal="center" vertical="center"/>
    </xf>
    <xf numFmtId="0" fontId="35" fillId="0" borderId="0" xfId="0" applyFont="1" applyFill="1" applyBorder="1" applyAlignment="1" applyProtection="1">
      <alignment vertical="center"/>
    </xf>
    <xf numFmtId="0" fontId="7"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0"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0" fillId="0" borderId="0"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11" fillId="0" borderId="0" xfId="0" applyFont="1" applyBorder="1" applyAlignment="1" applyProtection="1">
      <alignment vertical="center"/>
    </xf>
    <xf numFmtId="0" fontId="0" fillId="0"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horizontal="right" vertical="center"/>
      <protection locked="0"/>
    </xf>
    <xf numFmtId="0" fontId="0" fillId="0" borderId="0" xfId="0" applyAlignment="1" applyProtection="1">
      <alignment vertical="center"/>
      <protection locked="0"/>
    </xf>
    <xf numFmtId="0" fontId="0" fillId="0" borderId="0" xfId="0" applyFont="1" applyBorder="1" applyAlignment="1" applyProtection="1">
      <alignment vertical="center" wrapText="1"/>
    </xf>
    <xf numFmtId="0" fontId="2" fillId="0" borderId="0" xfId="0" applyFont="1" applyAlignment="1" applyProtection="1">
      <alignment vertical="center" wrapText="1"/>
    </xf>
    <xf numFmtId="0" fontId="0" fillId="0" borderId="25" xfId="0" applyBorder="1" applyAlignment="1" applyProtection="1">
      <alignment vertical="center" wrapText="1"/>
    </xf>
    <xf numFmtId="0" fontId="0" fillId="0" borderId="0" xfId="0" applyBorder="1" applyAlignment="1" applyProtection="1">
      <alignment vertical="center" wrapText="1"/>
    </xf>
    <xf numFmtId="0" fontId="0" fillId="0" borderId="4" xfId="0" applyBorder="1" applyAlignment="1" applyProtection="1">
      <alignment vertical="center" wrapText="1"/>
    </xf>
    <xf numFmtId="0" fontId="0" fillId="0" borderId="10" xfId="0" quotePrefix="1" applyFont="1" applyFill="1" applyBorder="1" applyAlignment="1" applyProtection="1">
      <alignment horizontal="center" vertical="center"/>
    </xf>
    <xf numFmtId="0" fontId="0" fillId="0" borderId="2" xfId="0" quotePrefix="1" applyFont="1" applyFill="1" applyBorder="1" applyAlignment="1" applyProtection="1">
      <alignment horizontal="center" vertical="center"/>
    </xf>
    <xf numFmtId="0" fontId="0" fillId="0" borderId="12" xfId="0" quotePrefix="1" applyFont="1" applyFill="1" applyBorder="1" applyAlignment="1" applyProtection="1">
      <alignment horizontal="center" vertical="center"/>
    </xf>
    <xf numFmtId="0" fontId="0" fillId="0" borderId="13" xfId="0" quotePrefix="1" applyFont="1" applyFill="1" applyBorder="1" applyAlignment="1" applyProtection="1">
      <alignment horizontal="center"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4" xfId="0" applyBorder="1" applyAlignment="1" applyProtection="1">
      <alignment vertical="center"/>
    </xf>
    <xf numFmtId="49" fontId="0" fillId="0" borderId="0" xfId="0" applyNumberForma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0" fillId="0" borderId="5" xfId="0" applyFont="1" applyBorder="1" applyAlignment="1" applyProtection="1">
      <alignment horizontal="center"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5" xfId="0" applyFont="1" applyBorder="1" applyAlignment="1" applyProtection="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7" xfId="0" applyFont="1" applyBorder="1" applyAlignment="1" applyProtection="1">
      <alignment vertical="center"/>
    </xf>
    <xf numFmtId="177" fontId="0" fillId="0" borderId="10" xfId="1" applyNumberFormat="1" applyFont="1" applyFill="1" applyBorder="1" applyAlignment="1" applyProtection="1">
      <alignment horizontal="center" vertical="center"/>
    </xf>
    <xf numFmtId="177" fontId="0" fillId="0" borderId="1" xfId="1" applyNumberFormat="1" applyFont="1" applyFill="1" applyBorder="1" applyAlignment="1" applyProtection="1">
      <alignment horizontal="center" vertical="center"/>
    </xf>
    <xf numFmtId="177" fontId="0" fillId="0" borderId="2" xfId="1" applyNumberFormat="1" applyFont="1" applyFill="1" applyBorder="1" applyAlignment="1" applyProtection="1">
      <alignment horizontal="center" vertical="center"/>
    </xf>
    <xf numFmtId="176" fontId="0" fillId="0" borderId="12" xfId="0" applyNumberFormat="1" applyFont="1" applyFill="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0" xfId="0" applyFont="1" applyFill="1" applyBorder="1" applyAlignment="1" applyProtection="1">
      <alignment vertical="center" wrapText="1"/>
    </xf>
    <xf numFmtId="0" fontId="0" fillId="0" borderId="1" xfId="0" applyFont="1" applyFill="1" applyBorder="1" applyAlignment="1" applyProtection="1">
      <alignment vertical="center" wrapText="1"/>
    </xf>
    <xf numFmtId="0" fontId="0" fillId="0" borderId="2" xfId="0" applyFont="1" applyFill="1" applyBorder="1" applyAlignment="1" applyProtection="1">
      <alignment vertical="center" wrapText="1"/>
    </xf>
    <xf numFmtId="0" fontId="0" fillId="0" borderId="12" xfId="0" applyFont="1" applyFill="1" applyBorder="1" applyAlignment="1" applyProtection="1">
      <alignment vertical="center" wrapText="1"/>
    </xf>
    <xf numFmtId="0" fontId="0" fillId="0" borderId="6" xfId="0" applyFont="1" applyFill="1" applyBorder="1" applyAlignment="1" applyProtection="1">
      <alignment vertical="center" wrapText="1"/>
    </xf>
    <xf numFmtId="0" fontId="0" fillId="0" borderId="13" xfId="0" applyFont="1" applyFill="1" applyBorder="1" applyAlignment="1" applyProtection="1">
      <alignment vertical="center" wrapText="1"/>
    </xf>
    <xf numFmtId="178" fontId="0" fillId="0" borderId="10" xfId="0" quotePrefix="1" applyNumberFormat="1" applyFont="1" applyFill="1" applyBorder="1" applyAlignment="1" applyProtection="1">
      <alignment horizontal="center" vertical="center"/>
    </xf>
    <xf numFmtId="178" fontId="0" fillId="0" borderId="1" xfId="0" applyNumberFormat="1" applyFont="1" applyFill="1" applyBorder="1" applyAlignment="1" applyProtection="1">
      <alignment horizontal="center" vertical="center"/>
    </xf>
    <xf numFmtId="178" fontId="0" fillId="0" borderId="2" xfId="0" applyNumberFormat="1" applyFont="1" applyFill="1" applyBorder="1" applyAlignment="1" applyProtection="1">
      <alignment horizontal="center" vertical="center"/>
    </xf>
    <xf numFmtId="178" fontId="0" fillId="0" borderId="12" xfId="0" applyNumberFormat="1" applyFont="1" applyFill="1" applyBorder="1" applyAlignment="1" applyProtection="1">
      <alignment horizontal="center" vertical="center"/>
    </xf>
    <xf numFmtId="178" fontId="0" fillId="0" borderId="6" xfId="0" applyNumberFormat="1" applyFont="1" applyFill="1" applyBorder="1" applyAlignment="1" applyProtection="1">
      <alignment horizontal="center" vertical="center"/>
    </xf>
    <xf numFmtId="178" fontId="0" fillId="0" borderId="13" xfId="0" applyNumberFormat="1" applyFont="1" applyFill="1" applyBorder="1" applyAlignment="1" applyProtection="1">
      <alignment horizontal="center" vertical="center"/>
    </xf>
    <xf numFmtId="0" fontId="0" fillId="0" borderId="10"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12" xfId="0" applyFont="1" applyFill="1" applyBorder="1" applyAlignment="1" applyProtection="1">
      <alignment vertical="center"/>
    </xf>
    <xf numFmtId="0" fontId="0" fillId="0" borderId="6" xfId="0" applyFont="1" applyFill="1" applyBorder="1" applyAlignment="1" applyProtection="1">
      <alignment vertical="center"/>
    </xf>
    <xf numFmtId="0" fontId="0" fillId="0" borderId="13" xfId="0" applyFont="1" applyFill="1" applyBorder="1" applyAlignment="1" applyProtection="1">
      <alignment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0" fillId="0" borderId="6" xfId="0" applyBorder="1" applyAlignment="1" applyProtection="1">
      <alignment horizontal="center" vertical="top" wrapText="1"/>
    </xf>
    <xf numFmtId="0" fontId="26" fillId="0" borderId="0" xfId="0" applyFont="1" applyBorder="1" applyAlignment="1" applyProtection="1">
      <alignment vertical="top" wrapText="1"/>
      <protection locked="0"/>
    </xf>
    <xf numFmtId="0" fontId="26" fillId="0" borderId="0" xfId="0" applyFont="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Alignment="1" applyProtection="1">
      <alignment vertical="top" wrapText="1"/>
      <protection locked="0"/>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10" xfId="0" applyBorder="1" applyAlignment="1" applyProtection="1">
      <alignment vertical="center"/>
    </xf>
    <xf numFmtId="0" fontId="0" fillId="0" borderId="1" xfId="0" applyBorder="1" applyAlignment="1" applyProtection="1">
      <alignment vertical="center"/>
    </xf>
    <xf numFmtId="0" fontId="0" fillId="0" borderId="0" xfId="0" applyBorder="1" applyAlignment="1" applyProtection="1">
      <alignment horizontal="center" vertical="center"/>
    </xf>
    <xf numFmtId="0" fontId="0" fillId="0" borderId="6" xfId="0" applyBorder="1" applyAlignment="1" applyProtection="1">
      <alignment vertical="center"/>
      <protection locked="0"/>
    </xf>
    <xf numFmtId="0" fontId="0" fillId="0" borderId="1" xfId="0" applyBorder="1" applyAlignment="1" applyProtection="1">
      <alignment vertical="center"/>
      <protection locked="0"/>
    </xf>
    <xf numFmtId="0" fontId="39" fillId="0" borderId="0" xfId="0" applyFont="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177" fontId="13" fillId="0" borderId="10" xfId="0" applyNumberFormat="1" applyFont="1" applyFill="1" applyBorder="1" applyAlignment="1" applyProtection="1">
      <alignment horizontal="center" vertical="center" wrapText="1"/>
    </xf>
    <xf numFmtId="177" fontId="13" fillId="0" borderId="1" xfId="0" applyNumberFormat="1" applyFont="1" applyFill="1" applyBorder="1" applyAlignment="1" applyProtection="1">
      <alignment vertical="center"/>
    </xf>
    <xf numFmtId="177" fontId="13" fillId="0" borderId="2" xfId="0" applyNumberFormat="1" applyFont="1" applyFill="1" applyBorder="1" applyAlignment="1" applyProtection="1">
      <alignment vertical="center"/>
    </xf>
    <xf numFmtId="177" fontId="13" fillId="0" borderId="12" xfId="0" applyNumberFormat="1" applyFont="1" applyFill="1" applyBorder="1" applyAlignment="1" applyProtection="1">
      <alignment vertical="center"/>
    </xf>
    <xf numFmtId="177" fontId="13" fillId="0" borderId="6" xfId="0" applyNumberFormat="1" applyFont="1" applyFill="1" applyBorder="1" applyAlignment="1" applyProtection="1">
      <alignment vertical="center"/>
    </xf>
    <xf numFmtId="177" fontId="13" fillId="0" borderId="13" xfId="0" applyNumberFormat="1" applyFont="1" applyFill="1" applyBorder="1" applyAlignment="1" applyProtection="1">
      <alignment vertical="center"/>
    </xf>
    <xf numFmtId="0" fontId="0" fillId="0" borderId="0" xfId="0" applyFont="1" applyFill="1" applyBorder="1" applyAlignment="1" applyProtection="1">
      <alignment vertical="center" shrinkToFit="1"/>
    </xf>
    <xf numFmtId="0" fontId="2" fillId="0" borderId="0" xfId="0" applyFont="1" applyBorder="1" applyAlignment="1" applyProtection="1">
      <alignment vertical="center" shrinkToFit="1"/>
    </xf>
    <xf numFmtId="38" fontId="2" fillId="0" borderId="0" xfId="2" applyFont="1" applyBorder="1" applyAlignment="1" applyProtection="1">
      <alignment vertical="center" shrinkToFit="1"/>
      <protection locked="0"/>
    </xf>
    <xf numFmtId="0" fontId="2" fillId="0" borderId="0" xfId="0" applyFont="1" applyBorder="1" applyAlignment="1" applyProtection="1">
      <alignment vertical="center"/>
    </xf>
    <xf numFmtId="0" fontId="0" fillId="0" borderId="1"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177" fontId="0" fillId="0" borderId="10"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vertical="center"/>
    </xf>
    <xf numFmtId="177" fontId="0" fillId="0" borderId="2" xfId="0" applyNumberFormat="1" applyFont="1" applyFill="1" applyBorder="1" applyAlignment="1" applyProtection="1">
      <alignment vertical="center"/>
    </xf>
    <xf numFmtId="177" fontId="0" fillId="0" borderId="12" xfId="0" applyNumberFormat="1" applyFont="1" applyFill="1" applyBorder="1" applyAlignment="1" applyProtection="1">
      <alignment vertical="center"/>
    </xf>
    <xf numFmtId="177" fontId="0" fillId="0" borderId="6" xfId="0" applyNumberFormat="1" applyFont="1" applyFill="1" applyBorder="1" applyAlignment="1" applyProtection="1">
      <alignment vertical="center"/>
    </xf>
    <xf numFmtId="177" fontId="0" fillId="0" borderId="13" xfId="0" applyNumberFormat="1" applyFont="1" applyFill="1" applyBorder="1" applyAlignment="1" applyProtection="1">
      <alignment vertical="center"/>
    </xf>
    <xf numFmtId="0" fontId="2" fillId="0" borderId="6" xfId="0" applyFont="1" applyBorder="1" applyAlignment="1" applyProtection="1">
      <alignment vertical="center"/>
    </xf>
    <xf numFmtId="0" fontId="2" fillId="0" borderId="10"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12" xfId="0" applyBorder="1" applyAlignment="1" applyProtection="1">
      <alignment horizontal="center" vertical="center"/>
    </xf>
    <xf numFmtId="0" fontId="0" fillId="0" borderId="6" xfId="0" applyBorder="1" applyAlignment="1" applyProtection="1">
      <alignment horizontal="center" vertical="center"/>
    </xf>
    <xf numFmtId="0" fontId="0" fillId="0" borderId="13" xfId="0" applyBorder="1" applyAlignment="1" applyProtection="1">
      <alignment horizontal="center" vertical="center"/>
    </xf>
    <xf numFmtId="0" fontId="2" fillId="0" borderId="47"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0" borderId="5"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0" fontId="0" fillId="0" borderId="7" xfId="0" applyBorder="1" applyAlignment="1" applyProtection="1">
      <alignment horizontal="center" vertical="top" wrapText="1"/>
    </xf>
    <xf numFmtId="0" fontId="0" fillId="0" borderId="8" xfId="0" applyBorder="1" applyAlignment="1" applyProtection="1">
      <alignment horizontal="center" vertical="top" wrapText="1"/>
    </xf>
    <xf numFmtId="0" fontId="2" fillId="0" borderId="8" xfId="0" applyFont="1" applyBorder="1" applyAlignment="1" applyProtection="1">
      <alignment horizontal="center" vertical="top" wrapText="1"/>
    </xf>
    <xf numFmtId="0" fontId="2" fillId="0" borderId="47" xfId="0" applyFont="1" applyBorder="1" applyAlignment="1" applyProtection="1">
      <alignment horizontal="center" vertical="top" wrapText="1"/>
    </xf>
    <xf numFmtId="0" fontId="2" fillId="0" borderId="48" xfId="0" applyFont="1" applyBorder="1" applyAlignment="1" applyProtection="1">
      <alignment horizontal="center" vertical="top" wrapText="1"/>
    </xf>
    <xf numFmtId="49" fontId="0" fillId="0" borderId="5" xfId="0" applyNumberFormat="1" applyFont="1" applyBorder="1" applyAlignment="1" applyProtection="1">
      <alignment vertical="top" wrapText="1"/>
      <protection locked="0"/>
    </xf>
    <xf numFmtId="49" fontId="0" fillId="0" borderId="7" xfId="0" applyNumberFormat="1" applyFont="1" applyBorder="1" applyAlignment="1" applyProtection="1">
      <alignment vertical="top" wrapText="1"/>
      <protection locked="0"/>
    </xf>
    <xf numFmtId="49" fontId="0" fillId="0" borderId="8" xfId="0" applyNumberFormat="1" applyFont="1" applyBorder="1" applyAlignment="1" applyProtection="1">
      <alignment vertical="top" wrapText="1"/>
      <protection locked="0"/>
    </xf>
    <xf numFmtId="0" fontId="0" fillId="0" borderId="5" xfId="0" applyFont="1" applyBorder="1" applyAlignment="1" applyProtection="1">
      <alignment vertical="top" wrapText="1"/>
      <protection locked="0"/>
    </xf>
    <xf numFmtId="0" fontId="0" fillId="0" borderId="7" xfId="0" applyFont="1" applyBorder="1" applyAlignment="1" applyProtection="1">
      <alignment vertical="top" wrapText="1"/>
      <protection locked="0"/>
    </xf>
    <xf numFmtId="0" fontId="0" fillId="0" borderId="8" xfId="0" applyFont="1" applyBorder="1" applyAlignment="1" applyProtection="1">
      <alignment vertical="top" wrapText="1"/>
      <protection locked="0"/>
    </xf>
    <xf numFmtId="49" fontId="0" fillId="0" borderId="47" xfId="0" applyNumberFormat="1" applyFont="1" applyBorder="1" applyAlignment="1" applyProtection="1">
      <alignment vertical="top" wrapText="1"/>
      <protection locked="0"/>
    </xf>
    <xf numFmtId="0" fontId="2" fillId="0" borderId="48"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5"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0" fillId="0" borderId="5" xfId="0" applyFont="1" applyBorder="1" applyAlignment="1" applyProtection="1">
      <alignment horizontal="left" vertical="top" wrapText="1" indent="1"/>
      <protection locked="0"/>
    </xf>
    <xf numFmtId="0" fontId="0" fillId="0" borderId="7" xfId="0" applyFont="1" applyBorder="1" applyAlignment="1" applyProtection="1">
      <alignment horizontal="left" vertical="top" wrapText="1" indent="1"/>
      <protection locked="0"/>
    </xf>
    <xf numFmtId="0" fontId="0" fillId="0" borderId="8" xfId="0" applyFont="1" applyBorder="1" applyAlignment="1" applyProtection="1">
      <alignment horizontal="left" vertical="top" wrapText="1" indent="1"/>
      <protection locked="0"/>
    </xf>
    <xf numFmtId="49" fontId="2" fillId="0" borderId="7" xfId="0" applyNumberFormat="1" applyFont="1" applyBorder="1" applyAlignment="1" applyProtection="1">
      <alignment vertical="top" wrapText="1"/>
      <protection locked="0"/>
    </xf>
    <xf numFmtId="49" fontId="2" fillId="0" borderId="8" xfId="0" applyNumberFormat="1" applyFont="1" applyBorder="1" applyAlignment="1" applyProtection="1">
      <alignment vertical="top" wrapText="1"/>
      <protection locked="0"/>
    </xf>
    <xf numFmtId="0" fontId="2" fillId="0" borderId="7" xfId="0" applyFont="1" applyBorder="1" applyAlignment="1" applyProtection="1">
      <alignment horizontal="left" vertical="top" wrapText="1" indent="1"/>
      <protection locked="0"/>
    </xf>
    <xf numFmtId="0" fontId="2" fillId="0" borderId="8" xfId="0" applyFont="1" applyBorder="1" applyAlignment="1" applyProtection="1">
      <alignment horizontal="left" vertical="top" wrapText="1" indent="1"/>
      <protection locked="0"/>
    </xf>
    <xf numFmtId="49" fontId="2" fillId="0" borderId="47" xfId="0" applyNumberFormat="1" applyFont="1" applyBorder="1" applyAlignment="1" applyProtection="1">
      <alignment vertical="top" wrapText="1"/>
      <protection locked="0"/>
    </xf>
    <xf numFmtId="49" fontId="2" fillId="0" borderId="5" xfId="0" applyNumberFormat="1" applyFont="1" applyBorder="1" applyAlignment="1" applyProtection="1">
      <alignment vertical="top" wrapText="1"/>
      <protection locked="0"/>
    </xf>
    <xf numFmtId="0" fontId="0" fillId="0" borderId="7" xfId="0" applyBorder="1" applyAlignment="1" applyProtection="1">
      <alignment horizontal="left" vertical="top" wrapText="1" indent="1"/>
      <protection locked="0"/>
    </xf>
    <xf numFmtId="0" fontId="0" fillId="0" borderId="8" xfId="0" applyBorder="1" applyAlignment="1" applyProtection="1">
      <alignment horizontal="left" vertical="top" wrapText="1" indent="1"/>
      <protection locked="0"/>
    </xf>
    <xf numFmtId="56" fontId="0" fillId="0" borderId="5" xfId="0" applyNumberFormat="1" applyFont="1" applyBorder="1" applyAlignment="1" applyProtection="1">
      <alignment vertical="top" wrapText="1"/>
      <protection locked="0"/>
    </xf>
    <xf numFmtId="0" fontId="2" fillId="0" borderId="0" xfId="0" applyFont="1" applyBorder="1" applyAlignment="1" applyProtection="1">
      <alignment vertical="center" wrapText="1"/>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2" fillId="0" borderId="3" xfId="0" applyFont="1" applyFill="1" applyBorder="1" applyAlignment="1" applyProtection="1">
      <alignment vertical="center" wrapText="1"/>
    </xf>
    <xf numFmtId="0" fontId="13" fillId="0" borderId="3"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44" fillId="0" borderId="0" xfId="0" applyFont="1" applyFill="1" applyBorder="1" applyAlignment="1" applyProtection="1">
      <alignment vertical="center" shrinkToFit="1"/>
    </xf>
    <xf numFmtId="0" fontId="0" fillId="0" borderId="3" xfId="0" applyFill="1" applyBorder="1" applyAlignment="1" applyProtection="1">
      <alignment vertical="center" wrapText="1"/>
    </xf>
    <xf numFmtId="0" fontId="13" fillId="0" borderId="16" xfId="0" applyFont="1" applyFill="1" applyBorder="1" applyAlignment="1" applyProtection="1">
      <alignment vertical="center" wrapText="1"/>
    </xf>
    <xf numFmtId="0" fontId="13" fillId="0" borderId="11" xfId="0" applyFont="1" applyFill="1" applyBorder="1" applyAlignment="1" applyProtection="1">
      <alignment vertical="center" wrapText="1"/>
    </xf>
    <xf numFmtId="0" fontId="13" fillId="0" borderId="14" xfId="0" applyFont="1" applyFill="1" applyBorder="1" applyAlignment="1" applyProtection="1">
      <alignment vertical="center" wrapText="1"/>
    </xf>
    <xf numFmtId="0" fontId="0" fillId="0" borderId="16" xfId="0" applyFont="1" applyFill="1" applyBorder="1" applyAlignment="1" applyProtection="1">
      <alignment vertical="center" wrapText="1"/>
    </xf>
    <xf numFmtId="0" fontId="2" fillId="0" borderId="16" xfId="0" applyFont="1" applyFill="1" applyBorder="1" applyAlignment="1" applyProtection="1">
      <alignment vertical="center" wrapText="1"/>
    </xf>
    <xf numFmtId="0" fontId="26" fillId="0" borderId="16" xfId="0" applyFont="1" applyBorder="1" applyAlignment="1" applyProtection="1">
      <alignment horizontal="center" vertical="center" textRotation="255" wrapText="1"/>
    </xf>
    <xf numFmtId="0" fontId="26" fillId="0" borderId="12" xfId="0" applyFont="1" applyBorder="1" applyAlignment="1" applyProtection="1">
      <alignment horizontal="center" vertical="center" textRotation="255" wrapText="1"/>
    </xf>
    <xf numFmtId="0" fontId="0" fillId="0" borderId="11"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9" xfId="0" applyFont="1" applyFill="1" applyBorder="1" applyAlignment="1" applyProtection="1">
      <alignment vertical="center" wrapText="1"/>
    </xf>
    <xf numFmtId="49" fontId="0" fillId="0" borderId="5" xfId="0" applyNumberFormat="1" applyFont="1" applyFill="1" applyBorder="1" applyAlignment="1" applyProtection="1">
      <alignment horizontal="center" vertical="center" wrapText="1"/>
      <protection locked="0"/>
    </xf>
    <xf numFmtId="0" fontId="0" fillId="0" borderId="7" xfId="0" applyFont="1" applyFill="1" applyBorder="1" applyProtection="1">
      <alignment vertical="center"/>
      <protection locked="0"/>
    </xf>
    <xf numFmtId="49" fontId="0" fillId="0" borderId="7" xfId="0" applyNumberFormat="1" applyFont="1" applyFill="1" applyBorder="1" applyAlignment="1" applyProtection="1">
      <alignment horizontal="center" vertical="center" wrapText="1"/>
      <protection locked="0"/>
    </xf>
    <xf numFmtId="49" fontId="0" fillId="0" borderId="8" xfId="0" applyNumberFormat="1" applyFont="1" applyFill="1" applyBorder="1" applyAlignment="1" applyProtection="1">
      <alignment horizontal="center" vertical="center" wrapText="1"/>
      <protection locked="0"/>
    </xf>
    <xf numFmtId="3" fontId="5" fillId="0" borderId="12" xfId="2" applyNumberFormat="1" applyFont="1" applyFill="1" applyBorder="1" applyAlignment="1" applyProtection="1">
      <alignment horizontal="right" vertical="center"/>
      <protection locked="0"/>
    </xf>
    <xf numFmtId="3" fontId="5" fillId="0" borderId="6" xfId="2" applyNumberFormat="1" applyFont="1" applyFill="1" applyBorder="1" applyAlignment="1" applyProtection="1">
      <alignment horizontal="right" vertical="center"/>
      <protection locked="0"/>
    </xf>
    <xf numFmtId="3" fontId="5" fillId="0" borderId="13" xfId="2" applyNumberFormat="1" applyFont="1" applyFill="1" applyBorder="1" applyAlignment="1" applyProtection="1">
      <alignment horizontal="right" vertical="center"/>
      <protection locked="0"/>
    </xf>
    <xf numFmtId="0" fontId="44" fillId="0" borderId="0" xfId="0" applyFont="1" applyFill="1" applyAlignment="1" applyProtection="1">
      <alignment vertical="center" shrinkToFit="1"/>
    </xf>
    <xf numFmtId="3" fontId="5" fillId="0" borderId="5" xfId="2" applyNumberFormat="1" applyFont="1" applyFill="1" applyBorder="1" applyAlignment="1" applyProtection="1">
      <alignment horizontal="right" vertical="center"/>
      <protection locked="0"/>
    </xf>
    <xf numFmtId="3" fontId="5" fillId="0" borderId="7" xfId="2" applyNumberFormat="1" applyFont="1" applyFill="1" applyBorder="1" applyAlignment="1" applyProtection="1">
      <alignment horizontal="right" vertical="center"/>
      <protection locked="0"/>
    </xf>
    <xf numFmtId="3" fontId="5" fillId="0" borderId="8" xfId="2" applyNumberFormat="1" applyFont="1" applyFill="1" applyBorder="1" applyAlignment="1" applyProtection="1">
      <alignment horizontal="right" vertical="center"/>
      <protection locked="0"/>
    </xf>
    <xf numFmtId="0" fontId="5" fillId="0" borderId="7" xfId="0" applyFont="1" applyFill="1" applyBorder="1" applyProtection="1">
      <alignment vertical="center"/>
      <protection locked="0"/>
    </xf>
    <xf numFmtId="49" fontId="5" fillId="0" borderId="7" xfId="0" applyNumberFormat="1" applyFont="1" applyFill="1" applyBorder="1" applyAlignment="1" applyProtection="1">
      <alignment horizontal="center" vertical="center" wrapText="1"/>
      <protection locked="0"/>
    </xf>
    <xf numFmtId="49" fontId="5" fillId="0" borderId="8"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49" fontId="0" fillId="0" borderId="5" xfId="0" applyNumberFormat="1" applyFon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7" xfId="0" applyNumberFormat="1" applyFont="1" applyBorder="1" applyAlignment="1" applyProtection="1">
      <alignment vertical="center" wrapText="1"/>
      <protection locked="0"/>
    </xf>
    <xf numFmtId="49" fontId="0" fillId="0" borderId="8" xfId="0" applyNumberFormat="1" applyFont="1" applyBorder="1" applyAlignment="1" applyProtection="1">
      <alignment vertical="center" wrapText="1"/>
      <protection locked="0"/>
    </xf>
    <xf numFmtId="3" fontId="0" fillId="0" borderId="5" xfId="2" quotePrefix="1" applyNumberFormat="1" applyFont="1" applyBorder="1" applyAlignment="1" applyProtection="1">
      <alignment vertical="center"/>
      <protection locked="0"/>
    </xf>
    <xf numFmtId="3" fontId="0" fillId="0" borderId="7" xfId="2" quotePrefix="1" applyNumberFormat="1" applyFont="1" applyBorder="1" applyAlignment="1" applyProtection="1">
      <alignment vertical="center"/>
      <protection locked="0"/>
    </xf>
    <xf numFmtId="49" fontId="0" fillId="0" borderId="5" xfId="0" applyNumberFormat="1" applyFont="1" applyBorder="1" applyAlignment="1" applyProtection="1">
      <alignment vertical="center" wrapText="1"/>
      <protection locked="0"/>
    </xf>
    <xf numFmtId="3" fontId="0" fillId="0" borderId="5" xfId="2" applyNumberFormat="1" applyFont="1" applyBorder="1" applyAlignment="1" applyProtection="1">
      <alignment vertical="center"/>
      <protection locked="0"/>
    </xf>
    <xf numFmtId="3" fontId="0" fillId="0" borderId="7" xfId="2" applyNumberFormat="1" applyFont="1" applyBorder="1" applyAlignment="1" applyProtection="1">
      <alignment vertical="center"/>
      <protection locked="0"/>
    </xf>
    <xf numFmtId="3" fontId="0" fillId="0" borderId="8" xfId="2" applyNumberFormat="1" applyFont="1" applyBorder="1" applyAlignment="1" applyProtection="1">
      <alignment vertical="center"/>
      <protection locked="0"/>
    </xf>
    <xf numFmtId="3" fontId="0" fillId="0" borderId="5" xfId="2" applyNumberFormat="1" applyFont="1" applyBorder="1" applyAlignment="1" applyProtection="1">
      <alignment horizontal="center" vertical="center"/>
    </xf>
    <xf numFmtId="3" fontId="0" fillId="0" borderId="7" xfId="2" applyNumberFormat="1" applyFont="1" applyBorder="1" applyAlignment="1" applyProtection="1">
      <alignment horizontal="center" vertical="center"/>
    </xf>
    <xf numFmtId="3" fontId="0" fillId="0" borderId="8" xfId="2" applyNumberFormat="1" applyFont="1" applyBorder="1" applyAlignment="1" applyProtection="1">
      <alignment horizontal="center" vertical="center"/>
    </xf>
    <xf numFmtId="3" fontId="0" fillId="0" borderId="5" xfId="2" applyNumberFormat="1" applyFont="1" applyBorder="1" applyAlignment="1" applyProtection="1">
      <alignment vertical="center"/>
    </xf>
    <xf numFmtId="3" fontId="0" fillId="0" borderId="7" xfId="2" applyNumberFormat="1" applyFont="1" applyBorder="1" applyAlignment="1" applyProtection="1">
      <alignment vertical="center"/>
    </xf>
    <xf numFmtId="3" fontId="0" fillId="0" borderId="8" xfId="2" applyNumberFormat="1" applyFont="1" applyBorder="1" applyAlignment="1" applyProtection="1">
      <alignment vertical="center"/>
    </xf>
    <xf numFmtId="3" fontId="0" fillId="0" borderId="5" xfId="2" quotePrefix="1" applyNumberFormat="1" applyFont="1" applyBorder="1" applyAlignment="1" applyProtection="1">
      <alignment vertical="center"/>
    </xf>
    <xf numFmtId="3" fontId="0" fillId="0" borderId="7" xfId="2" quotePrefix="1" applyNumberFormat="1" applyFont="1" applyBorder="1" applyAlignment="1" applyProtection="1">
      <alignment vertical="center"/>
    </xf>
    <xf numFmtId="49" fontId="0" fillId="0" borderId="5" xfId="0" applyNumberFormat="1" applyFont="1" applyBorder="1" applyAlignment="1" applyProtection="1">
      <alignment vertical="center" wrapText="1"/>
    </xf>
    <xf numFmtId="49" fontId="0" fillId="0" borderId="7" xfId="0" applyNumberFormat="1" applyFont="1" applyBorder="1" applyAlignment="1" applyProtection="1">
      <alignment vertical="center" wrapText="1"/>
    </xf>
    <xf numFmtId="49" fontId="0" fillId="0" borderId="8" xfId="0" applyNumberFormat="1" applyFont="1" applyBorder="1" applyAlignment="1" applyProtection="1">
      <alignment vertical="center" wrapText="1"/>
    </xf>
    <xf numFmtId="3" fontId="0" fillId="0" borderId="5" xfId="2" applyNumberFormat="1" applyFont="1" applyBorder="1" applyAlignment="1" applyProtection="1">
      <alignment horizontal="center" vertical="center"/>
      <protection locked="0"/>
    </xf>
    <xf numFmtId="3" fontId="0" fillId="0" borderId="7" xfId="2" applyNumberFormat="1" applyFont="1" applyBorder="1" applyAlignment="1" applyProtection="1">
      <alignment horizontal="center" vertical="center"/>
      <protection locked="0"/>
    </xf>
    <xf numFmtId="3" fontId="0" fillId="0" borderId="8" xfId="2" applyNumberFormat="1" applyFont="1" applyBorder="1" applyAlignment="1" applyProtection="1">
      <alignment horizontal="center" vertical="center"/>
      <protection locked="0"/>
    </xf>
    <xf numFmtId="3" fontId="0" fillId="0" borderId="7" xfId="0" applyNumberFormat="1" applyFont="1" applyBorder="1" applyAlignment="1" applyProtection="1">
      <alignment horizontal="center" vertical="center"/>
    </xf>
    <xf numFmtId="3" fontId="0" fillId="0" borderId="5" xfId="0" applyNumberFormat="1" applyFont="1" applyBorder="1" applyAlignment="1" applyProtection="1">
      <alignment horizontal="center" vertical="center"/>
    </xf>
    <xf numFmtId="0" fontId="5" fillId="0" borderId="3" xfId="0" applyFont="1" applyFill="1" applyBorder="1" applyAlignment="1" applyProtection="1">
      <alignment horizontal="left" vertical="center" wrapText="1"/>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49" fontId="5" fillId="0" borderId="5"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vertical="center" wrapText="1"/>
      <protection locked="0"/>
    </xf>
    <xf numFmtId="49" fontId="5" fillId="0" borderId="7" xfId="0" applyNumberFormat="1" applyFont="1" applyBorder="1" applyAlignment="1" applyProtection="1">
      <alignment vertical="center" wrapText="1"/>
      <protection locked="0"/>
    </xf>
    <xf numFmtId="49" fontId="5" fillId="0" borderId="8" xfId="0" applyNumberFormat="1" applyFont="1" applyBorder="1" applyAlignment="1" applyProtection="1">
      <alignment vertical="center" wrapText="1"/>
      <protection locked="0"/>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3" fontId="5" fillId="0" borderId="5" xfId="2" applyNumberFormat="1" applyFont="1" applyBorder="1" applyAlignment="1" applyProtection="1">
      <alignment vertical="center" wrapText="1"/>
      <protection locked="0"/>
    </xf>
    <xf numFmtId="3" fontId="5" fillId="0" borderId="7" xfId="2" applyNumberFormat="1" applyFont="1" applyBorder="1" applyAlignment="1" applyProtection="1">
      <alignment vertical="center" wrapText="1"/>
      <protection locked="0"/>
    </xf>
    <xf numFmtId="3" fontId="5" fillId="0" borderId="8" xfId="2" applyNumberFormat="1" applyFont="1" applyBorder="1" applyAlignment="1" applyProtection="1">
      <alignment vertical="center" wrapText="1"/>
      <protection locked="0"/>
    </xf>
    <xf numFmtId="0" fontId="5" fillId="0" borderId="0" xfId="0" applyFont="1" applyAlignment="1" applyProtection="1">
      <alignment vertical="center" wrapText="1"/>
    </xf>
    <xf numFmtId="0" fontId="5" fillId="0" borderId="6" xfId="0" applyFont="1" applyBorder="1" applyAlignment="1" applyProtection="1">
      <alignment vertical="center" wrapText="1"/>
    </xf>
    <xf numFmtId="0" fontId="0" fillId="0" borderId="6" xfId="0" applyBorder="1" applyAlignment="1" applyProtection="1">
      <alignment vertical="center"/>
    </xf>
    <xf numFmtId="49" fontId="5" fillId="0" borderId="5"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5" fillId="0" borderId="8" xfId="0" applyNumberFormat="1" applyFont="1" applyBorder="1" applyAlignment="1" applyProtection="1">
      <alignment horizontal="center" vertical="center"/>
    </xf>
    <xf numFmtId="49" fontId="0" fillId="0" borderId="5" xfId="0" applyNumberFormat="1" applyFont="1" applyBorder="1" applyAlignment="1" applyProtection="1">
      <alignment horizontal="center" vertical="center" wrapText="1"/>
      <protection locked="0"/>
    </xf>
    <xf numFmtId="0" fontId="0" fillId="0" borderId="3" xfId="0" applyFont="1" applyFill="1" applyBorder="1" applyAlignment="1" applyProtection="1">
      <alignment horizontal="left" vertical="center" wrapText="1"/>
    </xf>
    <xf numFmtId="0" fontId="2" fillId="0" borderId="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0" fillId="0" borderId="5"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3" xfId="5" applyFont="1" applyBorder="1" applyAlignment="1" applyProtection="1">
      <alignment horizontal="center" vertical="center" wrapText="1"/>
      <protection locked="0"/>
    </xf>
    <xf numFmtId="0" fontId="9" fillId="0" borderId="0" xfId="0" applyFont="1" applyAlignment="1" applyProtection="1">
      <alignment horizontal="left" vertical="center" wrapText="1"/>
    </xf>
    <xf numFmtId="0" fontId="17" fillId="0" borderId="68" xfId="0" applyFont="1" applyFill="1" applyBorder="1" applyAlignment="1" applyProtection="1">
      <alignment vertical="center"/>
    </xf>
    <xf numFmtId="0" fontId="17" fillId="0" borderId="7" xfId="0" applyFont="1" applyFill="1" applyBorder="1" applyAlignment="1" applyProtection="1">
      <alignment vertical="center"/>
    </xf>
    <xf numFmtId="0" fontId="0" fillId="0" borderId="7" xfId="0" applyFont="1" applyFill="1" applyBorder="1" applyAlignment="1" applyProtection="1">
      <alignment vertical="center"/>
      <protection locked="0"/>
    </xf>
    <xf numFmtId="0" fontId="17" fillId="0" borderId="7" xfId="0" applyFont="1" applyFill="1" applyBorder="1" applyAlignment="1" applyProtection="1">
      <alignment vertical="center"/>
      <protection locked="0"/>
    </xf>
    <xf numFmtId="0" fontId="17" fillId="0" borderId="8" xfId="0" applyFont="1" applyFill="1" applyBorder="1" applyAlignment="1" applyProtection="1">
      <alignment vertical="center"/>
      <protection locked="0"/>
    </xf>
    <xf numFmtId="0" fontId="0" fillId="0" borderId="36" xfId="0"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19" fillId="0" borderId="37" xfId="0" applyFont="1" applyFill="1" applyBorder="1" applyAlignment="1" applyProtection="1">
      <alignment horizontal="center" vertical="center"/>
      <protection locked="0"/>
    </xf>
    <xf numFmtId="0" fontId="19" fillId="0" borderId="38"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17" fillId="0" borderId="69" xfId="0" applyFont="1" applyFill="1" applyBorder="1" applyAlignment="1" applyProtection="1">
      <alignment vertical="center"/>
    </xf>
    <xf numFmtId="0" fontId="17" fillId="0" borderId="38" xfId="0" applyFont="1" applyFill="1" applyBorder="1" applyAlignment="1" applyProtection="1">
      <alignment vertical="center"/>
    </xf>
    <xf numFmtId="0" fontId="17" fillId="0" borderId="38" xfId="0" applyFont="1" applyFill="1" applyBorder="1" applyAlignment="1" applyProtection="1">
      <alignment vertical="center"/>
      <protection locked="0"/>
    </xf>
    <xf numFmtId="0" fontId="17" fillId="0" borderId="61" xfId="0" applyFont="1" applyFill="1" applyBorder="1" applyAlignment="1" applyProtection="1">
      <alignment vertical="center"/>
      <protection locked="0"/>
    </xf>
    <xf numFmtId="0" fontId="19" fillId="0" borderId="53" xfId="0" applyFont="1" applyFill="1" applyBorder="1" applyAlignment="1" applyProtection="1">
      <alignment horizontal="center" vertical="center"/>
    </xf>
    <xf numFmtId="0" fontId="19" fillId="0" borderId="33"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9" fillId="0" borderId="54"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42"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55" xfId="0" applyFont="1" applyFill="1" applyBorder="1" applyAlignment="1" applyProtection="1">
      <alignment horizontal="center" vertical="center"/>
    </xf>
    <xf numFmtId="0" fontId="17" fillId="0" borderId="36" xfId="0" applyFont="1" applyFill="1" applyBorder="1" applyAlignment="1" applyProtection="1">
      <alignment horizontal="center" vertical="center"/>
    </xf>
    <xf numFmtId="0" fontId="17" fillId="0" borderId="33" xfId="0" applyFont="1" applyFill="1" applyBorder="1" applyAlignment="1" applyProtection="1">
      <alignment horizontal="center" vertical="center"/>
    </xf>
    <xf numFmtId="0" fontId="17" fillId="0" borderId="34" xfId="0" applyFont="1" applyFill="1" applyBorder="1" applyAlignment="1" applyProtection="1">
      <alignment horizontal="center" vertical="center"/>
    </xf>
    <xf numFmtId="0" fontId="17" fillId="0" borderId="7" xfId="0" applyFont="1" applyFill="1" applyBorder="1" applyAlignment="1" applyProtection="1">
      <alignment horizontal="center" vertical="center"/>
      <protection locked="0"/>
    </xf>
    <xf numFmtId="0" fontId="19" fillId="0" borderId="70" xfId="0" applyFont="1" applyFill="1" applyBorder="1" applyAlignment="1" applyProtection="1">
      <alignment vertical="center"/>
      <protection locked="0"/>
    </xf>
    <xf numFmtId="0" fontId="19" fillId="0" borderId="7" xfId="0" applyFont="1" applyFill="1" applyBorder="1" applyAlignment="1" applyProtection="1">
      <alignment vertical="center"/>
      <protection locked="0"/>
    </xf>
    <xf numFmtId="0" fontId="19" fillId="0" borderId="50" xfId="0" applyFont="1" applyFill="1" applyBorder="1" applyAlignment="1" applyProtection="1">
      <alignment vertical="center"/>
      <protection locked="0"/>
    </xf>
    <xf numFmtId="0" fontId="19" fillId="0" borderId="71" xfId="0" applyFont="1" applyFill="1" applyBorder="1" applyAlignment="1" applyProtection="1">
      <alignment vertical="center"/>
      <protection locked="0"/>
    </xf>
    <xf numFmtId="0" fontId="19" fillId="0" borderId="38" xfId="0" applyFont="1" applyFill="1" applyBorder="1" applyAlignment="1" applyProtection="1">
      <alignment vertical="center"/>
      <protection locked="0"/>
    </xf>
    <xf numFmtId="0" fontId="19" fillId="0" borderId="51" xfId="0" applyFont="1" applyFill="1" applyBorder="1" applyAlignment="1" applyProtection="1">
      <alignment vertical="center"/>
      <protection locked="0"/>
    </xf>
    <xf numFmtId="0" fontId="0" fillId="0" borderId="72" xfId="0" applyFont="1" applyFill="1" applyBorder="1" applyAlignment="1" applyProtection="1">
      <alignment vertical="center"/>
      <protection locked="0"/>
    </xf>
    <xf numFmtId="0" fontId="19" fillId="0" borderId="33" xfId="0" applyFont="1" applyFill="1" applyBorder="1" applyAlignment="1" applyProtection="1">
      <alignment vertical="center"/>
      <protection locked="0"/>
    </xf>
    <xf numFmtId="0" fontId="19" fillId="0" borderId="59" xfId="0" applyFont="1" applyFill="1" applyBorder="1" applyAlignment="1" applyProtection="1">
      <alignment vertical="center"/>
      <protection locked="0"/>
    </xf>
    <xf numFmtId="0" fontId="0" fillId="0" borderId="70" xfId="0" applyFont="1" applyFill="1" applyBorder="1" applyAlignment="1" applyProtection="1">
      <alignment vertical="center"/>
      <protection locked="0"/>
    </xf>
    <xf numFmtId="0" fontId="17" fillId="0" borderId="5" xfId="0" applyNumberFormat="1" applyFont="1" applyFill="1" applyBorder="1" applyAlignment="1" applyProtection="1">
      <alignment vertical="center"/>
      <protection locked="0"/>
    </xf>
    <xf numFmtId="0" fontId="17" fillId="0" borderId="7" xfId="0" applyNumberFormat="1" applyFont="1" applyFill="1" applyBorder="1" applyAlignment="1" applyProtection="1">
      <alignment vertical="center"/>
      <protection locked="0"/>
    </xf>
    <xf numFmtId="9" fontId="17" fillId="0" borderId="7" xfId="0" applyNumberFormat="1" applyFont="1" applyFill="1" applyBorder="1" applyAlignment="1" applyProtection="1">
      <alignment vertical="center"/>
    </xf>
    <xf numFmtId="0" fontId="17" fillId="0" borderId="8" xfId="0" applyFont="1" applyFill="1" applyBorder="1" applyAlignment="1" applyProtection="1">
      <alignment vertical="center"/>
    </xf>
    <xf numFmtId="0" fontId="17" fillId="0" borderId="5" xfId="0" applyFont="1" applyFill="1" applyBorder="1" applyAlignment="1" applyProtection="1">
      <alignment vertical="center"/>
    </xf>
    <xf numFmtId="0" fontId="17" fillId="0" borderId="50" xfId="0" applyFont="1" applyFill="1" applyBorder="1" applyAlignment="1" applyProtection="1">
      <alignment vertical="center"/>
    </xf>
    <xf numFmtId="0" fontId="17" fillId="0" borderId="37" xfId="0" applyNumberFormat="1" applyFont="1" applyFill="1" applyBorder="1" applyAlignment="1" applyProtection="1">
      <alignment vertical="center"/>
      <protection locked="0"/>
    </xf>
    <xf numFmtId="0" fontId="17" fillId="0" borderId="38" xfId="0" applyNumberFormat="1" applyFont="1" applyFill="1" applyBorder="1" applyAlignment="1" applyProtection="1">
      <alignment vertical="center"/>
      <protection locked="0"/>
    </xf>
    <xf numFmtId="9" fontId="17" fillId="0" borderId="38" xfId="0" applyNumberFormat="1" applyFont="1" applyFill="1" applyBorder="1" applyAlignment="1" applyProtection="1">
      <alignment vertical="center"/>
    </xf>
    <xf numFmtId="0" fontId="17" fillId="0" borderId="51" xfId="0" applyFont="1" applyFill="1" applyBorder="1" applyAlignment="1" applyProtection="1">
      <alignment vertical="center"/>
    </xf>
    <xf numFmtId="0" fontId="17" fillId="0" borderId="61" xfId="0" applyFont="1" applyFill="1" applyBorder="1" applyAlignment="1" applyProtection="1">
      <alignment vertical="center"/>
    </xf>
    <xf numFmtId="0" fontId="17" fillId="0" borderId="37" xfId="0" applyFont="1" applyFill="1" applyBorder="1" applyAlignment="1" applyProtection="1">
      <alignment vertical="center"/>
    </xf>
    <xf numFmtId="0" fontId="13" fillId="0" borderId="63" xfId="0" applyFont="1" applyFill="1" applyBorder="1" applyAlignment="1" applyProtection="1">
      <alignment horizontal="center" vertical="center"/>
    </xf>
    <xf numFmtId="0" fontId="13" fillId="0" borderId="60" xfId="0" applyFont="1" applyFill="1" applyBorder="1" applyAlignment="1" applyProtection="1">
      <alignment horizontal="center" vertical="center"/>
    </xf>
    <xf numFmtId="0" fontId="17" fillId="0" borderId="52" xfId="0" applyFont="1" applyFill="1" applyBorder="1" applyAlignment="1" applyProtection="1">
      <alignment horizontal="center" vertical="center"/>
      <protection locked="0"/>
    </xf>
    <xf numFmtId="0" fontId="17" fillId="0" borderId="53" xfId="0" applyFont="1" applyFill="1" applyBorder="1" applyAlignment="1" applyProtection="1">
      <alignment vertical="center"/>
    </xf>
    <xf numFmtId="0" fontId="17" fillId="0" borderId="33" xfId="0" applyFont="1" applyFill="1" applyBorder="1" applyAlignment="1" applyProtection="1">
      <alignment vertical="center"/>
    </xf>
    <xf numFmtId="0" fontId="17" fillId="0" borderId="34" xfId="0" applyFont="1" applyFill="1" applyBorder="1" applyAlignment="1" applyProtection="1">
      <alignment vertical="center"/>
    </xf>
    <xf numFmtId="0" fontId="17" fillId="0" borderId="5" xfId="0" applyFont="1" applyFill="1" applyBorder="1" applyAlignment="1" applyProtection="1">
      <alignment horizontal="center" vertical="center"/>
      <protection locked="0"/>
    </xf>
    <xf numFmtId="0" fontId="17" fillId="0" borderId="67" xfId="0" applyFont="1" applyFill="1" applyBorder="1" applyAlignment="1" applyProtection="1">
      <alignment horizontal="center" vertical="center"/>
      <protection locked="0"/>
    </xf>
    <xf numFmtId="0" fontId="17" fillId="0" borderId="35" xfId="0" applyFont="1" applyFill="1" applyBorder="1" applyAlignment="1" applyProtection="1">
      <alignment horizontal="center" vertical="center"/>
      <protection locked="0"/>
    </xf>
    <xf numFmtId="0" fontId="17" fillId="0" borderId="66" xfId="0" applyFont="1" applyFill="1" applyBorder="1" applyAlignment="1" applyProtection="1">
      <alignment horizontal="center" vertical="center"/>
      <protection locked="0"/>
    </xf>
    <xf numFmtId="0" fontId="17" fillId="0" borderId="50" xfId="0" applyFont="1" applyFill="1" applyBorder="1" applyAlignment="1" applyProtection="1">
      <alignment vertical="center"/>
      <protection locked="0"/>
    </xf>
    <xf numFmtId="0" fontId="17" fillId="0" borderId="51" xfId="0" applyFont="1" applyFill="1" applyBorder="1" applyAlignment="1" applyProtection="1">
      <alignment vertical="center"/>
      <protection locked="0"/>
    </xf>
    <xf numFmtId="0" fontId="17" fillId="0" borderId="64" xfId="0" applyFont="1" applyFill="1" applyBorder="1" applyAlignment="1" applyProtection="1">
      <alignment horizontal="center" vertical="center"/>
    </xf>
    <xf numFmtId="0" fontId="17" fillId="0" borderId="44" xfId="0" applyFont="1" applyFill="1" applyBorder="1" applyAlignment="1" applyProtection="1">
      <alignment horizontal="center" vertical="center"/>
    </xf>
    <xf numFmtId="0" fontId="17" fillId="0" borderId="65"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63" xfId="0" applyFont="1" applyFill="1" applyBorder="1" applyAlignment="1" applyProtection="1">
      <alignment horizontal="center" vertical="center"/>
    </xf>
    <xf numFmtId="0" fontId="17" fillId="0" borderId="60" xfId="0" applyFont="1" applyFill="1" applyBorder="1" applyAlignment="1" applyProtection="1">
      <alignment horizontal="center" vertical="center"/>
    </xf>
    <xf numFmtId="0" fontId="13" fillId="0" borderId="74"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0" fontId="0" fillId="0" borderId="57" xfId="0" applyBorder="1" applyAlignment="1">
      <alignment vertical="center"/>
    </xf>
    <xf numFmtId="0" fontId="13" fillId="3" borderId="56" xfId="0" applyFont="1" applyFill="1" applyBorder="1" applyAlignment="1" applyProtection="1">
      <alignment vertical="center"/>
    </xf>
    <xf numFmtId="0" fontId="0" fillId="3" borderId="57" xfId="0" applyFill="1" applyBorder="1" applyAlignment="1">
      <alignment vertical="center"/>
    </xf>
    <xf numFmtId="0" fontId="0" fillId="3" borderId="75" xfId="0" applyFill="1" applyBorder="1" applyAlignment="1">
      <alignment vertical="center"/>
    </xf>
    <xf numFmtId="0" fontId="13" fillId="0" borderId="56" xfId="0" applyFont="1" applyFill="1" applyBorder="1" applyAlignment="1" applyProtection="1">
      <alignment vertical="center"/>
    </xf>
    <xf numFmtId="0" fontId="0" fillId="0" borderId="75" xfId="0" applyBorder="1" applyAlignment="1">
      <alignment vertical="center"/>
    </xf>
    <xf numFmtId="0" fontId="13" fillId="3" borderId="57" xfId="0" applyFont="1" applyFill="1" applyBorder="1" applyAlignment="1" applyProtection="1">
      <alignment vertical="center"/>
    </xf>
    <xf numFmtId="0" fontId="0" fillId="3" borderId="58" xfId="0" applyFill="1" applyBorder="1" applyAlignment="1">
      <alignment vertical="center"/>
    </xf>
    <xf numFmtId="38" fontId="13" fillId="3" borderId="37" xfId="0" applyNumberFormat="1" applyFont="1" applyFill="1" applyBorder="1" applyAlignment="1" applyProtection="1">
      <alignment vertical="center"/>
    </xf>
    <xf numFmtId="0" fontId="13" fillId="3" borderId="38" xfId="0" applyFont="1" applyFill="1" applyBorder="1" applyAlignment="1" applyProtection="1">
      <alignment vertical="center"/>
    </xf>
    <xf numFmtId="0" fontId="13" fillId="0" borderId="38" xfId="0" applyFont="1" applyFill="1" applyBorder="1" applyAlignment="1" applyProtection="1">
      <alignment vertical="center"/>
    </xf>
    <xf numFmtId="0" fontId="13" fillId="0" borderId="61" xfId="0" applyFont="1" applyFill="1" applyBorder="1" applyAlignment="1" applyProtection="1">
      <alignment vertical="center"/>
    </xf>
    <xf numFmtId="0" fontId="17" fillId="0" borderId="33" xfId="0" applyFont="1" applyFill="1" applyBorder="1" applyAlignment="1" applyProtection="1">
      <alignment horizontal="center" vertical="center"/>
      <protection locked="0"/>
    </xf>
    <xf numFmtId="0" fontId="17" fillId="0" borderId="62" xfId="0"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13" fillId="0" borderId="34" xfId="0" applyFont="1" applyFill="1" applyBorder="1" applyAlignment="1" applyProtection="1">
      <alignment horizontal="center" vertical="center"/>
    </xf>
    <xf numFmtId="0" fontId="13" fillId="0" borderId="44" xfId="0" applyFont="1" applyFill="1" applyBorder="1" applyAlignment="1" applyProtection="1">
      <alignment horizontal="center" vertical="center"/>
    </xf>
    <xf numFmtId="0" fontId="13" fillId="3" borderId="36" xfId="0" applyFont="1" applyFill="1" applyBorder="1" applyAlignment="1" applyProtection="1">
      <alignment vertical="center"/>
    </xf>
    <xf numFmtId="0" fontId="13" fillId="3" borderId="33" xfId="0" applyFont="1" applyFill="1" applyBorder="1" applyAlignment="1" applyProtection="1">
      <alignment vertical="center"/>
    </xf>
    <xf numFmtId="0" fontId="13" fillId="3" borderId="59" xfId="0" applyFont="1" applyFill="1" applyBorder="1" applyAlignment="1" applyProtection="1">
      <alignment vertical="center"/>
    </xf>
    <xf numFmtId="0" fontId="0" fillId="0" borderId="5" xfId="0" applyFont="1" applyFill="1" applyBorder="1" applyAlignment="1" applyProtection="1">
      <alignment vertical="center"/>
      <protection locked="0"/>
    </xf>
    <xf numFmtId="0" fontId="13" fillId="0" borderId="7" xfId="0" applyFont="1" applyFill="1" applyBorder="1" applyAlignment="1" applyProtection="1">
      <alignment vertical="center"/>
    </xf>
    <xf numFmtId="0" fontId="13" fillId="0" borderId="50" xfId="0" applyFont="1" applyFill="1" applyBorder="1" applyAlignment="1" applyProtection="1">
      <alignment vertical="center"/>
    </xf>
    <xf numFmtId="0" fontId="13" fillId="0" borderId="3" xfId="0" applyFont="1" applyFill="1" applyBorder="1" applyAlignment="1" applyProtection="1">
      <alignment horizontal="center" vertical="center"/>
    </xf>
    <xf numFmtId="0" fontId="13" fillId="3" borderId="5" xfId="0" applyFont="1" applyFill="1" applyBorder="1" applyAlignment="1" applyProtection="1">
      <alignment vertical="center"/>
    </xf>
    <xf numFmtId="0" fontId="13" fillId="3" borderId="7" xfId="0" applyFont="1" applyFill="1" applyBorder="1" applyAlignment="1" applyProtection="1">
      <alignment vertical="center"/>
    </xf>
    <xf numFmtId="0" fontId="0" fillId="0" borderId="39" xfId="0" applyFont="1" applyFill="1" applyBorder="1" applyAlignment="1" applyProtection="1">
      <alignment horizontal="center" vertical="center"/>
      <protection locked="0"/>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5" xfId="0" applyBorder="1" applyAlignment="1">
      <alignment horizontal="center" vertical="center"/>
    </xf>
    <xf numFmtId="0" fontId="0" fillId="0" borderId="43" xfId="0" applyBorder="1" applyAlignment="1">
      <alignment horizontal="center" vertical="center"/>
    </xf>
    <xf numFmtId="0" fontId="0" fillId="0" borderId="39" xfId="0" applyFont="1" applyFill="1" applyBorder="1" applyAlignment="1" applyProtection="1">
      <alignment horizontal="center" vertical="center" wrapText="1"/>
      <protection locked="0"/>
    </xf>
    <xf numFmtId="0" fontId="2" fillId="0" borderId="60" xfId="0" applyFont="1" applyFill="1" applyBorder="1" applyAlignment="1" applyProtection="1">
      <alignment horizontal="center" vertical="center"/>
    </xf>
    <xf numFmtId="180" fontId="0" fillId="0" borderId="37" xfId="0" applyNumberFormat="1" applyFont="1" applyFill="1" applyBorder="1" applyAlignment="1" applyProtection="1">
      <alignment horizontal="center" vertical="center"/>
    </xf>
    <xf numFmtId="180" fontId="0" fillId="0" borderId="38" xfId="0" applyNumberFormat="1" applyFont="1" applyFill="1" applyBorder="1" applyAlignment="1" applyProtection="1">
      <alignment horizontal="center" vertical="center"/>
    </xf>
    <xf numFmtId="180" fontId="0" fillId="0" borderId="51" xfId="0" applyNumberFormat="1" applyFont="1" applyFill="1" applyBorder="1" applyAlignment="1" applyProtection="1">
      <alignment horizontal="center" vertical="center"/>
    </xf>
    <xf numFmtId="0" fontId="13" fillId="0" borderId="64" xfId="0" applyFont="1" applyFill="1" applyBorder="1" applyAlignment="1" applyProtection="1">
      <alignment horizontal="center" vertical="center"/>
    </xf>
    <xf numFmtId="0" fontId="17" fillId="0" borderId="36" xfId="0" applyFont="1" applyFill="1" applyBorder="1" applyAlignment="1" applyProtection="1">
      <alignment vertical="center"/>
    </xf>
    <xf numFmtId="0" fontId="17" fillId="0" borderId="59" xfId="0" applyFont="1" applyFill="1" applyBorder="1" applyAlignment="1" applyProtection="1">
      <alignment horizontal="center" vertical="center"/>
    </xf>
    <xf numFmtId="0" fontId="0" fillId="0" borderId="33" xfId="0" applyFont="1" applyFill="1" applyBorder="1" applyAlignment="1" applyProtection="1">
      <alignment vertical="center"/>
      <protection locked="0"/>
    </xf>
    <xf numFmtId="0" fontId="17" fillId="0" borderId="33" xfId="0" applyFont="1" applyFill="1" applyBorder="1" applyAlignment="1" applyProtection="1">
      <alignment vertical="center"/>
      <protection locked="0"/>
    </xf>
    <xf numFmtId="0" fontId="17" fillId="0" borderId="59" xfId="0" applyFont="1" applyFill="1" applyBorder="1" applyAlignment="1" applyProtection="1">
      <alignment vertical="center"/>
      <protection locked="0"/>
    </xf>
    <xf numFmtId="0" fontId="0" fillId="0" borderId="16" xfId="0" applyFont="1" applyFill="1" applyBorder="1" applyAlignment="1" applyProtection="1">
      <alignment horizontal="center" vertical="center" textRotation="255" wrapText="1" shrinkToFit="1"/>
    </xf>
    <xf numFmtId="0" fontId="0" fillId="0" borderId="16" xfId="0" applyBorder="1" applyAlignment="1">
      <alignment horizontal="center" vertical="center" textRotation="255" shrinkToFit="1"/>
    </xf>
    <xf numFmtId="0" fontId="0" fillId="0" borderId="9" xfId="0" applyBorder="1" applyAlignment="1">
      <alignment horizontal="center" vertical="center" textRotation="255" shrinkToFit="1"/>
    </xf>
    <xf numFmtId="0" fontId="17" fillId="0" borderId="9" xfId="0" applyFont="1" applyFill="1" applyBorder="1" applyAlignment="1" applyProtection="1">
      <alignment horizontal="center" vertical="center" textRotation="255"/>
    </xf>
    <xf numFmtId="0" fontId="17" fillId="0" borderId="3" xfId="0" applyFont="1" applyFill="1" applyBorder="1" applyAlignment="1" applyProtection="1">
      <alignment horizontal="center" vertical="center" textRotation="255"/>
    </xf>
    <xf numFmtId="0" fontId="22" fillId="0" borderId="3" xfId="0" applyFont="1" applyFill="1" applyBorder="1" applyAlignment="1" applyProtection="1">
      <alignment horizontal="justify" vertical="center"/>
    </xf>
    <xf numFmtId="0" fontId="13" fillId="0" borderId="10" xfId="0" applyFont="1" applyFill="1" applyBorder="1" applyAlignment="1" applyProtection="1">
      <alignment vertical="center" wrapText="1"/>
    </xf>
    <xf numFmtId="0" fontId="13" fillId="0" borderId="2" xfId="0" applyFont="1" applyFill="1" applyBorder="1" applyAlignment="1" applyProtection="1">
      <alignment vertical="center" wrapText="1"/>
    </xf>
    <xf numFmtId="0" fontId="0" fillId="0" borderId="9" xfId="0" applyFont="1" applyFill="1" applyBorder="1" applyAlignment="1" applyProtection="1">
      <alignment horizontal="center" vertical="center" textRotation="255" wrapText="1"/>
    </xf>
    <xf numFmtId="0" fontId="13" fillId="0" borderId="6" xfId="0" applyFont="1" applyFill="1" applyBorder="1" applyAlignment="1" applyProtection="1">
      <alignment vertical="center" shrinkToFit="1"/>
    </xf>
    <xf numFmtId="0" fontId="13" fillId="0" borderId="49" xfId="0" applyFont="1" applyFill="1" applyBorder="1" applyAlignment="1" applyProtection="1">
      <alignment vertical="center" wrapText="1"/>
    </xf>
    <xf numFmtId="0" fontId="2" fillId="0" borderId="44" xfId="0" applyFont="1" applyFill="1" applyBorder="1" applyAlignment="1" applyProtection="1">
      <alignment vertical="center" wrapText="1"/>
    </xf>
  </cellXfs>
  <cellStyles count="6">
    <cellStyle name="パーセント" xfId="1" builtinId="5"/>
    <cellStyle name="ハイパーリンク" xfId="5" builtinId="8"/>
    <cellStyle name="桁区切り" xfId="2" builtinId="6"/>
    <cellStyle name="脱浦 [0.00]_OA￣A榛計書 " xfId="3"/>
    <cellStyle name="脱浦_OA￣A榛計書 " xfId="4"/>
    <cellStyle name="標準" xfId="0" builtinId="0"/>
  </cellStyles>
  <dxfs count="0"/>
  <tableStyles count="0" defaultTableStyle="TableStyleMedium2" defaultPivotStyle="PivotStyleLight16"/>
  <colors>
    <mruColors>
      <color rgb="FFCCFFFF"/>
      <color rgb="FF00FFCC"/>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12</xdr:row>
      <xdr:rowOff>76200</xdr:rowOff>
    </xdr:from>
    <xdr:to>
      <xdr:col>2</xdr:col>
      <xdr:colOff>104775</xdr:colOff>
      <xdr:row>14</xdr:row>
      <xdr:rowOff>19050</xdr:rowOff>
    </xdr:to>
    <xdr:sp macro="" textlink="">
      <xdr:nvSpPr>
        <xdr:cNvPr id="2055" name="Oval 7"/>
        <xdr:cNvSpPr>
          <a:spLocks noChangeArrowheads="1"/>
        </xdr:cNvSpPr>
      </xdr:nvSpPr>
      <xdr:spPr bwMode="auto">
        <a:xfrm>
          <a:off x="47625" y="2400300"/>
          <a:ext cx="28575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28</xdr:row>
      <xdr:rowOff>228600</xdr:rowOff>
    </xdr:from>
    <xdr:to>
      <xdr:col>10</xdr:col>
      <xdr:colOff>85725</xdr:colOff>
      <xdr:row>29</xdr:row>
      <xdr:rowOff>228600</xdr:rowOff>
    </xdr:to>
    <xdr:sp macro="" textlink="">
      <xdr:nvSpPr>
        <xdr:cNvPr id="1036" name="Oval 12"/>
        <xdr:cNvSpPr>
          <a:spLocks noChangeArrowheads="1"/>
        </xdr:cNvSpPr>
      </xdr:nvSpPr>
      <xdr:spPr bwMode="auto">
        <a:xfrm>
          <a:off x="5095875" y="9677400"/>
          <a:ext cx="53340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xdr:col>
      <xdr:colOff>533400</xdr:colOff>
      <xdr:row>29</xdr:row>
      <xdr:rowOff>219075</xdr:rowOff>
    </xdr:from>
    <xdr:to>
      <xdr:col>6</xdr:col>
      <xdr:colOff>390525</xdr:colOff>
      <xdr:row>30</xdr:row>
      <xdr:rowOff>219075</xdr:rowOff>
    </xdr:to>
    <xdr:sp macro="" textlink="">
      <xdr:nvSpPr>
        <xdr:cNvPr id="1037" name="Oval 13"/>
        <xdr:cNvSpPr>
          <a:spLocks noChangeArrowheads="1"/>
        </xdr:cNvSpPr>
      </xdr:nvSpPr>
      <xdr:spPr bwMode="auto">
        <a:xfrm>
          <a:off x="3171825" y="9906000"/>
          <a:ext cx="43815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7</xdr:col>
      <xdr:colOff>104775</xdr:colOff>
      <xdr:row>30</xdr:row>
      <xdr:rowOff>228600</xdr:rowOff>
    </xdr:from>
    <xdr:to>
      <xdr:col>7</xdr:col>
      <xdr:colOff>542925</xdr:colOff>
      <xdr:row>31</xdr:row>
      <xdr:rowOff>228600</xdr:rowOff>
    </xdr:to>
    <xdr:sp macro="" textlink="">
      <xdr:nvSpPr>
        <xdr:cNvPr id="1038" name="Oval 14"/>
        <xdr:cNvSpPr>
          <a:spLocks noChangeArrowheads="1"/>
        </xdr:cNvSpPr>
      </xdr:nvSpPr>
      <xdr:spPr bwMode="auto">
        <a:xfrm>
          <a:off x="3905250" y="10153650"/>
          <a:ext cx="43815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8</xdr:col>
      <xdr:colOff>47625</xdr:colOff>
      <xdr:row>21</xdr:row>
      <xdr:rowOff>19050</xdr:rowOff>
    </xdr:from>
    <xdr:to>
      <xdr:col>12</xdr:col>
      <xdr:colOff>552452</xdr:colOff>
      <xdr:row>28</xdr:row>
      <xdr:rowOff>85725</xdr:rowOff>
    </xdr:to>
    <xdr:sp macro="" textlink="">
      <xdr:nvSpPr>
        <xdr:cNvPr id="2" name="テキスト ボックス 1"/>
        <xdr:cNvSpPr txBox="1"/>
      </xdr:nvSpPr>
      <xdr:spPr>
        <a:xfrm>
          <a:off x="4429125" y="7048500"/>
          <a:ext cx="2828927" cy="2486025"/>
        </a:xfrm>
        <a:prstGeom prst="rect">
          <a:avLst/>
        </a:prstGeom>
        <a:solidFill>
          <a:schemeClr val="lt1"/>
        </a:solidFill>
        <a:ln w="28575" cmpd="sng">
          <a:solidFill>
            <a:sysClr val="windowText" lastClr="000000"/>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（各種指標の算出式）</a:t>
          </a:r>
          <a:endParaRPr kumimoji="1" lang="en-US" altLang="ja-JP" sz="1000" b="1"/>
        </a:p>
        <a:p>
          <a:endParaRPr kumimoji="1" lang="en-US" altLang="ja-JP" sz="1000" b="1"/>
        </a:p>
        <a:p>
          <a:r>
            <a:rPr kumimoji="1" lang="ja-JP" altLang="en-US" sz="1000" b="1"/>
            <a:t>　「給与支給総額」：</a:t>
          </a:r>
          <a:endParaRPr kumimoji="1" lang="en-US" altLang="ja-JP" sz="1000" b="1"/>
        </a:p>
        <a:p>
          <a:r>
            <a:rPr kumimoji="1" lang="en-US" altLang="ja-JP" sz="1000" b="1" baseline="0"/>
            <a:t>     </a:t>
          </a:r>
          <a:r>
            <a:rPr kumimoji="1" lang="ja-JP" altLang="en-US" sz="1000" b="1"/>
            <a:t>給料 ＋ 役員報酬 ＋賃金 ＋ 賞与 ＋ 各種手当</a:t>
          </a:r>
          <a:endParaRPr kumimoji="1" lang="en-US" altLang="ja-JP" sz="1000" b="1"/>
        </a:p>
        <a:p>
          <a:endParaRPr kumimoji="1" lang="en-US" altLang="ja-JP" sz="1000" b="1"/>
        </a:p>
        <a:p>
          <a:r>
            <a:rPr kumimoji="1" lang="ja-JP" altLang="en-US" sz="1000" b="1"/>
            <a:t>　「付加価値額」：</a:t>
          </a:r>
          <a:endParaRPr kumimoji="1" lang="en-US" altLang="ja-JP" sz="1000" b="1"/>
        </a:p>
        <a:p>
          <a:r>
            <a:rPr kumimoji="1" lang="en-US" altLang="ja-JP" sz="1000" b="1"/>
            <a:t>        </a:t>
          </a:r>
          <a:r>
            <a:rPr kumimoji="1" lang="ja-JP" altLang="en-US" sz="1000" b="1"/>
            <a:t>営業利益 ＋ 人件費  ＋ 減価償却費</a:t>
          </a:r>
          <a:endParaRPr kumimoji="1" lang="en-US" altLang="ja-JP" sz="1000" b="1"/>
        </a:p>
        <a:p>
          <a:endParaRPr kumimoji="1" lang="en-US" altLang="ja-JP" sz="1000" b="1"/>
        </a:p>
        <a:p>
          <a:r>
            <a:rPr kumimoji="1" lang="ja-JP" altLang="en-US" sz="1000" b="1"/>
            <a:t>　「一人当たりの付加価値額」：</a:t>
          </a:r>
          <a:endParaRPr kumimoji="1" lang="en-US" altLang="ja-JP" sz="1000" b="1"/>
        </a:p>
        <a:p>
          <a:r>
            <a:rPr kumimoji="1" lang="en-US" altLang="ja-JP" sz="1000" b="1"/>
            <a:t>         </a:t>
          </a:r>
          <a:r>
            <a:rPr kumimoji="1" lang="ja-JP" altLang="en-US" sz="1000" b="1"/>
            <a:t>付加価値額 </a:t>
          </a:r>
          <a:r>
            <a:rPr kumimoji="1" lang="en-US" altLang="ja-JP" sz="1000" b="1"/>
            <a:t>÷ </a:t>
          </a:r>
          <a:r>
            <a:rPr kumimoji="1" lang="ja-JP" altLang="en-US" sz="1000" b="1"/>
            <a:t>従業員数</a:t>
          </a:r>
          <a:endParaRPr kumimoji="1" lang="en-US" altLang="ja-JP" sz="1000" b="1"/>
        </a:p>
        <a:p>
          <a:endParaRPr kumimoji="1" lang="en-US" altLang="ja-JP" sz="1000" b="1"/>
        </a:p>
        <a:p>
          <a:r>
            <a:rPr kumimoji="1" lang="ja-JP" altLang="en-US" sz="1000" b="1"/>
            <a:t>　「営業利益」：</a:t>
          </a:r>
          <a:endParaRPr kumimoji="1" lang="en-US" altLang="ja-JP" sz="1000" b="1"/>
        </a:p>
        <a:p>
          <a:r>
            <a:rPr kumimoji="1" lang="en-US" altLang="ja-JP" sz="1000" b="1"/>
            <a:t>    (</a:t>
          </a:r>
          <a:r>
            <a:rPr kumimoji="1" lang="ja-JP" altLang="en-US" sz="1000" b="1"/>
            <a:t>売上総利益</a:t>
          </a:r>
          <a:r>
            <a:rPr kumimoji="1" lang="en-US" altLang="ja-JP" sz="1000" b="1"/>
            <a:t>)</a:t>
          </a:r>
          <a:r>
            <a:rPr kumimoji="1" lang="ja-JP" altLang="en-US" sz="1000" b="1"/>
            <a:t> － </a:t>
          </a:r>
          <a:r>
            <a:rPr kumimoji="1" lang="en-US" altLang="ja-JP" sz="1000" b="1"/>
            <a:t>(</a:t>
          </a:r>
          <a:r>
            <a:rPr kumimoji="1" lang="ja-JP" altLang="en-US" sz="1000" b="1"/>
            <a:t>販売費及び一般管理費</a:t>
          </a:r>
          <a:r>
            <a:rPr kumimoji="1" lang="en-US" altLang="ja-JP" sz="1100" b="1"/>
            <a:t>)</a:t>
          </a:r>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104775</xdr:colOff>
      <xdr:row>13</xdr:row>
      <xdr:rowOff>371475</xdr:rowOff>
    </xdr:from>
    <xdr:to>
      <xdr:col>50</xdr:col>
      <xdr:colOff>9525</xdr:colOff>
      <xdr:row>14</xdr:row>
      <xdr:rowOff>352425</xdr:rowOff>
    </xdr:to>
    <xdr:sp macro="" textlink="">
      <xdr:nvSpPr>
        <xdr:cNvPr id="3073" name="Oval 1"/>
        <xdr:cNvSpPr>
          <a:spLocks noChangeArrowheads="1"/>
        </xdr:cNvSpPr>
      </xdr:nvSpPr>
      <xdr:spPr bwMode="auto">
        <a:xfrm>
          <a:off x="5362575" y="48958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42</xdr:col>
      <xdr:colOff>9525</xdr:colOff>
      <xdr:row>14</xdr:row>
      <xdr:rowOff>371475</xdr:rowOff>
    </xdr:from>
    <xdr:to>
      <xdr:col>45</xdr:col>
      <xdr:colOff>28575</xdr:colOff>
      <xdr:row>15</xdr:row>
      <xdr:rowOff>352425</xdr:rowOff>
    </xdr:to>
    <xdr:sp macro="" textlink="">
      <xdr:nvSpPr>
        <xdr:cNvPr id="3087" name="Oval 15"/>
        <xdr:cNvSpPr>
          <a:spLocks noChangeArrowheads="1"/>
        </xdr:cNvSpPr>
      </xdr:nvSpPr>
      <xdr:spPr bwMode="auto">
        <a:xfrm>
          <a:off x="4810125" y="52768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42</xdr:col>
      <xdr:colOff>28575</xdr:colOff>
      <xdr:row>15</xdr:row>
      <xdr:rowOff>371475</xdr:rowOff>
    </xdr:from>
    <xdr:to>
      <xdr:col>45</xdr:col>
      <xdr:colOff>47625</xdr:colOff>
      <xdr:row>16</xdr:row>
      <xdr:rowOff>352425</xdr:rowOff>
    </xdr:to>
    <xdr:sp macro="" textlink="">
      <xdr:nvSpPr>
        <xdr:cNvPr id="3088" name="Oval 16"/>
        <xdr:cNvSpPr>
          <a:spLocks noChangeArrowheads="1"/>
        </xdr:cNvSpPr>
      </xdr:nvSpPr>
      <xdr:spPr bwMode="auto">
        <a:xfrm>
          <a:off x="4829175" y="56578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42</xdr:col>
      <xdr:colOff>9525</xdr:colOff>
      <xdr:row>17</xdr:row>
      <xdr:rowOff>9525</xdr:rowOff>
    </xdr:from>
    <xdr:to>
      <xdr:col>45</xdr:col>
      <xdr:colOff>28575</xdr:colOff>
      <xdr:row>17</xdr:row>
      <xdr:rowOff>371475</xdr:rowOff>
    </xdr:to>
    <xdr:sp macro="" textlink="">
      <xdr:nvSpPr>
        <xdr:cNvPr id="3089" name="Oval 17"/>
        <xdr:cNvSpPr>
          <a:spLocks noChangeArrowheads="1"/>
        </xdr:cNvSpPr>
      </xdr:nvSpPr>
      <xdr:spPr bwMode="auto">
        <a:xfrm>
          <a:off x="4810125" y="605790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41</xdr:col>
      <xdr:colOff>76200</xdr:colOff>
      <xdr:row>18</xdr:row>
      <xdr:rowOff>28575</xdr:rowOff>
    </xdr:from>
    <xdr:to>
      <xdr:col>44</xdr:col>
      <xdr:colOff>95250</xdr:colOff>
      <xdr:row>19</xdr:row>
      <xdr:rowOff>9525</xdr:rowOff>
    </xdr:to>
    <xdr:sp macro="" textlink="">
      <xdr:nvSpPr>
        <xdr:cNvPr id="3090" name="Oval 18"/>
        <xdr:cNvSpPr>
          <a:spLocks noChangeArrowheads="1"/>
        </xdr:cNvSpPr>
      </xdr:nvSpPr>
      <xdr:spPr bwMode="auto">
        <a:xfrm>
          <a:off x="4762500" y="64579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46</xdr:col>
      <xdr:colOff>95250</xdr:colOff>
      <xdr:row>19</xdr:row>
      <xdr:rowOff>47625</xdr:rowOff>
    </xdr:from>
    <xdr:to>
      <xdr:col>50</xdr:col>
      <xdr:colOff>0</xdr:colOff>
      <xdr:row>20</xdr:row>
      <xdr:rowOff>28575</xdr:rowOff>
    </xdr:to>
    <xdr:sp macro="" textlink="">
      <xdr:nvSpPr>
        <xdr:cNvPr id="3091" name="Oval 19"/>
        <xdr:cNvSpPr>
          <a:spLocks noChangeArrowheads="1"/>
        </xdr:cNvSpPr>
      </xdr:nvSpPr>
      <xdr:spPr bwMode="auto">
        <a:xfrm>
          <a:off x="5353050" y="685800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42</xdr:col>
      <xdr:colOff>28575</xdr:colOff>
      <xdr:row>21</xdr:row>
      <xdr:rowOff>19050</xdr:rowOff>
    </xdr:from>
    <xdr:to>
      <xdr:col>45</xdr:col>
      <xdr:colOff>47625</xdr:colOff>
      <xdr:row>22</xdr:row>
      <xdr:rowOff>0</xdr:rowOff>
    </xdr:to>
    <xdr:sp macro="" textlink="">
      <xdr:nvSpPr>
        <xdr:cNvPr id="3092" name="Oval 20"/>
        <xdr:cNvSpPr>
          <a:spLocks noChangeArrowheads="1"/>
        </xdr:cNvSpPr>
      </xdr:nvSpPr>
      <xdr:spPr bwMode="auto">
        <a:xfrm>
          <a:off x="4829175" y="7591425"/>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46</xdr:col>
      <xdr:colOff>95250</xdr:colOff>
      <xdr:row>20</xdr:row>
      <xdr:rowOff>47625</xdr:rowOff>
    </xdr:from>
    <xdr:to>
      <xdr:col>50</xdr:col>
      <xdr:colOff>0</xdr:colOff>
      <xdr:row>21</xdr:row>
      <xdr:rowOff>28575</xdr:rowOff>
    </xdr:to>
    <xdr:sp macro="" textlink="">
      <xdr:nvSpPr>
        <xdr:cNvPr id="3093" name="Oval 21"/>
        <xdr:cNvSpPr>
          <a:spLocks noChangeArrowheads="1"/>
        </xdr:cNvSpPr>
      </xdr:nvSpPr>
      <xdr:spPr bwMode="auto">
        <a:xfrm>
          <a:off x="5353050" y="723900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42</xdr:col>
      <xdr:colOff>9525</xdr:colOff>
      <xdr:row>21</xdr:row>
      <xdr:rowOff>371475</xdr:rowOff>
    </xdr:from>
    <xdr:to>
      <xdr:col>45</xdr:col>
      <xdr:colOff>28575</xdr:colOff>
      <xdr:row>22</xdr:row>
      <xdr:rowOff>352425</xdr:rowOff>
    </xdr:to>
    <xdr:sp macro="" textlink="">
      <xdr:nvSpPr>
        <xdr:cNvPr id="3094" name="Oval 22"/>
        <xdr:cNvSpPr>
          <a:spLocks noChangeArrowheads="1"/>
        </xdr:cNvSpPr>
      </xdr:nvSpPr>
      <xdr:spPr bwMode="auto">
        <a:xfrm>
          <a:off x="4810125" y="79438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47</xdr:col>
      <xdr:colOff>9525</xdr:colOff>
      <xdr:row>23</xdr:row>
      <xdr:rowOff>28575</xdr:rowOff>
    </xdr:from>
    <xdr:to>
      <xdr:col>50</xdr:col>
      <xdr:colOff>28575</xdr:colOff>
      <xdr:row>24</xdr:row>
      <xdr:rowOff>9525</xdr:rowOff>
    </xdr:to>
    <xdr:sp macro="" textlink="">
      <xdr:nvSpPr>
        <xdr:cNvPr id="3095" name="Oval 23"/>
        <xdr:cNvSpPr>
          <a:spLocks noChangeArrowheads="1"/>
        </xdr:cNvSpPr>
      </xdr:nvSpPr>
      <xdr:spPr bwMode="auto">
        <a:xfrm>
          <a:off x="5381625" y="83629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4</xdr:row>
      <xdr:rowOff>28575</xdr:rowOff>
    </xdr:from>
    <xdr:to>
      <xdr:col>2</xdr:col>
      <xdr:colOff>600075</xdr:colOff>
      <xdr:row>5</xdr:row>
      <xdr:rowOff>0</xdr:rowOff>
    </xdr:to>
    <xdr:sp macro="" textlink="">
      <xdr:nvSpPr>
        <xdr:cNvPr id="4113" name="Oval 17"/>
        <xdr:cNvSpPr>
          <a:spLocks noChangeArrowheads="1"/>
        </xdr:cNvSpPr>
      </xdr:nvSpPr>
      <xdr:spPr bwMode="auto">
        <a:xfrm>
          <a:off x="4629150" y="1933575"/>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2</xdr:col>
      <xdr:colOff>238125</xdr:colOff>
      <xdr:row>5</xdr:row>
      <xdr:rowOff>9525</xdr:rowOff>
    </xdr:from>
    <xdr:to>
      <xdr:col>2</xdr:col>
      <xdr:colOff>600075</xdr:colOff>
      <xdr:row>5</xdr:row>
      <xdr:rowOff>361950</xdr:rowOff>
    </xdr:to>
    <xdr:sp macro="" textlink="">
      <xdr:nvSpPr>
        <xdr:cNvPr id="4114" name="Oval 18"/>
        <xdr:cNvSpPr>
          <a:spLocks noChangeArrowheads="1"/>
        </xdr:cNvSpPr>
      </xdr:nvSpPr>
      <xdr:spPr bwMode="auto">
        <a:xfrm>
          <a:off x="4629150" y="2295525"/>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2</xdr:col>
      <xdr:colOff>257175</xdr:colOff>
      <xdr:row>6</xdr:row>
      <xdr:rowOff>19050</xdr:rowOff>
    </xdr:from>
    <xdr:to>
      <xdr:col>2</xdr:col>
      <xdr:colOff>619125</xdr:colOff>
      <xdr:row>6</xdr:row>
      <xdr:rowOff>371475</xdr:rowOff>
    </xdr:to>
    <xdr:sp macro="" textlink="">
      <xdr:nvSpPr>
        <xdr:cNvPr id="4116" name="Oval 20"/>
        <xdr:cNvSpPr>
          <a:spLocks noChangeArrowheads="1"/>
        </xdr:cNvSpPr>
      </xdr:nvSpPr>
      <xdr:spPr bwMode="auto">
        <a:xfrm>
          <a:off x="4648200" y="2686050"/>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2</xdr:col>
      <xdr:colOff>266700</xdr:colOff>
      <xdr:row>7</xdr:row>
      <xdr:rowOff>9525</xdr:rowOff>
    </xdr:from>
    <xdr:to>
      <xdr:col>2</xdr:col>
      <xdr:colOff>628650</xdr:colOff>
      <xdr:row>7</xdr:row>
      <xdr:rowOff>361950</xdr:rowOff>
    </xdr:to>
    <xdr:sp macro="" textlink="">
      <xdr:nvSpPr>
        <xdr:cNvPr id="4117" name="Oval 21"/>
        <xdr:cNvSpPr>
          <a:spLocks noChangeArrowheads="1"/>
        </xdr:cNvSpPr>
      </xdr:nvSpPr>
      <xdr:spPr bwMode="auto">
        <a:xfrm>
          <a:off x="4657725" y="3057525"/>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2</xdr:col>
      <xdr:colOff>247650</xdr:colOff>
      <xdr:row>8</xdr:row>
      <xdr:rowOff>0</xdr:rowOff>
    </xdr:from>
    <xdr:to>
      <xdr:col>2</xdr:col>
      <xdr:colOff>609600</xdr:colOff>
      <xdr:row>8</xdr:row>
      <xdr:rowOff>352425</xdr:rowOff>
    </xdr:to>
    <xdr:sp macro="" textlink="">
      <xdr:nvSpPr>
        <xdr:cNvPr id="4118" name="Oval 22"/>
        <xdr:cNvSpPr>
          <a:spLocks noChangeArrowheads="1"/>
        </xdr:cNvSpPr>
      </xdr:nvSpPr>
      <xdr:spPr bwMode="auto">
        <a:xfrm>
          <a:off x="4638675" y="3429000"/>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2</xdr:col>
      <xdr:colOff>266700</xdr:colOff>
      <xdr:row>9</xdr:row>
      <xdr:rowOff>9525</xdr:rowOff>
    </xdr:from>
    <xdr:to>
      <xdr:col>2</xdr:col>
      <xdr:colOff>628650</xdr:colOff>
      <xdr:row>9</xdr:row>
      <xdr:rowOff>361950</xdr:rowOff>
    </xdr:to>
    <xdr:sp macro="" textlink="">
      <xdr:nvSpPr>
        <xdr:cNvPr id="4120" name="Oval 24"/>
        <xdr:cNvSpPr>
          <a:spLocks noChangeArrowheads="1"/>
        </xdr:cNvSpPr>
      </xdr:nvSpPr>
      <xdr:spPr bwMode="auto">
        <a:xfrm>
          <a:off x="4657725" y="3819525"/>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4</xdr:col>
      <xdr:colOff>180975</xdr:colOff>
      <xdr:row>6</xdr:row>
      <xdr:rowOff>266700</xdr:rowOff>
    </xdr:from>
    <xdr:to>
      <xdr:col>4</xdr:col>
      <xdr:colOff>542925</xdr:colOff>
      <xdr:row>7</xdr:row>
      <xdr:rowOff>238125</xdr:rowOff>
    </xdr:to>
    <xdr:sp macro="" textlink="">
      <xdr:nvSpPr>
        <xdr:cNvPr id="8" name="Oval 18"/>
        <xdr:cNvSpPr>
          <a:spLocks noChangeArrowheads="1"/>
        </xdr:cNvSpPr>
      </xdr:nvSpPr>
      <xdr:spPr bwMode="auto">
        <a:xfrm>
          <a:off x="6591300" y="2933700"/>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xdr:col>
      <xdr:colOff>114300</xdr:colOff>
      <xdr:row>8</xdr:row>
      <xdr:rowOff>9525</xdr:rowOff>
    </xdr:from>
    <xdr:to>
      <xdr:col>5</xdr:col>
      <xdr:colOff>476250</xdr:colOff>
      <xdr:row>8</xdr:row>
      <xdr:rowOff>361950</xdr:rowOff>
    </xdr:to>
    <xdr:sp macro="" textlink="">
      <xdr:nvSpPr>
        <xdr:cNvPr id="9" name="Oval 18"/>
        <xdr:cNvSpPr>
          <a:spLocks noChangeArrowheads="1"/>
        </xdr:cNvSpPr>
      </xdr:nvSpPr>
      <xdr:spPr bwMode="auto">
        <a:xfrm>
          <a:off x="7134225" y="3438525"/>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85725</xdr:colOff>
      <xdr:row>33</xdr:row>
      <xdr:rowOff>0</xdr:rowOff>
    </xdr:from>
    <xdr:to>
      <xdr:col>22</xdr:col>
      <xdr:colOff>95250</xdr:colOff>
      <xdr:row>34</xdr:row>
      <xdr:rowOff>238125</xdr:rowOff>
    </xdr:to>
    <xdr:cxnSp macro="">
      <xdr:nvCxnSpPr>
        <xdr:cNvPr id="3" name="直線コネクタ 2"/>
        <xdr:cNvCxnSpPr/>
      </xdr:nvCxnSpPr>
      <xdr:spPr bwMode="auto">
        <a:xfrm>
          <a:off x="2600325" y="7924800"/>
          <a:ext cx="9525" cy="485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28575</xdr:colOff>
      <xdr:row>34</xdr:row>
      <xdr:rowOff>238125</xdr:rowOff>
    </xdr:from>
    <xdr:to>
      <xdr:col>31</xdr:col>
      <xdr:colOff>0</xdr:colOff>
      <xdr:row>35</xdr:row>
      <xdr:rowOff>9525</xdr:rowOff>
    </xdr:to>
    <xdr:cxnSp macro="">
      <xdr:nvCxnSpPr>
        <xdr:cNvPr id="7" name="直線コネクタ 6"/>
        <xdr:cNvCxnSpPr/>
      </xdr:nvCxnSpPr>
      <xdr:spPr bwMode="auto">
        <a:xfrm flipV="1">
          <a:off x="1628775" y="8410575"/>
          <a:ext cx="1914525" cy="190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19050</xdr:colOff>
      <xdr:row>34</xdr:row>
      <xdr:rowOff>238125</xdr:rowOff>
    </xdr:from>
    <xdr:to>
      <xdr:col>14</xdr:col>
      <xdr:colOff>28575</xdr:colOff>
      <xdr:row>36</xdr:row>
      <xdr:rowOff>228600</xdr:rowOff>
    </xdr:to>
    <xdr:cxnSp macro="">
      <xdr:nvCxnSpPr>
        <xdr:cNvPr id="12" name="直線コネクタ 11"/>
        <xdr:cNvCxnSpPr/>
      </xdr:nvCxnSpPr>
      <xdr:spPr bwMode="auto">
        <a:xfrm>
          <a:off x="1619250" y="8410575"/>
          <a:ext cx="9525" cy="485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104775</xdr:colOff>
      <xdr:row>35</xdr:row>
      <xdr:rowOff>0</xdr:rowOff>
    </xdr:from>
    <xdr:to>
      <xdr:col>31</xdr:col>
      <xdr:colOff>0</xdr:colOff>
      <xdr:row>36</xdr:row>
      <xdr:rowOff>238125</xdr:rowOff>
    </xdr:to>
    <xdr:cxnSp macro="">
      <xdr:nvCxnSpPr>
        <xdr:cNvPr id="13" name="直線コネクタ 12"/>
        <xdr:cNvCxnSpPr/>
      </xdr:nvCxnSpPr>
      <xdr:spPr bwMode="auto">
        <a:xfrm>
          <a:off x="3533775" y="8420100"/>
          <a:ext cx="9525" cy="485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hyperlink" Target="mailto:xxx@yy.zzz" TargetMode="External"/><Relationship Id="rId7" Type="http://schemas.openxmlformats.org/officeDocument/2006/relationships/comments" Target="../comments7.xml"/><Relationship Id="rId2" Type="http://schemas.openxmlformats.org/officeDocument/2006/relationships/hyperlink" Target="mailto:xxx@yy.zzz" TargetMode="External"/><Relationship Id="rId1" Type="http://schemas.openxmlformats.org/officeDocument/2006/relationships/hyperlink" Target="http://www.&#9675;&#9675;.jp/" TargetMode="External"/><Relationship Id="rId6" Type="http://schemas.openxmlformats.org/officeDocument/2006/relationships/vmlDrawing" Target="../drawings/vmlDrawing7.vml"/><Relationship Id="rId5" Type="http://schemas.openxmlformats.org/officeDocument/2006/relationships/drawing" Target="../drawings/drawing4.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Y30"/>
  <sheetViews>
    <sheetView showGridLines="0" tabSelected="1" zoomScaleNormal="100" zoomScaleSheetLayoutView="100" workbookViewId="0">
      <selection activeCell="AD1" sqref="AD1"/>
    </sheetView>
  </sheetViews>
  <sheetFormatPr defaultRowHeight="18.75" customHeight="1"/>
  <cols>
    <col min="1" max="50" width="1.7109375" style="69" customWidth="1"/>
    <col min="51" max="16384" width="9.140625" style="69"/>
  </cols>
  <sheetData>
    <row r="1" spans="1:51" ht="18.75" customHeight="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row>
    <row r="2" spans="1:51" s="4" customFormat="1" ht="18.75" customHeight="1">
      <c r="A2" s="164" t="s">
        <v>209</v>
      </c>
      <c r="B2" s="14"/>
      <c r="C2" s="14"/>
      <c r="D2" s="14"/>
      <c r="E2" s="14"/>
      <c r="F2" s="14"/>
      <c r="G2" s="8"/>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row>
    <row r="3" spans="1:51" ht="18.75" customHeight="1">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row>
    <row r="4" spans="1:51" s="4" customFormat="1" ht="18.75" customHeight="1">
      <c r="A4" s="283" t="s">
        <v>158</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row>
    <row r="5" spans="1:51" s="4" customFormat="1" ht="18.75"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row>
    <row r="6" spans="1:51" ht="18.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287" t="s">
        <v>207</v>
      </c>
      <c r="AJ6" s="288"/>
      <c r="AK6" s="288"/>
      <c r="AL6" s="288"/>
      <c r="AM6" s="289"/>
      <c r="AN6" s="289"/>
      <c r="AO6" s="289"/>
      <c r="AP6" s="289"/>
      <c r="AQ6" s="289"/>
      <c r="AR6" s="289"/>
      <c r="AS6" s="289"/>
      <c r="AT6" s="289"/>
      <c r="AU6" s="289"/>
      <c r="AV6" s="289"/>
      <c r="AW6" s="289"/>
      <c r="AX6" s="289"/>
    </row>
    <row r="7" spans="1:51" ht="18.75" customHeight="1">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2"/>
      <c r="AM7" s="72"/>
      <c r="AN7" s="72"/>
      <c r="AO7" s="72"/>
      <c r="AP7" s="73"/>
      <c r="AQ7" s="73"/>
      <c r="AR7" s="73"/>
      <c r="AS7" s="73"/>
      <c r="AT7" s="73"/>
      <c r="AU7" s="73"/>
      <c r="AV7" s="73"/>
      <c r="AW7" s="73"/>
      <c r="AX7" s="73"/>
    </row>
    <row r="8" spans="1:51" ht="18.75" customHeight="1">
      <c r="A8" s="290" t="s">
        <v>40</v>
      </c>
      <c r="B8" s="290"/>
      <c r="C8" s="290"/>
      <c r="D8" s="290"/>
      <c r="E8" s="290"/>
      <c r="F8" s="290"/>
      <c r="G8" s="290"/>
      <c r="H8" s="290"/>
      <c r="I8" s="290"/>
      <c r="J8" s="290"/>
      <c r="K8" s="290"/>
      <c r="L8" s="290"/>
      <c r="M8" s="74"/>
      <c r="N8" s="74"/>
      <c r="O8" s="74"/>
      <c r="P8" s="74"/>
      <c r="Q8" s="74"/>
      <c r="R8" s="74"/>
      <c r="S8" s="74"/>
      <c r="T8" s="74"/>
      <c r="U8" s="74"/>
      <c r="V8" s="74"/>
      <c r="W8" s="74"/>
      <c r="X8" s="74"/>
      <c r="Y8" s="74"/>
      <c r="Z8" s="74"/>
      <c r="AA8" s="74"/>
      <c r="AB8" s="71"/>
      <c r="AC8" s="71"/>
      <c r="AD8" s="71"/>
      <c r="AE8" s="71"/>
      <c r="AF8" s="71"/>
      <c r="AG8" s="71"/>
      <c r="AH8" s="71"/>
      <c r="AI8" s="71"/>
      <c r="AJ8" s="71"/>
      <c r="AK8" s="71"/>
      <c r="AL8" s="71"/>
      <c r="AM8" s="71"/>
      <c r="AN8" s="71"/>
      <c r="AO8" s="71"/>
      <c r="AP8" s="71"/>
      <c r="AQ8" s="71"/>
      <c r="AR8" s="71"/>
      <c r="AS8" s="71"/>
      <c r="AT8" s="71"/>
      <c r="AU8" s="71"/>
      <c r="AV8" s="71"/>
      <c r="AW8" s="71"/>
      <c r="AX8" s="71"/>
      <c r="AY8" s="71"/>
    </row>
    <row r="9" spans="1:51" ht="18.7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1"/>
      <c r="AB9" s="71"/>
      <c r="AC9" s="71"/>
      <c r="AD9" s="71"/>
      <c r="AE9" s="71"/>
      <c r="AF9" s="71"/>
      <c r="AG9" s="71"/>
      <c r="AH9" s="71"/>
      <c r="AI9" s="71"/>
      <c r="AJ9" s="71"/>
      <c r="AK9" s="71"/>
      <c r="AL9" s="71"/>
      <c r="AM9" s="71"/>
      <c r="AN9" s="71"/>
      <c r="AO9" s="71"/>
      <c r="AP9" s="71"/>
      <c r="AQ9" s="71"/>
      <c r="AR9" s="71"/>
      <c r="AS9" s="71"/>
      <c r="AT9" s="71"/>
      <c r="AU9" s="71"/>
      <c r="AV9" s="71"/>
      <c r="AW9" s="71"/>
      <c r="AX9" s="71"/>
    </row>
    <row r="10" spans="1:51" ht="24" customHeight="1">
      <c r="A10" s="71"/>
      <c r="B10" s="71"/>
      <c r="C10" s="71"/>
      <c r="D10" s="71"/>
      <c r="E10" s="71"/>
      <c r="F10" s="71"/>
      <c r="G10" s="71"/>
      <c r="H10" s="71"/>
      <c r="I10" s="71"/>
      <c r="J10" s="71"/>
      <c r="K10" s="71"/>
      <c r="L10" s="71"/>
      <c r="M10" s="71"/>
      <c r="N10" s="71"/>
      <c r="O10" s="71"/>
      <c r="P10" s="71"/>
      <c r="Q10" s="71"/>
      <c r="R10" s="71"/>
      <c r="S10" s="74"/>
      <c r="T10" s="74"/>
      <c r="U10" s="284" t="s">
        <v>121</v>
      </c>
      <c r="V10" s="284"/>
      <c r="W10" s="284"/>
      <c r="X10" s="284"/>
      <c r="Y10" s="284"/>
      <c r="Z10" s="284"/>
      <c r="AA10" s="284"/>
      <c r="AB10" s="284"/>
      <c r="AC10" s="71"/>
      <c r="AD10" s="285" t="s">
        <v>382</v>
      </c>
      <c r="AE10" s="286"/>
      <c r="AF10" s="286"/>
      <c r="AG10" s="286"/>
      <c r="AH10" s="286"/>
      <c r="AI10" s="286"/>
      <c r="AJ10" s="286"/>
      <c r="AK10" s="286"/>
      <c r="AL10" s="286"/>
      <c r="AM10" s="286"/>
      <c r="AN10" s="286"/>
      <c r="AO10" s="286"/>
      <c r="AP10" s="286"/>
      <c r="AQ10" s="286"/>
      <c r="AR10" s="286"/>
      <c r="AS10" s="286"/>
      <c r="AT10" s="286"/>
      <c r="AU10" s="286"/>
      <c r="AV10" s="286"/>
      <c r="AW10" s="286"/>
      <c r="AX10" s="286"/>
    </row>
    <row r="11" spans="1:51" ht="24" customHeight="1">
      <c r="A11" s="71"/>
      <c r="B11" s="71"/>
      <c r="C11" s="71"/>
      <c r="D11" s="71"/>
      <c r="E11" s="71"/>
      <c r="F11" s="71"/>
      <c r="G11" s="71"/>
      <c r="H11" s="71"/>
      <c r="I11" s="71"/>
      <c r="J11" s="71"/>
      <c r="K11" s="71"/>
      <c r="L11" s="71"/>
      <c r="M11" s="71"/>
      <c r="N11" s="71"/>
      <c r="O11" s="71"/>
      <c r="P11" s="71"/>
      <c r="Q11" s="71"/>
      <c r="R11" s="71"/>
      <c r="S11" s="74"/>
      <c r="T11" s="74"/>
      <c r="U11" s="284" t="s">
        <v>26</v>
      </c>
      <c r="V11" s="284"/>
      <c r="W11" s="284"/>
      <c r="X11" s="284"/>
      <c r="Y11" s="284"/>
      <c r="Z11" s="284"/>
      <c r="AA11" s="284"/>
      <c r="AB11" s="284"/>
      <c r="AC11" s="71"/>
      <c r="AD11" s="285" t="s">
        <v>245</v>
      </c>
      <c r="AE11" s="286"/>
      <c r="AF11" s="286"/>
      <c r="AG11" s="286"/>
      <c r="AH11" s="286"/>
      <c r="AI11" s="286"/>
      <c r="AJ11" s="286"/>
      <c r="AK11" s="286"/>
      <c r="AL11" s="286"/>
      <c r="AM11" s="286"/>
      <c r="AN11" s="286"/>
      <c r="AO11" s="286"/>
      <c r="AP11" s="286"/>
      <c r="AQ11" s="286"/>
      <c r="AR11" s="286"/>
      <c r="AS11" s="286"/>
      <c r="AT11" s="286"/>
      <c r="AU11" s="286"/>
      <c r="AV11" s="286"/>
      <c r="AW11" s="286"/>
      <c r="AX11" s="286"/>
    </row>
    <row r="12" spans="1:51" ht="24" customHeight="1">
      <c r="A12" s="71"/>
      <c r="B12" s="71"/>
      <c r="C12" s="71"/>
      <c r="D12" s="71"/>
      <c r="E12" s="71"/>
      <c r="F12" s="71"/>
      <c r="G12" s="71"/>
      <c r="H12" s="71"/>
      <c r="I12" s="71"/>
      <c r="J12" s="71"/>
      <c r="K12" s="71"/>
      <c r="L12" s="71"/>
      <c r="M12" s="71"/>
      <c r="N12" s="71"/>
      <c r="O12" s="71"/>
      <c r="P12" s="71"/>
      <c r="Q12" s="71"/>
      <c r="R12" s="71"/>
      <c r="S12" s="71"/>
      <c r="T12" s="71"/>
      <c r="U12" s="284" t="s">
        <v>122</v>
      </c>
      <c r="V12" s="284"/>
      <c r="W12" s="284"/>
      <c r="X12" s="284"/>
      <c r="Y12" s="284"/>
      <c r="Z12" s="284"/>
      <c r="AA12" s="284"/>
      <c r="AB12" s="284"/>
      <c r="AC12" s="71"/>
      <c r="AD12" s="291"/>
      <c r="AE12" s="292"/>
      <c r="AF12" s="292"/>
      <c r="AG12" s="292"/>
      <c r="AH12" s="292"/>
      <c r="AI12" s="292"/>
      <c r="AJ12" s="292"/>
      <c r="AK12" s="292"/>
      <c r="AL12" s="292"/>
      <c r="AM12" s="292"/>
      <c r="AN12" s="292"/>
      <c r="AO12" s="292"/>
      <c r="AP12" s="292"/>
      <c r="AQ12" s="292"/>
      <c r="AR12" s="292"/>
      <c r="AS12" s="292"/>
      <c r="AT12" s="292"/>
      <c r="AU12" s="292"/>
      <c r="AV12" s="292"/>
      <c r="AW12" s="293"/>
      <c r="AX12" s="294"/>
    </row>
    <row r="13" spans="1:51" ht="18.75" customHeight="1">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row>
    <row r="14" spans="1:51" ht="18.75" customHeight="1">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row>
    <row r="15" spans="1:51" ht="50.25" customHeight="1">
      <c r="A15" s="295" t="s">
        <v>208</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row>
    <row r="16" spans="1:51" ht="18.7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row>
    <row r="17" spans="1:50" ht="18.75" customHeigh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row>
    <row r="18" spans="1:50" ht="18.75" customHeight="1">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row>
    <row r="19" spans="1:50" ht="18.75" customHeight="1">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row>
    <row r="20" spans="1:50" ht="18.75" customHeight="1">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row>
    <row r="21" spans="1:50" ht="18.75" customHeight="1">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row>
    <row r="22" spans="1:50" ht="18.75" customHeight="1">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row>
    <row r="23" spans="1:50" ht="18.75" customHeight="1">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row>
    <row r="24" spans="1:50" ht="18.75" customHeight="1">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row>
    <row r="25" spans="1:50" ht="18.75" customHeight="1">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row>
    <row r="26" spans="1:50" ht="18.75" customHeight="1">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row>
    <row r="27" spans="1:50" ht="18.75"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row>
    <row r="28" spans="1:50" ht="18.75"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row>
    <row r="29" spans="1:50" ht="18.75"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row>
    <row r="30" spans="1:50" ht="18.75"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row>
  </sheetData>
  <sheetProtection formatCells="0"/>
  <mergeCells count="11">
    <mergeCell ref="U12:AB12"/>
    <mergeCell ref="AD12:AV12"/>
    <mergeCell ref="AW12:AX12"/>
    <mergeCell ref="A15:AX15"/>
    <mergeCell ref="U11:AB11"/>
    <mergeCell ref="AD11:AX11"/>
    <mergeCell ref="A4:AX4"/>
    <mergeCell ref="U10:AB10"/>
    <mergeCell ref="AD10:AX10"/>
    <mergeCell ref="AI6:AX6"/>
    <mergeCell ref="A8:L8"/>
  </mergeCells>
  <phoneticPr fontId="3"/>
  <printOptions horizontalCentered="1"/>
  <pageMargins left="0.78740157480314965" right="0.78740157480314965" top="0.78740157480314965" bottom="0.78740157480314965" header="0.51181102362204722" footer="0.51181102362204722"/>
  <pageSetup paperSize="9" orientation="portrait"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L66"/>
  <sheetViews>
    <sheetView showGridLines="0" zoomScaleNormal="100" zoomScaleSheetLayoutView="100" workbookViewId="0">
      <selection activeCell="A12" sqref="A12"/>
    </sheetView>
  </sheetViews>
  <sheetFormatPr defaultRowHeight="12.75"/>
  <cols>
    <col min="1" max="1" width="2.85546875" style="84" customWidth="1"/>
    <col min="2" max="5" width="20.7109375" style="84" customWidth="1"/>
    <col min="6" max="6" width="2.85546875" style="84" customWidth="1"/>
    <col min="7" max="11" width="15.7109375" style="84" customWidth="1"/>
    <col min="12" max="12" width="26.7109375" style="84" customWidth="1"/>
    <col min="13" max="16384" width="9.140625" style="84"/>
  </cols>
  <sheetData>
    <row r="1" spans="1:12">
      <c r="A1" s="190" t="s">
        <v>174</v>
      </c>
      <c r="B1" s="263"/>
      <c r="C1" s="263"/>
      <c r="D1" s="190"/>
      <c r="E1" s="190"/>
      <c r="F1" s="86" t="s">
        <v>174</v>
      </c>
      <c r="G1" s="86"/>
      <c r="H1" s="86"/>
      <c r="L1" s="86"/>
    </row>
    <row r="2" spans="1:12">
      <c r="A2" s="263"/>
      <c r="B2" s="263"/>
      <c r="C2" s="263"/>
      <c r="D2" s="263"/>
      <c r="E2" s="263"/>
    </row>
    <row r="3" spans="1:12">
      <c r="A3" s="85" t="s">
        <v>136</v>
      </c>
      <c r="B3" s="190"/>
      <c r="C3" s="190"/>
      <c r="D3" s="190"/>
      <c r="E3" s="190"/>
      <c r="F3" s="85" t="s">
        <v>136</v>
      </c>
      <c r="G3" s="86"/>
      <c r="H3" s="86"/>
      <c r="I3" s="86"/>
      <c r="J3" s="86"/>
      <c r="K3" s="86"/>
      <c r="L3" s="86"/>
    </row>
    <row r="4" spans="1:12">
      <c r="A4" s="190" t="s">
        <v>299</v>
      </c>
      <c r="B4" s="190"/>
      <c r="C4" s="190"/>
      <c r="D4" s="190"/>
      <c r="E4" s="190"/>
      <c r="F4" s="190" t="s">
        <v>299</v>
      </c>
      <c r="G4" s="86"/>
      <c r="H4" s="86"/>
      <c r="I4" s="86"/>
      <c r="J4" s="86"/>
      <c r="K4" s="86"/>
      <c r="L4" s="86"/>
    </row>
    <row r="5" spans="1:12" ht="13.5" thickBot="1">
      <c r="A5" s="190"/>
      <c r="B5" s="190"/>
      <c r="C5" s="190"/>
      <c r="D5" s="190"/>
      <c r="E5" s="190"/>
      <c r="F5" s="86"/>
      <c r="G5" s="86"/>
      <c r="H5" s="86"/>
      <c r="I5" s="86"/>
      <c r="J5" s="86"/>
      <c r="K5" s="86"/>
      <c r="L5" s="86"/>
    </row>
    <row r="6" spans="1:12" ht="13.5" thickBot="1">
      <c r="A6" s="264"/>
      <c r="B6" s="167" t="s">
        <v>87</v>
      </c>
      <c r="C6" s="167" t="s">
        <v>88</v>
      </c>
      <c r="D6" s="167" t="s">
        <v>89</v>
      </c>
      <c r="E6" s="167" t="s">
        <v>90</v>
      </c>
      <c r="F6" s="87"/>
      <c r="G6" s="167" t="s">
        <v>91</v>
      </c>
      <c r="H6" s="167" t="s">
        <v>92</v>
      </c>
      <c r="I6" s="167" t="s">
        <v>214</v>
      </c>
      <c r="J6" s="167" t="s">
        <v>215</v>
      </c>
      <c r="K6" s="167" t="s">
        <v>216</v>
      </c>
      <c r="L6" s="88"/>
    </row>
    <row r="7" spans="1:12" ht="14.25" thickTop="1">
      <c r="A7" s="182" t="s">
        <v>274</v>
      </c>
      <c r="B7" s="179" t="s">
        <v>461</v>
      </c>
      <c r="C7" s="179" t="s">
        <v>462</v>
      </c>
      <c r="D7" s="179" t="s">
        <v>463</v>
      </c>
      <c r="E7" s="179" t="s">
        <v>464</v>
      </c>
      <c r="F7" s="182" t="s">
        <v>274</v>
      </c>
      <c r="G7" s="168"/>
      <c r="H7" s="168"/>
      <c r="I7" s="90"/>
      <c r="J7" s="168"/>
      <c r="K7" s="93"/>
      <c r="L7" s="91"/>
    </row>
    <row r="8" spans="1:12">
      <c r="A8" s="182"/>
      <c r="B8" s="181" t="s">
        <v>307</v>
      </c>
      <c r="C8" s="181" t="s">
        <v>307</v>
      </c>
      <c r="D8" s="181" t="s">
        <v>307</v>
      </c>
      <c r="E8" s="181" t="s">
        <v>307</v>
      </c>
      <c r="F8" s="89"/>
      <c r="G8" s="90"/>
      <c r="H8" s="90"/>
      <c r="I8" s="90"/>
      <c r="J8" s="90"/>
      <c r="K8" s="93"/>
      <c r="L8" s="91"/>
    </row>
    <row r="9" spans="1:12">
      <c r="A9" s="182" t="s">
        <v>275</v>
      </c>
      <c r="B9" s="180" t="s">
        <v>291</v>
      </c>
      <c r="C9" s="180" t="s">
        <v>294</v>
      </c>
      <c r="D9" s="180" t="s">
        <v>292</v>
      </c>
      <c r="E9" s="180" t="s">
        <v>293</v>
      </c>
      <c r="F9" s="182" t="s">
        <v>275</v>
      </c>
      <c r="G9" s="90"/>
      <c r="H9" s="90"/>
      <c r="I9" s="90"/>
      <c r="J9" s="90"/>
      <c r="K9" s="93"/>
      <c r="L9" s="91"/>
    </row>
    <row r="10" spans="1:12">
      <c r="A10" s="183"/>
      <c r="B10" s="191" t="s">
        <v>301</v>
      </c>
      <c r="C10" s="189" t="s">
        <v>295</v>
      </c>
      <c r="D10" s="189" t="s">
        <v>295</v>
      </c>
      <c r="E10" s="189" t="s">
        <v>295</v>
      </c>
      <c r="F10" s="92"/>
      <c r="G10" s="90"/>
      <c r="H10" s="90"/>
      <c r="I10" s="90"/>
      <c r="J10" s="90"/>
      <c r="K10" s="93"/>
      <c r="L10" s="91"/>
    </row>
    <row r="11" spans="1:12">
      <c r="A11" s="183" t="s">
        <v>276</v>
      </c>
      <c r="B11" s="188" t="s">
        <v>300</v>
      </c>
      <c r="C11" s="189" t="s">
        <v>303</v>
      </c>
      <c r="D11" s="189" t="s">
        <v>312</v>
      </c>
      <c r="E11" s="189" t="s">
        <v>312</v>
      </c>
      <c r="F11" s="183" t="s">
        <v>276</v>
      </c>
      <c r="G11" s="90"/>
      <c r="H11" s="90"/>
      <c r="I11" s="90"/>
      <c r="J11" s="90"/>
      <c r="K11" s="93"/>
      <c r="L11" s="91"/>
    </row>
    <row r="12" spans="1:12">
      <c r="A12" s="183"/>
      <c r="B12" s="187" t="s">
        <v>302</v>
      </c>
      <c r="C12" s="187"/>
      <c r="D12" s="187"/>
      <c r="E12" s="187"/>
      <c r="F12" s="92"/>
      <c r="G12" s="90"/>
      <c r="H12" s="90"/>
      <c r="I12" s="90"/>
      <c r="J12" s="90"/>
      <c r="K12" s="93"/>
      <c r="L12" s="91"/>
    </row>
    <row r="13" spans="1:12">
      <c r="A13" s="183"/>
      <c r="B13" s="188" t="s">
        <v>300</v>
      </c>
      <c r="C13" s="179"/>
      <c r="D13" s="179"/>
      <c r="E13" s="179"/>
      <c r="F13" s="92"/>
      <c r="G13" s="90"/>
      <c r="H13" s="90"/>
      <c r="I13" s="90"/>
      <c r="J13" s="90"/>
      <c r="K13" s="93"/>
      <c r="L13" s="91"/>
    </row>
    <row r="14" spans="1:12">
      <c r="A14" s="183"/>
      <c r="B14" s="179"/>
      <c r="C14" s="179"/>
      <c r="D14" s="179"/>
      <c r="E14" s="179"/>
      <c r="F14" s="92"/>
      <c r="G14" s="90"/>
      <c r="H14" s="90"/>
      <c r="I14" s="90"/>
      <c r="J14" s="90"/>
      <c r="K14" s="93"/>
      <c r="L14" s="91"/>
    </row>
    <row r="15" spans="1:12">
      <c r="A15" s="183"/>
      <c r="B15" s="179" t="s">
        <v>406</v>
      </c>
      <c r="C15" s="179" t="s">
        <v>308</v>
      </c>
      <c r="D15" s="179" t="s">
        <v>308</v>
      </c>
      <c r="E15" s="179" t="s">
        <v>308</v>
      </c>
      <c r="F15" s="92"/>
      <c r="G15" s="90"/>
      <c r="H15" s="90"/>
      <c r="I15" s="90"/>
      <c r="J15" s="90"/>
      <c r="K15" s="93"/>
      <c r="L15" s="91"/>
    </row>
    <row r="16" spans="1:12">
      <c r="A16" s="183"/>
      <c r="B16" s="180" t="s">
        <v>407</v>
      </c>
      <c r="C16" s="180" t="s">
        <v>296</v>
      </c>
      <c r="D16" s="180" t="s">
        <v>297</v>
      </c>
      <c r="E16" s="180" t="s">
        <v>298</v>
      </c>
      <c r="F16" s="92"/>
      <c r="G16" s="90"/>
      <c r="H16" s="90"/>
      <c r="I16" s="90"/>
      <c r="J16" s="90"/>
      <c r="K16" s="93"/>
      <c r="L16" s="91"/>
    </row>
    <row r="17" spans="1:12">
      <c r="A17" s="183"/>
      <c r="B17" s="180"/>
      <c r="C17" s="180"/>
      <c r="D17" s="193" t="s">
        <v>313</v>
      </c>
      <c r="E17" s="193" t="s">
        <v>313</v>
      </c>
      <c r="F17" s="92"/>
      <c r="G17" s="90"/>
      <c r="H17" s="90"/>
      <c r="I17" s="90"/>
      <c r="J17" s="90"/>
      <c r="K17" s="93"/>
      <c r="L17" s="91"/>
    </row>
    <row r="18" spans="1:12">
      <c r="A18" s="183"/>
      <c r="B18" s="265"/>
      <c r="C18" s="191" t="s">
        <v>301</v>
      </c>
      <c r="D18" s="191" t="s">
        <v>301</v>
      </c>
      <c r="E18" s="191" t="s">
        <v>301</v>
      </c>
      <c r="F18" s="92"/>
      <c r="G18" s="94"/>
      <c r="H18" s="94"/>
      <c r="I18" s="94"/>
      <c r="J18" s="94"/>
      <c r="K18" s="95"/>
      <c r="L18" s="96"/>
    </row>
    <row r="19" spans="1:12">
      <c r="A19" s="182"/>
      <c r="B19" s="265"/>
      <c r="C19" s="188" t="s">
        <v>300</v>
      </c>
      <c r="D19" s="188" t="s">
        <v>300</v>
      </c>
      <c r="E19" s="188" t="s">
        <v>300</v>
      </c>
      <c r="F19" s="89"/>
      <c r="G19" s="94"/>
      <c r="H19" s="94"/>
      <c r="I19" s="94"/>
      <c r="J19" s="94"/>
      <c r="K19" s="95"/>
      <c r="L19" s="96"/>
    </row>
    <row r="20" spans="1:12">
      <c r="A20" s="182"/>
      <c r="B20" s="179"/>
      <c r="C20" s="187" t="s">
        <v>302</v>
      </c>
      <c r="D20" s="187" t="s">
        <v>302</v>
      </c>
      <c r="E20" s="187" t="s">
        <v>302</v>
      </c>
      <c r="F20" s="89"/>
      <c r="G20" s="94"/>
      <c r="H20" s="94"/>
      <c r="I20" s="90"/>
      <c r="J20" s="90"/>
      <c r="K20" s="93"/>
      <c r="L20" s="96"/>
    </row>
    <row r="21" spans="1:12">
      <c r="A21" s="182"/>
      <c r="B21" s="179"/>
      <c r="C21" s="188" t="s">
        <v>300</v>
      </c>
      <c r="D21" s="188" t="s">
        <v>300</v>
      </c>
      <c r="E21" s="188" t="s">
        <v>300</v>
      </c>
      <c r="F21" s="89"/>
      <c r="G21" s="90"/>
      <c r="H21" s="90"/>
      <c r="I21" s="90"/>
      <c r="J21" s="90"/>
      <c r="K21" s="93"/>
      <c r="L21" s="91"/>
    </row>
    <row r="22" spans="1:12">
      <c r="A22" s="266"/>
      <c r="B22" s="267"/>
      <c r="C22" s="267"/>
      <c r="D22" s="192"/>
      <c r="E22" s="192"/>
      <c r="F22" s="97"/>
      <c r="G22" s="152"/>
      <c r="H22" s="152"/>
      <c r="I22" s="152"/>
      <c r="J22" s="152"/>
      <c r="K22" s="153"/>
      <c r="L22" s="91"/>
    </row>
    <row r="23" spans="1:12" ht="13.5">
      <c r="A23" s="182" t="s">
        <v>274</v>
      </c>
      <c r="B23" s="179" t="s">
        <v>448</v>
      </c>
      <c r="C23" s="179" t="s">
        <v>465</v>
      </c>
      <c r="D23" s="179" t="s">
        <v>466</v>
      </c>
      <c r="E23" s="179" t="s">
        <v>409</v>
      </c>
      <c r="F23" s="182" t="s">
        <v>274</v>
      </c>
      <c r="G23" s="90"/>
      <c r="H23" s="90"/>
      <c r="I23" s="90"/>
      <c r="J23" s="90"/>
      <c r="K23" s="93"/>
      <c r="L23" s="91"/>
    </row>
    <row r="24" spans="1:12">
      <c r="A24" s="182"/>
      <c r="B24" s="181" t="s">
        <v>307</v>
      </c>
      <c r="C24" s="181" t="s">
        <v>307</v>
      </c>
      <c r="D24" s="181" t="s">
        <v>307</v>
      </c>
      <c r="E24" s="181" t="s">
        <v>307</v>
      </c>
      <c r="F24" s="89"/>
      <c r="G24" s="90"/>
      <c r="H24" s="90"/>
      <c r="I24" s="90"/>
      <c r="J24" s="90"/>
      <c r="K24" s="93"/>
      <c r="L24" s="91"/>
    </row>
    <row r="25" spans="1:12">
      <c r="A25" s="183" t="s">
        <v>275</v>
      </c>
      <c r="B25" s="180" t="s">
        <v>449</v>
      </c>
      <c r="C25" s="180" t="s">
        <v>304</v>
      </c>
      <c r="D25" s="180" t="s">
        <v>305</v>
      </c>
      <c r="E25" s="180" t="s">
        <v>306</v>
      </c>
      <c r="F25" s="183" t="s">
        <v>275</v>
      </c>
      <c r="G25" s="90"/>
      <c r="H25" s="90"/>
      <c r="I25" s="90"/>
      <c r="J25" s="90"/>
      <c r="K25" s="93"/>
      <c r="L25" s="91"/>
    </row>
    <row r="26" spans="1:12">
      <c r="A26" s="183"/>
      <c r="B26" s="179"/>
      <c r="C26" s="193" t="s">
        <v>314</v>
      </c>
      <c r="D26" s="193" t="s">
        <v>315</v>
      </c>
      <c r="E26" s="193" t="s">
        <v>315</v>
      </c>
      <c r="F26" s="92"/>
      <c r="G26" s="90"/>
      <c r="H26" s="90"/>
      <c r="I26" s="90"/>
      <c r="J26" s="90"/>
      <c r="K26" s="93"/>
      <c r="L26" s="91"/>
    </row>
    <row r="27" spans="1:12">
      <c r="A27" s="183" t="s">
        <v>277</v>
      </c>
      <c r="B27" s="179"/>
      <c r="C27" s="179" t="s">
        <v>308</v>
      </c>
      <c r="D27" s="179" t="s">
        <v>308</v>
      </c>
      <c r="E27" s="179" t="s">
        <v>308</v>
      </c>
      <c r="F27" s="183" t="s">
        <v>277</v>
      </c>
      <c r="G27" s="90"/>
      <c r="H27" s="90"/>
      <c r="I27" s="90"/>
      <c r="J27" s="90"/>
      <c r="K27" s="93"/>
      <c r="L27" s="91"/>
    </row>
    <row r="28" spans="1:12">
      <c r="A28" s="183"/>
      <c r="B28" s="179"/>
      <c r="C28" s="180" t="s">
        <v>309</v>
      </c>
      <c r="D28" s="180" t="s">
        <v>310</v>
      </c>
      <c r="E28" s="180" t="s">
        <v>311</v>
      </c>
      <c r="F28" s="92"/>
      <c r="G28" s="90"/>
      <c r="H28" s="90"/>
      <c r="I28" s="90"/>
      <c r="J28" s="90"/>
      <c r="K28" s="93"/>
      <c r="L28" s="91"/>
    </row>
    <row r="29" spans="1:12">
      <c r="A29" s="183" t="s">
        <v>278</v>
      </c>
      <c r="B29" s="180"/>
      <c r="C29" s="179" t="s">
        <v>320</v>
      </c>
      <c r="D29" s="193" t="s">
        <v>313</v>
      </c>
      <c r="E29" s="193" t="s">
        <v>313</v>
      </c>
      <c r="F29" s="183" t="s">
        <v>278</v>
      </c>
      <c r="G29" s="90"/>
      <c r="H29" s="90"/>
      <c r="I29" s="90"/>
      <c r="J29" s="90"/>
      <c r="K29" s="93"/>
      <c r="L29" s="91"/>
    </row>
    <row r="30" spans="1:12">
      <c r="A30" s="183"/>
      <c r="B30" s="180"/>
      <c r="C30" s="193" t="s">
        <v>319</v>
      </c>
      <c r="D30" s="179" t="s">
        <v>318</v>
      </c>
      <c r="E30" s="179" t="s">
        <v>318</v>
      </c>
      <c r="F30" s="92"/>
      <c r="G30" s="90"/>
      <c r="H30" s="90"/>
      <c r="I30" s="90"/>
      <c r="J30" s="90"/>
      <c r="K30" s="93"/>
      <c r="L30" s="91"/>
    </row>
    <row r="31" spans="1:12">
      <c r="A31" s="183"/>
      <c r="B31" s="179"/>
      <c r="C31" s="179" t="s">
        <v>323</v>
      </c>
      <c r="D31" s="193" t="s">
        <v>316</v>
      </c>
      <c r="E31" s="193" t="s">
        <v>319</v>
      </c>
      <c r="F31" s="92"/>
      <c r="G31" s="90"/>
      <c r="H31" s="90"/>
      <c r="I31" s="90"/>
      <c r="J31" s="90"/>
      <c r="K31" s="93"/>
      <c r="L31" s="91"/>
    </row>
    <row r="32" spans="1:12">
      <c r="A32" s="183"/>
      <c r="B32" s="179" t="s">
        <v>320</v>
      </c>
      <c r="C32" s="180" t="s">
        <v>324</v>
      </c>
      <c r="D32" s="193" t="s">
        <v>317</v>
      </c>
      <c r="E32" s="179"/>
      <c r="F32" s="92"/>
      <c r="G32" s="90"/>
      <c r="H32" s="90"/>
      <c r="I32" s="90"/>
      <c r="J32" s="90"/>
      <c r="K32" s="93"/>
      <c r="L32" s="91"/>
    </row>
    <row r="33" spans="1:12">
      <c r="A33" s="183"/>
      <c r="B33" s="193" t="s">
        <v>321</v>
      </c>
      <c r="C33" s="193" t="s">
        <v>325</v>
      </c>
      <c r="D33" s="179" t="s">
        <v>323</v>
      </c>
      <c r="E33" s="179" t="s">
        <v>323</v>
      </c>
      <c r="F33" s="92"/>
      <c r="G33" s="90"/>
      <c r="H33" s="90"/>
      <c r="I33" s="90"/>
      <c r="J33" s="90"/>
      <c r="K33" s="93"/>
      <c r="L33" s="91"/>
    </row>
    <row r="34" spans="1:12">
      <c r="A34" s="183"/>
      <c r="B34" s="193" t="s">
        <v>322</v>
      </c>
      <c r="C34" s="179" t="s">
        <v>410</v>
      </c>
      <c r="D34" s="180" t="s">
        <v>324</v>
      </c>
      <c r="E34" s="180" t="s">
        <v>324</v>
      </c>
      <c r="F34" s="92"/>
      <c r="G34" s="90"/>
      <c r="H34" s="90"/>
      <c r="I34" s="90"/>
      <c r="J34" s="90"/>
      <c r="K34" s="93"/>
      <c r="L34" s="91"/>
    </row>
    <row r="35" spans="1:12">
      <c r="A35" s="183"/>
      <c r="B35" s="179"/>
      <c r="C35" s="180" t="s">
        <v>411</v>
      </c>
      <c r="D35" s="193" t="s">
        <v>325</v>
      </c>
      <c r="E35" s="193" t="s">
        <v>325</v>
      </c>
      <c r="F35" s="92"/>
      <c r="G35" s="90"/>
      <c r="H35" s="90"/>
      <c r="I35" s="90"/>
      <c r="J35" s="90"/>
      <c r="K35" s="93"/>
      <c r="L35" s="91"/>
    </row>
    <row r="36" spans="1:12">
      <c r="A36" s="182"/>
      <c r="B36" s="179"/>
      <c r="C36" s="179"/>
      <c r="D36" s="179" t="s">
        <v>410</v>
      </c>
      <c r="E36" s="275" t="s">
        <v>410</v>
      </c>
      <c r="F36" s="89"/>
      <c r="G36" s="90"/>
      <c r="H36" s="90"/>
      <c r="I36" s="90"/>
      <c r="J36" s="90"/>
      <c r="K36" s="93"/>
      <c r="L36" s="91"/>
    </row>
    <row r="37" spans="1:12">
      <c r="A37" s="182"/>
      <c r="B37" s="179"/>
      <c r="C37" s="180"/>
      <c r="D37" s="180" t="s">
        <v>411</v>
      </c>
      <c r="E37" s="180" t="s">
        <v>411</v>
      </c>
      <c r="F37" s="89"/>
      <c r="G37" s="90"/>
      <c r="H37" s="90"/>
      <c r="I37" s="90"/>
      <c r="J37" s="90"/>
      <c r="K37" s="93"/>
      <c r="L37" s="91"/>
    </row>
    <row r="38" spans="1:12">
      <c r="A38" s="266"/>
      <c r="B38" s="267"/>
      <c r="C38" s="194"/>
      <c r="D38" s="194"/>
      <c r="E38" s="194"/>
      <c r="F38" s="97"/>
      <c r="G38" s="152"/>
      <c r="H38" s="152"/>
      <c r="I38" s="152"/>
      <c r="J38" s="152"/>
      <c r="K38" s="153"/>
      <c r="L38" s="91"/>
    </row>
    <row r="39" spans="1:12">
      <c r="A39" s="184" t="s">
        <v>279</v>
      </c>
      <c r="B39" s="268">
        <v>19906</v>
      </c>
      <c r="C39" s="268">
        <v>20810</v>
      </c>
      <c r="D39" s="268">
        <v>20550</v>
      </c>
      <c r="E39" s="268">
        <v>23810</v>
      </c>
      <c r="F39" s="184" t="s">
        <v>279</v>
      </c>
      <c r="G39" s="90"/>
      <c r="H39" s="90"/>
      <c r="I39" s="90"/>
      <c r="J39" s="90"/>
      <c r="K39" s="93"/>
      <c r="L39" s="91"/>
    </row>
    <row r="40" spans="1:12">
      <c r="A40" s="184" t="s">
        <v>280</v>
      </c>
      <c r="B40" s="179"/>
      <c r="C40" s="179"/>
      <c r="D40" s="179"/>
      <c r="E40" s="179"/>
      <c r="F40" s="184" t="s">
        <v>280</v>
      </c>
      <c r="G40" s="90"/>
      <c r="H40" s="90"/>
      <c r="I40" s="90"/>
      <c r="J40" s="90"/>
      <c r="K40" s="93"/>
      <c r="L40" s="91"/>
    </row>
    <row r="41" spans="1:12">
      <c r="A41" s="186" t="s">
        <v>281</v>
      </c>
      <c r="B41" s="179" t="s">
        <v>326</v>
      </c>
      <c r="C41" s="179" t="s">
        <v>440</v>
      </c>
      <c r="D41" s="179" t="s">
        <v>440</v>
      </c>
      <c r="E41" s="179" t="s">
        <v>326</v>
      </c>
      <c r="F41" s="186" t="s">
        <v>281</v>
      </c>
      <c r="G41" s="90"/>
      <c r="H41" s="90"/>
      <c r="I41" s="90"/>
      <c r="J41" s="90"/>
      <c r="K41" s="93"/>
      <c r="L41" s="91"/>
    </row>
    <row r="42" spans="1:12">
      <c r="A42" s="185" t="s">
        <v>282</v>
      </c>
      <c r="B42" s="180" t="s">
        <v>330</v>
      </c>
      <c r="C42" s="180" t="s">
        <v>441</v>
      </c>
      <c r="D42" s="180" t="s">
        <v>441</v>
      </c>
      <c r="E42" s="180" t="s">
        <v>327</v>
      </c>
      <c r="F42" s="185" t="s">
        <v>282</v>
      </c>
      <c r="G42" s="90"/>
      <c r="H42" s="90"/>
      <c r="I42" s="90"/>
      <c r="J42" s="90"/>
      <c r="K42" s="93"/>
      <c r="L42" s="91"/>
    </row>
    <row r="43" spans="1:12">
      <c r="A43" s="185" t="s">
        <v>283</v>
      </c>
      <c r="B43" s="180" t="s">
        <v>331</v>
      </c>
      <c r="C43" s="179"/>
      <c r="D43" s="179"/>
      <c r="E43" s="180" t="s">
        <v>328</v>
      </c>
      <c r="F43" s="185" t="s">
        <v>283</v>
      </c>
      <c r="G43" s="90"/>
      <c r="H43" s="90"/>
      <c r="I43" s="90"/>
      <c r="J43" s="90"/>
      <c r="K43" s="93"/>
      <c r="L43" s="91"/>
    </row>
    <row r="44" spans="1:12">
      <c r="A44" s="185" t="s">
        <v>284</v>
      </c>
      <c r="B44" s="180" t="s">
        <v>332</v>
      </c>
      <c r="C44" s="179"/>
      <c r="D44" s="179"/>
      <c r="E44" s="180" t="s">
        <v>329</v>
      </c>
      <c r="F44" s="185" t="s">
        <v>284</v>
      </c>
      <c r="G44" s="90"/>
      <c r="H44" s="90"/>
      <c r="I44" s="90"/>
      <c r="J44" s="90"/>
      <c r="K44" s="93"/>
      <c r="L44" s="91"/>
    </row>
    <row r="45" spans="1:12">
      <c r="A45" s="185" t="s">
        <v>285</v>
      </c>
      <c r="B45" s="179"/>
      <c r="C45" s="179"/>
      <c r="D45" s="179"/>
      <c r="E45" s="179"/>
      <c r="F45" s="185" t="s">
        <v>285</v>
      </c>
      <c r="G45" s="90"/>
      <c r="H45" s="90"/>
      <c r="I45" s="90"/>
      <c r="J45" s="90"/>
      <c r="K45" s="93"/>
      <c r="L45" s="91"/>
    </row>
    <row r="46" spans="1:12">
      <c r="A46" s="185" t="s">
        <v>286</v>
      </c>
      <c r="B46" s="179" t="s">
        <v>334</v>
      </c>
      <c r="C46" s="179" t="s">
        <v>334</v>
      </c>
      <c r="D46" s="179" t="s">
        <v>334</v>
      </c>
      <c r="E46" s="179" t="s">
        <v>334</v>
      </c>
      <c r="F46" s="185" t="s">
        <v>286</v>
      </c>
      <c r="G46" s="90"/>
      <c r="H46" s="90"/>
      <c r="I46" s="90"/>
      <c r="J46" s="90"/>
      <c r="K46" s="93"/>
      <c r="L46" s="91"/>
    </row>
    <row r="47" spans="1:12">
      <c r="A47" s="186" t="s">
        <v>287</v>
      </c>
      <c r="B47" s="269">
        <v>30</v>
      </c>
      <c r="C47" s="269">
        <v>600</v>
      </c>
      <c r="D47" s="269">
        <v>240</v>
      </c>
      <c r="E47" s="269">
        <v>240</v>
      </c>
      <c r="F47" s="186" t="s">
        <v>287</v>
      </c>
      <c r="G47" s="90"/>
      <c r="H47" s="90"/>
      <c r="I47" s="90"/>
      <c r="J47" s="90"/>
      <c r="K47" s="93"/>
      <c r="L47" s="91"/>
    </row>
    <row r="48" spans="1:12">
      <c r="A48" s="186" t="s">
        <v>281</v>
      </c>
      <c r="B48" s="193" t="s">
        <v>335</v>
      </c>
      <c r="C48" s="195" t="s">
        <v>337</v>
      </c>
      <c r="D48" s="195" t="s">
        <v>337</v>
      </c>
      <c r="E48" s="195" t="s">
        <v>337</v>
      </c>
      <c r="F48" s="186" t="s">
        <v>281</v>
      </c>
      <c r="G48" s="90"/>
      <c r="H48" s="90"/>
      <c r="I48" s="90"/>
      <c r="J48" s="90"/>
      <c r="K48" s="93"/>
      <c r="L48" s="91"/>
    </row>
    <row r="49" spans="1:12">
      <c r="A49" s="270"/>
      <c r="B49" s="193"/>
      <c r="C49" s="193" t="s">
        <v>336</v>
      </c>
      <c r="D49" s="193" t="s">
        <v>336</v>
      </c>
      <c r="E49" s="193" t="s">
        <v>336</v>
      </c>
      <c r="F49" s="99"/>
      <c r="G49" s="90"/>
      <c r="H49" s="90"/>
      <c r="I49" s="90"/>
      <c r="J49" s="90"/>
      <c r="K49" s="93"/>
      <c r="L49" s="91"/>
    </row>
    <row r="50" spans="1:12">
      <c r="A50" s="270"/>
      <c r="B50" s="196"/>
      <c r="C50" s="193" t="s">
        <v>338</v>
      </c>
      <c r="D50" s="193"/>
      <c r="E50" s="193"/>
      <c r="F50" s="99"/>
      <c r="G50" s="90"/>
      <c r="H50" s="90"/>
      <c r="I50" s="100"/>
      <c r="J50" s="90"/>
      <c r="K50" s="93"/>
      <c r="L50" s="91"/>
    </row>
    <row r="51" spans="1:12">
      <c r="A51" s="270"/>
      <c r="B51" s="196"/>
      <c r="C51" s="193" t="s">
        <v>339</v>
      </c>
      <c r="D51" s="193"/>
      <c r="E51" s="193"/>
      <c r="F51" s="99"/>
      <c r="G51" s="90"/>
      <c r="H51" s="90"/>
      <c r="I51" s="100"/>
      <c r="J51" s="90"/>
      <c r="K51" s="93"/>
      <c r="L51" s="91"/>
    </row>
    <row r="52" spans="1:12">
      <c r="A52" s="270"/>
      <c r="B52" s="196"/>
      <c r="C52" s="193"/>
      <c r="D52" s="193"/>
      <c r="E52" s="193"/>
      <c r="F52" s="99"/>
      <c r="G52" s="90"/>
      <c r="H52" s="90"/>
      <c r="I52" s="100"/>
      <c r="J52" s="90"/>
      <c r="K52" s="93"/>
      <c r="L52" s="91"/>
    </row>
    <row r="53" spans="1:12">
      <c r="A53" s="182"/>
      <c r="B53" s="179" t="s">
        <v>412</v>
      </c>
      <c r="C53" s="179" t="s">
        <v>412</v>
      </c>
      <c r="D53" s="179" t="s">
        <v>412</v>
      </c>
      <c r="E53" s="179" t="s">
        <v>412</v>
      </c>
      <c r="F53" s="89"/>
      <c r="G53" s="90"/>
      <c r="H53" s="90"/>
      <c r="I53" s="90"/>
      <c r="J53" s="90"/>
      <c r="K53" s="93"/>
      <c r="L53" s="91"/>
    </row>
    <row r="54" spans="1:12">
      <c r="A54" s="266"/>
      <c r="B54" s="276">
        <v>11209</v>
      </c>
      <c r="C54" s="276">
        <v>11510</v>
      </c>
      <c r="D54" s="276">
        <v>11610</v>
      </c>
      <c r="E54" s="276">
        <v>11870</v>
      </c>
      <c r="F54" s="97"/>
      <c r="G54" s="152"/>
      <c r="H54" s="152"/>
      <c r="I54" s="152"/>
      <c r="J54" s="152"/>
      <c r="K54" s="153"/>
      <c r="L54" s="91"/>
    </row>
    <row r="55" spans="1:12">
      <c r="A55" s="182" t="s">
        <v>288</v>
      </c>
      <c r="B55" s="179"/>
      <c r="C55" s="179"/>
      <c r="D55" s="179"/>
      <c r="E55" s="179"/>
      <c r="F55" s="182" t="s">
        <v>288</v>
      </c>
      <c r="G55" s="90"/>
      <c r="H55" s="90"/>
      <c r="I55" s="90"/>
      <c r="J55" s="90"/>
      <c r="K55" s="93"/>
      <c r="L55" s="91"/>
    </row>
    <row r="56" spans="1:12">
      <c r="A56" s="182" t="s">
        <v>289</v>
      </c>
      <c r="B56" s="197"/>
      <c r="C56" s="197" t="s">
        <v>442</v>
      </c>
      <c r="D56" s="271" t="s">
        <v>442</v>
      </c>
      <c r="E56" s="271" t="s">
        <v>442</v>
      </c>
      <c r="F56" s="182" t="s">
        <v>289</v>
      </c>
      <c r="G56" s="90"/>
      <c r="H56" s="90"/>
      <c r="I56" s="90"/>
      <c r="J56" s="90"/>
      <c r="K56" s="93"/>
      <c r="L56" s="91"/>
    </row>
    <row r="57" spans="1:12">
      <c r="A57" s="182" t="s">
        <v>290</v>
      </c>
      <c r="B57" s="197"/>
      <c r="C57" s="197" t="s">
        <v>443</v>
      </c>
      <c r="D57" s="272" t="s">
        <v>445</v>
      </c>
      <c r="E57" s="272" t="s">
        <v>446</v>
      </c>
      <c r="F57" s="182" t="s">
        <v>290</v>
      </c>
      <c r="G57" s="90"/>
      <c r="H57" s="90"/>
      <c r="I57" s="90"/>
      <c r="J57" s="90"/>
      <c r="K57" s="93"/>
      <c r="L57" s="91"/>
    </row>
    <row r="58" spans="1:12">
      <c r="A58" s="182"/>
      <c r="B58" s="179"/>
      <c r="C58" s="197" t="s">
        <v>444</v>
      </c>
      <c r="D58" s="197"/>
      <c r="E58" s="197"/>
      <c r="F58" s="89"/>
      <c r="G58" s="90"/>
      <c r="H58" s="90"/>
      <c r="I58" s="90"/>
      <c r="J58" s="90"/>
      <c r="K58" s="93"/>
      <c r="L58" s="91"/>
    </row>
    <row r="59" spans="1:12">
      <c r="A59" s="182"/>
      <c r="B59" s="179"/>
      <c r="C59" s="179"/>
      <c r="D59" s="179"/>
      <c r="E59" s="179"/>
      <c r="F59" s="89"/>
      <c r="G59" s="90"/>
      <c r="H59" s="90"/>
      <c r="I59" s="90"/>
      <c r="J59" s="90"/>
      <c r="K59" s="93"/>
      <c r="L59" s="91"/>
    </row>
    <row r="60" spans="1:12">
      <c r="A60" s="182"/>
      <c r="B60" s="179"/>
      <c r="C60" s="179"/>
      <c r="D60" s="179"/>
      <c r="E60" s="179"/>
      <c r="F60" s="89"/>
      <c r="G60" s="90"/>
      <c r="H60" s="90"/>
      <c r="I60" s="90"/>
      <c r="J60" s="90"/>
      <c r="K60" s="93"/>
      <c r="L60" s="91"/>
    </row>
    <row r="61" spans="1:12" ht="13.5" thickBot="1">
      <c r="A61" s="273"/>
      <c r="B61" s="274" t="s">
        <v>173</v>
      </c>
      <c r="C61" s="274"/>
      <c r="D61" s="274"/>
      <c r="E61" s="274"/>
      <c r="F61" s="101"/>
      <c r="G61" s="154"/>
      <c r="H61" s="154"/>
      <c r="I61" s="154" t="s">
        <v>173</v>
      </c>
      <c r="J61" s="154"/>
      <c r="K61" s="155"/>
      <c r="L61" s="91"/>
    </row>
    <row r="62" spans="1:12">
      <c r="A62" s="98"/>
      <c r="B62" s="98"/>
      <c r="C62" s="98"/>
      <c r="D62" s="98"/>
      <c r="E62" s="98"/>
      <c r="F62" s="98"/>
      <c r="G62" s="98"/>
      <c r="H62" s="98"/>
      <c r="I62" s="98"/>
      <c r="J62" s="98"/>
      <c r="K62" s="98"/>
      <c r="L62" s="98"/>
    </row>
    <row r="63" spans="1:12">
      <c r="A63" s="98"/>
      <c r="B63" s="98"/>
      <c r="C63" s="98"/>
      <c r="D63" s="98"/>
      <c r="E63" s="98"/>
      <c r="F63" s="98"/>
      <c r="G63" s="98"/>
      <c r="H63" s="98"/>
      <c r="I63" s="98"/>
      <c r="J63" s="98"/>
      <c r="K63" s="98"/>
      <c r="L63" s="98"/>
    </row>
    <row r="64" spans="1:12">
      <c r="A64" s="98"/>
      <c r="B64" s="98"/>
      <c r="C64" s="98"/>
      <c r="D64" s="98"/>
      <c r="E64" s="98"/>
      <c r="F64" s="98"/>
      <c r="G64" s="98"/>
      <c r="H64" s="98"/>
      <c r="I64" s="98"/>
      <c r="J64" s="98"/>
      <c r="K64" s="98"/>
      <c r="L64" s="98"/>
    </row>
    <row r="65" spans="1:12">
      <c r="A65" s="98"/>
      <c r="B65" s="98"/>
      <c r="C65" s="98"/>
      <c r="D65" s="98"/>
      <c r="E65" s="98"/>
      <c r="F65" s="98"/>
      <c r="G65" s="98"/>
      <c r="H65" s="98"/>
      <c r="I65" s="98"/>
      <c r="J65" s="98"/>
      <c r="K65" s="98"/>
      <c r="L65" s="98"/>
    </row>
    <row r="66" spans="1:12">
      <c r="A66" s="98"/>
      <c r="B66" s="98"/>
      <c r="C66" s="98"/>
      <c r="D66" s="98"/>
      <c r="E66" s="98"/>
      <c r="F66" s="98"/>
      <c r="G66" s="98"/>
      <c r="H66" s="98"/>
      <c r="I66" s="98"/>
      <c r="J66" s="98"/>
      <c r="K66" s="98"/>
      <c r="L66" s="98"/>
    </row>
  </sheetData>
  <phoneticPr fontId="4"/>
  <printOptions horizontalCentered="1"/>
  <pageMargins left="0.78740157480314965" right="0.78740157480314965" top="0.78740157480314965" bottom="0.78740157480314965" header="0.51181102362204722" footer="0.51181102362204722"/>
  <pageSetup paperSize="9" orientation="portrait" cellComments="asDisplayed" r:id="rId1"/>
  <headerFooter alignWithMargins="0"/>
  <colBreaks count="1" manualBreakCount="1">
    <brk id="5"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M36"/>
  <sheetViews>
    <sheetView showGridLines="0" zoomScaleNormal="100" zoomScaleSheetLayoutView="100" workbookViewId="0">
      <selection activeCell="D8" sqref="D8"/>
    </sheetView>
  </sheetViews>
  <sheetFormatPr defaultRowHeight="26.25" customHeight="1"/>
  <cols>
    <col min="1" max="1" width="2.28515625" style="107" customWidth="1"/>
    <col min="2" max="2" width="10.7109375" style="107" customWidth="1"/>
    <col min="3" max="13" width="8.7109375" style="107" customWidth="1"/>
    <col min="14" max="16384" width="9.140625" style="107"/>
  </cols>
  <sheetData>
    <row r="1" spans="1:13" s="134" customFormat="1" ht="26.25" customHeight="1">
      <c r="A1" s="226" t="s">
        <v>205</v>
      </c>
      <c r="B1" s="133"/>
      <c r="C1" s="133"/>
      <c r="D1" s="133"/>
      <c r="E1" s="133"/>
      <c r="F1" s="133"/>
      <c r="G1" s="133"/>
      <c r="I1" s="133"/>
      <c r="K1" s="133"/>
      <c r="L1" s="133"/>
    </row>
    <row r="2" spans="1:13" s="134" customFormat="1" ht="26.25" customHeight="1">
      <c r="B2" s="142" t="s">
        <v>447</v>
      </c>
      <c r="C2" s="653" t="str">
        <f>①様式第13!AD11</f>
        <v>○○○株式会社</v>
      </c>
      <c r="D2" s="653"/>
      <c r="E2" s="653"/>
      <c r="F2" s="653"/>
      <c r="G2" s="133"/>
      <c r="H2" s="135"/>
      <c r="I2" s="133"/>
      <c r="J2" s="135"/>
      <c r="K2" s="133"/>
      <c r="L2" s="133"/>
      <c r="M2" s="135" t="s">
        <v>120</v>
      </c>
    </row>
    <row r="3" spans="1:13" s="134" customFormat="1" ht="12.75">
      <c r="A3" s="136"/>
      <c r="B3" s="136"/>
      <c r="C3" s="133"/>
      <c r="D3" s="133"/>
      <c r="E3" s="133"/>
      <c r="F3" s="133"/>
      <c r="G3" s="133"/>
      <c r="H3" s="133"/>
      <c r="I3" s="133"/>
      <c r="J3" s="133"/>
      <c r="K3" s="133"/>
      <c r="L3" s="133"/>
      <c r="M3" s="133"/>
    </row>
    <row r="4" spans="1:13" s="134" customFormat="1" ht="26.25" customHeight="1">
      <c r="A4" s="137"/>
      <c r="B4" s="138"/>
      <c r="C4" s="139" t="s">
        <v>85</v>
      </c>
      <c r="D4" s="139" t="s">
        <v>86</v>
      </c>
      <c r="E4" s="139" t="s">
        <v>87</v>
      </c>
      <c r="F4" s="139" t="s">
        <v>88</v>
      </c>
      <c r="G4" s="139" t="s">
        <v>89</v>
      </c>
      <c r="H4" s="139" t="s">
        <v>90</v>
      </c>
      <c r="I4" s="139" t="s">
        <v>91</v>
      </c>
      <c r="J4" s="139" t="s">
        <v>92</v>
      </c>
      <c r="K4" s="139" t="s">
        <v>214</v>
      </c>
      <c r="L4" s="139" t="s">
        <v>215</v>
      </c>
      <c r="M4" s="139" t="s">
        <v>216</v>
      </c>
    </row>
    <row r="5" spans="1:13" s="134" customFormat="1" ht="26.25" customHeight="1">
      <c r="A5" s="140"/>
      <c r="B5" s="141"/>
      <c r="C5" s="216" t="s">
        <v>476</v>
      </c>
      <c r="D5" s="216" t="s">
        <v>477</v>
      </c>
      <c r="E5" s="216" t="s">
        <v>478</v>
      </c>
      <c r="F5" s="216" t="s">
        <v>479</v>
      </c>
      <c r="G5" s="216" t="s">
        <v>480</v>
      </c>
      <c r="H5" s="216" t="s">
        <v>481</v>
      </c>
      <c r="I5" s="217" t="s">
        <v>96</v>
      </c>
      <c r="J5" s="217" t="s">
        <v>96</v>
      </c>
      <c r="K5" s="217" t="s">
        <v>96</v>
      </c>
      <c r="L5" s="217" t="s">
        <v>96</v>
      </c>
      <c r="M5" s="217" t="s">
        <v>96</v>
      </c>
    </row>
    <row r="6" spans="1:13" s="134" customFormat="1" ht="26.25" customHeight="1">
      <c r="A6" s="431" t="s">
        <v>69</v>
      </c>
      <c r="B6" s="431"/>
      <c r="C6" s="208">
        <f>SUM(C7:C8)</f>
        <v>88600</v>
      </c>
      <c r="D6" s="208">
        <f t="shared" ref="D6:M6" si="0">SUM(D7:D8)</f>
        <v>82500</v>
      </c>
      <c r="E6" s="208">
        <f t="shared" si="0"/>
        <v>78339</v>
      </c>
      <c r="F6" s="208">
        <f t="shared" si="0"/>
        <v>104172</v>
      </c>
      <c r="G6" s="208">
        <f t="shared" si="0"/>
        <v>116390</v>
      </c>
      <c r="H6" s="208">
        <f t="shared" si="0"/>
        <v>130189</v>
      </c>
      <c r="I6" s="208">
        <f t="shared" si="0"/>
        <v>0</v>
      </c>
      <c r="J6" s="208">
        <f t="shared" ref="J6:L6" si="1">SUM(J7:J8)</f>
        <v>0</v>
      </c>
      <c r="K6" s="208">
        <f t="shared" ref="K6" si="2">SUM(K7:K8)</f>
        <v>0</v>
      </c>
      <c r="L6" s="208">
        <f t="shared" si="1"/>
        <v>0</v>
      </c>
      <c r="M6" s="208">
        <f t="shared" si="0"/>
        <v>0</v>
      </c>
    </row>
    <row r="7" spans="1:13" s="134" customFormat="1" ht="26.25" customHeight="1">
      <c r="A7" s="130"/>
      <c r="B7" s="203" t="s">
        <v>222</v>
      </c>
      <c r="C7" s="218">
        <v>88600</v>
      </c>
      <c r="D7" s="218">
        <v>82500</v>
      </c>
      <c r="E7" s="218">
        <v>78339</v>
      </c>
      <c r="F7" s="218">
        <v>86172</v>
      </c>
      <c r="G7" s="218">
        <v>94790</v>
      </c>
      <c r="H7" s="218">
        <v>104269</v>
      </c>
      <c r="I7" s="218"/>
      <c r="J7" s="218"/>
      <c r="K7" s="218"/>
      <c r="L7" s="218"/>
      <c r="M7" s="218"/>
    </row>
    <row r="8" spans="1:13" s="134" customFormat="1" ht="26.25" customHeight="1">
      <c r="A8" s="130"/>
      <c r="B8" s="203" t="s">
        <v>223</v>
      </c>
      <c r="C8" s="218"/>
      <c r="D8" s="218"/>
      <c r="E8" s="218"/>
      <c r="F8" s="218">
        <v>18000</v>
      </c>
      <c r="G8" s="218">
        <v>21600</v>
      </c>
      <c r="H8" s="218">
        <v>25920</v>
      </c>
      <c r="I8" s="218"/>
      <c r="J8" s="218"/>
      <c r="K8" s="218"/>
      <c r="L8" s="218"/>
      <c r="M8" s="218"/>
    </row>
    <row r="9" spans="1:13" s="134" customFormat="1" ht="26.25" customHeight="1">
      <c r="A9" s="431" t="s">
        <v>70</v>
      </c>
      <c r="B9" s="431"/>
      <c r="C9" s="208">
        <f>SUM(C10:C15)</f>
        <v>68336</v>
      </c>
      <c r="D9" s="208">
        <f t="shared" ref="D9:M9" si="3">SUM(D10:D15)</f>
        <v>59229</v>
      </c>
      <c r="E9" s="208">
        <f t="shared" si="3"/>
        <v>52558</v>
      </c>
      <c r="F9" s="208">
        <f t="shared" si="3"/>
        <v>66913</v>
      </c>
      <c r="G9" s="208">
        <f t="shared" si="3"/>
        <v>74395</v>
      </c>
      <c r="H9" s="208">
        <f t="shared" si="3"/>
        <v>81464</v>
      </c>
      <c r="I9" s="208">
        <f t="shared" si="3"/>
        <v>0</v>
      </c>
      <c r="J9" s="208">
        <f t="shared" si="3"/>
        <v>0</v>
      </c>
      <c r="K9" s="208">
        <f t="shared" si="3"/>
        <v>0</v>
      </c>
      <c r="L9" s="208">
        <f t="shared" si="3"/>
        <v>0</v>
      </c>
      <c r="M9" s="208">
        <f t="shared" si="3"/>
        <v>0</v>
      </c>
    </row>
    <row r="10" spans="1:13" s="134" customFormat="1" ht="26.25" customHeight="1">
      <c r="A10" s="130"/>
      <c r="B10" s="204" t="s">
        <v>179</v>
      </c>
      <c r="C10" s="218">
        <v>58327</v>
      </c>
      <c r="D10" s="218">
        <v>48649</v>
      </c>
      <c r="E10" s="218">
        <v>42558</v>
      </c>
      <c r="F10" s="218">
        <v>46813</v>
      </c>
      <c r="G10" s="218">
        <v>51495</v>
      </c>
      <c r="H10" s="218">
        <v>56644</v>
      </c>
      <c r="I10" s="218"/>
      <c r="J10" s="218"/>
      <c r="K10" s="218"/>
      <c r="L10" s="218"/>
      <c r="M10" s="218"/>
    </row>
    <row r="11" spans="1:13" s="134" customFormat="1" ht="26.25" customHeight="1">
      <c r="A11" s="130"/>
      <c r="B11" s="204" t="s">
        <v>180</v>
      </c>
      <c r="C11" s="218"/>
      <c r="D11" s="218"/>
      <c r="E11" s="218"/>
      <c r="F11" s="218">
        <v>8000</v>
      </c>
      <c r="G11" s="218">
        <v>9600</v>
      </c>
      <c r="H11" s="218">
        <v>11520</v>
      </c>
      <c r="I11" s="218"/>
      <c r="J11" s="218"/>
      <c r="K11" s="218"/>
      <c r="L11" s="218"/>
      <c r="M11" s="218"/>
    </row>
    <row r="12" spans="1:13" ht="26.25" customHeight="1">
      <c r="A12" s="130"/>
      <c r="B12" s="143" t="s">
        <v>181</v>
      </c>
      <c r="C12" s="219">
        <v>10009</v>
      </c>
      <c r="D12" s="219">
        <v>10580</v>
      </c>
      <c r="E12" s="219">
        <v>10000</v>
      </c>
      <c r="F12" s="219">
        <v>10000</v>
      </c>
      <c r="G12" s="219">
        <v>11200</v>
      </c>
      <c r="H12" s="219">
        <v>11200</v>
      </c>
      <c r="I12" s="219"/>
      <c r="J12" s="219"/>
      <c r="K12" s="219"/>
      <c r="L12" s="219"/>
      <c r="M12" s="219"/>
    </row>
    <row r="13" spans="1:13" ht="26.25" customHeight="1">
      <c r="A13" s="131"/>
      <c r="B13" s="143" t="s">
        <v>182</v>
      </c>
      <c r="C13" s="219">
        <v>0</v>
      </c>
      <c r="D13" s="219"/>
      <c r="E13" s="219">
        <v>0</v>
      </c>
      <c r="F13" s="219">
        <v>2000</v>
      </c>
      <c r="G13" s="219">
        <v>2000</v>
      </c>
      <c r="H13" s="219">
        <v>2000</v>
      </c>
      <c r="I13" s="219"/>
      <c r="J13" s="219"/>
      <c r="K13" s="219"/>
      <c r="L13" s="219"/>
      <c r="M13" s="219"/>
    </row>
    <row r="14" spans="1:13" ht="26.25" customHeight="1">
      <c r="A14" s="131"/>
      <c r="B14" s="143" t="s">
        <v>183</v>
      </c>
      <c r="C14" s="219"/>
      <c r="D14" s="219"/>
      <c r="E14" s="219"/>
      <c r="F14" s="219">
        <v>100</v>
      </c>
      <c r="G14" s="219">
        <v>100</v>
      </c>
      <c r="H14" s="219">
        <v>100</v>
      </c>
      <c r="I14" s="219"/>
      <c r="J14" s="219"/>
      <c r="K14" s="219"/>
      <c r="L14" s="219"/>
      <c r="M14" s="219"/>
    </row>
    <row r="15" spans="1:13" ht="26.25" customHeight="1">
      <c r="A15" s="131"/>
      <c r="B15" s="144" t="s">
        <v>191</v>
      </c>
      <c r="C15" s="219"/>
      <c r="D15" s="219"/>
      <c r="E15" s="219"/>
      <c r="F15" s="219"/>
      <c r="G15" s="219"/>
      <c r="H15" s="219"/>
      <c r="I15" s="219"/>
      <c r="J15" s="219"/>
      <c r="K15" s="219"/>
      <c r="L15" s="219"/>
      <c r="M15" s="219"/>
    </row>
    <row r="16" spans="1:13" ht="26.25" customHeight="1">
      <c r="A16" s="431" t="s">
        <v>94</v>
      </c>
      <c r="B16" s="431"/>
      <c r="C16" s="208">
        <f t="shared" ref="C16:M16" si="4">C6-C9</f>
        <v>20264</v>
      </c>
      <c r="D16" s="208">
        <f t="shared" si="4"/>
        <v>23271</v>
      </c>
      <c r="E16" s="208">
        <f t="shared" si="4"/>
        <v>25781</v>
      </c>
      <c r="F16" s="208">
        <f t="shared" si="4"/>
        <v>37259</v>
      </c>
      <c r="G16" s="208">
        <f t="shared" si="4"/>
        <v>41995</v>
      </c>
      <c r="H16" s="208">
        <f t="shared" si="4"/>
        <v>48725</v>
      </c>
      <c r="I16" s="208">
        <f t="shared" si="4"/>
        <v>0</v>
      </c>
      <c r="J16" s="208">
        <f t="shared" si="4"/>
        <v>0</v>
      </c>
      <c r="K16" s="208">
        <f t="shared" si="4"/>
        <v>0</v>
      </c>
      <c r="L16" s="208">
        <f t="shared" si="4"/>
        <v>0</v>
      </c>
      <c r="M16" s="208">
        <f t="shared" si="4"/>
        <v>0</v>
      </c>
    </row>
    <row r="17" spans="1:13" ht="26.25" customHeight="1">
      <c r="A17" s="431" t="s">
        <v>93</v>
      </c>
      <c r="B17" s="431"/>
      <c r="C17" s="208">
        <f t="shared" ref="C17:M17" si="5">SUM(C18:C28)</f>
        <v>15411</v>
      </c>
      <c r="D17" s="208">
        <f t="shared" si="5"/>
        <v>19632</v>
      </c>
      <c r="E17" s="208">
        <f t="shared" si="5"/>
        <v>19906</v>
      </c>
      <c r="F17" s="208">
        <f t="shared" si="5"/>
        <v>20810</v>
      </c>
      <c r="G17" s="208">
        <f t="shared" si="5"/>
        <v>20550</v>
      </c>
      <c r="H17" s="208">
        <f t="shared" si="5"/>
        <v>23810</v>
      </c>
      <c r="I17" s="208">
        <f t="shared" si="5"/>
        <v>0</v>
      </c>
      <c r="J17" s="208">
        <f t="shared" si="5"/>
        <v>0</v>
      </c>
      <c r="K17" s="208">
        <f t="shared" si="5"/>
        <v>0</v>
      </c>
      <c r="L17" s="208">
        <f t="shared" si="5"/>
        <v>0</v>
      </c>
      <c r="M17" s="208">
        <f t="shared" si="5"/>
        <v>0</v>
      </c>
    </row>
    <row r="18" spans="1:13" ht="26.25" customHeight="1">
      <c r="A18" s="131"/>
      <c r="B18" s="143" t="s">
        <v>184</v>
      </c>
      <c r="C18" s="219">
        <v>4700</v>
      </c>
      <c r="D18" s="219">
        <v>4700</v>
      </c>
      <c r="E18" s="219">
        <v>4700</v>
      </c>
      <c r="F18" s="219">
        <v>4700</v>
      </c>
      <c r="G18" s="219">
        <v>4700</v>
      </c>
      <c r="H18" s="219">
        <v>4700</v>
      </c>
      <c r="I18" s="219"/>
      <c r="J18" s="219"/>
      <c r="K18" s="219"/>
      <c r="L18" s="219"/>
      <c r="M18" s="219"/>
    </row>
    <row r="19" spans="1:13" ht="26.25" customHeight="1">
      <c r="A19" s="131"/>
      <c r="B19" s="143" t="s">
        <v>185</v>
      </c>
      <c r="C19" s="219">
        <v>5200</v>
      </c>
      <c r="D19" s="219">
        <v>8545</v>
      </c>
      <c r="E19" s="219">
        <v>8667</v>
      </c>
      <c r="F19" s="219">
        <v>8700</v>
      </c>
      <c r="G19" s="219">
        <v>8700</v>
      </c>
      <c r="H19" s="219">
        <v>11700</v>
      </c>
      <c r="I19" s="219"/>
      <c r="J19" s="219"/>
      <c r="K19" s="219"/>
      <c r="L19" s="219"/>
      <c r="M19" s="219"/>
    </row>
    <row r="20" spans="1:13" ht="26.25" customHeight="1">
      <c r="A20" s="131"/>
      <c r="B20" s="143" t="s">
        <v>182</v>
      </c>
      <c r="C20" s="219">
        <v>1500</v>
      </c>
      <c r="D20" s="219">
        <v>1500</v>
      </c>
      <c r="E20" s="219">
        <v>1500</v>
      </c>
      <c r="F20" s="219">
        <v>1500</v>
      </c>
      <c r="G20" s="219">
        <v>1500</v>
      </c>
      <c r="H20" s="219">
        <v>1500</v>
      </c>
      <c r="I20" s="219"/>
      <c r="J20" s="219"/>
      <c r="K20" s="219"/>
      <c r="L20" s="219"/>
      <c r="M20" s="219"/>
    </row>
    <row r="21" spans="1:13" ht="26.25" customHeight="1">
      <c r="A21" s="131"/>
      <c r="B21" s="143" t="s">
        <v>183</v>
      </c>
      <c r="C21" s="219">
        <v>700</v>
      </c>
      <c r="D21" s="219">
        <v>698</v>
      </c>
      <c r="E21" s="219">
        <v>672</v>
      </c>
      <c r="F21" s="219">
        <v>700</v>
      </c>
      <c r="G21" s="219">
        <v>800</v>
      </c>
      <c r="H21" s="219">
        <v>800</v>
      </c>
      <c r="I21" s="219"/>
      <c r="J21" s="219"/>
      <c r="K21" s="219"/>
      <c r="L21" s="219"/>
      <c r="M21" s="219"/>
    </row>
    <row r="22" spans="1:13" ht="26.25" customHeight="1">
      <c r="A22" s="131"/>
      <c r="B22" s="202" t="s">
        <v>186</v>
      </c>
      <c r="C22" s="219">
        <v>88</v>
      </c>
      <c r="D22" s="219">
        <v>96</v>
      </c>
      <c r="E22" s="219">
        <v>81</v>
      </c>
      <c r="F22" s="219">
        <v>120</v>
      </c>
      <c r="G22" s="219">
        <v>120</v>
      </c>
      <c r="H22" s="219">
        <v>120</v>
      </c>
      <c r="I22" s="219"/>
      <c r="J22" s="219"/>
      <c r="K22" s="219"/>
      <c r="L22" s="219"/>
      <c r="M22" s="219"/>
    </row>
    <row r="23" spans="1:13" ht="26.25" customHeight="1">
      <c r="A23" s="131"/>
      <c r="B23" s="202" t="s">
        <v>187</v>
      </c>
      <c r="C23" s="219">
        <v>700</v>
      </c>
      <c r="D23" s="219">
        <v>698</v>
      </c>
      <c r="E23" s="219">
        <v>672</v>
      </c>
      <c r="F23" s="219">
        <v>700</v>
      </c>
      <c r="G23" s="219">
        <v>700</v>
      </c>
      <c r="H23" s="219">
        <v>700</v>
      </c>
      <c r="I23" s="219"/>
      <c r="J23" s="219"/>
      <c r="K23" s="219"/>
      <c r="L23" s="219"/>
      <c r="M23" s="219"/>
    </row>
    <row r="24" spans="1:13" ht="26.25" customHeight="1">
      <c r="A24" s="131"/>
      <c r="B24" s="202" t="s">
        <v>188</v>
      </c>
      <c r="C24" s="219">
        <v>386</v>
      </c>
      <c r="D24" s="219">
        <v>908</v>
      </c>
      <c r="E24" s="219">
        <v>734</v>
      </c>
      <c r="F24" s="219">
        <v>800</v>
      </c>
      <c r="G24" s="219">
        <v>800</v>
      </c>
      <c r="H24" s="219">
        <v>800</v>
      </c>
      <c r="I24" s="219"/>
      <c r="J24" s="219"/>
      <c r="K24" s="219"/>
      <c r="L24" s="219"/>
      <c r="M24" s="219"/>
    </row>
    <row r="25" spans="1:13" ht="26.25" customHeight="1">
      <c r="A25" s="131"/>
      <c r="B25" s="202" t="s">
        <v>189</v>
      </c>
      <c r="C25" s="219">
        <v>1750</v>
      </c>
      <c r="D25" s="219">
        <v>1750</v>
      </c>
      <c r="E25" s="219">
        <v>1750</v>
      </c>
      <c r="F25" s="219">
        <v>1750</v>
      </c>
      <c r="G25" s="219">
        <v>1750</v>
      </c>
      <c r="H25" s="219">
        <v>1750</v>
      </c>
      <c r="I25" s="219"/>
      <c r="J25" s="219"/>
      <c r="K25" s="219"/>
      <c r="L25" s="219"/>
      <c r="M25" s="219"/>
    </row>
    <row r="26" spans="1:13" ht="26.25" customHeight="1">
      <c r="A26" s="131"/>
      <c r="B26" s="202" t="s">
        <v>190</v>
      </c>
      <c r="C26" s="219">
        <v>100</v>
      </c>
      <c r="D26" s="219">
        <v>100</v>
      </c>
      <c r="E26" s="219">
        <v>120</v>
      </c>
      <c r="F26" s="219">
        <v>240</v>
      </c>
      <c r="G26" s="219">
        <v>240</v>
      </c>
      <c r="H26" s="219">
        <v>500</v>
      </c>
      <c r="I26" s="219"/>
      <c r="J26" s="219"/>
      <c r="K26" s="219"/>
      <c r="L26" s="219"/>
      <c r="M26" s="219"/>
    </row>
    <row r="27" spans="1:13" ht="26.25" customHeight="1">
      <c r="A27" s="131"/>
      <c r="B27" s="203" t="s">
        <v>333</v>
      </c>
      <c r="C27" s="219">
        <v>30</v>
      </c>
      <c r="D27" s="219">
        <v>30</v>
      </c>
      <c r="E27" s="219">
        <v>30</v>
      </c>
      <c r="F27" s="219">
        <v>600</v>
      </c>
      <c r="G27" s="219">
        <v>240</v>
      </c>
      <c r="H27" s="219">
        <v>240</v>
      </c>
      <c r="I27" s="219"/>
      <c r="J27" s="219"/>
      <c r="K27" s="219"/>
      <c r="L27" s="219"/>
      <c r="M27" s="219"/>
    </row>
    <row r="28" spans="1:13" ht="26.25" customHeight="1" thickBot="1">
      <c r="A28" s="132"/>
      <c r="B28" s="144" t="s">
        <v>191</v>
      </c>
      <c r="C28" s="220">
        <v>257</v>
      </c>
      <c r="D28" s="220">
        <v>607</v>
      </c>
      <c r="E28" s="220">
        <v>980</v>
      </c>
      <c r="F28" s="220">
        <v>1000</v>
      </c>
      <c r="G28" s="220">
        <v>1000</v>
      </c>
      <c r="H28" s="220">
        <v>1000</v>
      </c>
      <c r="I28" s="220"/>
      <c r="J28" s="220"/>
      <c r="K28" s="220"/>
      <c r="L28" s="220"/>
      <c r="M28" s="220"/>
    </row>
    <row r="29" spans="1:13" ht="26.25" customHeight="1" thickBot="1">
      <c r="A29" s="654" t="s">
        <v>244</v>
      </c>
      <c r="B29" s="437"/>
      <c r="C29" s="210">
        <f t="shared" ref="C29:M29" si="6">C16-C17</f>
        <v>4853</v>
      </c>
      <c r="D29" s="210">
        <f t="shared" si="6"/>
        <v>3639</v>
      </c>
      <c r="E29" s="210">
        <f t="shared" si="6"/>
        <v>5875</v>
      </c>
      <c r="F29" s="210">
        <f t="shared" si="6"/>
        <v>16449</v>
      </c>
      <c r="G29" s="210">
        <f t="shared" si="6"/>
        <v>21445</v>
      </c>
      <c r="H29" s="210">
        <f t="shared" si="6"/>
        <v>24915</v>
      </c>
      <c r="I29" s="210">
        <f t="shared" si="6"/>
        <v>0</v>
      </c>
      <c r="J29" s="210">
        <f t="shared" si="6"/>
        <v>0</v>
      </c>
      <c r="K29" s="210">
        <f t="shared" si="6"/>
        <v>0</v>
      </c>
      <c r="L29" s="210">
        <f t="shared" si="6"/>
        <v>0</v>
      </c>
      <c r="M29" s="221">
        <f t="shared" si="6"/>
        <v>0</v>
      </c>
    </row>
    <row r="30" spans="1:13" ht="26.25" customHeight="1">
      <c r="A30" s="655" t="s">
        <v>192</v>
      </c>
      <c r="B30" s="655"/>
      <c r="C30" s="222">
        <v>207</v>
      </c>
      <c r="D30" s="222">
        <v>230</v>
      </c>
      <c r="E30" s="222">
        <v>250</v>
      </c>
      <c r="F30" s="222">
        <v>250</v>
      </c>
      <c r="G30" s="222">
        <v>250</v>
      </c>
      <c r="H30" s="222">
        <v>250</v>
      </c>
      <c r="I30" s="222"/>
      <c r="J30" s="222"/>
      <c r="K30" s="222"/>
      <c r="L30" s="222"/>
      <c r="M30" s="222"/>
    </row>
    <row r="31" spans="1:13" ht="26.25" customHeight="1">
      <c r="A31" s="436" t="s">
        <v>72</v>
      </c>
      <c r="B31" s="436"/>
      <c r="C31" s="212">
        <f t="shared" ref="C31:M31" si="7">SUM(C32:C33)</f>
        <v>7</v>
      </c>
      <c r="D31" s="212">
        <f t="shared" si="7"/>
        <v>247</v>
      </c>
      <c r="E31" s="212">
        <f t="shared" si="7"/>
        <v>133</v>
      </c>
      <c r="F31" s="278">
        <f t="shared" si="7"/>
        <v>360</v>
      </c>
      <c r="G31" s="278">
        <f t="shared" si="7"/>
        <v>342</v>
      </c>
      <c r="H31" s="278">
        <f t="shared" si="7"/>
        <v>315</v>
      </c>
      <c r="I31" s="212">
        <f t="shared" si="7"/>
        <v>0</v>
      </c>
      <c r="J31" s="212">
        <f t="shared" ref="J31:L31" si="8">SUM(J32:J33)</f>
        <v>0</v>
      </c>
      <c r="K31" s="212">
        <f t="shared" ref="K31" si="9">SUM(K32:K33)</f>
        <v>0</v>
      </c>
      <c r="L31" s="212">
        <f t="shared" si="8"/>
        <v>0</v>
      </c>
      <c r="M31" s="212">
        <f t="shared" si="7"/>
        <v>0</v>
      </c>
    </row>
    <row r="32" spans="1:13" ht="26.25" customHeight="1">
      <c r="A32" s="131"/>
      <c r="B32" s="202" t="s">
        <v>193</v>
      </c>
      <c r="C32" s="219">
        <v>7</v>
      </c>
      <c r="D32" s="219">
        <v>247</v>
      </c>
      <c r="E32" s="219">
        <v>133</v>
      </c>
      <c r="F32" s="277">
        <v>360</v>
      </c>
      <c r="G32" s="277">
        <v>342</v>
      </c>
      <c r="H32" s="277">
        <v>315</v>
      </c>
      <c r="I32" s="219"/>
      <c r="J32" s="219"/>
      <c r="K32" s="219"/>
      <c r="L32" s="219"/>
      <c r="M32" s="219"/>
    </row>
    <row r="33" spans="1:13" ht="26.25" customHeight="1" thickBot="1">
      <c r="A33" s="131"/>
      <c r="B33" s="202" t="s">
        <v>82</v>
      </c>
      <c r="C33" s="219">
        <v>0</v>
      </c>
      <c r="D33" s="219">
        <v>0</v>
      </c>
      <c r="E33" s="219">
        <v>0</v>
      </c>
      <c r="F33" s="219">
        <v>0</v>
      </c>
      <c r="G33" s="219">
        <v>0</v>
      </c>
      <c r="H33" s="219">
        <v>0</v>
      </c>
      <c r="I33" s="219"/>
      <c r="J33" s="219"/>
      <c r="K33" s="219"/>
      <c r="L33" s="219"/>
      <c r="M33" s="219"/>
    </row>
    <row r="34" spans="1:13" ht="26.25" customHeight="1" thickBot="1">
      <c r="A34" s="654" t="s">
        <v>248</v>
      </c>
      <c r="B34" s="437"/>
      <c r="C34" s="210">
        <f>C29+C30-C31</f>
        <v>5053</v>
      </c>
      <c r="D34" s="210">
        <f t="shared" ref="D34:M34" si="10">D29+D30-D31</f>
        <v>3622</v>
      </c>
      <c r="E34" s="210">
        <f t="shared" si="10"/>
        <v>5992</v>
      </c>
      <c r="F34" s="279">
        <f t="shared" si="10"/>
        <v>16339</v>
      </c>
      <c r="G34" s="279">
        <f t="shared" si="10"/>
        <v>21353</v>
      </c>
      <c r="H34" s="279">
        <f t="shared" si="10"/>
        <v>24850</v>
      </c>
      <c r="I34" s="210">
        <f t="shared" si="10"/>
        <v>0</v>
      </c>
      <c r="J34" s="210">
        <f t="shared" si="10"/>
        <v>0</v>
      </c>
      <c r="K34" s="210">
        <f t="shared" si="10"/>
        <v>0</v>
      </c>
      <c r="L34" s="210">
        <f t="shared" si="10"/>
        <v>0</v>
      </c>
      <c r="M34" s="210">
        <f t="shared" si="10"/>
        <v>0</v>
      </c>
    </row>
    <row r="35" spans="1:13" ht="26.25" customHeight="1" thickBot="1">
      <c r="A35" s="654" t="s">
        <v>243</v>
      </c>
      <c r="B35" s="437"/>
      <c r="C35" s="210">
        <f t="shared" ref="C35:M35" si="11">C12+C18+C19</f>
        <v>19909</v>
      </c>
      <c r="D35" s="210">
        <f t="shared" si="11"/>
        <v>23825</v>
      </c>
      <c r="E35" s="210">
        <f t="shared" si="11"/>
        <v>23367</v>
      </c>
      <c r="F35" s="210">
        <f t="shared" si="11"/>
        <v>23400</v>
      </c>
      <c r="G35" s="210">
        <f t="shared" si="11"/>
        <v>24600</v>
      </c>
      <c r="H35" s="210">
        <f t="shared" si="11"/>
        <v>27600</v>
      </c>
      <c r="I35" s="210">
        <f t="shared" si="11"/>
        <v>0</v>
      </c>
      <c r="J35" s="210">
        <f t="shared" si="11"/>
        <v>0</v>
      </c>
      <c r="K35" s="210">
        <f t="shared" si="11"/>
        <v>0</v>
      </c>
      <c r="L35" s="210">
        <f t="shared" si="11"/>
        <v>0</v>
      </c>
      <c r="M35" s="213">
        <f t="shared" si="11"/>
        <v>0</v>
      </c>
    </row>
    <row r="36" spans="1:13" ht="26.25" customHeight="1" thickBot="1">
      <c r="A36" s="654" t="s">
        <v>242</v>
      </c>
      <c r="B36" s="437"/>
      <c r="C36" s="210">
        <f>C13+C14+C20+C21</f>
        <v>2200</v>
      </c>
      <c r="D36" s="210">
        <f t="shared" ref="D36:M36" si="12">D13+D14+D20+D21</f>
        <v>2198</v>
      </c>
      <c r="E36" s="210">
        <f t="shared" si="12"/>
        <v>2172</v>
      </c>
      <c r="F36" s="210">
        <f t="shared" si="12"/>
        <v>4300</v>
      </c>
      <c r="G36" s="210">
        <f t="shared" si="12"/>
        <v>4400</v>
      </c>
      <c r="H36" s="210">
        <f t="shared" si="12"/>
        <v>4400</v>
      </c>
      <c r="I36" s="210">
        <f t="shared" si="12"/>
        <v>0</v>
      </c>
      <c r="J36" s="210">
        <f t="shared" si="12"/>
        <v>0</v>
      </c>
      <c r="K36" s="210">
        <f t="shared" si="12"/>
        <v>0</v>
      </c>
      <c r="L36" s="210">
        <f t="shared" si="12"/>
        <v>0</v>
      </c>
      <c r="M36" s="210">
        <f t="shared" si="12"/>
        <v>0</v>
      </c>
    </row>
  </sheetData>
  <sheetProtection formatCells="0"/>
  <mergeCells count="11">
    <mergeCell ref="C2:F2"/>
    <mergeCell ref="A34:B34"/>
    <mergeCell ref="A35:B35"/>
    <mergeCell ref="A36:B36"/>
    <mergeCell ref="A30:B30"/>
    <mergeCell ref="A6:B6"/>
    <mergeCell ref="A9:B9"/>
    <mergeCell ref="A16:B16"/>
    <mergeCell ref="A17:B17"/>
    <mergeCell ref="A29:B29"/>
    <mergeCell ref="A31:B31"/>
  </mergeCells>
  <phoneticPr fontId="4"/>
  <printOptions horizontalCentered="1"/>
  <pageMargins left="0.78740157480314965" right="0.78740157480314965" top="0.78740157480314965" bottom="0.78740157480314965" header="0.51181102362204722" footer="0.51181102362204722"/>
  <pageSetup paperSize="9" scale="83" orientation="portrait"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0"/>
  <sheetViews>
    <sheetView showGridLines="0" zoomScaleNormal="100" zoomScaleSheetLayoutView="100" workbookViewId="0">
      <selection activeCell="AJ28" sqref="A1:AX28"/>
    </sheetView>
  </sheetViews>
  <sheetFormatPr defaultRowHeight="18.75" customHeight="1"/>
  <cols>
    <col min="1" max="50" width="1.7109375" style="69" customWidth="1"/>
    <col min="51" max="16384" width="9.140625" style="69"/>
  </cols>
  <sheetData>
    <row r="1" spans="1:51" ht="18.75" customHeight="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row>
    <row r="2" spans="1:51" s="4" customFormat="1" ht="18.75" customHeight="1">
      <c r="A2" s="164" t="s">
        <v>394</v>
      </c>
      <c r="B2" s="201"/>
      <c r="C2" s="201"/>
      <c r="D2" s="201"/>
      <c r="E2" s="201"/>
      <c r="F2" s="201"/>
      <c r="G2" s="200"/>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row>
    <row r="3" spans="1:51" ht="18.75" customHeight="1">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row>
    <row r="4" spans="1:51" s="4" customFormat="1" ht="18.75" customHeight="1">
      <c r="A4" s="283" t="s">
        <v>395</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row>
    <row r="5" spans="1:51" s="4" customFormat="1" ht="18.75"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row>
    <row r="6" spans="1:51" ht="18.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287" t="s">
        <v>207</v>
      </c>
      <c r="AJ6" s="288"/>
      <c r="AK6" s="288"/>
      <c r="AL6" s="288"/>
      <c r="AM6" s="289"/>
      <c r="AN6" s="289"/>
      <c r="AO6" s="289"/>
      <c r="AP6" s="289"/>
      <c r="AQ6" s="289"/>
      <c r="AR6" s="289"/>
      <c r="AS6" s="289"/>
      <c r="AT6" s="289"/>
      <c r="AU6" s="289"/>
      <c r="AV6" s="289"/>
      <c r="AW6" s="289"/>
      <c r="AX6" s="289"/>
    </row>
    <row r="7" spans="1:51" ht="18.75" customHeight="1">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2"/>
      <c r="AM7" s="72"/>
      <c r="AN7" s="72"/>
      <c r="AO7" s="72"/>
      <c r="AP7" s="73"/>
      <c r="AQ7" s="73"/>
      <c r="AR7" s="73"/>
      <c r="AS7" s="73"/>
      <c r="AT7" s="73"/>
      <c r="AU7" s="73"/>
      <c r="AV7" s="73"/>
      <c r="AW7" s="73"/>
      <c r="AX7" s="73"/>
    </row>
    <row r="8" spans="1:51" ht="18.75" customHeight="1">
      <c r="A8" s="290" t="s">
        <v>40</v>
      </c>
      <c r="B8" s="290"/>
      <c r="C8" s="290"/>
      <c r="D8" s="290"/>
      <c r="E8" s="290"/>
      <c r="F8" s="290"/>
      <c r="G8" s="290"/>
      <c r="H8" s="290"/>
      <c r="I8" s="290"/>
      <c r="J8" s="290"/>
      <c r="K8" s="290"/>
      <c r="L8" s="290"/>
      <c r="M8" s="199"/>
      <c r="N8" s="199"/>
      <c r="O8" s="199"/>
      <c r="P8" s="199"/>
      <c r="Q8" s="199"/>
      <c r="R8" s="199"/>
      <c r="S8" s="199"/>
      <c r="T8" s="199"/>
      <c r="U8" s="199"/>
      <c r="V8" s="199"/>
      <c r="W8" s="199"/>
      <c r="X8" s="199"/>
      <c r="Y8" s="199"/>
      <c r="Z8" s="199"/>
      <c r="AA8" s="199"/>
      <c r="AB8" s="71"/>
      <c r="AC8" s="71"/>
      <c r="AD8" s="71"/>
      <c r="AE8" s="71"/>
      <c r="AF8" s="71"/>
      <c r="AG8" s="71"/>
      <c r="AH8" s="71"/>
      <c r="AI8" s="71"/>
      <c r="AJ8" s="71"/>
      <c r="AK8" s="71"/>
      <c r="AL8" s="71"/>
      <c r="AM8" s="71"/>
      <c r="AN8" s="71"/>
      <c r="AO8" s="71"/>
      <c r="AP8" s="71"/>
      <c r="AQ8" s="71"/>
      <c r="AR8" s="71"/>
      <c r="AS8" s="71"/>
      <c r="AT8" s="71"/>
      <c r="AU8" s="71"/>
      <c r="AV8" s="71"/>
      <c r="AW8" s="71"/>
      <c r="AX8" s="71"/>
      <c r="AY8" s="71"/>
    </row>
    <row r="9" spans="1:51" ht="18.75" customHeight="1">
      <c r="A9" s="199"/>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71"/>
      <c r="AB9" s="71"/>
      <c r="AC9" s="71"/>
      <c r="AD9" s="71"/>
      <c r="AE9" s="71"/>
      <c r="AF9" s="71"/>
      <c r="AG9" s="71"/>
      <c r="AH9" s="71"/>
      <c r="AI9" s="71"/>
      <c r="AJ9" s="71"/>
      <c r="AK9" s="71"/>
      <c r="AL9" s="71"/>
      <c r="AM9" s="71"/>
      <c r="AN9" s="71"/>
      <c r="AO9" s="71"/>
      <c r="AP9" s="71"/>
      <c r="AQ9" s="71"/>
      <c r="AR9" s="71"/>
      <c r="AS9" s="71"/>
      <c r="AT9" s="71"/>
      <c r="AU9" s="71"/>
      <c r="AV9" s="71"/>
      <c r="AW9" s="71"/>
      <c r="AX9" s="71"/>
    </row>
    <row r="10" spans="1:51" ht="24" customHeight="1">
      <c r="A10" s="71"/>
      <c r="B10" s="71"/>
      <c r="C10" s="71"/>
      <c r="D10" s="71"/>
      <c r="E10" s="71"/>
      <c r="F10" s="71"/>
      <c r="G10" s="71"/>
      <c r="H10" s="71"/>
      <c r="I10" s="71"/>
      <c r="J10" s="71"/>
      <c r="K10" s="71"/>
      <c r="L10" s="71"/>
      <c r="M10" s="71"/>
      <c r="N10" s="71"/>
      <c r="O10" s="71"/>
      <c r="P10" s="71"/>
      <c r="Q10" s="71"/>
      <c r="R10" s="71"/>
      <c r="S10" s="199"/>
      <c r="T10" s="199"/>
      <c r="U10" s="284" t="s">
        <v>121</v>
      </c>
      <c r="V10" s="284"/>
      <c r="W10" s="284"/>
      <c r="X10" s="284"/>
      <c r="Y10" s="284"/>
      <c r="Z10" s="284"/>
      <c r="AA10" s="284"/>
      <c r="AB10" s="284"/>
      <c r="AC10" s="71"/>
      <c r="AD10" s="285" t="s">
        <v>382</v>
      </c>
      <c r="AE10" s="286"/>
      <c r="AF10" s="286"/>
      <c r="AG10" s="286"/>
      <c r="AH10" s="286"/>
      <c r="AI10" s="286"/>
      <c r="AJ10" s="286"/>
      <c r="AK10" s="286"/>
      <c r="AL10" s="286"/>
      <c r="AM10" s="286"/>
      <c r="AN10" s="286"/>
      <c r="AO10" s="286"/>
      <c r="AP10" s="286"/>
      <c r="AQ10" s="286"/>
      <c r="AR10" s="286"/>
      <c r="AS10" s="286"/>
      <c r="AT10" s="286"/>
      <c r="AU10" s="286"/>
      <c r="AV10" s="286"/>
      <c r="AW10" s="286"/>
      <c r="AX10" s="286"/>
    </row>
    <row r="11" spans="1:51" ht="24" customHeight="1">
      <c r="A11" s="71"/>
      <c r="B11" s="71"/>
      <c r="C11" s="71"/>
      <c r="D11" s="71"/>
      <c r="E11" s="71"/>
      <c r="F11" s="71"/>
      <c r="G11" s="71"/>
      <c r="H11" s="71"/>
      <c r="I11" s="71"/>
      <c r="J11" s="71"/>
      <c r="K11" s="71"/>
      <c r="L11" s="71"/>
      <c r="M11" s="71"/>
      <c r="N11" s="71"/>
      <c r="O11" s="71"/>
      <c r="P11" s="71"/>
      <c r="Q11" s="71"/>
      <c r="R11" s="71"/>
      <c r="S11" s="199"/>
      <c r="T11" s="199"/>
      <c r="U11" s="284" t="s">
        <v>26</v>
      </c>
      <c r="V11" s="284"/>
      <c r="W11" s="284"/>
      <c r="X11" s="284"/>
      <c r="Y11" s="284"/>
      <c r="Z11" s="284"/>
      <c r="AA11" s="284"/>
      <c r="AB11" s="284"/>
      <c r="AC11" s="71"/>
      <c r="AD11" s="285" t="s">
        <v>245</v>
      </c>
      <c r="AE11" s="286"/>
      <c r="AF11" s="286"/>
      <c r="AG11" s="286"/>
      <c r="AH11" s="286"/>
      <c r="AI11" s="286"/>
      <c r="AJ11" s="286"/>
      <c r="AK11" s="286"/>
      <c r="AL11" s="286"/>
      <c r="AM11" s="286"/>
      <c r="AN11" s="286"/>
      <c r="AO11" s="286"/>
      <c r="AP11" s="286"/>
      <c r="AQ11" s="286"/>
      <c r="AR11" s="286"/>
      <c r="AS11" s="286"/>
      <c r="AT11" s="286"/>
      <c r="AU11" s="286"/>
      <c r="AV11" s="286"/>
      <c r="AW11" s="286"/>
      <c r="AX11" s="286"/>
    </row>
    <row r="12" spans="1:51" ht="24" customHeight="1">
      <c r="A12" s="71"/>
      <c r="B12" s="71"/>
      <c r="C12" s="71"/>
      <c r="D12" s="71"/>
      <c r="E12" s="71"/>
      <c r="F12" s="71"/>
      <c r="G12" s="71"/>
      <c r="H12" s="71"/>
      <c r="I12" s="71"/>
      <c r="J12" s="71"/>
      <c r="K12" s="71"/>
      <c r="L12" s="71"/>
      <c r="M12" s="71"/>
      <c r="N12" s="71"/>
      <c r="O12" s="71"/>
      <c r="P12" s="71"/>
      <c r="Q12" s="71"/>
      <c r="R12" s="71"/>
      <c r="S12" s="71"/>
      <c r="T12" s="71"/>
      <c r="U12" s="284" t="s">
        <v>122</v>
      </c>
      <c r="V12" s="284"/>
      <c r="W12" s="284"/>
      <c r="X12" s="284"/>
      <c r="Y12" s="284"/>
      <c r="Z12" s="284"/>
      <c r="AA12" s="284"/>
      <c r="AB12" s="284"/>
      <c r="AC12" s="71"/>
      <c r="AD12" s="291" t="s">
        <v>246</v>
      </c>
      <c r="AE12" s="292"/>
      <c r="AF12" s="292"/>
      <c r="AG12" s="292"/>
      <c r="AH12" s="292"/>
      <c r="AI12" s="292"/>
      <c r="AJ12" s="292"/>
      <c r="AK12" s="292"/>
      <c r="AL12" s="292"/>
      <c r="AM12" s="292"/>
      <c r="AN12" s="292"/>
      <c r="AO12" s="292"/>
      <c r="AP12" s="292"/>
      <c r="AQ12" s="292"/>
      <c r="AR12" s="292"/>
      <c r="AS12" s="292"/>
      <c r="AT12" s="292"/>
      <c r="AU12" s="292"/>
      <c r="AV12" s="292"/>
      <c r="AW12" s="293"/>
      <c r="AX12" s="294"/>
    </row>
    <row r="13" spans="1:51" ht="18.75" customHeight="1">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row>
    <row r="14" spans="1:51" ht="18.75" customHeight="1">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row>
    <row r="15" spans="1:51" ht="36.75" customHeight="1">
      <c r="A15" s="295" t="s">
        <v>396</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row>
    <row r="16" spans="1:51" ht="18.75" customHeight="1">
      <c r="A16" s="199"/>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row>
    <row r="17" spans="1:50" ht="18.75" customHeight="1">
      <c r="A17" s="71"/>
      <c r="B17" s="71"/>
      <c r="C17" s="71"/>
      <c r="D17" s="71"/>
      <c r="E17" s="71"/>
      <c r="F17" s="71"/>
      <c r="G17" s="71"/>
      <c r="H17" s="71"/>
      <c r="I17" s="71"/>
      <c r="J17" s="71"/>
      <c r="K17" s="71"/>
      <c r="L17" s="71"/>
      <c r="M17" s="71"/>
      <c r="N17" s="71"/>
      <c r="O17" s="71"/>
      <c r="P17" s="71"/>
      <c r="Q17" s="71"/>
      <c r="R17" s="71"/>
      <c r="S17" s="71"/>
      <c r="T17" s="71"/>
      <c r="U17" s="227" t="s">
        <v>397</v>
      </c>
      <c r="V17" s="227"/>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row>
    <row r="18" spans="1:50" ht="18.75" customHeight="1">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row>
    <row r="19" spans="1:50" ht="18.75" customHeight="1">
      <c r="A19" s="71"/>
      <c r="B19" s="71"/>
      <c r="C19" s="71"/>
      <c r="D19" s="71"/>
      <c r="E19" s="227" t="s">
        <v>398</v>
      </c>
      <c r="F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row>
    <row r="20" spans="1:50" ht="18.75" customHeight="1">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row>
    <row r="21" spans="1:50" ht="18.75" customHeight="1">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row>
    <row r="22" spans="1:50" ht="18.75" customHeight="1">
      <c r="A22" s="71"/>
      <c r="B22" s="71"/>
      <c r="C22" s="71"/>
      <c r="D22" s="71"/>
      <c r="E22" s="227" t="s">
        <v>399</v>
      </c>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row>
    <row r="23" spans="1:50" ht="18.75" customHeight="1">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row>
    <row r="24" spans="1:50" ht="18.75" customHeight="1">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row>
    <row r="25" spans="1:50" ht="18.75" customHeight="1">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row>
    <row r="26" spans="1:50" ht="18.75" customHeight="1">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row>
    <row r="27" spans="1:50" ht="18.75"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row>
    <row r="28" spans="1:50" ht="18.75"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row>
    <row r="29" spans="1:50" ht="18.75"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row>
    <row r="30" spans="1:50" ht="18.75"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row>
  </sheetData>
  <sheetProtection formatCells="0"/>
  <mergeCells count="11">
    <mergeCell ref="U12:AB12"/>
    <mergeCell ref="AD12:AV12"/>
    <mergeCell ref="AW12:AX12"/>
    <mergeCell ref="A15:AX15"/>
    <mergeCell ref="A4:AX4"/>
    <mergeCell ref="AI6:AX6"/>
    <mergeCell ref="A8:L8"/>
    <mergeCell ref="U10:AB10"/>
    <mergeCell ref="AD10:AX10"/>
    <mergeCell ref="U11:AB11"/>
    <mergeCell ref="AD11:AX11"/>
  </mergeCells>
  <phoneticPr fontId="4"/>
  <printOptions horizontalCentered="1"/>
  <pageMargins left="0.78740157480314965" right="0.78740157480314965" top="0.78740157480314965" bottom="0.78740157480314965" header="0.51181102362204722" footer="0.51181102362204722"/>
  <pageSetup paperSize="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T50"/>
  <sheetViews>
    <sheetView showGridLines="0" zoomScaleNormal="100" zoomScaleSheetLayoutView="100" workbookViewId="0">
      <selection activeCell="CN53" sqref="CN53"/>
    </sheetView>
  </sheetViews>
  <sheetFormatPr defaultColWidth="1.7109375" defaultRowHeight="18" customHeight="1"/>
  <cols>
    <col min="1" max="16384" width="1.7109375" style="11"/>
  </cols>
  <sheetData>
    <row r="1" spans="1:60" ht="18" customHeight="1">
      <c r="A1" s="80" t="s">
        <v>12</v>
      </c>
      <c r="B1" s="80"/>
      <c r="C1" s="80"/>
      <c r="D1" s="80"/>
      <c r="E1" s="80"/>
      <c r="F1" s="80"/>
      <c r="G1" s="80"/>
      <c r="H1" s="80"/>
      <c r="I1" s="80"/>
      <c r="J1" s="80"/>
      <c r="K1" s="80"/>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row>
    <row r="2" spans="1:60" ht="18" customHeight="1">
      <c r="A2" s="48" t="s">
        <v>1</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row>
    <row r="3" spans="1:60" ht="18" customHeight="1">
      <c r="A3" s="342" t="s">
        <v>3</v>
      </c>
      <c r="B3" s="343"/>
      <c r="C3" s="343"/>
      <c r="D3" s="343"/>
      <c r="E3" s="343"/>
      <c r="F3" s="343"/>
      <c r="G3" s="343"/>
      <c r="H3" s="343"/>
      <c r="I3" s="343"/>
      <c r="J3" s="343"/>
      <c r="K3" s="343"/>
      <c r="L3" s="343"/>
      <c r="M3" s="343"/>
      <c r="N3" s="343"/>
      <c r="O3" s="343"/>
      <c r="P3" s="343"/>
      <c r="Q3" s="343"/>
      <c r="R3" s="343"/>
      <c r="S3" s="343"/>
      <c r="T3" s="343"/>
      <c r="U3" s="343"/>
      <c r="V3" s="343"/>
      <c r="W3" s="343"/>
      <c r="X3" s="344"/>
      <c r="Y3" s="342" t="s">
        <v>66</v>
      </c>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4"/>
    </row>
    <row r="4" spans="1:60" ht="6" customHeight="1">
      <c r="A4" s="57"/>
      <c r="B4" s="2"/>
      <c r="C4" s="2"/>
      <c r="D4" s="2"/>
      <c r="E4" s="2"/>
      <c r="F4" s="2"/>
      <c r="G4" s="2"/>
      <c r="H4" s="2"/>
      <c r="I4" s="2"/>
      <c r="J4" s="2"/>
      <c r="K4" s="2"/>
      <c r="L4" s="2"/>
      <c r="M4" s="2"/>
      <c r="N4" s="2"/>
      <c r="O4" s="2"/>
      <c r="P4" s="2"/>
      <c r="Q4" s="2"/>
      <c r="R4" s="2"/>
      <c r="S4" s="2"/>
      <c r="T4" s="2"/>
      <c r="U4" s="2"/>
      <c r="V4" s="2"/>
      <c r="W4" s="2"/>
      <c r="X4" s="3"/>
      <c r="Y4" s="19"/>
      <c r="Z4" s="2"/>
      <c r="AA4" s="2"/>
      <c r="AB4" s="2"/>
      <c r="AC4" s="2"/>
      <c r="AD4" s="2"/>
      <c r="AE4" s="2"/>
      <c r="AF4" s="58"/>
      <c r="AG4" s="58"/>
      <c r="AH4" s="58"/>
      <c r="AI4" s="58"/>
      <c r="AJ4" s="58"/>
      <c r="AK4" s="58"/>
      <c r="AL4" s="58"/>
      <c r="AM4" s="58"/>
      <c r="AN4" s="58"/>
      <c r="AO4" s="58"/>
      <c r="AP4" s="58"/>
      <c r="AQ4" s="58"/>
      <c r="AR4" s="58"/>
      <c r="AS4" s="58"/>
      <c r="AT4" s="58"/>
      <c r="AU4" s="58"/>
      <c r="AV4" s="58"/>
      <c r="AW4" s="58"/>
      <c r="AX4" s="58"/>
      <c r="AY4" s="58"/>
      <c r="AZ4" s="58"/>
      <c r="BA4" s="58"/>
      <c r="BB4" s="58"/>
      <c r="BC4" s="59"/>
    </row>
    <row r="5" spans="1:60" ht="18" customHeight="1">
      <c r="A5" s="60"/>
      <c r="B5" s="356" t="s">
        <v>46</v>
      </c>
      <c r="C5" s="356"/>
      <c r="D5" s="356"/>
      <c r="E5" s="356"/>
      <c r="F5" s="356"/>
      <c r="G5" s="356"/>
      <c r="H5" s="356"/>
      <c r="I5" s="370" t="str">
        <f>①様式第13!AD11</f>
        <v>○○○株式会社</v>
      </c>
      <c r="J5" s="370"/>
      <c r="K5" s="370"/>
      <c r="L5" s="370"/>
      <c r="M5" s="370"/>
      <c r="N5" s="370"/>
      <c r="O5" s="370"/>
      <c r="P5" s="370"/>
      <c r="Q5" s="370"/>
      <c r="R5" s="370"/>
      <c r="S5" s="370"/>
      <c r="T5" s="370"/>
      <c r="U5" s="370"/>
      <c r="V5" s="370"/>
      <c r="W5" s="370"/>
      <c r="X5" s="13"/>
      <c r="Y5" s="60"/>
      <c r="Z5" s="349" t="s">
        <v>247</v>
      </c>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49"/>
      <c r="BA5" s="349"/>
      <c r="BB5" s="349"/>
      <c r="BC5" s="61"/>
    </row>
    <row r="6" spans="1:60" ht="18" customHeight="1">
      <c r="A6" s="60"/>
      <c r="B6" s="373" t="s">
        <v>47</v>
      </c>
      <c r="C6" s="373"/>
      <c r="D6" s="373"/>
      <c r="E6" s="373"/>
      <c r="F6" s="373"/>
      <c r="G6" s="373"/>
      <c r="H6" s="373"/>
      <c r="I6" s="372">
        <v>30000</v>
      </c>
      <c r="J6" s="372"/>
      <c r="K6" s="372"/>
      <c r="L6" s="372"/>
      <c r="M6" s="372"/>
      <c r="N6" s="372"/>
      <c r="O6" s="372"/>
      <c r="P6" s="372"/>
      <c r="Q6" s="372"/>
      <c r="R6" s="372"/>
      <c r="S6" s="372"/>
      <c r="T6" s="372"/>
      <c r="U6" s="371" t="s">
        <v>119</v>
      </c>
      <c r="V6" s="371"/>
      <c r="W6" s="371"/>
      <c r="X6" s="13"/>
      <c r="Y6" s="62"/>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61"/>
    </row>
    <row r="7" spans="1:60" ht="18" customHeight="1">
      <c r="A7" s="60"/>
      <c r="B7" s="304" t="s">
        <v>48</v>
      </c>
      <c r="C7" s="304"/>
      <c r="D7" s="304"/>
      <c r="E7" s="304"/>
      <c r="F7" s="304"/>
      <c r="G7" s="304"/>
      <c r="H7" s="304"/>
      <c r="I7" s="362" t="s">
        <v>434</v>
      </c>
      <c r="J7" s="362"/>
      <c r="K7" s="362"/>
      <c r="L7" s="362"/>
      <c r="M7" s="362"/>
      <c r="N7" s="362"/>
      <c r="O7" s="362"/>
      <c r="P7" s="362"/>
      <c r="Q7" s="362"/>
      <c r="R7" s="362"/>
      <c r="S7" s="362"/>
      <c r="T7" s="362"/>
      <c r="U7" s="362"/>
      <c r="V7" s="362"/>
      <c r="W7" s="362"/>
      <c r="X7" s="241"/>
      <c r="Y7" s="62"/>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61"/>
    </row>
    <row r="8" spans="1:60" ht="6" customHeight="1">
      <c r="A8" s="63"/>
      <c r="B8" s="27"/>
      <c r="C8" s="27"/>
      <c r="D8" s="27"/>
      <c r="E8" s="27"/>
      <c r="F8" s="27"/>
      <c r="G8" s="27"/>
      <c r="H8" s="27"/>
      <c r="I8" s="363"/>
      <c r="J8" s="363"/>
      <c r="K8" s="363"/>
      <c r="L8" s="363"/>
      <c r="M8" s="363"/>
      <c r="N8" s="363"/>
      <c r="O8" s="363"/>
      <c r="P8" s="363"/>
      <c r="Q8" s="363"/>
      <c r="R8" s="363"/>
      <c r="S8" s="363"/>
      <c r="T8" s="363"/>
      <c r="U8" s="363"/>
      <c r="V8" s="363"/>
      <c r="W8" s="363"/>
      <c r="X8" s="64"/>
      <c r="Y8" s="65"/>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7"/>
    </row>
    <row r="9" spans="1:60" ht="18" customHeight="1">
      <c r="A9" s="353" t="s">
        <v>123</v>
      </c>
      <c r="B9" s="354"/>
      <c r="C9" s="354"/>
      <c r="D9" s="354"/>
      <c r="E9" s="354"/>
      <c r="F9" s="354"/>
      <c r="G9" s="354"/>
      <c r="H9" s="354"/>
      <c r="I9" s="354"/>
      <c r="J9" s="354"/>
      <c r="K9" s="354"/>
      <c r="L9" s="354"/>
      <c r="M9" s="354"/>
      <c r="N9" s="354"/>
      <c r="O9" s="354"/>
      <c r="P9" s="354"/>
      <c r="Q9" s="354"/>
      <c r="R9" s="354"/>
      <c r="S9" s="354"/>
      <c r="T9" s="354"/>
      <c r="U9" s="354"/>
      <c r="V9" s="353" t="s">
        <v>124</v>
      </c>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354"/>
      <c r="BA9" s="354"/>
      <c r="BB9" s="354"/>
      <c r="BC9" s="355"/>
    </row>
    <row r="10" spans="1:60" ht="18" customHeight="1">
      <c r="A10" s="77"/>
      <c r="B10" s="78"/>
      <c r="C10" s="78"/>
      <c r="D10" s="78"/>
      <c r="E10" s="78"/>
      <c r="F10" s="78"/>
      <c r="G10" s="78"/>
      <c r="H10" s="78"/>
      <c r="I10" s="78"/>
      <c r="J10" s="78"/>
      <c r="K10" s="78"/>
      <c r="L10" s="78"/>
      <c r="M10" s="78"/>
      <c r="N10" s="78"/>
      <c r="O10" s="78"/>
      <c r="P10" s="78"/>
      <c r="Q10" s="78"/>
      <c r="R10" s="78"/>
      <c r="S10" s="78"/>
      <c r="T10" s="78"/>
      <c r="U10" s="79"/>
      <c r="V10" s="357" t="s">
        <v>161</v>
      </c>
      <c r="W10" s="358"/>
      <c r="X10" s="358"/>
      <c r="Y10" s="358"/>
      <c r="Z10" s="358"/>
      <c r="AA10" s="358"/>
      <c r="AB10" s="358"/>
      <c r="AC10" s="358"/>
      <c r="AD10" s="358"/>
      <c r="AE10" s="358"/>
      <c r="AF10" s="358"/>
      <c r="AG10" s="358"/>
      <c r="AH10" s="358"/>
      <c r="AI10" s="358"/>
      <c r="AJ10" s="358"/>
      <c r="AK10" s="358"/>
      <c r="AL10" s="358"/>
      <c r="AM10" s="361"/>
      <c r="AN10" s="361"/>
      <c r="AO10" s="361"/>
      <c r="AP10" s="361"/>
      <c r="AQ10" s="361"/>
      <c r="AR10" s="361"/>
      <c r="AS10" s="361"/>
      <c r="AT10" s="361"/>
      <c r="AU10" s="361"/>
      <c r="AV10" s="361"/>
      <c r="AW10" s="361"/>
      <c r="AX10" s="361"/>
      <c r="AY10" s="361"/>
      <c r="AZ10" s="361"/>
      <c r="BA10" s="361"/>
      <c r="BB10" s="361"/>
      <c r="BC10" s="3"/>
    </row>
    <row r="11" spans="1:60" ht="18" customHeight="1">
      <c r="A11" s="297" t="s">
        <v>160</v>
      </c>
      <c r="B11" s="298"/>
      <c r="C11" s="298"/>
      <c r="D11" s="298"/>
      <c r="E11" s="298"/>
      <c r="F11" s="298"/>
      <c r="G11" s="298"/>
      <c r="H11" s="298"/>
      <c r="I11" s="298"/>
      <c r="J11" s="298"/>
      <c r="K11" s="298"/>
      <c r="L11" s="298"/>
      <c r="M11" s="298"/>
      <c r="N11" s="298"/>
      <c r="O11" s="298"/>
      <c r="P11" s="298"/>
      <c r="Q11" s="298"/>
      <c r="R11" s="298"/>
      <c r="S11" s="298"/>
      <c r="T11" s="298"/>
      <c r="U11" s="299"/>
      <c r="V11" s="60"/>
      <c r="W11" s="360" t="s">
        <v>249</v>
      </c>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0"/>
      <c r="AY11" s="360"/>
      <c r="AZ11" s="360"/>
      <c r="BA11" s="360"/>
      <c r="BB11" s="360"/>
      <c r="BC11" s="13"/>
    </row>
    <row r="12" spans="1:60" ht="9" customHeight="1">
      <c r="A12" s="297"/>
      <c r="B12" s="298"/>
      <c r="C12" s="298"/>
      <c r="D12" s="298"/>
      <c r="E12" s="298"/>
      <c r="F12" s="298"/>
      <c r="G12" s="298"/>
      <c r="H12" s="298"/>
      <c r="I12" s="298"/>
      <c r="J12" s="298"/>
      <c r="K12" s="298"/>
      <c r="L12" s="298"/>
      <c r="M12" s="298"/>
      <c r="N12" s="298"/>
      <c r="O12" s="298"/>
      <c r="P12" s="298"/>
      <c r="Q12" s="298"/>
      <c r="R12" s="298"/>
      <c r="S12" s="298"/>
      <c r="T12" s="298"/>
      <c r="U12" s="299"/>
      <c r="V12" s="60"/>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3"/>
    </row>
    <row r="13" spans="1:60" ht="9" customHeight="1">
      <c r="A13" s="60"/>
      <c r="B13" s="8"/>
      <c r="C13" s="8"/>
      <c r="D13" s="8"/>
      <c r="E13" s="8"/>
      <c r="F13" s="8"/>
      <c r="G13" s="8"/>
      <c r="H13" s="8"/>
      <c r="I13" s="8"/>
      <c r="J13" s="8"/>
      <c r="K13" s="8"/>
      <c r="L13" s="8"/>
      <c r="M13" s="8"/>
      <c r="N13" s="8"/>
      <c r="O13" s="8"/>
      <c r="P13" s="8"/>
      <c r="Q13" s="8"/>
      <c r="R13" s="8"/>
      <c r="S13" s="8"/>
      <c r="T13" s="8"/>
      <c r="U13" s="13"/>
      <c r="V13" s="60"/>
      <c r="W13" s="348" t="s">
        <v>435</v>
      </c>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13"/>
    </row>
    <row r="14" spans="1:60" ht="18" customHeight="1">
      <c r="A14" s="60"/>
      <c r="B14" s="307" t="s">
        <v>159</v>
      </c>
      <c r="C14" s="307"/>
      <c r="D14" s="307"/>
      <c r="E14" s="304" t="s">
        <v>52</v>
      </c>
      <c r="F14" s="305"/>
      <c r="G14" s="305"/>
      <c r="H14" s="305"/>
      <c r="I14" s="305"/>
      <c r="J14" s="305"/>
      <c r="K14" s="305"/>
      <c r="L14" s="305"/>
      <c r="M14" s="305"/>
      <c r="N14" s="305"/>
      <c r="O14" s="305"/>
      <c r="P14" s="305"/>
      <c r="Q14" s="305"/>
      <c r="R14" s="305"/>
      <c r="S14" s="305"/>
      <c r="T14" s="305"/>
      <c r="U14" s="306"/>
      <c r="V14" s="60"/>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13"/>
    </row>
    <row r="15" spans="1:60" ht="18" customHeight="1">
      <c r="A15" s="60"/>
      <c r="B15" s="307" t="s">
        <v>49</v>
      </c>
      <c r="C15" s="307"/>
      <c r="D15" s="307"/>
      <c r="E15" s="304" t="s">
        <v>53</v>
      </c>
      <c r="F15" s="305"/>
      <c r="G15" s="305"/>
      <c r="H15" s="305"/>
      <c r="I15" s="305"/>
      <c r="J15" s="305"/>
      <c r="K15" s="305"/>
      <c r="L15" s="305"/>
      <c r="M15" s="305"/>
      <c r="N15" s="305"/>
      <c r="O15" s="305"/>
      <c r="P15" s="305"/>
      <c r="Q15" s="305"/>
      <c r="R15" s="305"/>
      <c r="S15" s="305"/>
      <c r="T15" s="305"/>
      <c r="U15" s="306"/>
      <c r="V15" s="60"/>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13"/>
    </row>
    <row r="16" spans="1:60" ht="18" customHeight="1">
      <c r="A16" s="60"/>
      <c r="B16" s="307" t="s">
        <v>50</v>
      </c>
      <c r="C16" s="307"/>
      <c r="D16" s="307"/>
      <c r="E16" s="304" t="s">
        <v>56</v>
      </c>
      <c r="F16" s="305"/>
      <c r="G16" s="305"/>
      <c r="H16" s="305"/>
      <c r="I16" s="305"/>
      <c r="J16" s="305"/>
      <c r="K16" s="305"/>
      <c r="L16" s="305"/>
      <c r="M16" s="305"/>
      <c r="N16" s="305"/>
      <c r="O16" s="305"/>
      <c r="P16" s="305"/>
      <c r="Q16" s="305"/>
      <c r="R16" s="305"/>
      <c r="S16" s="305"/>
      <c r="T16" s="305"/>
      <c r="U16" s="306"/>
      <c r="V16" s="60"/>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13"/>
    </row>
    <row r="17" spans="1:55" ht="18" customHeight="1">
      <c r="A17" s="60"/>
      <c r="B17" s="68"/>
      <c r="C17" s="68"/>
      <c r="D17" s="68"/>
      <c r="E17" s="304" t="s">
        <v>57</v>
      </c>
      <c r="F17" s="305"/>
      <c r="G17" s="305"/>
      <c r="H17" s="305"/>
      <c r="I17" s="305"/>
      <c r="J17" s="305"/>
      <c r="K17" s="305"/>
      <c r="L17" s="305"/>
      <c r="M17" s="305"/>
      <c r="N17" s="305"/>
      <c r="O17" s="305"/>
      <c r="P17" s="305"/>
      <c r="Q17" s="305"/>
      <c r="R17" s="305"/>
      <c r="S17" s="305"/>
      <c r="T17" s="305"/>
      <c r="U17" s="306"/>
      <c r="V17" s="60"/>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13"/>
    </row>
    <row r="18" spans="1:55" ht="18" customHeight="1">
      <c r="A18" s="60"/>
      <c r="B18" s="307" t="s">
        <v>51</v>
      </c>
      <c r="C18" s="307"/>
      <c r="D18" s="307"/>
      <c r="E18" s="304" t="s">
        <v>54</v>
      </c>
      <c r="F18" s="305"/>
      <c r="G18" s="305"/>
      <c r="H18" s="305"/>
      <c r="I18" s="305"/>
      <c r="J18" s="305"/>
      <c r="K18" s="305"/>
      <c r="L18" s="305"/>
      <c r="M18" s="305"/>
      <c r="N18" s="305"/>
      <c r="O18" s="305"/>
      <c r="P18" s="305"/>
      <c r="Q18" s="305"/>
      <c r="R18" s="305"/>
      <c r="S18" s="305"/>
      <c r="T18" s="305"/>
      <c r="U18" s="306"/>
      <c r="V18" s="60"/>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13"/>
    </row>
    <row r="19" spans="1:55" ht="18" customHeight="1">
      <c r="A19" s="60"/>
      <c r="B19" s="307" t="s">
        <v>210</v>
      </c>
      <c r="C19" s="307"/>
      <c r="D19" s="307"/>
      <c r="E19" s="304" t="s">
        <v>211</v>
      </c>
      <c r="F19" s="305"/>
      <c r="G19" s="305"/>
      <c r="H19" s="305"/>
      <c r="I19" s="305"/>
      <c r="J19" s="305"/>
      <c r="K19" s="305"/>
      <c r="L19" s="305"/>
      <c r="M19" s="305"/>
      <c r="N19" s="305"/>
      <c r="O19" s="305"/>
      <c r="P19" s="305"/>
      <c r="Q19" s="305"/>
      <c r="R19" s="305"/>
      <c r="S19" s="305"/>
      <c r="T19" s="305"/>
      <c r="U19" s="306"/>
      <c r="V19" s="60"/>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13"/>
    </row>
    <row r="20" spans="1:55" ht="18" customHeight="1">
      <c r="A20" s="60"/>
      <c r="B20" s="163"/>
      <c r="C20" s="163"/>
      <c r="D20" s="163"/>
      <c r="E20" s="304" t="s">
        <v>212</v>
      </c>
      <c r="F20" s="305"/>
      <c r="G20" s="305"/>
      <c r="H20" s="305"/>
      <c r="I20" s="305"/>
      <c r="J20" s="305"/>
      <c r="K20" s="305"/>
      <c r="L20" s="305"/>
      <c r="M20" s="305"/>
      <c r="N20" s="305"/>
      <c r="O20" s="305"/>
      <c r="P20" s="305"/>
      <c r="Q20" s="305"/>
      <c r="R20" s="305"/>
      <c r="S20" s="305"/>
      <c r="T20" s="305"/>
      <c r="U20" s="306"/>
      <c r="V20" s="60"/>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13"/>
    </row>
    <row r="21" spans="1:55" ht="18" customHeight="1">
      <c r="A21" s="60"/>
      <c r="B21" s="307" t="s">
        <v>213</v>
      </c>
      <c r="C21" s="307"/>
      <c r="D21" s="307"/>
      <c r="E21" s="304" t="s">
        <v>55</v>
      </c>
      <c r="F21" s="305"/>
      <c r="G21" s="305"/>
      <c r="H21" s="305"/>
      <c r="I21" s="305"/>
      <c r="J21" s="305"/>
      <c r="K21" s="305"/>
      <c r="L21" s="305"/>
      <c r="M21" s="305"/>
      <c r="N21" s="305"/>
      <c r="O21" s="305"/>
      <c r="P21" s="305"/>
      <c r="Q21" s="305"/>
      <c r="R21" s="305"/>
      <c r="S21" s="305"/>
      <c r="T21" s="305"/>
      <c r="U21" s="306"/>
      <c r="V21" s="60"/>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13"/>
    </row>
    <row r="22" spans="1:55" ht="6" customHeight="1">
      <c r="A22" s="63"/>
      <c r="B22" s="27"/>
      <c r="C22" s="27"/>
      <c r="D22" s="27"/>
      <c r="E22" s="27"/>
      <c r="F22" s="27"/>
      <c r="G22" s="27"/>
      <c r="H22" s="27"/>
      <c r="I22" s="27"/>
      <c r="J22" s="27"/>
      <c r="K22" s="27"/>
      <c r="L22" s="27"/>
      <c r="M22" s="27"/>
      <c r="N22" s="27"/>
      <c r="O22" s="27"/>
      <c r="P22" s="27"/>
      <c r="Q22" s="27"/>
      <c r="R22" s="27"/>
      <c r="S22" s="27"/>
      <c r="T22" s="27"/>
      <c r="U22" s="27"/>
      <c r="V22" s="63"/>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64"/>
    </row>
    <row r="23" spans="1:55" ht="18" customHeight="1">
      <c r="A23" s="308" t="s">
        <v>470</v>
      </c>
      <c r="B23" s="309"/>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10"/>
    </row>
    <row r="24" spans="1:55" ht="18" customHeight="1">
      <c r="A24" s="314" t="s">
        <v>220</v>
      </c>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6"/>
      <c r="AC24" s="317" t="s">
        <v>471</v>
      </c>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5"/>
      <c r="AZ24" s="315"/>
      <c r="BA24" s="315"/>
      <c r="BB24" s="315"/>
      <c r="BC24" s="316"/>
    </row>
    <row r="25" spans="1:55" ht="18" customHeight="1">
      <c r="A25" s="350" t="s">
        <v>467</v>
      </c>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c r="AZ25" s="351"/>
      <c r="BA25" s="351"/>
      <c r="BB25" s="351"/>
      <c r="BC25" s="352"/>
    </row>
    <row r="26" spans="1:55" ht="6" customHeight="1">
      <c r="A26" s="60"/>
      <c r="B26" s="359"/>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13"/>
    </row>
    <row r="27" spans="1:55" ht="21" customHeight="1">
      <c r="A27" s="60"/>
      <c r="B27" s="346" t="s">
        <v>468</v>
      </c>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7"/>
      <c r="AS27" s="347"/>
      <c r="AT27" s="347"/>
      <c r="AU27" s="347"/>
      <c r="AV27" s="347"/>
      <c r="AW27" s="347"/>
      <c r="AX27" s="347"/>
      <c r="AY27" s="347"/>
      <c r="AZ27" s="347"/>
      <c r="BA27" s="347"/>
      <c r="BB27" s="347"/>
      <c r="BC27" s="13"/>
    </row>
    <row r="28" spans="1:55" ht="21" customHeight="1">
      <c r="A28" s="60"/>
      <c r="B28" s="347"/>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c r="AP28" s="347"/>
      <c r="AQ28" s="347"/>
      <c r="AR28" s="347"/>
      <c r="AS28" s="347"/>
      <c r="AT28" s="347"/>
      <c r="AU28" s="347"/>
      <c r="AV28" s="347"/>
      <c r="AW28" s="347"/>
      <c r="AX28" s="347"/>
      <c r="AY28" s="347"/>
      <c r="AZ28" s="347"/>
      <c r="BA28" s="347"/>
      <c r="BB28" s="347"/>
      <c r="BC28" s="13"/>
    </row>
    <row r="29" spans="1:55" ht="21" customHeight="1">
      <c r="A29" s="60"/>
      <c r="B29" s="347"/>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7"/>
      <c r="AU29" s="347"/>
      <c r="AV29" s="347"/>
      <c r="AW29" s="347"/>
      <c r="AX29" s="347"/>
      <c r="AY29" s="347"/>
      <c r="AZ29" s="347"/>
      <c r="BA29" s="347"/>
      <c r="BB29" s="347"/>
      <c r="BC29" s="13"/>
    </row>
    <row r="30" spans="1:55" ht="21" customHeight="1">
      <c r="A30" s="60"/>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M30" s="347"/>
      <c r="AN30" s="347"/>
      <c r="AO30" s="347"/>
      <c r="AP30" s="347"/>
      <c r="AQ30" s="347"/>
      <c r="AR30" s="347"/>
      <c r="AS30" s="347"/>
      <c r="AT30" s="347"/>
      <c r="AU30" s="347"/>
      <c r="AV30" s="347"/>
      <c r="AW30" s="347"/>
      <c r="AX30" s="347"/>
      <c r="AY30" s="347"/>
      <c r="AZ30" s="347"/>
      <c r="BA30" s="347"/>
      <c r="BB30" s="347"/>
      <c r="BC30" s="13"/>
    </row>
    <row r="31" spans="1:55" ht="21" customHeight="1">
      <c r="A31" s="60"/>
      <c r="B31" s="347"/>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347"/>
      <c r="BA31" s="347"/>
      <c r="BB31" s="347"/>
      <c r="BC31" s="13"/>
    </row>
    <row r="32" spans="1:55" ht="21" customHeight="1">
      <c r="A32" s="60"/>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13"/>
    </row>
    <row r="33" spans="1:98" ht="21" customHeight="1">
      <c r="A33" s="60"/>
      <c r="B33" s="347"/>
      <c r="C33" s="347"/>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13"/>
    </row>
    <row r="34" spans="1:98" ht="21" customHeight="1">
      <c r="A34" s="60"/>
      <c r="B34" s="347"/>
      <c r="C34" s="347"/>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13"/>
    </row>
    <row r="35" spans="1:98" ht="21" customHeight="1">
      <c r="A35" s="60"/>
      <c r="B35" s="347"/>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13"/>
    </row>
    <row r="36" spans="1:98" ht="21" customHeight="1">
      <c r="A36" s="62"/>
      <c r="B36" s="347"/>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13"/>
    </row>
    <row r="37" spans="1:98" ht="21" customHeight="1">
      <c r="A37" s="60"/>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13"/>
    </row>
    <row r="38" spans="1:98" ht="21" customHeight="1">
      <c r="A38" s="60"/>
      <c r="B38" s="347"/>
      <c r="C38" s="347"/>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61"/>
    </row>
    <row r="39" spans="1:98" ht="21" customHeight="1">
      <c r="A39" s="60"/>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61"/>
    </row>
    <row r="40" spans="1:98" ht="9.75" customHeight="1">
      <c r="A40" s="65"/>
      <c r="B40" s="345"/>
      <c r="C40" s="345"/>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67"/>
    </row>
    <row r="41" spans="1:98" ht="33.75" customHeight="1">
      <c r="A41" s="311" t="s">
        <v>436</v>
      </c>
      <c r="B41" s="312"/>
      <c r="C41" s="312"/>
      <c r="D41" s="312"/>
      <c r="E41" s="312"/>
      <c r="F41" s="312"/>
      <c r="G41" s="312"/>
      <c r="H41" s="312"/>
      <c r="I41" s="312"/>
      <c r="J41" s="312"/>
      <c r="K41" s="312"/>
      <c r="L41" s="313"/>
      <c r="M41" s="342" t="s">
        <v>24</v>
      </c>
      <c r="N41" s="312"/>
      <c r="O41" s="312"/>
      <c r="P41" s="312"/>
      <c r="Q41" s="312"/>
      <c r="R41" s="312"/>
      <c r="S41" s="312"/>
      <c r="T41" s="312"/>
      <c r="U41" s="312"/>
      <c r="V41" s="312"/>
      <c r="W41" s="313"/>
      <c r="X41" s="311" t="s">
        <v>378</v>
      </c>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3"/>
    </row>
    <row r="42" spans="1:98" ht="20.100000000000001" customHeight="1">
      <c r="A42" s="300" t="s">
        <v>130</v>
      </c>
      <c r="B42" s="301"/>
      <c r="C42" s="336" t="s">
        <v>131</v>
      </c>
      <c r="D42" s="337"/>
      <c r="E42" s="337"/>
      <c r="F42" s="337"/>
      <c r="G42" s="337"/>
      <c r="H42" s="337"/>
      <c r="I42" s="337"/>
      <c r="J42" s="337"/>
      <c r="K42" s="337"/>
      <c r="L42" s="338"/>
      <c r="M42" s="330">
        <f>④別表3!E20</f>
        <v>31414</v>
      </c>
      <c r="N42" s="331"/>
      <c r="O42" s="331"/>
      <c r="P42" s="331"/>
      <c r="Q42" s="331"/>
      <c r="R42" s="331"/>
      <c r="S42" s="331"/>
      <c r="T42" s="331"/>
      <c r="U42" s="331"/>
      <c r="V42" s="331"/>
      <c r="W42" s="332"/>
      <c r="X42" s="318">
        <f>(④別表3!H20-④別表3!E20)/④別表3!E20</f>
        <v>0.81177182148086835</v>
      </c>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20"/>
    </row>
    <row r="43" spans="1:98" ht="20.100000000000001" customHeight="1">
      <c r="A43" s="302"/>
      <c r="B43" s="303"/>
      <c r="C43" s="339"/>
      <c r="D43" s="340"/>
      <c r="E43" s="340"/>
      <c r="F43" s="340"/>
      <c r="G43" s="340"/>
      <c r="H43" s="340"/>
      <c r="I43" s="340"/>
      <c r="J43" s="340"/>
      <c r="K43" s="340"/>
      <c r="L43" s="341"/>
      <c r="M43" s="333"/>
      <c r="N43" s="334"/>
      <c r="O43" s="334"/>
      <c r="P43" s="334"/>
      <c r="Q43" s="334"/>
      <c r="R43" s="334"/>
      <c r="S43" s="334"/>
      <c r="T43" s="334"/>
      <c r="U43" s="334"/>
      <c r="V43" s="334"/>
      <c r="W43" s="335"/>
      <c r="X43" s="321" t="s">
        <v>472</v>
      </c>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3"/>
    </row>
    <row r="44" spans="1:98" ht="20.100000000000001" customHeight="1">
      <c r="A44" s="300" t="s">
        <v>4</v>
      </c>
      <c r="B44" s="301"/>
      <c r="C44" s="324" t="s">
        <v>118</v>
      </c>
      <c r="D44" s="325"/>
      <c r="E44" s="325"/>
      <c r="F44" s="325"/>
      <c r="G44" s="325"/>
      <c r="H44" s="325"/>
      <c r="I44" s="325"/>
      <c r="J44" s="325"/>
      <c r="K44" s="325"/>
      <c r="L44" s="326"/>
      <c r="M44" s="330">
        <f>④別表3!E22</f>
        <v>3490</v>
      </c>
      <c r="N44" s="331"/>
      <c r="O44" s="331"/>
      <c r="P44" s="331"/>
      <c r="Q44" s="331"/>
      <c r="R44" s="331"/>
      <c r="S44" s="331"/>
      <c r="T44" s="331"/>
      <c r="U44" s="331"/>
      <c r="V44" s="331"/>
      <c r="W44" s="332"/>
      <c r="X44" s="379">
        <f>(④別表3!H22-④別表3!E22)/④別表3!E22</f>
        <v>0.4825214899713467</v>
      </c>
      <c r="Y44" s="380"/>
      <c r="Z44" s="380"/>
      <c r="AA44" s="380"/>
      <c r="AB44" s="380"/>
      <c r="AC44" s="380"/>
      <c r="AD44" s="380"/>
      <c r="AE44" s="380"/>
      <c r="AF44" s="380"/>
      <c r="AG44" s="380"/>
      <c r="AH44" s="380"/>
      <c r="AI44" s="380"/>
      <c r="AJ44" s="380"/>
      <c r="AK44" s="380"/>
      <c r="AL44" s="380"/>
      <c r="AM44" s="380"/>
      <c r="AN44" s="380"/>
      <c r="AO44" s="380"/>
      <c r="AP44" s="380"/>
      <c r="AQ44" s="380"/>
      <c r="AR44" s="380"/>
      <c r="AS44" s="380"/>
      <c r="AT44" s="380"/>
      <c r="AU44" s="380"/>
      <c r="AV44" s="380"/>
      <c r="AW44" s="380"/>
      <c r="AX44" s="380"/>
      <c r="AY44" s="380"/>
      <c r="AZ44" s="380"/>
      <c r="BA44" s="380"/>
      <c r="BB44" s="380"/>
      <c r="BC44" s="381"/>
    </row>
    <row r="45" spans="1:98" ht="20.100000000000001" customHeight="1">
      <c r="A45" s="302"/>
      <c r="B45" s="303"/>
      <c r="C45" s="327"/>
      <c r="D45" s="328"/>
      <c r="E45" s="328"/>
      <c r="F45" s="328"/>
      <c r="G45" s="328"/>
      <c r="H45" s="328"/>
      <c r="I45" s="328"/>
      <c r="J45" s="328"/>
      <c r="K45" s="328"/>
      <c r="L45" s="329"/>
      <c r="M45" s="333"/>
      <c r="N45" s="334"/>
      <c r="O45" s="334"/>
      <c r="P45" s="334"/>
      <c r="Q45" s="334"/>
      <c r="R45" s="334"/>
      <c r="S45" s="334"/>
      <c r="T45" s="334"/>
      <c r="U45" s="334"/>
      <c r="V45" s="334"/>
      <c r="W45" s="335"/>
      <c r="X45" s="382"/>
      <c r="Y45" s="383"/>
      <c r="Z45" s="383"/>
      <c r="AA45" s="383"/>
      <c r="AB45" s="383"/>
      <c r="AC45" s="383"/>
      <c r="AD45" s="383"/>
      <c r="AE45" s="383"/>
      <c r="AF45" s="383"/>
      <c r="AG45" s="383"/>
      <c r="AH45" s="383"/>
      <c r="AI45" s="383"/>
      <c r="AJ45" s="383"/>
      <c r="AK45" s="383"/>
      <c r="AL45" s="383"/>
      <c r="AM45" s="383"/>
      <c r="AN45" s="383"/>
      <c r="AO45" s="383"/>
      <c r="AP45" s="383"/>
      <c r="AQ45" s="383"/>
      <c r="AR45" s="383"/>
      <c r="AS45" s="383"/>
      <c r="AT45" s="383"/>
      <c r="AU45" s="383"/>
      <c r="AV45" s="383"/>
      <c r="AW45" s="383"/>
      <c r="AX45" s="383"/>
      <c r="AY45" s="383"/>
      <c r="AZ45" s="383"/>
      <c r="BA45" s="383"/>
      <c r="BB45" s="383"/>
      <c r="BC45" s="384"/>
    </row>
    <row r="46" spans="1:98" ht="20.100000000000001" customHeight="1">
      <c r="A46" s="300" t="s">
        <v>45</v>
      </c>
      <c r="B46" s="301"/>
      <c r="C46" s="336" t="s">
        <v>221</v>
      </c>
      <c r="D46" s="337"/>
      <c r="E46" s="337"/>
      <c r="F46" s="337"/>
      <c r="G46" s="337"/>
      <c r="H46" s="337"/>
      <c r="I46" s="337"/>
      <c r="J46" s="337"/>
      <c r="K46" s="337"/>
      <c r="L46" s="338"/>
      <c r="M46" s="330">
        <f>④別表3!E13</f>
        <v>21500</v>
      </c>
      <c r="N46" s="374"/>
      <c r="O46" s="374"/>
      <c r="P46" s="374"/>
      <c r="Q46" s="374"/>
      <c r="R46" s="374"/>
      <c r="S46" s="374"/>
      <c r="T46" s="374"/>
      <c r="U46" s="374"/>
      <c r="V46" s="374"/>
      <c r="W46" s="375"/>
      <c r="X46" s="379">
        <f>(④別表3!H13-④別表3!E13)/④別表3!E13</f>
        <v>0.18744186046511627</v>
      </c>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80"/>
      <c r="AW46" s="380"/>
      <c r="AX46" s="380"/>
      <c r="AY46" s="380"/>
      <c r="AZ46" s="380"/>
      <c r="BA46" s="380"/>
      <c r="BB46" s="380"/>
      <c r="BC46" s="381"/>
      <c r="BO46" s="364"/>
      <c r="BP46" s="365"/>
      <c r="BQ46" s="365"/>
      <c r="BR46" s="365"/>
      <c r="BS46" s="365"/>
      <c r="BT46" s="365"/>
      <c r="BU46" s="365"/>
      <c r="BV46" s="365"/>
      <c r="BW46" s="365"/>
      <c r="BX46" s="365"/>
      <c r="BY46" s="365"/>
      <c r="BZ46" s="365"/>
      <c r="CA46" s="365"/>
      <c r="CB46" s="365"/>
      <c r="CC46" s="365"/>
      <c r="CD46" s="365"/>
      <c r="CE46" s="365"/>
      <c r="CF46" s="365"/>
      <c r="CG46" s="365"/>
      <c r="CH46" s="365"/>
      <c r="CI46" s="365"/>
      <c r="CJ46" s="365"/>
      <c r="CK46" s="365"/>
      <c r="CL46" s="365"/>
      <c r="CM46" s="365"/>
      <c r="CN46" s="365"/>
      <c r="CO46" s="365"/>
      <c r="CP46" s="365"/>
      <c r="CQ46" s="365"/>
      <c r="CR46" s="365"/>
      <c r="CS46" s="365"/>
      <c r="CT46" s="366"/>
    </row>
    <row r="47" spans="1:98" ht="20.100000000000001" customHeight="1">
      <c r="A47" s="302"/>
      <c r="B47" s="303"/>
      <c r="C47" s="339"/>
      <c r="D47" s="340"/>
      <c r="E47" s="340"/>
      <c r="F47" s="340"/>
      <c r="G47" s="340"/>
      <c r="H47" s="340"/>
      <c r="I47" s="340"/>
      <c r="J47" s="340"/>
      <c r="K47" s="340"/>
      <c r="L47" s="341"/>
      <c r="M47" s="376"/>
      <c r="N47" s="377"/>
      <c r="O47" s="377"/>
      <c r="P47" s="377"/>
      <c r="Q47" s="377"/>
      <c r="R47" s="377"/>
      <c r="S47" s="377"/>
      <c r="T47" s="377"/>
      <c r="U47" s="377"/>
      <c r="V47" s="377"/>
      <c r="W47" s="378"/>
      <c r="X47" s="382"/>
      <c r="Y47" s="383"/>
      <c r="Z47" s="383"/>
      <c r="AA47" s="383"/>
      <c r="AB47" s="383"/>
      <c r="AC47" s="383"/>
      <c r="AD47" s="383"/>
      <c r="AE47" s="383"/>
      <c r="AF47" s="383"/>
      <c r="AG47" s="383"/>
      <c r="AH47" s="383"/>
      <c r="AI47" s="383"/>
      <c r="AJ47" s="383"/>
      <c r="AK47" s="383"/>
      <c r="AL47" s="383"/>
      <c r="AM47" s="383"/>
      <c r="AN47" s="383"/>
      <c r="AO47" s="383"/>
      <c r="AP47" s="383"/>
      <c r="AQ47" s="383"/>
      <c r="AR47" s="383"/>
      <c r="AS47" s="383"/>
      <c r="AT47" s="383"/>
      <c r="AU47" s="383"/>
      <c r="AV47" s="383"/>
      <c r="AW47" s="383"/>
      <c r="AX47" s="383"/>
      <c r="AY47" s="383"/>
      <c r="AZ47" s="383"/>
      <c r="BA47" s="383"/>
      <c r="BB47" s="383"/>
      <c r="BC47" s="384"/>
      <c r="BO47" s="367"/>
      <c r="BP47" s="368"/>
      <c r="BQ47" s="368"/>
      <c r="BR47" s="368"/>
      <c r="BS47" s="368"/>
      <c r="BT47" s="368"/>
      <c r="BU47" s="368"/>
      <c r="BV47" s="368"/>
      <c r="BW47" s="368"/>
      <c r="BX47" s="368"/>
      <c r="BY47" s="368"/>
      <c r="BZ47" s="368"/>
      <c r="CA47" s="368"/>
      <c r="CB47" s="368"/>
      <c r="CC47" s="368"/>
      <c r="CD47" s="368"/>
      <c r="CE47" s="368"/>
      <c r="CF47" s="368"/>
      <c r="CG47" s="368"/>
      <c r="CH47" s="368"/>
      <c r="CI47" s="368"/>
      <c r="CJ47" s="368"/>
      <c r="CK47" s="368"/>
      <c r="CL47" s="368"/>
      <c r="CM47" s="368"/>
      <c r="CN47" s="368"/>
      <c r="CO47" s="368"/>
      <c r="CP47" s="368"/>
      <c r="CQ47" s="368"/>
      <c r="CR47" s="368"/>
      <c r="CS47" s="368"/>
      <c r="CT47" s="369"/>
    </row>
    <row r="48" spans="1:98" ht="20.100000000000001" customHeight="1">
      <c r="A48" s="280"/>
      <c r="B48" s="281"/>
      <c r="C48" s="282"/>
      <c r="D48" s="282"/>
      <c r="E48" s="282"/>
      <c r="F48" s="282"/>
      <c r="G48" s="282"/>
      <c r="H48" s="282"/>
      <c r="I48" s="282"/>
      <c r="J48" s="244"/>
      <c r="K48" s="244"/>
      <c r="L48" s="244"/>
      <c r="M48" s="174"/>
      <c r="N48" s="174"/>
      <c r="O48" s="174"/>
      <c r="P48" s="174"/>
      <c r="Q48" s="174"/>
      <c r="R48" s="174"/>
      <c r="S48" s="174"/>
      <c r="T48" s="174"/>
      <c r="U48" s="174"/>
      <c r="V48" s="174"/>
      <c r="W48" s="174"/>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O48" s="243"/>
      <c r="BP48" s="243"/>
      <c r="BQ48" s="243"/>
      <c r="BR48" s="243"/>
      <c r="BS48" s="243"/>
      <c r="BT48" s="243"/>
      <c r="BU48" s="243"/>
      <c r="BV48" s="243"/>
      <c r="BW48" s="243"/>
      <c r="BX48" s="243"/>
      <c r="BY48" s="243"/>
      <c r="BZ48" s="243"/>
      <c r="CA48" s="243"/>
      <c r="CB48" s="243"/>
      <c r="CC48" s="243"/>
      <c r="CD48" s="243"/>
      <c r="CE48" s="243"/>
      <c r="CF48" s="243"/>
      <c r="CG48" s="243"/>
      <c r="CH48" s="243"/>
      <c r="CI48" s="243"/>
      <c r="CJ48" s="243"/>
      <c r="CK48" s="243"/>
      <c r="CL48" s="243"/>
      <c r="CM48" s="243"/>
      <c r="CN48" s="243"/>
      <c r="CO48" s="243"/>
      <c r="CP48" s="243"/>
      <c r="CQ48" s="243"/>
      <c r="CR48" s="243"/>
      <c r="CS48" s="243"/>
      <c r="CT48" s="243"/>
    </row>
    <row r="49" spans="1:55" ht="18" customHeight="1">
      <c r="A49" s="280"/>
      <c r="B49" s="280"/>
      <c r="C49" s="280"/>
      <c r="D49" s="280"/>
      <c r="E49" s="280"/>
      <c r="F49" s="280"/>
      <c r="G49" s="280"/>
      <c r="H49" s="280"/>
      <c r="I49" s="280"/>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row>
    <row r="50" spans="1:55" ht="18" customHeight="1">
      <c r="A50" s="280"/>
      <c r="B50" s="280"/>
      <c r="C50" s="280"/>
      <c r="D50" s="280"/>
      <c r="E50" s="280"/>
      <c r="F50" s="280"/>
      <c r="G50" s="280"/>
      <c r="H50" s="280"/>
      <c r="I50" s="280"/>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row>
  </sheetData>
  <sheetProtection formatCells="0"/>
  <mergeCells count="55">
    <mergeCell ref="I7:W8"/>
    <mergeCell ref="BO46:CT47"/>
    <mergeCell ref="B7:H7"/>
    <mergeCell ref="Z5:BB7"/>
    <mergeCell ref="I5:W5"/>
    <mergeCell ref="U6:W6"/>
    <mergeCell ref="I6:T6"/>
    <mergeCell ref="B6:H6"/>
    <mergeCell ref="M46:W47"/>
    <mergeCell ref="X44:BC45"/>
    <mergeCell ref="X46:BC47"/>
    <mergeCell ref="B14:D14"/>
    <mergeCell ref="B15:D15"/>
    <mergeCell ref="A44:B45"/>
    <mergeCell ref="A46:B47"/>
    <mergeCell ref="C46:L47"/>
    <mergeCell ref="A3:X3"/>
    <mergeCell ref="Y3:BC3"/>
    <mergeCell ref="B40:BB40"/>
    <mergeCell ref="B27:BB39"/>
    <mergeCell ref="E18:U18"/>
    <mergeCell ref="W13:BB21"/>
    <mergeCell ref="A25:BC25"/>
    <mergeCell ref="V9:BC9"/>
    <mergeCell ref="B5:H5"/>
    <mergeCell ref="V10:AL10"/>
    <mergeCell ref="B26:BB26"/>
    <mergeCell ref="W11:BB11"/>
    <mergeCell ref="AM10:BB10"/>
    <mergeCell ref="E16:U16"/>
    <mergeCell ref="A9:U9"/>
    <mergeCell ref="E17:U17"/>
    <mergeCell ref="C44:L45"/>
    <mergeCell ref="E21:U21"/>
    <mergeCell ref="B18:D18"/>
    <mergeCell ref="B16:D16"/>
    <mergeCell ref="M44:W45"/>
    <mergeCell ref="M42:W43"/>
    <mergeCell ref="C42:L43"/>
    <mergeCell ref="A41:L41"/>
    <mergeCell ref="M41:W41"/>
    <mergeCell ref="A11:U12"/>
    <mergeCell ref="A42:B43"/>
    <mergeCell ref="E20:U20"/>
    <mergeCell ref="B21:D21"/>
    <mergeCell ref="B19:D19"/>
    <mergeCell ref="E19:U19"/>
    <mergeCell ref="A23:BC23"/>
    <mergeCell ref="X41:BC41"/>
    <mergeCell ref="E15:U15"/>
    <mergeCell ref="A24:AB24"/>
    <mergeCell ref="AC24:BC24"/>
    <mergeCell ref="E14:U14"/>
    <mergeCell ref="X42:BC42"/>
    <mergeCell ref="X43:BC43"/>
  </mergeCells>
  <phoneticPr fontId="3"/>
  <printOptions horizontalCentered="1"/>
  <pageMargins left="0.78740157480314965" right="0.78740157480314965" top="0.78740157480314965" bottom="0.78740157480314965" header="0.51181102362204722" footer="0.51181102362204722"/>
  <pageSetup paperSize="9" scale="88"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1"/>
  <sheetViews>
    <sheetView showGridLines="0" zoomScaleNormal="100" zoomScaleSheetLayoutView="100" workbookViewId="0">
      <selection activeCell="BT29" sqref="BT29"/>
    </sheetView>
  </sheetViews>
  <sheetFormatPr defaultColWidth="1.7109375" defaultRowHeight="36.75" customHeight="1"/>
  <cols>
    <col min="1" max="16384" width="1.7109375" style="11"/>
  </cols>
  <sheetData>
    <row r="1" spans="1:53" ht="26.25" customHeight="1">
      <c r="A1" s="19" t="s">
        <v>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ht="26.25" customHeight="1">
      <c r="A2" s="385" t="s">
        <v>2</v>
      </c>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19"/>
      <c r="AK2" s="19"/>
      <c r="AL2" s="19"/>
      <c r="AM2" s="19"/>
      <c r="AN2" s="19"/>
      <c r="AO2" s="19"/>
      <c r="AP2" s="19"/>
      <c r="AQ2" s="19"/>
      <c r="AR2" s="19"/>
      <c r="AS2" s="19"/>
      <c r="AT2" s="19"/>
      <c r="AU2" s="19"/>
      <c r="AV2" s="19"/>
      <c r="AW2" s="19"/>
      <c r="AX2" s="19"/>
      <c r="AY2" s="19"/>
      <c r="AZ2" s="19"/>
      <c r="BA2" s="19"/>
    </row>
    <row r="3" spans="1:53" ht="26.25" customHeight="1">
      <c r="A3" s="386" t="s">
        <v>25</v>
      </c>
      <c r="B3" s="387"/>
      <c r="C3" s="387"/>
      <c r="D3" s="388"/>
      <c r="E3" s="342" t="s">
        <v>29</v>
      </c>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92"/>
      <c r="AN3" s="393" t="s">
        <v>28</v>
      </c>
      <c r="AO3" s="343"/>
      <c r="AP3" s="343"/>
      <c r="AQ3" s="343"/>
      <c r="AR3" s="343"/>
      <c r="AS3" s="343"/>
      <c r="AT3" s="343"/>
      <c r="AU3" s="343"/>
      <c r="AV3" s="343"/>
      <c r="AW3" s="343"/>
      <c r="AX3" s="343"/>
      <c r="AY3" s="343"/>
      <c r="AZ3" s="343"/>
      <c r="BA3" s="344"/>
    </row>
    <row r="4" spans="1:53" ht="26.25" customHeight="1">
      <c r="A4" s="389"/>
      <c r="B4" s="390"/>
      <c r="C4" s="390"/>
      <c r="D4" s="391"/>
      <c r="E4" s="394" t="s">
        <v>58</v>
      </c>
      <c r="F4" s="395"/>
      <c r="G4" s="395"/>
      <c r="H4" s="395"/>
      <c r="I4" s="395"/>
      <c r="J4" s="395"/>
      <c r="K4" s="395"/>
      <c r="L4" s="395"/>
      <c r="M4" s="395"/>
      <c r="N4" s="395"/>
      <c r="O4" s="395"/>
      <c r="P4" s="395"/>
      <c r="Q4" s="395"/>
      <c r="R4" s="395"/>
      <c r="S4" s="395"/>
      <c r="T4" s="395"/>
      <c r="U4" s="395"/>
      <c r="V4" s="396"/>
      <c r="W4" s="397"/>
      <c r="X4" s="394" t="s">
        <v>59</v>
      </c>
      <c r="Y4" s="395"/>
      <c r="Z4" s="395"/>
      <c r="AA4" s="395"/>
      <c r="AB4" s="395"/>
      <c r="AC4" s="395"/>
      <c r="AD4" s="398"/>
      <c r="AE4" s="394" t="s">
        <v>60</v>
      </c>
      <c r="AF4" s="395"/>
      <c r="AG4" s="395"/>
      <c r="AH4" s="395"/>
      <c r="AI4" s="398"/>
      <c r="AJ4" s="394" t="s">
        <v>61</v>
      </c>
      <c r="AK4" s="395"/>
      <c r="AL4" s="395"/>
      <c r="AM4" s="399"/>
      <c r="AN4" s="400" t="s">
        <v>62</v>
      </c>
      <c r="AO4" s="395"/>
      <c r="AP4" s="395"/>
      <c r="AQ4" s="398"/>
      <c r="AR4" s="394" t="s">
        <v>63</v>
      </c>
      <c r="AS4" s="395"/>
      <c r="AT4" s="395"/>
      <c r="AU4" s="398"/>
      <c r="AV4" s="394" t="s">
        <v>64</v>
      </c>
      <c r="AW4" s="395"/>
      <c r="AX4" s="395"/>
      <c r="AY4" s="395"/>
      <c r="AZ4" s="395"/>
      <c r="BA4" s="398"/>
    </row>
    <row r="5" spans="1:53" ht="34.5" customHeight="1">
      <c r="A5" s="401" t="s">
        <v>344</v>
      </c>
      <c r="B5" s="402"/>
      <c r="C5" s="402"/>
      <c r="D5" s="403"/>
      <c r="E5" s="404" t="s">
        <v>413</v>
      </c>
      <c r="F5" s="405"/>
      <c r="G5" s="405"/>
      <c r="H5" s="405"/>
      <c r="I5" s="405"/>
      <c r="J5" s="405"/>
      <c r="K5" s="405"/>
      <c r="L5" s="405"/>
      <c r="M5" s="405"/>
      <c r="N5" s="405"/>
      <c r="O5" s="405"/>
      <c r="P5" s="405"/>
      <c r="Q5" s="405"/>
      <c r="R5" s="405"/>
      <c r="S5" s="405"/>
      <c r="T5" s="405"/>
      <c r="U5" s="405"/>
      <c r="V5" s="405"/>
      <c r="W5" s="406"/>
      <c r="X5" s="404"/>
      <c r="Y5" s="405"/>
      <c r="Z5" s="405"/>
      <c r="AA5" s="405"/>
      <c r="AB5" s="405"/>
      <c r="AC5" s="405"/>
      <c r="AD5" s="406"/>
      <c r="AE5" s="404"/>
      <c r="AF5" s="405"/>
      <c r="AG5" s="405"/>
      <c r="AH5" s="405"/>
      <c r="AI5" s="406"/>
      <c r="AJ5" s="401"/>
      <c r="AK5" s="402"/>
      <c r="AL5" s="402"/>
      <c r="AM5" s="407"/>
      <c r="AN5" s="408"/>
      <c r="AO5" s="409"/>
      <c r="AP5" s="409"/>
      <c r="AQ5" s="410"/>
      <c r="AR5" s="411"/>
      <c r="AS5" s="409"/>
      <c r="AT5" s="409"/>
      <c r="AU5" s="410"/>
      <c r="AV5" s="412"/>
      <c r="AW5" s="413"/>
      <c r="AX5" s="413"/>
      <c r="AY5" s="413"/>
      <c r="AZ5" s="413"/>
      <c r="BA5" s="414"/>
    </row>
    <row r="6" spans="1:53" ht="34.5" customHeight="1">
      <c r="A6" s="401" t="s">
        <v>345</v>
      </c>
      <c r="B6" s="402"/>
      <c r="C6" s="402"/>
      <c r="D6" s="403"/>
      <c r="E6" s="415" t="s">
        <v>414</v>
      </c>
      <c r="F6" s="416"/>
      <c r="G6" s="416"/>
      <c r="H6" s="416"/>
      <c r="I6" s="416"/>
      <c r="J6" s="416"/>
      <c r="K6" s="416"/>
      <c r="L6" s="416"/>
      <c r="M6" s="416"/>
      <c r="N6" s="416"/>
      <c r="O6" s="416"/>
      <c r="P6" s="416"/>
      <c r="Q6" s="416"/>
      <c r="R6" s="416"/>
      <c r="S6" s="416"/>
      <c r="T6" s="416"/>
      <c r="U6" s="416"/>
      <c r="V6" s="416"/>
      <c r="W6" s="417"/>
      <c r="X6" s="404" t="s">
        <v>415</v>
      </c>
      <c r="Y6" s="405"/>
      <c r="Z6" s="405"/>
      <c r="AA6" s="405"/>
      <c r="AB6" s="405"/>
      <c r="AC6" s="405"/>
      <c r="AD6" s="406"/>
      <c r="AE6" s="404" t="s">
        <v>366</v>
      </c>
      <c r="AF6" s="405"/>
      <c r="AG6" s="405"/>
      <c r="AH6" s="405"/>
      <c r="AI6" s="406"/>
      <c r="AJ6" s="401" t="s">
        <v>369</v>
      </c>
      <c r="AK6" s="402"/>
      <c r="AL6" s="402"/>
      <c r="AM6" s="407"/>
      <c r="AN6" s="408"/>
      <c r="AO6" s="409"/>
      <c r="AP6" s="409"/>
      <c r="AQ6" s="410"/>
      <c r="AR6" s="411"/>
      <c r="AS6" s="409"/>
      <c r="AT6" s="409"/>
      <c r="AU6" s="410"/>
      <c r="AV6" s="412"/>
      <c r="AW6" s="413"/>
      <c r="AX6" s="413"/>
      <c r="AY6" s="413"/>
      <c r="AZ6" s="413"/>
      <c r="BA6" s="414"/>
    </row>
    <row r="7" spans="1:53" ht="34.5" customHeight="1">
      <c r="A7" s="401" t="s">
        <v>346</v>
      </c>
      <c r="B7" s="402"/>
      <c r="C7" s="402"/>
      <c r="D7" s="403"/>
      <c r="E7" s="415" t="s">
        <v>343</v>
      </c>
      <c r="F7" s="416"/>
      <c r="G7" s="416"/>
      <c r="H7" s="416"/>
      <c r="I7" s="416"/>
      <c r="J7" s="416"/>
      <c r="K7" s="416"/>
      <c r="L7" s="416"/>
      <c r="M7" s="416"/>
      <c r="N7" s="416"/>
      <c r="O7" s="416"/>
      <c r="P7" s="416"/>
      <c r="Q7" s="416"/>
      <c r="R7" s="416"/>
      <c r="S7" s="416"/>
      <c r="T7" s="416"/>
      <c r="U7" s="416"/>
      <c r="V7" s="416"/>
      <c r="W7" s="417"/>
      <c r="X7" s="404" t="s">
        <v>361</v>
      </c>
      <c r="Y7" s="405"/>
      <c r="Z7" s="405"/>
      <c r="AA7" s="405"/>
      <c r="AB7" s="405"/>
      <c r="AC7" s="405"/>
      <c r="AD7" s="406"/>
      <c r="AE7" s="404" t="s">
        <v>366</v>
      </c>
      <c r="AF7" s="405"/>
      <c r="AG7" s="405"/>
      <c r="AH7" s="405"/>
      <c r="AI7" s="406"/>
      <c r="AJ7" s="401" t="s">
        <v>370</v>
      </c>
      <c r="AK7" s="402"/>
      <c r="AL7" s="402"/>
      <c r="AM7" s="407"/>
      <c r="AN7" s="408"/>
      <c r="AO7" s="409"/>
      <c r="AP7" s="409"/>
      <c r="AQ7" s="410"/>
      <c r="AR7" s="411"/>
      <c r="AS7" s="409"/>
      <c r="AT7" s="409"/>
      <c r="AU7" s="410"/>
      <c r="AV7" s="412"/>
      <c r="AW7" s="413"/>
      <c r="AX7" s="413"/>
      <c r="AY7" s="413"/>
      <c r="AZ7" s="413"/>
      <c r="BA7" s="414"/>
    </row>
    <row r="8" spans="1:53" ht="34.5" customHeight="1">
      <c r="A8" s="401" t="s">
        <v>347</v>
      </c>
      <c r="B8" s="402"/>
      <c r="C8" s="402"/>
      <c r="D8" s="403"/>
      <c r="E8" s="415" t="s">
        <v>416</v>
      </c>
      <c r="F8" s="416"/>
      <c r="G8" s="416"/>
      <c r="H8" s="416"/>
      <c r="I8" s="416"/>
      <c r="J8" s="416"/>
      <c r="K8" s="416"/>
      <c r="L8" s="416"/>
      <c r="M8" s="416"/>
      <c r="N8" s="416"/>
      <c r="O8" s="416"/>
      <c r="P8" s="416"/>
      <c r="Q8" s="416"/>
      <c r="R8" s="416"/>
      <c r="S8" s="416"/>
      <c r="T8" s="416"/>
      <c r="U8" s="416"/>
      <c r="V8" s="416"/>
      <c r="W8" s="417"/>
      <c r="X8" s="404" t="s">
        <v>417</v>
      </c>
      <c r="Y8" s="405"/>
      <c r="Z8" s="405"/>
      <c r="AA8" s="405"/>
      <c r="AB8" s="405"/>
      <c r="AC8" s="405"/>
      <c r="AD8" s="406"/>
      <c r="AE8" s="404" t="s">
        <v>418</v>
      </c>
      <c r="AF8" s="405"/>
      <c r="AG8" s="405"/>
      <c r="AH8" s="405"/>
      <c r="AI8" s="406"/>
      <c r="AJ8" s="401" t="s">
        <v>419</v>
      </c>
      <c r="AK8" s="402"/>
      <c r="AL8" s="402"/>
      <c r="AM8" s="407"/>
      <c r="AN8" s="408"/>
      <c r="AO8" s="409"/>
      <c r="AP8" s="409"/>
      <c r="AQ8" s="410"/>
      <c r="AR8" s="411"/>
      <c r="AS8" s="409"/>
      <c r="AT8" s="409"/>
      <c r="AU8" s="410"/>
      <c r="AV8" s="412"/>
      <c r="AW8" s="413"/>
      <c r="AX8" s="413"/>
      <c r="AY8" s="413"/>
      <c r="AZ8" s="413"/>
      <c r="BA8" s="414"/>
    </row>
    <row r="9" spans="1:53" ht="34.5" customHeight="1">
      <c r="A9" s="401" t="s">
        <v>350</v>
      </c>
      <c r="B9" s="402"/>
      <c r="C9" s="402"/>
      <c r="D9" s="403"/>
      <c r="E9" s="415" t="s">
        <v>422</v>
      </c>
      <c r="F9" s="416"/>
      <c r="G9" s="416"/>
      <c r="H9" s="416"/>
      <c r="I9" s="416"/>
      <c r="J9" s="416"/>
      <c r="K9" s="416"/>
      <c r="L9" s="416"/>
      <c r="M9" s="416"/>
      <c r="N9" s="416"/>
      <c r="O9" s="416"/>
      <c r="P9" s="416"/>
      <c r="Q9" s="416"/>
      <c r="R9" s="416"/>
      <c r="S9" s="416"/>
      <c r="T9" s="416"/>
      <c r="U9" s="416"/>
      <c r="V9" s="416"/>
      <c r="W9" s="417"/>
      <c r="X9" s="404" t="s">
        <v>423</v>
      </c>
      <c r="Y9" s="405"/>
      <c r="Z9" s="405"/>
      <c r="AA9" s="405"/>
      <c r="AB9" s="405"/>
      <c r="AC9" s="405"/>
      <c r="AD9" s="406"/>
      <c r="AE9" s="404" t="s">
        <v>424</v>
      </c>
      <c r="AF9" s="405"/>
      <c r="AG9" s="405"/>
      <c r="AH9" s="405"/>
      <c r="AI9" s="406"/>
      <c r="AJ9" s="401" t="s">
        <v>431</v>
      </c>
      <c r="AK9" s="402"/>
      <c r="AL9" s="402"/>
      <c r="AM9" s="407"/>
      <c r="AN9" s="408"/>
      <c r="AO9" s="409"/>
      <c r="AP9" s="409"/>
      <c r="AQ9" s="410"/>
      <c r="AR9" s="411"/>
      <c r="AS9" s="409"/>
      <c r="AT9" s="409"/>
      <c r="AU9" s="410"/>
      <c r="AV9" s="412"/>
      <c r="AW9" s="413"/>
      <c r="AX9" s="413"/>
      <c r="AY9" s="413"/>
      <c r="AZ9" s="413"/>
      <c r="BA9" s="414"/>
    </row>
    <row r="10" spans="1:53" ht="34.5" customHeight="1">
      <c r="A10" s="401" t="s">
        <v>426</v>
      </c>
      <c r="B10" s="402"/>
      <c r="C10" s="402"/>
      <c r="D10" s="403"/>
      <c r="E10" s="415" t="s">
        <v>420</v>
      </c>
      <c r="F10" s="416"/>
      <c r="G10" s="416"/>
      <c r="H10" s="416"/>
      <c r="I10" s="416"/>
      <c r="J10" s="416"/>
      <c r="K10" s="416"/>
      <c r="L10" s="416"/>
      <c r="M10" s="416"/>
      <c r="N10" s="416"/>
      <c r="O10" s="416"/>
      <c r="P10" s="416"/>
      <c r="Q10" s="416"/>
      <c r="R10" s="416"/>
      <c r="S10" s="416"/>
      <c r="T10" s="416"/>
      <c r="U10" s="416"/>
      <c r="V10" s="416"/>
      <c r="W10" s="417"/>
      <c r="X10" s="404" t="s">
        <v>421</v>
      </c>
      <c r="Y10" s="405"/>
      <c r="Z10" s="405"/>
      <c r="AA10" s="405"/>
      <c r="AB10" s="405"/>
      <c r="AC10" s="405"/>
      <c r="AD10" s="406"/>
      <c r="AE10" s="404" t="s">
        <v>425</v>
      </c>
      <c r="AF10" s="405"/>
      <c r="AG10" s="405"/>
      <c r="AH10" s="405"/>
      <c r="AI10" s="406"/>
      <c r="AJ10" s="401" t="s">
        <v>432</v>
      </c>
      <c r="AK10" s="402"/>
      <c r="AL10" s="402"/>
      <c r="AM10" s="407"/>
      <c r="AN10" s="408"/>
      <c r="AO10" s="409"/>
      <c r="AP10" s="409"/>
      <c r="AQ10" s="410"/>
      <c r="AR10" s="411"/>
      <c r="AS10" s="409"/>
      <c r="AT10" s="409"/>
      <c r="AU10" s="410"/>
      <c r="AV10" s="412"/>
      <c r="AW10" s="413"/>
      <c r="AX10" s="413"/>
      <c r="AY10" s="413"/>
      <c r="AZ10" s="413"/>
      <c r="BA10" s="414"/>
    </row>
    <row r="11" spans="1:53" ht="34.5" customHeight="1">
      <c r="A11" s="401" t="s">
        <v>427</v>
      </c>
      <c r="B11" s="402"/>
      <c r="C11" s="402"/>
      <c r="D11" s="403"/>
      <c r="E11" s="404" t="s">
        <v>428</v>
      </c>
      <c r="F11" s="405"/>
      <c r="G11" s="405"/>
      <c r="H11" s="405"/>
      <c r="I11" s="405"/>
      <c r="J11" s="405"/>
      <c r="K11" s="405"/>
      <c r="L11" s="405"/>
      <c r="M11" s="405"/>
      <c r="N11" s="405"/>
      <c r="O11" s="405"/>
      <c r="P11" s="405"/>
      <c r="Q11" s="405"/>
      <c r="R11" s="405"/>
      <c r="S11" s="405"/>
      <c r="T11" s="405"/>
      <c r="U11" s="405"/>
      <c r="V11" s="405"/>
      <c r="W11" s="406"/>
      <c r="X11" s="404" t="s">
        <v>429</v>
      </c>
      <c r="Y11" s="405"/>
      <c r="Z11" s="405"/>
      <c r="AA11" s="405"/>
      <c r="AB11" s="405"/>
      <c r="AC11" s="405"/>
      <c r="AD11" s="406"/>
      <c r="AE11" s="404" t="s">
        <v>430</v>
      </c>
      <c r="AF11" s="405"/>
      <c r="AG11" s="405"/>
      <c r="AH11" s="405"/>
      <c r="AI11" s="406"/>
      <c r="AJ11" s="401" t="s">
        <v>433</v>
      </c>
      <c r="AK11" s="402"/>
      <c r="AL11" s="402"/>
      <c r="AM11" s="407"/>
      <c r="AN11" s="408"/>
      <c r="AO11" s="409"/>
      <c r="AP11" s="409"/>
      <c r="AQ11" s="410"/>
      <c r="AR11" s="411"/>
      <c r="AS11" s="409"/>
      <c r="AT11" s="409"/>
      <c r="AU11" s="410"/>
      <c r="AV11" s="412"/>
      <c r="AW11" s="413"/>
      <c r="AX11" s="413"/>
      <c r="AY11" s="413"/>
      <c r="AZ11" s="413"/>
      <c r="BA11" s="414"/>
    </row>
    <row r="12" spans="1:53" ht="34.5" customHeight="1">
      <c r="A12" s="401" t="s">
        <v>355</v>
      </c>
      <c r="B12" s="418"/>
      <c r="C12" s="418"/>
      <c r="D12" s="419"/>
      <c r="E12" s="404" t="s">
        <v>351</v>
      </c>
      <c r="F12" s="405"/>
      <c r="G12" s="405"/>
      <c r="H12" s="405"/>
      <c r="I12" s="405"/>
      <c r="J12" s="405"/>
      <c r="K12" s="405"/>
      <c r="L12" s="405"/>
      <c r="M12" s="405"/>
      <c r="N12" s="405"/>
      <c r="O12" s="405"/>
      <c r="P12" s="405"/>
      <c r="Q12" s="405"/>
      <c r="R12" s="405"/>
      <c r="S12" s="405"/>
      <c r="T12" s="405"/>
      <c r="U12" s="405"/>
      <c r="V12" s="405"/>
      <c r="W12" s="406"/>
      <c r="X12" s="412"/>
      <c r="Y12" s="413"/>
      <c r="Z12" s="413"/>
      <c r="AA12" s="413"/>
      <c r="AB12" s="413"/>
      <c r="AC12" s="413"/>
      <c r="AD12" s="414"/>
      <c r="AE12" s="412"/>
      <c r="AF12" s="413"/>
      <c r="AG12" s="413"/>
      <c r="AH12" s="413"/>
      <c r="AI12" s="414"/>
      <c r="AJ12" s="423"/>
      <c r="AK12" s="418"/>
      <c r="AL12" s="418"/>
      <c r="AM12" s="422"/>
      <c r="AN12" s="408"/>
      <c r="AO12" s="409"/>
      <c r="AP12" s="409"/>
      <c r="AQ12" s="410"/>
      <c r="AR12" s="411"/>
      <c r="AS12" s="409"/>
      <c r="AT12" s="409"/>
      <c r="AU12" s="410"/>
      <c r="AV12" s="412"/>
      <c r="AW12" s="413"/>
      <c r="AX12" s="413"/>
      <c r="AY12" s="413"/>
      <c r="AZ12" s="413"/>
      <c r="BA12" s="414"/>
    </row>
    <row r="13" spans="1:53" ht="34.5" customHeight="1">
      <c r="A13" s="401" t="s">
        <v>356</v>
      </c>
      <c r="B13" s="418"/>
      <c r="C13" s="418"/>
      <c r="D13" s="419"/>
      <c r="E13" s="415" t="s">
        <v>352</v>
      </c>
      <c r="F13" s="420"/>
      <c r="G13" s="420"/>
      <c r="H13" s="420"/>
      <c r="I13" s="420"/>
      <c r="J13" s="420"/>
      <c r="K13" s="420"/>
      <c r="L13" s="420"/>
      <c r="M13" s="420"/>
      <c r="N13" s="420"/>
      <c r="O13" s="420"/>
      <c r="P13" s="420"/>
      <c r="Q13" s="420"/>
      <c r="R13" s="420"/>
      <c r="S13" s="420"/>
      <c r="T13" s="420"/>
      <c r="U13" s="420"/>
      <c r="V13" s="420"/>
      <c r="W13" s="421"/>
      <c r="X13" s="404" t="s">
        <v>362</v>
      </c>
      <c r="Y13" s="413"/>
      <c r="Z13" s="413"/>
      <c r="AA13" s="413"/>
      <c r="AB13" s="413"/>
      <c r="AC13" s="413"/>
      <c r="AD13" s="414"/>
      <c r="AE13" s="404" t="s">
        <v>372</v>
      </c>
      <c r="AF13" s="413"/>
      <c r="AG13" s="413"/>
      <c r="AH13" s="413"/>
      <c r="AI13" s="414"/>
      <c r="AJ13" s="401" t="s">
        <v>356</v>
      </c>
      <c r="AK13" s="418"/>
      <c r="AL13" s="418"/>
      <c r="AM13" s="422"/>
      <c r="AN13" s="408"/>
      <c r="AO13" s="409"/>
      <c r="AP13" s="409"/>
      <c r="AQ13" s="410"/>
      <c r="AR13" s="411"/>
      <c r="AS13" s="409"/>
      <c r="AT13" s="409"/>
      <c r="AU13" s="410"/>
      <c r="AV13" s="412"/>
      <c r="AW13" s="413"/>
      <c r="AX13" s="413"/>
      <c r="AY13" s="413"/>
      <c r="AZ13" s="413"/>
      <c r="BA13" s="414"/>
    </row>
    <row r="14" spans="1:53" ht="34.5" customHeight="1">
      <c r="A14" s="401" t="s">
        <v>357</v>
      </c>
      <c r="B14" s="418"/>
      <c r="C14" s="418"/>
      <c r="D14" s="419"/>
      <c r="E14" s="415" t="s">
        <v>348</v>
      </c>
      <c r="F14" s="424"/>
      <c r="G14" s="424"/>
      <c r="H14" s="424"/>
      <c r="I14" s="424"/>
      <c r="J14" s="424"/>
      <c r="K14" s="424"/>
      <c r="L14" s="424"/>
      <c r="M14" s="424"/>
      <c r="N14" s="424"/>
      <c r="O14" s="424"/>
      <c r="P14" s="424"/>
      <c r="Q14" s="424"/>
      <c r="R14" s="424"/>
      <c r="S14" s="424"/>
      <c r="T14" s="424"/>
      <c r="U14" s="424"/>
      <c r="V14" s="424"/>
      <c r="W14" s="425"/>
      <c r="X14" s="404" t="s">
        <v>363</v>
      </c>
      <c r="Y14" s="413"/>
      <c r="Z14" s="413"/>
      <c r="AA14" s="413"/>
      <c r="AB14" s="413"/>
      <c r="AC14" s="413"/>
      <c r="AD14" s="414"/>
      <c r="AE14" s="404" t="s">
        <v>367</v>
      </c>
      <c r="AF14" s="413"/>
      <c r="AG14" s="413"/>
      <c r="AH14" s="413"/>
      <c r="AI14" s="414"/>
      <c r="AJ14" s="401" t="s">
        <v>356</v>
      </c>
      <c r="AK14" s="418"/>
      <c r="AL14" s="418"/>
      <c r="AM14" s="422"/>
      <c r="AN14" s="408"/>
      <c r="AO14" s="409"/>
      <c r="AP14" s="409"/>
      <c r="AQ14" s="410"/>
      <c r="AR14" s="411"/>
      <c r="AS14" s="409"/>
      <c r="AT14" s="409"/>
      <c r="AU14" s="410"/>
      <c r="AV14" s="412"/>
      <c r="AW14" s="413"/>
      <c r="AX14" s="413"/>
      <c r="AY14" s="413"/>
      <c r="AZ14" s="413"/>
      <c r="BA14" s="414"/>
    </row>
    <row r="15" spans="1:53" ht="34.5" customHeight="1">
      <c r="A15" s="401" t="s">
        <v>358</v>
      </c>
      <c r="B15" s="418"/>
      <c r="C15" s="418"/>
      <c r="D15" s="419"/>
      <c r="E15" s="415" t="s">
        <v>353</v>
      </c>
      <c r="F15" s="424"/>
      <c r="G15" s="424"/>
      <c r="H15" s="424"/>
      <c r="I15" s="424"/>
      <c r="J15" s="424"/>
      <c r="K15" s="424"/>
      <c r="L15" s="424"/>
      <c r="M15" s="424"/>
      <c r="N15" s="424"/>
      <c r="O15" s="424"/>
      <c r="P15" s="424"/>
      <c r="Q15" s="424"/>
      <c r="R15" s="424"/>
      <c r="S15" s="424"/>
      <c r="T15" s="424"/>
      <c r="U15" s="424"/>
      <c r="V15" s="424"/>
      <c r="W15" s="425"/>
      <c r="X15" s="404" t="s">
        <v>364</v>
      </c>
      <c r="Y15" s="413"/>
      <c r="Z15" s="413"/>
      <c r="AA15" s="413"/>
      <c r="AB15" s="413"/>
      <c r="AC15" s="413"/>
      <c r="AD15" s="414"/>
      <c r="AE15" s="404" t="s">
        <v>373</v>
      </c>
      <c r="AF15" s="413"/>
      <c r="AG15" s="413"/>
      <c r="AH15" s="413"/>
      <c r="AI15" s="414"/>
      <c r="AJ15" s="401" t="s">
        <v>376</v>
      </c>
      <c r="AK15" s="418"/>
      <c r="AL15" s="418"/>
      <c r="AM15" s="422"/>
      <c r="AN15" s="408"/>
      <c r="AO15" s="409"/>
      <c r="AP15" s="409"/>
      <c r="AQ15" s="410"/>
      <c r="AR15" s="411"/>
      <c r="AS15" s="409"/>
      <c r="AT15" s="409"/>
      <c r="AU15" s="410"/>
      <c r="AV15" s="412"/>
      <c r="AW15" s="413"/>
      <c r="AX15" s="413"/>
      <c r="AY15" s="413"/>
      <c r="AZ15" s="413"/>
      <c r="BA15" s="414"/>
    </row>
    <row r="16" spans="1:53" ht="34.5" customHeight="1">
      <c r="A16" s="401" t="s">
        <v>359</v>
      </c>
      <c r="B16" s="418"/>
      <c r="C16" s="418"/>
      <c r="D16" s="419"/>
      <c r="E16" s="415" t="s">
        <v>349</v>
      </c>
      <c r="F16" s="424"/>
      <c r="G16" s="424"/>
      <c r="H16" s="424"/>
      <c r="I16" s="424"/>
      <c r="J16" s="424"/>
      <c r="K16" s="424"/>
      <c r="L16" s="424"/>
      <c r="M16" s="424"/>
      <c r="N16" s="424"/>
      <c r="O16" s="424"/>
      <c r="P16" s="424"/>
      <c r="Q16" s="424"/>
      <c r="R16" s="424"/>
      <c r="S16" s="424"/>
      <c r="T16" s="424"/>
      <c r="U16" s="424"/>
      <c r="V16" s="424"/>
      <c r="W16" s="425"/>
      <c r="X16" s="404" t="s">
        <v>371</v>
      </c>
      <c r="Y16" s="413"/>
      <c r="Z16" s="413"/>
      <c r="AA16" s="413"/>
      <c r="AB16" s="413"/>
      <c r="AC16" s="413"/>
      <c r="AD16" s="414"/>
      <c r="AE16" s="426" t="s">
        <v>367</v>
      </c>
      <c r="AF16" s="413"/>
      <c r="AG16" s="413"/>
      <c r="AH16" s="413"/>
      <c r="AI16" s="414"/>
      <c r="AJ16" s="401" t="s">
        <v>375</v>
      </c>
      <c r="AK16" s="418"/>
      <c r="AL16" s="418"/>
      <c r="AM16" s="422"/>
      <c r="AN16" s="408"/>
      <c r="AO16" s="409"/>
      <c r="AP16" s="409"/>
      <c r="AQ16" s="410"/>
      <c r="AR16" s="411"/>
      <c r="AS16" s="409"/>
      <c r="AT16" s="409"/>
      <c r="AU16" s="410"/>
      <c r="AV16" s="412"/>
      <c r="AW16" s="413"/>
      <c r="AX16" s="413"/>
      <c r="AY16" s="413"/>
      <c r="AZ16" s="413"/>
      <c r="BA16" s="414"/>
    </row>
    <row r="17" spans="1:53" ht="34.5" customHeight="1">
      <c r="A17" s="401" t="s">
        <v>360</v>
      </c>
      <c r="B17" s="418"/>
      <c r="C17" s="418"/>
      <c r="D17" s="419"/>
      <c r="E17" s="415" t="s">
        <v>354</v>
      </c>
      <c r="F17" s="424"/>
      <c r="G17" s="424"/>
      <c r="H17" s="424"/>
      <c r="I17" s="424"/>
      <c r="J17" s="424"/>
      <c r="K17" s="424"/>
      <c r="L17" s="424"/>
      <c r="M17" s="424"/>
      <c r="N17" s="424"/>
      <c r="O17" s="424"/>
      <c r="P17" s="424"/>
      <c r="Q17" s="424"/>
      <c r="R17" s="424"/>
      <c r="S17" s="424"/>
      <c r="T17" s="424"/>
      <c r="U17" s="424"/>
      <c r="V17" s="424"/>
      <c r="W17" s="425"/>
      <c r="X17" s="404" t="s">
        <v>374</v>
      </c>
      <c r="Y17" s="413"/>
      <c r="Z17" s="413"/>
      <c r="AA17" s="413"/>
      <c r="AB17" s="413"/>
      <c r="AC17" s="413"/>
      <c r="AD17" s="414"/>
      <c r="AE17" s="404" t="s">
        <v>368</v>
      </c>
      <c r="AF17" s="413"/>
      <c r="AG17" s="413"/>
      <c r="AH17" s="413"/>
      <c r="AI17" s="414"/>
      <c r="AJ17" s="401" t="s">
        <v>377</v>
      </c>
      <c r="AK17" s="418"/>
      <c r="AL17" s="418"/>
      <c r="AM17" s="422"/>
      <c r="AN17" s="408"/>
      <c r="AO17" s="409"/>
      <c r="AP17" s="409"/>
      <c r="AQ17" s="410"/>
      <c r="AR17" s="411"/>
      <c r="AS17" s="409"/>
      <c r="AT17" s="409"/>
      <c r="AU17" s="410"/>
      <c r="AV17" s="412"/>
      <c r="AW17" s="413"/>
      <c r="AX17" s="413"/>
      <c r="AY17" s="413"/>
      <c r="AZ17" s="413"/>
      <c r="BA17" s="414"/>
    </row>
    <row r="18" spans="1:53" ht="34.5" customHeight="1">
      <c r="A18" s="423"/>
      <c r="B18" s="418"/>
      <c r="C18" s="418"/>
      <c r="D18" s="419"/>
      <c r="E18" s="412"/>
      <c r="F18" s="428"/>
      <c r="G18" s="428"/>
      <c r="H18" s="428"/>
      <c r="I18" s="428"/>
      <c r="J18" s="428"/>
      <c r="K18" s="428"/>
      <c r="L18" s="428"/>
      <c r="M18" s="428"/>
      <c r="N18" s="428"/>
      <c r="O18" s="428"/>
      <c r="P18" s="428"/>
      <c r="Q18" s="428"/>
      <c r="R18" s="428"/>
      <c r="S18" s="428"/>
      <c r="T18" s="428"/>
      <c r="U18" s="428"/>
      <c r="V18" s="428"/>
      <c r="W18" s="429"/>
      <c r="X18" s="412"/>
      <c r="Y18" s="413"/>
      <c r="Z18" s="413"/>
      <c r="AA18" s="413"/>
      <c r="AB18" s="413"/>
      <c r="AC18" s="413"/>
      <c r="AD18" s="414"/>
      <c r="AE18" s="412"/>
      <c r="AF18" s="413"/>
      <c r="AG18" s="413"/>
      <c r="AH18" s="413"/>
      <c r="AI18" s="414"/>
      <c r="AJ18" s="423"/>
      <c r="AK18" s="418"/>
      <c r="AL18" s="418"/>
      <c r="AM18" s="422"/>
      <c r="AN18" s="408"/>
      <c r="AO18" s="409"/>
      <c r="AP18" s="409"/>
      <c r="AQ18" s="410"/>
      <c r="AR18" s="411"/>
      <c r="AS18" s="409"/>
      <c r="AT18" s="409"/>
      <c r="AU18" s="410"/>
      <c r="AV18" s="412"/>
      <c r="AW18" s="413"/>
      <c r="AX18" s="413"/>
      <c r="AY18" s="413"/>
      <c r="AZ18" s="413"/>
      <c r="BA18" s="414"/>
    </row>
    <row r="19" spans="1:53" ht="34.5" customHeight="1">
      <c r="A19" s="423"/>
      <c r="B19" s="418"/>
      <c r="C19" s="418"/>
      <c r="D19" s="419"/>
      <c r="E19" s="412"/>
      <c r="F19" s="428"/>
      <c r="G19" s="428"/>
      <c r="H19" s="428"/>
      <c r="I19" s="428"/>
      <c r="J19" s="428"/>
      <c r="K19" s="428"/>
      <c r="L19" s="428"/>
      <c r="M19" s="428"/>
      <c r="N19" s="428"/>
      <c r="O19" s="428"/>
      <c r="P19" s="428"/>
      <c r="Q19" s="428"/>
      <c r="R19" s="428"/>
      <c r="S19" s="428"/>
      <c r="T19" s="428"/>
      <c r="U19" s="428"/>
      <c r="V19" s="428"/>
      <c r="W19" s="429"/>
      <c r="X19" s="412"/>
      <c r="Y19" s="413"/>
      <c r="Z19" s="413"/>
      <c r="AA19" s="413"/>
      <c r="AB19" s="413"/>
      <c r="AC19" s="413"/>
      <c r="AD19" s="414"/>
      <c r="AE19" s="412"/>
      <c r="AF19" s="413"/>
      <c r="AG19" s="413"/>
      <c r="AH19" s="413"/>
      <c r="AI19" s="414"/>
      <c r="AJ19" s="423"/>
      <c r="AK19" s="418"/>
      <c r="AL19" s="418"/>
      <c r="AM19" s="422"/>
      <c r="AN19" s="408"/>
      <c r="AO19" s="409"/>
      <c r="AP19" s="409"/>
      <c r="AQ19" s="410"/>
      <c r="AR19" s="411"/>
      <c r="AS19" s="409"/>
      <c r="AT19" s="409"/>
      <c r="AU19" s="410"/>
      <c r="AV19" s="412"/>
      <c r="AW19" s="413"/>
      <c r="AX19" s="413"/>
      <c r="AY19" s="413"/>
      <c r="AZ19" s="413"/>
      <c r="BA19" s="414"/>
    </row>
    <row r="20" spans="1:53" ht="15.75" customHeight="1">
      <c r="A20" s="19"/>
      <c r="B20" s="19" t="s">
        <v>162</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row>
    <row r="21" spans="1:53" ht="9"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row>
    <row r="22" spans="1:53" ht="5.25" customHeight="1">
      <c r="A22" s="49"/>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1"/>
    </row>
    <row r="23" spans="1:53" ht="15.75" customHeight="1">
      <c r="A23" s="52"/>
      <c r="B23" s="239" t="s">
        <v>101</v>
      </c>
      <c r="C23" s="373" t="s">
        <v>102</v>
      </c>
      <c r="D23" s="373"/>
      <c r="E23" s="373"/>
      <c r="F23" s="373"/>
      <c r="G23" s="373"/>
      <c r="H23" s="239"/>
      <c r="I23" s="427" t="s">
        <v>163</v>
      </c>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53"/>
    </row>
    <row r="24" spans="1:53" ht="15.75" customHeight="1">
      <c r="A24" s="52"/>
      <c r="B24" s="239"/>
      <c r="C24" s="239"/>
      <c r="D24" s="239"/>
      <c r="E24" s="239"/>
      <c r="F24" s="239"/>
      <c r="G24" s="239"/>
      <c r="H24" s="239"/>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53"/>
    </row>
    <row r="25" spans="1:53" ht="5.25" customHeight="1">
      <c r="A25" s="52"/>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53"/>
    </row>
    <row r="26" spans="1:53" ht="15.75" customHeight="1">
      <c r="A26" s="52"/>
      <c r="B26" s="239" t="s">
        <v>101</v>
      </c>
      <c r="C26" s="373" t="s">
        <v>103</v>
      </c>
      <c r="D26" s="373"/>
      <c r="E26" s="373"/>
      <c r="F26" s="373"/>
      <c r="G26" s="373"/>
      <c r="H26" s="239"/>
      <c r="I26" s="427" t="s">
        <v>164</v>
      </c>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73"/>
      <c r="AS26" s="373"/>
      <c r="AT26" s="373"/>
      <c r="AU26" s="373"/>
      <c r="AV26" s="373"/>
      <c r="AW26" s="373"/>
      <c r="AX26" s="373"/>
      <c r="AY26" s="373"/>
      <c r="AZ26" s="373"/>
      <c r="BA26" s="53"/>
    </row>
    <row r="27" spans="1:53" ht="15.75" customHeight="1">
      <c r="A27" s="52"/>
      <c r="B27" s="239"/>
      <c r="C27" s="239"/>
      <c r="D27" s="239"/>
      <c r="E27" s="239"/>
      <c r="F27" s="239"/>
      <c r="G27" s="239"/>
      <c r="H27" s="239"/>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3"/>
      <c r="AZ27" s="373"/>
      <c r="BA27" s="53"/>
    </row>
    <row r="28" spans="1:53" ht="5.25" customHeight="1">
      <c r="A28" s="52"/>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239"/>
      <c r="AR28" s="239"/>
      <c r="AS28" s="239"/>
      <c r="AT28" s="239"/>
      <c r="AU28" s="239"/>
      <c r="AV28" s="239"/>
      <c r="AW28" s="239"/>
      <c r="AX28" s="239"/>
      <c r="AY28" s="239"/>
      <c r="AZ28" s="239"/>
      <c r="BA28" s="53"/>
    </row>
    <row r="29" spans="1:53" ht="15.75" customHeight="1">
      <c r="A29" s="52"/>
      <c r="B29" s="239" t="s">
        <v>101</v>
      </c>
      <c r="C29" s="373" t="s">
        <v>104</v>
      </c>
      <c r="D29" s="373"/>
      <c r="E29" s="373"/>
      <c r="F29" s="373"/>
      <c r="G29" s="373"/>
      <c r="H29" s="239"/>
      <c r="I29" s="295" t="s">
        <v>482</v>
      </c>
      <c r="J29" s="427"/>
      <c r="K29" s="427"/>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7"/>
      <c r="AL29" s="427"/>
      <c r="AM29" s="427"/>
      <c r="AN29" s="427"/>
      <c r="AO29" s="427"/>
      <c r="AP29" s="427"/>
      <c r="AQ29" s="427"/>
      <c r="AR29" s="427"/>
      <c r="AS29" s="427"/>
      <c r="AT29" s="427"/>
      <c r="AU29" s="427"/>
      <c r="AV29" s="427"/>
      <c r="AW29" s="427"/>
      <c r="AX29" s="427"/>
      <c r="AY29" s="427"/>
      <c r="AZ29" s="427"/>
      <c r="BA29" s="53"/>
    </row>
    <row r="30" spans="1:53" ht="15.75" customHeight="1">
      <c r="A30" s="52"/>
      <c r="B30" s="239"/>
      <c r="C30" s="239"/>
      <c r="D30" s="239"/>
      <c r="E30" s="239"/>
      <c r="F30" s="239"/>
      <c r="G30" s="239"/>
      <c r="H30" s="239"/>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7"/>
      <c r="AO30" s="427"/>
      <c r="AP30" s="427"/>
      <c r="AQ30" s="427"/>
      <c r="AR30" s="427"/>
      <c r="AS30" s="427"/>
      <c r="AT30" s="427"/>
      <c r="AU30" s="427"/>
      <c r="AV30" s="427"/>
      <c r="AW30" s="427"/>
      <c r="AX30" s="427"/>
      <c r="AY30" s="427"/>
      <c r="AZ30" s="427"/>
      <c r="BA30" s="53"/>
    </row>
    <row r="31" spans="1:53" ht="5.25" customHeight="1">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6"/>
    </row>
  </sheetData>
  <sheetProtection formatCells="0" formatRows="0" insertRows="0"/>
  <mergeCells count="137">
    <mergeCell ref="C23:G23"/>
    <mergeCell ref="I23:AZ24"/>
    <mergeCell ref="C26:G26"/>
    <mergeCell ref="I26:AZ27"/>
    <mergeCell ref="C29:G29"/>
    <mergeCell ref="I29:AZ30"/>
    <mergeCell ref="AR18:AU18"/>
    <mergeCell ref="AV18:BA18"/>
    <mergeCell ref="A19:D19"/>
    <mergeCell ref="E19:W19"/>
    <mergeCell ref="X19:AD19"/>
    <mergeCell ref="AE19:AI19"/>
    <mergeCell ref="AJ19:AM19"/>
    <mergeCell ref="AN19:AQ19"/>
    <mergeCell ref="AR19:AU19"/>
    <mergeCell ref="AV19:BA19"/>
    <mergeCell ref="A18:D18"/>
    <mergeCell ref="E18:W18"/>
    <mergeCell ref="X18:AD18"/>
    <mergeCell ref="AE18:AI18"/>
    <mergeCell ref="AJ18:AM18"/>
    <mergeCell ref="AN18:AQ18"/>
    <mergeCell ref="AR16:AU16"/>
    <mergeCell ref="AV16:BA16"/>
    <mergeCell ref="A17:D17"/>
    <mergeCell ref="E17:W17"/>
    <mergeCell ref="X17:AD17"/>
    <mergeCell ref="AE17:AI17"/>
    <mergeCell ref="AJ17:AM17"/>
    <mergeCell ref="AN17:AQ17"/>
    <mergeCell ref="AR17:AU17"/>
    <mergeCell ref="AV17:BA17"/>
    <mergeCell ref="A16:D16"/>
    <mergeCell ref="E16:W16"/>
    <mergeCell ref="X16:AD16"/>
    <mergeCell ref="AE16:AI16"/>
    <mergeCell ref="AJ16:AM16"/>
    <mergeCell ref="AN16:AQ16"/>
    <mergeCell ref="AR14:AU14"/>
    <mergeCell ref="AV14:BA14"/>
    <mergeCell ref="A15:D15"/>
    <mergeCell ref="E15:W15"/>
    <mergeCell ref="X15:AD15"/>
    <mergeCell ref="AE15:AI15"/>
    <mergeCell ref="AJ15:AM15"/>
    <mergeCell ref="AN15:AQ15"/>
    <mergeCell ref="AR15:AU15"/>
    <mergeCell ref="AV15:BA15"/>
    <mergeCell ref="A14:D14"/>
    <mergeCell ref="E14:W14"/>
    <mergeCell ref="X14:AD14"/>
    <mergeCell ref="AE14:AI14"/>
    <mergeCell ref="AJ14:AM14"/>
    <mergeCell ref="AN14:AQ14"/>
    <mergeCell ref="AR12:AU12"/>
    <mergeCell ref="AV12:BA12"/>
    <mergeCell ref="A13:D13"/>
    <mergeCell ref="E13:W13"/>
    <mergeCell ref="X13:AD13"/>
    <mergeCell ref="AE13:AI13"/>
    <mergeCell ref="AJ13:AM13"/>
    <mergeCell ref="AN13:AQ13"/>
    <mergeCell ref="AR13:AU13"/>
    <mergeCell ref="AV13:BA13"/>
    <mergeCell ref="A12:D12"/>
    <mergeCell ref="E12:W12"/>
    <mergeCell ref="X12:AD12"/>
    <mergeCell ref="AE12:AI12"/>
    <mergeCell ref="AJ12:AM12"/>
    <mergeCell ref="AN12:AQ12"/>
    <mergeCell ref="AR10:AU10"/>
    <mergeCell ref="AV10:BA10"/>
    <mergeCell ref="A11:D11"/>
    <mergeCell ref="E11:W11"/>
    <mergeCell ref="X11:AD11"/>
    <mergeCell ref="AE11:AI11"/>
    <mergeCell ref="AJ11:AM11"/>
    <mergeCell ref="AN11:AQ11"/>
    <mergeCell ref="AR11:AU11"/>
    <mergeCell ref="AV11:BA11"/>
    <mergeCell ref="A10:D10"/>
    <mergeCell ref="E10:W10"/>
    <mergeCell ref="X10:AD10"/>
    <mergeCell ref="AE10:AI10"/>
    <mergeCell ref="AJ10:AM10"/>
    <mergeCell ref="AN10:AQ10"/>
    <mergeCell ref="AR8:AU8"/>
    <mergeCell ref="AV8:BA8"/>
    <mergeCell ref="A9:D9"/>
    <mergeCell ref="E9:W9"/>
    <mergeCell ref="X9:AD9"/>
    <mergeCell ref="AE9:AI9"/>
    <mergeCell ref="AJ9:AM9"/>
    <mergeCell ref="AN9:AQ9"/>
    <mergeCell ref="AR9:AU9"/>
    <mergeCell ref="AV9:BA9"/>
    <mergeCell ref="A8:D8"/>
    <mergeCell ref="E8:W8"/>
    <mergeCell ref="X8:AD8"/>
    <mergeCell ref="AE8:AI8"/>
    <mergeCell ref="AJ8:AM8"/>
    <mergeCell ref="AN8:AQ8"/>
    <mergeCell ref="A7:D7"/>
    <mergeCell ref="E7:W7"/>
    <mergeCell ref="X7:AD7"/>
    <mergeCell ref="AE7:AI7"/>
    <mergeCell ref="AJ7:AM7"/>
    <mergeCell ref="AN7:AQ7"/>
    <mergeCell ref="AR7:AU7"/>
    <mergeCell ref="AV7:BA7"/>
    <mergeCell ref="A6:D6"/>
    <mergeCell ref="E6:W6"/>
    <mergeCell ref="X6:AD6"/>
    <mergeCell ref="AE6:AI6"/>
    <mergeCell ref="AJ6:AM6"/>
    <mergeCell ref="AN6:AQ6"/>
    <mergeCell ref="A5:D5"/>
    <mergeCell ref="E5:W5"/>
    <mergeCell ref="X5:AD5"/>
    <mergeCell ref="AE5:AI5"/>
    <mergeCell ref="AJ5:AM5"/>
    <mergeCell ref="AN5:AQ5"/>
    <mergeCell ref="AR5:AU5"/>
    <mergeCell ref="AV5:BA5"/>
    <mergeCell ref="AR6:AU6"/>
    <mergeCell ref="AV6:BA6"/>
    <mergeCell ref="A2:AI2"/>
    <mergeCell ref="A3:D4"/>
    <mergeCell ref="E3:AM3"/>
    <mergeCell ref="AN3:BA3"/>
    <mergeCell ref="E4:W4"/>
    <mergeCell ref="X4:AD4"/>
    <mergeCell ref="AE4:AI4"/>
    <mergeCell ref="AJ4:AM4"/>
    <mergeCell ref="AN4:AQ4"/>
    <mergeCell ref="AR4:AU4"/>
    <mergeCell ref="AV4:BA4"/>
  </mergeCells>
  <phoneticPr fontId="4"/>
  <printOptions horizontalCentered="1"/>
  <pageMargins left="0.78740157480314965" right="0.78740157480314965" top="0.78740157480314965" bottom="0.78740157480314965" header="0.51181102362204722" footer="0.51181102362204722"/>
  <pageSetup paperSize="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showGridLines="0" zoomScaleNormal="100" zoomScaleSheetLayoutView="100" workbookViewId="0">
      <selection activeCell="P34" sqref="P34"/>
    </sheetView>
  </sheetViews>
  <sheetFormatPr defaultRowHeight="26.25" customHeight="1"/>
  <cols>
    <col min="1" max="1" width="2.7109375" style="6" customWidth="1"/>
    <col min="2" max="2" width="10.7109375" style="6" customWidth="1"/>
    <col min="3" max="13" width="8.7109375" style="6" customWidth="1"/>
    <col min="14" max="16384" width="9.140625" style="6"/>
  </cols>
  <sheetData>
    <row r="1" spans="1:13" ht="22.5" customHeight="1">
      <c r="A1" s="9" t="s">
        <v>67</v>
      </c>
      <c r="B1" s="9"/>
      <c r="C1" s="9"/>
      <c r="D1" s="9"/>
      <c r="E1" s="9"/>
      <c r="F1" s="9"/>
      <c r="G1" s="9"/>
      <c r="H1" s="9"/>
      <c r="I1" s="9"/>
      <c r="J1" s="9"/>
      <c r="K1" s="9"/>
      <c r="L1" s="9"/>
      <c r="M1" s="9"/>
    </row>
    <row r="2" spans="1:13" ht="22.5" customHeight="1">
      <c r="A2" s="9" t="s">
        <v>68</v>
      </c>
      <c r="B2" s="9"/>
      <c r="C2" s="9"/>
      <c r="D2" s="9"/>
      <c r="E2" s="9"/>
      <c r="F2" s="9"/>
      <c r="G2" s="9"/>
      <c r="H2" s="9"/>
      <c r="I2" s="9"/>
      <c r="J2" s="9"/>
      <c r="K2" s="9"/>
      <c r="L2" s="9"/>
      <c r="M2" s="9"/>
    </row>
    <row r="3" spans="1:13" ht="22.5" customHeight="1">
      <c r="A3" s="433" t="str">
        <f>"参加特定事業者名 　"&amp;①様式第13!AD11</f>
        <v>参加特定事業者名 　○○○株式会社</v>
      </c>
      <c r="B3" s="433"/>
      <c r="C3" s="433"/>
      <c r="D3" s="433"/>
      <c r="E3" s="433"/>
      <c r="F3" s="433"/>
      <c r="G3" s="9"/>
      <c r="H3" s="9"/>
      <c r="I3" s="9"/>
      <c r="J3" s="9"/>
      <c r="K3" s="9"/>
      <c r="L3" s="9"/>
      <c r="M3" s="40" t="s">
        <v>120</v>
      </c>
    </row>
    <row r="4" spans="1:13" ht="6" customHeight="1">
      <c r="A4" s="12"/>
      <c r="B4" s="12"/>
      <c r="C4" s="9"/>
      <c r="D4" s="9"/>
      <c r="E4" s="9"/>
      <c r="F4" s="9"/>
      <c r="G4" s="9"/>
      <c r="H4" s="9"/>
      <c r="I4" s="9"/>
      <c r="J4" s="9"/>
      <c r="K4" s="9"/>
      <c r="L4" s="9"/>
      <c r="M4" s="9"/>
    </row>
    <row r="5" spans="1:13" ht="19.5" customHeight="1">
      <c r="A5" s="41"/>
      <c r="B5" s="231"/>
      <c r="C5" s="42" t="s">
        <v>85</v>
      </c>
      <c r="D5" s="42" t="s">
        <v>86</v>
      </c>
      <c r="E5" s="42" t="s">
        <v>87</v>
      </c>
      <c r="F5" s="42" t="s">
        <v>88</v>
      </c>
      <c r="G5" s="42" t="s">
        <v>89</v>
      </c>
      <c r="H5" s="42" t="s">
        <v>90</v>
      </c>
      <c r="I5" s="42" t="s">
        <v>91</v>
      </c>
      <c r="J5" s="42" t="s">
        <v>92</v>
      </c>
      <c r="K5" s="42" t="s">
        <v>214</v>
      </c>
      <c r="L5" s="42" t="s">
        <v>215</v>
      </c>
      <c r="M5" s="42" t="s">
        <v>216</v>
      </c>
    </row>
    <row r="6" spans="1:13" ht="33" customHeight="1">
      <c r="A6" s="232"/>
      <c r="B6" s="233"/>
      <c r="C6" s="248" t="str">
        <f>'⑪別表3補足(その3)'!C5</f>
        <v>(R2年3月期)</v>
      </c>
      <c r="D6" s="248" t="str">
        <f>'⑪別表3補足(その3)'!D5</f>
        <v>(R3年3月期)</v>
      </c>
      <c r="E6" s="248" t="str">
        <f>'⑪別表3補足(その3)'!E5</f>
        <v>(R4年3月期)</v>
      </c>
      <c r="F6" s="206" t="str">
        <f>'⑪別表3補足(その3)'!F5</f>
        <v>(R5年3月期)</v>
      </c>
      <c r="G6" s="206" t="str">
        <f>'⑪別表3補足(その3)'!G5</f>
        <v>(R6年3月期)</v>
      </c>
      <c r="H6" s="206" t="str">
        <f>'⑪別表3補足(その3)'!H5</f>
        <v>(R7年3月期)</v>
      </c>
      <c r="I6" s="206" t="str">
        <f>'⑪別表3補足(その3)'!I5</f>
        <v>(　年　月期)</v>
      </c>
      <c r="J6" s="206" t="str">
        <f>'⑪別表3補足(その3)'!J5</f>
        <v>(　年　月期)</v>
      </c>
      <c r="K6" s="206" t="str">
        <f>'⑪別表3補足(その3)'!K5</f>
        <v>(　年　月期)</v>
      </c>
      <c r="L6" s="206" t="str">
        <f>'⑪別表3補足(その3)'!L5</f>
        <v>(　年　月期)</v>
      </c>
      <c r="M6" s="206" t="str">
        <f>'⑪別表3補足(その3)'!M5</f>
        <v>(　年　月期)</v>
      </c>
    </row>
    <row r="7" spans="1:13" ht="28.5" customHeight="1">
      <c r="A7" s="430" t="s">
        <v>69</v>
      </c>
      <c r="B7" s="430"/>
      <c r="C7" s="207">
        <f>'⑪別表3補足(その3)'!C6</f>
        <v>88600</v>
      </c>
      <c r="D7" s="207">
        <f>'⑪別表3補足(その3)'!D6</f>
        <v>82500</v>
      </c>
      <c r="E7" s="207">
        <f>'⑪別表3補足(その3)'!E6</f>
        <v>78339</v>
      </c>
      <c r="F7" s="207">
        <f>'⑪別表3補足(その3)'!F6</f>
        <v>104172</v>
      </c>
      <c r="G7" s="207">
        <f>'⑪別表3補足(その3)'!G6</f>
        <v>116390</v>
      </c>
      <c r="H7" s="207">
        <f>'⑪別表3補足(その3)'!H6</f>
        <v>130189</v>
      </c>
      <c r="I7" s="207">
        <f>'⑪別表3補足(その3)'!I6</f>
        <v>0</v>
      </c>
      <c r="J7" s="207">
        <f>'⑪別表3補足(その3)'!J6</f>
        <v>0</v>
      </c>
      <c r="K7" s="207">
        <f>'⑪別表3補足(その3)'!K6</f>
        <v>0</v>
      </c>
      <c r="L7" s="207">
        <f>'⑪別表3補足(その3)'!L6</f>
        <v>0</v>
      </c>
      <c r="M7" s="207">
        <f>'⑪別表3補足(その3)'!M6</f>
        <v>0</v>
      </c>
    </row>
    <row r="8" spans="1:13" ht="28.5" customHeight="1">
      <c r="A8" s="430" t="s">
        <v>70</v>
      </c>
      <c r="B8" s="430"/>
      <c r="C8" s="207">
        <f>'⑪別表3補足(その3)'!C9</f>
        <v>68336</v>
      </c>
      <c r="D8" s="207">
        <f>'⑪別表3補足(その3)'!D9</f>
        <v>59229</v>
      </c>
      <c r="E8" s="207">
        <f>'⑪別表3補足(その3)'!E9</f>
        <v>52558</v>
      </c>
      <c r="F8" s="207">
        <f>'⑪別表3補足(その3)'!F9</f>
        <v>66913</v>
      </c>
      <c r="G8" s="207">
        <f>'⑪別表3補足(その3)'!G9</f>
        <v>74395</v>
      </c>
      <c r="H8" s="207">
        <f>'⑪別表3補足(その3)'!H9</f>
        <v>81464</v>
      </c>
      <c r="I8" s="207">
        <f>'⑪別表3補足(その3)'!I9</f>
        <v>0</v>
      </c>
      <c r="J8" s="207">
        <f>'⑪別表3補足(その3)'!J9</f>
        <v>0</v>
      </c>
      <c r="K8" s="207">
        <f>'⑪別表3補足(その3)'!K9</f>
        <v>0</v>
      </c>
      <c r="L8" s="207">
        <f>'⑪別表3補足(その3)'!L9</f>
        <v>0</v>
      </c>
      <c r="M8" s="207">
        <f>'⑪別表3補足(その3)'!M9</f>
        <v>0</v>
      </c>
    </row>
    <row r="9" spans="1:13" ht="28.5" customHeight="1">
      <c r="A9" s="431" t="s">
        <v>94</v>
      </c>
      <c r="B9" s="431"/>
      <c r="C9" s="208">
        <f t="shared" ref="C9:M9" si="0">C7-C8</f>
        <v>20264</v>
      </c>
      <c r="D9" s="208">
        <f t="shared" si="0"/>
        <v>23271</v>
      </c>
      <c r="E9" s="208">
        <f t="shared" si="0"/>
        <v>25781</v>
      </c>
      <c r="F9" s="208">
        <f t="shared" si="0"/>
        <v>37259</v>
      </c>
      <c r="G9" s="208">
        <f t="shared" si="0"/>
        <v>41995</v>
      </c>
      <c r="H9" s="208">
        <f t="shared" si="0"/>
        <v>48725</v>
      </c>
      <c r="I9" s="208">
        <f t="shared" si="0"/>
        <v>0</v>
      </c>
      <c r="J9" s="208">
        <f t="shared" ref="J9:L9" si="1">J7-J8</f>
        <v>0</v>
      </c>
      <c r="K9" s="208">
        <f t="shared" si="1"/>
        <v>0</v>
      </c>
      <c r="L9" s="208">
        <f t="shared" si="1"/>
        <v>0</v>
      </c>
      <c r="M9" s="208">
        <f t="shared" si="0"/>
        <v>0</v>
      </c>
    </row>
    <row r="10" spans="1:13" ht="28.5" customHeight="1">
      <c r="A10" s="432" t="s">
        <v>365</v>
      </c>
      <c r="B10" s="430"/>
      <c r="C10" s="207">
        <f>'⑪別表3補足(その3)'!C17</f>
        <v>15411</v>
      </c>
      <c r="D10" s="207">
        <f>'⑪別表3補足(その3)'!D17</f>
        <v>19632</v>
      </c>
      <c r="E10" s="207">
        <f>'⑪別表3補足(その3)'!E17</f>
        <v>19906</v>
      </c>
      <c r="F10" s="207">
        <f>'⑪別表3補足(その3)'!F17</f>
        <v>20810</v>
      </c>
      <c r="G10" s="207">
        <f>'⑪別表3補足(その3)'!G17</f>
        <v>20550</v>
      </c>
      <c r="H10" s="207">
        <f>'⑪別表3補足(その3)'!H17</f>
        <v>23810</v>
      </c>
      <c r="I10" s="207">
        <f>'⑪別表3補足(その3)'!I17</f>
        <v>0</v>
      </c>
      <c r="J10" s="207">
        <f>'⑪別表3補足(その3)'!J17</f>
        <v>0</v>
      </c>
      <c r="K10" s="207">
        <f>'⑪別表3補足(その3)'!K17</f>
        <v>0</v>
      </c>
      <c r="L10" s="207">
        <f>'⑪別表3補足(その3)'!L17</f>
        <v>0</v>
      </c>
      <c r="M10" s="207">
        <f>'⑪別表3補足(その3)'!M17</f>
        <v>0</v>
      </c>
    </row>
    <row r="11" spans="1:13" ht="28.5" customHeight="1">
      <c r="A11" s="431" t="s">
        <v>71</v>
      </c>
      <c r="B11" s="431"/>
      <c r="C11" s="208">
        <f t="shared" ref="C11:M11" si="2">C9-C10</f>
        <v>4853</v>
      </c>
      <c r="D11" s="208">
        <f t="shared" si="2"/>
        <v>3639</v>
      </c>
      <c r="E11" s="208">
        <f t="shared" si="2"/>
        <v>5875</v>
      </c>
      <c r="F11" s="208">
        <f t="shared" si="2"/>
        <v>16449</v>
      </c>
      <c r="G11" s="208">
        <f t="shared" si="2"/>
        <v>21445</v>
      </c>
      <c r="H11" s="208">
        <f t="shared" si="2"/>
        <v>24915</v>
      </c>
      <c r="I11" s="208">
        <f t="shared" si="2"/>
        <v>0</v>
      </c>
      <c r="J11" s="208">
        <f t="shared" ref="J11:L11" si="3">J9-J10</f>
        <v>0</v>
      </c>
      <c r="K11" s="208">
        <f t="shared" si="3"/>
        <v>0</v>
      </c>
      <c r="L11" s="208">
        <f t="shared" si="3"/>
        <v>0</v>
      </c>
      <c r="M11" s="208">
        <f t="shared" si="2"/>
        <v>0</v>
      </c>
    </row>
    <row r="12" spans="1:13" ht="28.5" customHeight="1" thickBot="1">
      <c r="A12" s="442" t="s">
        <v>217</v>
      </c>
      <c r="B12" s="443"/>
      <c r="C12" s="209">
        <f>'⑪別表3補足(その3)'!C34</f>
        <v>5053</v>
      </c>
      <c r="D12" s="209">
        <f>'⑪別表3補足(その3)'!D34</f>
        <v>3622</v>
      </c>
      <c r="E12" s="209">
        <f>'⑪別表3補足(その3)'!E34</f>
        <v>5992</v>
      </c>
      <c r="F12" s="209">
        <v>16339</v>
      </c>
      <c r="G12" s="209">
        <v>21353</v>
      </c>
      <c r="H12" s="209">
        <v>24850</v>
      </c>
      <c r="I12" s="209">
        <f>'⑪別表3補足(その3)'!I34</f>
        <v>0</v>
      </c>
      <c r="J12" s="209">
        <f>'⑪別表3補足(その3)'!J34</f>
        <v>0</v>
      </c>
      <c r="K12" s="209">
        <f>'⑪別表3補足(その3)'!K34</f>
        <v>0</v>
      </c>
      <c r="L12" s="209">
        <f>'⑪別表3補足(その3)'!L34</f>
        <v>0</v>
      </c>
      <c r="M12" s="209">
        <f>'⑪別表3補足(その3)'!M34</f>
        <v>0</v>
      </c>
    </row>
    <row r="13" spans="1:13" ht="28.5" customHeight="1" thickBot="1">
      <c r="A13" s="437" t="s">
        <v>218</v>
      </c>
      <c r="B13" s="437"/>
      <c r="C13" s="210">
        <f>'⑨別表3補足(その1)'!C9</f>
        <v>18388</v>
      </c>
      <c r="D13" s="210">
        <f>'⑨別表3補足(その1)'!D9</f>
        <v>21912</v>
      </c>
      <c r="E13" s="210">
        <f>'⑨別表3補足(その1)'!E9</f>
        <v>21500</v>
      </c>
      <c r="F13" s="210">
        <f>'⑨別表3補足(その1)'!F9</f>
        <v>21330</v>
      </c>
      <c r="G13" s="210">
        <f>'⑨別表3補足(その1)'!G9</f>
        <v>22530</v>
      </c>
      <c r="H13" s="210">
        <f>'⑨別表3補足(その1)'!H9</f>
        <v>25530</v>
      </c>
      <c r="I13" s="210">
        <f>'⑨別表3補足(その1)'!C24</f>
        <v>0</v>
      </c>
      <c r="J13" s="210">
        <f>'⑨別表3補足(その1)'!D24</f>
        <v>0</v>
      </c>
      <c r="K13" s="210">
        <f>'⑨別表3補足(その1)'!E24</f>
        <v>0</v>
      </c>
      <c r="L13" s="210">
        <f>'⑨別表3補足(その1)'!F24</f>
        <v>0</v>
      </c>
      <c r="M13" s="210">
        <f>'⑨別表3補足(その1)'!G24</f>
        <v>0</v>
      </c>
    </row>
    <row r="14" spans="1:13" ht="28.5" customHeight="1">
      <c r="A14" s="444" t="s">
        <v>73</v>
      </c>
      <c r="B14" s="444"/>
      <c r="C14" s="211">
        <f>'⑪別表3補足(その3)'!C35</f>
        <v>19909</v>
      </c>
      <c r="D14" s="211">
        <f>'⑪別表3補足(その3)'!D35</f>
        <v>23825</v>
      </c>
      <c r="E14" s="211">
        <f>'⑪別表3補足(その3)'!E35</f>
        <v>23367</v>
      </c>
      <c r="F14" s="211">
        <f>'⑪別表3補足(その3)'!F35</f>
        <v>23400</v>
      </c>
      <c r="G14" s="211">
        <f>'⑪別表3補足(その3)'!G35</f>
        <v>24600</v>
      </c>
      <c r="H14" s="211">
        <f>'⑪別表3補足(その3)'!H35</f>
        <v>27600</v>
      </c>
      <c r="I14" s="211">
        <f>'⑪別表3補足(その3)'!I35</f>
        <v>0</v>
      </c>
      <c r="J14" s="211">
        <f>'⑪別表3補足(その3)'!J35</f>
        <v>0</v>
      </c>
      <c r="K14" s="211">
        <f>'⑪別表3補足(その3)'!K35</f>
        <v>0</v>
      </c>
      <c r="L14" s="211">
        <f>'⑪別表3補足(その3)'!L35</f>
        <v>0</v>
      </c>
      <c r="M14" s="211">
        <f>'⑪別表3補足(その3)'!M35</f>
        <v>0</v>
      </c>
    </row>
    <row r="15" spans="1:13" ht="28.5" customHeight="1">
      <c r="A15" s="434" t="s">
        <v>74</v>
      </c>
      <c r="B15" s="434"/>
      <c r="C15" s="205"/>
      <c r="D15" s="205"/>
      <c r="E15" s="205"/>
      <c r="F15" s="205">
        <v>20000</v>
      </c>
      <c r="G15" s="205"/>
      <c r="H15" s="205"/>
      <c r="I15" s="205"/>
      <c r="J15" s="205"/>
      <c r="K15" s="205"/>
      <c r="L15" s="205"/>
      <c r="M15" s="205"/>
    </row>
    <row r="16" spans="1:13" ht="28.5" customHeight="1">
      <c r="A16" s="434" t="s">
        <v>75</v>
      </c>
      <c r="B16" s="434"/>
      <c r="C16" s="249">
        <v>1000</v>
      </c>
      <c r="D16" s="249">
        <v>1000</v>
      </c>
      <c r="E16" s="249">
        <v>1000</v>
      </c>
      <c r="F16" s="249">
        <v>2000</v>
      </c>
      <c r="G16" s="249">
        <v>2000</v>
      </c>
      <c r="H16" s="249">
        <v>2000</v>
      </c>
      <c r="I16" s="205"/>
      <c r="J16" s="205"/>
      <c r="K16" s="205"/>
      <c r="L16" s="205"/>
      <c r="M16" s="205"/>
    </row>
    <row r="17" spans="1:15" ht="28.5" customHeight="1">
      <c r="A17" s="236"/>
      <c r="B17" s="242" t="s">
        <v>76</v>
      </c>
      <c r="C17" s="250">
        <v>2200</v>
      </c>
      <c r="D17" s="250">
        <v>2198</v>
      </c>
      <c r="E17" s="250">
        <v>2172</v>
      </c>
      <c r="F17" s="250">
        <v>4300</v>
      </c>
      <c r="G17" s="250">
        <v>4400</v>
      </c>
      <c r="H17" s="250">
        <v>4400</v>
      </c>
      <c r="I17" s="237"/>
      <c r="J17" s="237"/>
      <c r="K17" s="237"/>
      <c r="L17" s="237"/>
      <c r="M17" s="237"/>
    </row>
    <row r="18" spans="1:15" ht="28.5" customHeight="1">
      <c r="A18" s="238"/>
      <c r="B18" s="242" t="s">
        <v>77</v>
      </c>
      <c r="C18" s="240"/>
      <c r="D18" s="240"/>
      <c r="E18" s="240"/>
      <c r="F18" s="240"/>
      <c r="G18" s="240"/>
      <c r="H18" s="240"/>
      <c r="I18" s="237"/>
      <c r="J18" s="237"/>
      <c r="K18" s="237"/>
      <c r="L18" s="237"/>
      <c r="M18" s="237"/>
    </row>
    <row r="19" spans="1:15" ht="28.5" customHeight="1" thickBot="1">
      <c r="A19" s="435" t="s">
        <v>78</v>
      </c>
      <c r="B19" s="436"/>
      <c r="C19" s="212">
        <f>'⑪別表3補足(その3)'!C36</f>
        <v>2200</v>
      </c>
      <c r="D19" s="212">
        <f>'⑪別表3補足(その3)'!D36</f>
        <v>2198</v>
      </c>
      <c r="E19" s="212">
        <f>'⑪別表3補足(その3)'!E36</f>
        <v>2172</v>
      </c>
      <c r="F19" s="212">
        <f>'⑪別表3補足(その3)'!F36</f>
        <v>4300</v>
      </c>
      <c r="G19" s="212">
        <f>'⑪別表3補足(その3)'!G36</f>
        <v>4400</v>
      </c>
      <c r="H19" s="212">
        <f>'⑪別表3補足(その3)'!H36</f>
        <v>4400</v>
      </c>
      <c r="I19" s="212">
        <f>'⑪別表3補足(その3)'!I36</f>
        <v>0</v>
      </c>
      <c r="J19" s="212">
        <f>'⑪別表3補足(その3)'!J36</f>
        <v>0</v>
      </c>
      <c r="K19" s="212">
        <f>'⑪別表3補足(その3)'!K36</f>
        <v>0</v>
      </c>
      <c r="L19" s="212">
        <f>'⑪別表3補足(その3)'!L36</f>
        <v>0</v>
      </c>
      <c r="M19" s="212">
        <f>'⑪別表3補足(その3)'!M36</f>
        <v>0</v>
      </c>
    </row>
    <row r="20" spans="1:15" ht="28.5" customHeight="1" thickBot="1">
      <c r="A20" s="437" t="s">
        <v>379</v>
      </c>
      <c r="B20" s="437"/>
      <c r="C20" s="210">
        <f>C11+C14+C19</f>
        <v>26962</v>
      </c>
      <c r="D20" s="210">
        <f t="shared" ref="D20:M20" si="4">D11+D14+D19</f>
        <v>29662</v>
      </c>
      <c r="E20" s="210">
        <f t="shared" si="4"/>
        <v>31414</v>
      </c>
      <c r="F20" s="210">
        <f t="shared" si="4"/>
        <v>44149</v>
      </c>
      <c r="G20" s="210">
        <f t="shared" si="4"/>
        <v>50445</v>
      </c>
      <c r="H20" s="210">
        <f t="shared" si="4"/>
        <v>56915</v>
      </c>
      <c r="I20" s="210">
        <f t="shared" si="4"/>
        <v>0</v>
      </c>
      <c r="J20" s="210">
        <f t="shared" ref="J20:L20" si="5">J11+J14+J19</f>
        <v>0</v>
      </c>
      <c r="K20" s="210">
        <f t="shared" si="5"/>
        <v>0</v>
      </c>
      <c r="L20" s="210">
        <f t="shared" si="5"/>
        <v>0</v>
      </c>
      <c r="M20" s="210">
        <f t="shared" si="4"/>
        <v>0</v>
      </c>
    </row>
    <row r="21" spans="1:15" ht="28.5" customHeight="1" thickBot="1">
      <c r="A21" s="438" t="s">
        <v>400</v>
      </c>
      <c r="B21" s="439"/>
      <c r="C21" s="214">
        <f>'⑨別表3補足(その1)'!C4</f>
        <v>8</v>
      </c>
      <c r="D21" s="214">
        <f>'⑨別表3補足(その1)'!D4</f>
        <v>9</v>
      </c>
      <c r="E21" s="214">
        <f>'⑨別表3補足(その1)'!E4</f>
        <v>9</v>
      </c>
      <c r="F21" s="214">
        <f>'⑨別表3補足(その1)'!F4</f>
        <v>9</v>
      </c>
      <c r="G21" s="214">
        <f>'⑨別表3補足(その1)'!G4</f>
        <v>10</v>
      </c>
      <c r="H21" s="214">
        <f>'⑨別表3補足(その1)'!H4</f>
        <v>11</v>
      </c>
      <c r="I21" s="214">
        <f>'⑨別表3補足(その1)'!C19</f>
        <v>0</v>
      </c>
      <c r="J21" s="214">
        <f>'⑨別表3補足(その1)'!D19</f>
        <v>0</v>
      </c>
      <c r="K21" s="214">
        <f>'⑨別表3補足(その1)'!E19</f>
        <v>0</v>
      </c>
      <c r="L21" s="214">
        <f>'⑨別表3補足(その1)'!F19</f>
        <v>0</v>
      </c>
      <c r="M21" s="214">
        <f>'⑨別表3補足(その1)'!G19</f>
        <v>0</v>
      </c>
    </row>
    <row r="22" spans="1:15" ht="37.5" customHeight="1" thickBot="1">
      <c r="A22" s="437" t="s">
        <v>165</v>
      </c>
      <c r="B22" s="437"/>
      <c r="C22" s="210">
        <f>ROUNDDOWN(C20/C21,0)</f>
        <v>3370</v>
      </c>
      <c r="D22" s="210">
        <f t="shared" ref="D22:M22" si="6">ROUNDDOWN(D20/D21,0)</f>
        <v>3295</v>
      </c>
      <c r="E22" s="210">
        <f t="shared" si="6"/>
        <v>3490</v>
      </c>
      <c r="F22" s="210">
        <f t="shared" si="6"/>
        <v>4905</v>
      </c>
      <c r="G22" s="210">
        <f t="shared" si="6"/>
        <v>5044</v>
      </c>
      <c r="H22" s="210">
        <f t="shared" si="6"/>
        <v>5174</v>
      </c>
      <c r="I22" s="210" t="e">
        <f t="shared" si="6"/>
        <v>#DIV/0!</v>
      </c>
      <c r="J22" s="210" t="e">
        <f t="shared" ref="J22:L22" si="7">ROUNDDOWN(J20/J21,0)</f>
        <v>#DIV/0!</v>
      </c>
      <c r="K22" s="210" t="e">
        <f t="shared" si="7"/>
        <v>#DIV/0!</v>
      </c>
      <c r="L22" s="210" t="e">
        <f t="shared" si="7"/>
        <v>#DIV/0!</v>
      </c>
      <c r="M22" s="210" t="e">
        <f t="shared" si="6"/>
        <v>#DIV/0!</v>
      </c>
    </row>
    <row r="23" spans="1:15" ht="28.5" customHeight="1">
      <c r="A23" s="440" t="s">
        <v>84</v>
      </c>
      <c r="B23" s="198" t="s">
        <v>79</v>
      </c>
      <c r="C23" s="75"/>
      <c r="D23" s="75"/>
      <c r="E23" s="75"/>
      <c r="F23" s="215">
        <v>20000</v>
      </c>
      <c r="G23" s="215"/>
      <c r="H23" s="215"/>
      <c r="I23" s="215"/>
      <c r="J23" s="215"/>
      <c r="K23" s="215"/>
      <c r="L23" s="215"/>
      <c r="M23" s="215"/>
    </row>
    <row r="24" spans="1:15" ht="28.5" customHeight="1">
      <c r="A24" s="440"/>
      <c r="B24" s="234" t="s">
        <v>80</v>
      </c>
      <c r="C24" s="76"/>
      <c r="D24" s="76"/>
      <c r="E24" s="76"/>
      <c r="F24" s="235"/>
      <c r="G24" s="205"/>
      <c r="H24" s="205"/>
      <c r="I24" s="205"/>
      <c r="J24" s="205"/>
      <c r="K24" s="205"/>
      <c r="L24" s="205"/>
      <c r="M24" s="205"/>
    </row>
    <row r="25" spans="1:15" ht="28.5" customHeight="1">
      <c r="A25" s="440"/>
      <c r="B25" s="234" t="s">
        <v>81</v>
      </c>
      <c r="C25" s="251">
        <v>1000</v>
      </c>
      <c r="D25" s="251">
        <v>1000</v>
      </c>
      <c r="E25" s="251">
        <v>1000</v>
      </c>
      <c r="F25" s="249">
        <v>2000</v>
      </c>
      <c r="G25" s="249">
        <v>2000</v>
      </c>
      <c r="H25" s="249">
        <v>2000</v>
      </c>
      <c r="I25" s="205"/>
      <c r="J25" s="205"/>
      <c r="K25" s="205"/>
      <c r="L25" s="205"/>
      <c r="M25" s="205"/>
    </row>
    <row r="26" spans="1:15" ht="28.5" customHeight="1">
      <c r="A26" s="440"/>
      <c r="B26" s="234" t="s">
        <v>82</v>
      </c>
      <c r="C26" s="251"/>
      <c r="D26" s="251"/>
      <c r="E26" s="251"/>
      <c r="F26" s="249"/>
      <c r="G26" s="249"/>
      <c r="H26" s="249"/>
      <c r="I26" s="205"/>
      <c r="J26" s="205"/>
      <c r="K26" s="205"/>
      <c r="L26" s="205"/>
      <c r="M26" s="205"/>
    </row>
    <row r="27" spans="1:15" ht="28.5" customHeight="1">
      <c r="A27" s="441"/>
      <c r="B27" s="81" t="s">
        <v>83</v>
      </c>
      <c r="C27" s="252">
        <f t="shared" ref="C27:E27" si="8">SUM(C23:C26)</f>
        <v>1000</v>
      </c>
      <c r="D27" s="252">
        <f t="shared" si="8"/>
        <v>1000</v>
      </c>
      <c r="E27" s="252">
        <f t="shared" si="8"/>
        <v>1000</v>
      </c>
      <c r="F27" s="252">
        <f t="shared" ref="F27:M27" si="9">SUM(F23:F26)</f>
        <v>22000</v>
      </c>
      <c r="G27" s="252">
        <f t="shared" si="9"/>
        <v>2000</v>
      </c>
      <c r="H27" s="252">
        <f t="shared" si="9"/>
        <v>2000</v>
      </c>
      <c r="I27" s="208">
        <f t="shared" si="9"/>
        <v>0</v>
      </c>
      <c r="J27" s="208">
        <f t="shared" si="9"/>
        <v>0</v>
      </c>
      <c r="K27" s="208">
        <f t="shared" si="9"/>
        <v>0</v>
      </c>
      <c r="L27" s="208">
        <f t="shared" si="9"/>
        <v>0</v>
      </c>
      <c r="M27" s="208">
        <f t="shared" si="9"/>
        <v>0</v>
      </c>
    </row>
    <row r="28" spans="1:15" ht="10.5" customHeight="1">
      <c r="A28" s="43"/>
      <c r="B28" s="44"/>
      <c r="C28" s="45"/>
      <c r="D28" s="45"/>
      <c r="E28" s="45"/>
      <c r="F28" s="45"/>
      <c r="G28" s="45"/>
      <c r="H28" s="45"/>
      <c r="I28" s="45"/>
      <c r="J28" s="45"/>
      <c r="K28" s="45"/>
      <c r="L28" s="45"/>
      <c r="M28" s="45"/>
      <c r="O28" s="38"/>
    </row>
    <row r="29" spans="1:15" ht="18.75" customHeight="1">
      <c r="A29" s="46" t="s">
        <v>95</v>
      </c>
      <c r="B29" s="9"/>
      <c r="C29" s="47"/>
      <c r="D29" s="47"/>
      <c r="E29" s="47"/>
      <c r="F29" s="47"/>
      <c r="G29" s="9"/>
      <c r="H29" s="9"/>
      <c r="I29" s="9"/>
      <c r="J29" s="9"/>
      <c r="K29" s="9"/>
      <c r="L29" s="9"/>
      <c r="M29" s="9"/>
    </row>
    <row r="30" spans="1:15" ht="18.75" customHeight="1">
      <c r="A30" s="304" t="s">
        <v>125</v>
      </c>
      <c r="B30" s="305"/>
      <c r="C30" s="305"/>
      <c r="D30" s="305"/>
      <c r="E30" s="305"/>
      <c r="F30" s="305"/>
      <c r="G30" s="305"/>
      <c r="H30" s="305"/>
      <c r="I30" s="305"/>
      <c r="J30" s="305"/>
      <c r="K30" s="305"/>
      <c r="L30" s="305"/>
      <c r="M30" s="305"/>
      <c r="N30" s="16"/>
    </row>
    <row r="31" spans="1:15" ht="18.75" customHeight="1">
      <c r="A31" s="304" t="s">
        <v>126</v>
      </c>
      <c r="B31" s="305"/>
      <c r="C31" s="305"/>
      <c r="D31" s="305"/>
      <c r="E31" s="305"/>
      <c r="F31" s="305"/>
      <c r="G31" s="305"/>
      <c r="H31" s="305"/>
      <c r="I31" s="305"/>
      <c r="J31" s="305"/>
      <c r="K31" s="305"/>
      <c r="L31" s="305"/>
      <c r="M31" s="305"/>
    </row>
    <row r="32" spans="1:15" ht="18.75" customHeight="1">
      <c r="A32" s="304" t="s">
        <v>97</v>
      </c>
      <c r="B32" s="305"/>
      <c r="C32" s="305"/>
      <c r="D32" s="305"/>
      <c r="E32" s="305"/>
      <c r="F32" s="305"/>
      <c r="G32" s="305"/>
      <c r="H32" s="305"/>
      <c r="I32" s="305"/>
      <c r="J32" s="305"/>
      <c r="K32" s="305"/>
      <c r="L32" s="305"/>
      <c r="M32" s="305"/>
    </row>
    <row r="33" spans="2:6" ht="26.25" customHeight="1">
      <c r="B33" s="1"/>
      <c r="C33" s="39"/>
      <c r="D33" s="39"/>
      <c r="E33" s="39"/>
      <c r="F33" s="39"/>
    </row>
    <row r="34" spans="2:6" ht="26.25" customHeight="1">
      <c r="B34" s="1"/>
      <c r="C34" s="39"/>
      <c r="D34" s="39"/>
      <c r="E34" s="39"/>
      <c r="F34" s="39"/>
    </row>
    <row r="35" spans="2:6" ht="26.25" customHeight="1">
      <c r="B35" s="39"/>
      <c r="C35" s="39"/>
      <c r="D35" s="39"/>
      <c r="E35" s="39"/>
      <c r="F35" s="39"/>
    </row>
  </sheetData>
  <sheetProtection formatCells="0"/>
  <mergeCells count="19">
    <mergeCell ref="A13:B13"/>
    <mergeCell ref="A14:B14"/>
    <mergeCell ref="A7:B7"/>
    <mergeCell ref="A8:B8"/>
    <mergeCell ref="A9:B9"/>
    <mergeCell ref="A10:B10"/>
    <mergeCell ref="A3:F3"/>
    <mergeCell ref="A32:M32"/>
    <mergeCell ref="A15:B15"/>
    <mergeCell ref="A16:B16"/>
    <mergeCell ref="A19:B19"/>
    <mergeCell ref="A20:B20"/>
    <mergeCell ref="A30:M30"/>
    <mergeCell ref="A31:M31"/>
    <mergeCell ref="A21:B21"/>
    <mergeCell ref="A22:B22"/>
    <mergeCell ref="A23:A27"/>
    <mergeCell ref="A11:B11"/>
    <mergeCell ref="A12:B12"/>
  </mergeCells>
  <phoneticPr fontId="4"/>
  <printOptions horizontalCentered="1"/>
  <pageMargins left="0.78740157480314965" right="0.78740157480314965" top="0.78740157480314965" bottom="0.78740157480314965" header="0.51181102362204722" footer="0.51181102362204722"/>
  <pageSetup paperSize="9" scale="83"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B24"/>
  <sheetViews>
    <sheetView showGridLines="0" zoomScaleNormal="100" zoomScaleSheetLayoutView="100" workbookViewId="0">
      <selection activeCell="BB1" sqref="BB1"/>
    </sheetView>
  </sheetViews>
  <sheetFormatPr defaultRowHeight="30" customHeight="1"/>
  <cols>
    <col min="1" max="54" width="1.7109375" style="7" customWidth="1"/>
    <col min="55" max="16384" width="9.140625" style="7"/>
  </cols>
  <sheetData>
    <row r="1" spans="1:54" s="11" customFormat="1" ht="20.100000000000001" customHeight="1">
      <c r="A1" s="19" t="s">
        <v>10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row>
    <row r="2" spans="1:54" s="17" customFormat="1" ht="20.100000000000001" customHeight="1">
      <c r="A2" s="452" t="str">
        <f>"参加特定事業者名 　"&amp;①様式第13!AD11</f>
        <v>参加特定事業者名 　○○○株式会社</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229"/>
      <c r="AI2" s="229"/>
      <c r="AJ2" s="229"/>
      <c r="AK2" s="229"/>
      <c r="AL2" s="229"/>
      <c r="AM2" s="229"/>
      <c r="AN2" s="229"/>
      <c r="AO2" s="229"/>
      <c r="AP2" s="229"/>
      <c r="AQ2" s="229"/>
      <c r="AR2" s="229"/>
      <c r="AS2" s="229"/>
      <c r="AT2" s="229"/>
      <c r="AU2" s="229"/>
      <c r="AV2" s="229"/>
      <c r="AW2" s="229"/>
      <c r="AX2" s="229"/>
      <c r="AY2" s="229"/>
      <c r="AZ2" s="229"/>
      <c r="BA2" s="229"/>
      <c r="BB2" s="229"/>
    </row>
    <row r="3" spans="1:54" s="17" customFormat="1" ht="20.100000000000001" customHeight="1">
      <c r="A3" s="229" t="s">
        <v>7</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165" t="s">
        <v>0</v>
      </c>
    </row>
    <row r="4" spans="1:54" s="18" customFormat="1" ht="30" customHeight="1">
      <c r="A4" s="460"/>
      <c r="B4" s="461"/>
      <c r="C4" s="485" t="s">
        <v>98</v>
      </c>
      <c r="D4" s="351"/>
      <c r="E4" s="351"/>
      <c r="F4" s="351"/>
      <c r="G4" s="351"/>
      <c r="H4" s="351"/>
      <c r="I4" s="351"/>
      <c r="J4" s="351"/>
      <c r="K4" s="351"/>
      <c r="L4" s="351"/>
      <c r="M4" s="351"/>
      <c r="N4" s="351"/>
      <c r="O4" s="351"/>
      <c r="P4" s="351"/>
      <c r="Q4" s="351"/>
      <c r="R4" s="351"/>
      <c r="S4" s="351"/>
      <c r="T4" s="351"/>
      <c r="U4" s="351"/>
      <c r="V4" s="351"/>
      <c r="W4" s="351"/>
      <c r="X4" s="351"/>
      <c r="Y4" s="484" t="s">
        <v>99</v>
      </c>
      <c r="Z4" s="351"/>
      <c r="AA4" s="351"/>
      <c r="AB4" s="351"/>
      <c r="AC4" s="351"/>
      <c r="AD4" s="351"/>
      <c r="AE4" s="351"/>
      <c r="AF4" s="352"/>
      <c r="AG4" s="350" t="s">
        <v>27</v>
      </c>
      <c r="AH4" s="351"/>
      <c r="AI4" s="351"/>
      <c r="AJ4" s="351"/>
      <c r="AK4" s="351"/>
      <c r="AL4" s="351"/>
      <c r="AM4" s="351"/>
      <c r="AN4" s="352"/>
      <c r="AO4" s="350" t="s">
        <v>8</v>
      </c>
      <c r="AP4" s="351"/>
      <c r="AQ4" s="351"/>
      <c r="AR4" s="351"/>
      <c r="AS4" s="352"/>
      <c r="AT4" s="350" t="s">
        <v>408</v>
      </c>
      <c r="AU4" s="351"/>
      <c r="AV4" s="351"/>
      <c r="AW4" s="351"/>
      <c r="AX4" s="351"/>
      <c r="AY4" s="351"/>
      <c r="AZ4" s="351"/>
      <c r="BA4" s="351"/>
      <c r="BB4" s="352"/>
    </row>
    <row r="5" spans="1:54" s="18" customFormat="1" ht="30" customHeight="1">
      <c r="A5" s="460" t="s">
        <v>13</v>
      </c>
      <c r="B5" s="461"/>
      <c r="C5" s="466" t="s">
        <v>262</v>
      </c>
      <c r="D5" s="462"/>
      <c r="E5" s="462"/>
      <c r="F5" s="462"/>
      <c r="G5" s="462"/>
      <c r="H5" s="462"/>
      <c r="I5" s="462"/>
      <c r="J5" s="462"/>
      <c r="K5" s="462"/>
      <c r="L5" s="462"/>
      <c r="M5" s="462"/>
      <c r="N5" s="462"/>
      <c r="O5" s="462"/>
      <c r="P5" s="462"/>
      <c r="Q5" s="462"/>
      <c r="R5" s="462"/>
      <c r="S5" s="462"/>
      <c r="T5" s="462"/>
      <c r="U5" s="462"/>
      <c r="V5" s="462"/>
      <c r="W5" s="462"/>
      <c r="X5" s="462"/>
      <c r="Y5" s="462" t="s">
        <v>473</v>
      </c>
      <c r="Z5" s="462"/>
      <c r="AA5" s="462"/>
      <c r="AB5" s="462"/>
      <c r="AC5" s="462"/>
      <c r="AD5" s="462"/>
      <c r="AE5" s="462"/>
      <c r="AF5" s="463"/>
      <c r="AG5" s="464">
        <v>5000</v>
      </c>
      <c r="AH5" s="465"/>
      <c r="AI5" s="465"/>
      <c r="AJ5" s="465"/>
      <c r="AK5" s="465"/>
      <c r="AL5" s="465"/>
      <c r="AM5" s="465"/>
      <c r="AN5" s="465"/>
      <c r="AO5" s="481">
        <v>1</v>
      </c>
      <c r="AP5" s="482"/>
      <c r="AQ5" s="482"/>
      <c r="AR5" s="482"/>
      <c r="AS5" s="483"/>
      <c r="AT5" s="467">
        <f>AG5*AO5</f>
        <v>5000</v>
      </c>
      <c r="AU5" s="468"/>
      <c r="AV5" s="468"/>
      <c r="AW5" s="468"/>
      <c r="AX5" s="468"/>
      <c r="AY5" s="468"/>
      <c r="AZ5" s="468"/>
      <c r="BA5" s="468"/>
      <c r="BB5" s="469"/>
    </row>
    <row r="6" spans="1:54" ht="30" customHeight="1">
      <c r="A6" s="460" t="s">
        <v>14</v>
      </c>
      <c r="B6" s="461"/>
      <c r="C6" s="466" t="s">
        <v>263</v>
      </c>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3"/>
      <c r="AG6" s="464">
        <v>1000</v>
      </c>
      <c r="AH6" s="465"/>
      <c r="AI6" s="465"/>
      <c r="AJ6" s="465"/>
      <c r="AK6" s="465"/>
      <c r="AL6" s="465"/>
      <c r="AM6" s="465"/>
      <c r="AN6" s="465"/>
      <c r="AO6" s="481">
        <v>8</v>
      </c>
      <c r="AP6" s="482"/>
      <c r="AQ6" s="482"/>
      <c r="AR6" s="482"/>
      <c r="AS6" s="483"/>
      <c r="AT6" s="467">
        <f t="shared" ref="AT6:AT7" si="0">AG6*AO6</f>
        <v>8000</v>
      </c>
      <c r="AU6" s="468"/>
      <c r="AV6" s="468"/>
      <c r="AW6" s="468"/>
      <c r="AX6" s="468"/>
      <c r="AY6" s="468"/>
      <c r="AZ6" s="468"/>
      <c r="BA6" s="468"/>
      <c r="BB6" s="469"/>
    </row>
    <row r="7" spans="1:54" ht="30" customHeight="1">
      <c r="A7" s="460" t="s">
        <v>15</v>
      </c>
      <c r="B7" s="461"/>
      <c r="C7" s="466" t="s">
        <v>264</v>
      </c>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3"/>
      <c r="AG7" s="464">
        <v>2000</v>
      </c>
      <c r="AH7" s="465"/>
      <c r="AI7" s="465"/>
      <c r="AJ7" s="465"/>
      <c r="AK7" s="465"/>
      <c r="AL7" s="465"/>
      <c r="AM7" s="465"/>
      <c r="AN7" s="465"/>
      <c r="AO7" s="481">
        <v>1</v>
      </c>
      <c r="AP7" s="482"/>
      <c r="AQ7" s="482"/>
      <c r="AR7" s="482"/>
      <c r="AS7" s="483"/>
      <c r="AT7" s="467">
        <f t="shared" si="0"/>
        <v>2000</v>
      </c>
      <c r="AU7" s="468"/>
      <c r="AV7" s="468"/>
      <c r="AW7" s="468"/>
      <c r="AX7" s="468"/>
      <c r="AY7" s="468"/>
      <c r="AZ7" s="468"/>
      <c r="BA7" s="468"/>
      <c r="BB7" s="469"/>
    </row>
    <row r="8" spans="1:54" ht="30" customHeight="1">
      <c r="A8" s="460" t="s">
        <v>16</v>
      </c>
      <c r="B8" s="461"/>
      <c r="C8" s="466" t="s">
        <v>265</v>
      </c>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3"/>
      <c r="AG8" s="464">
        <v>5000</v>
      </c>
      <c r="AH8" s="465"/>
      <c r="AI8" s="465"/>
      <c r="AJ8" s="465"/>
      <c r="AK8" s="465"/>
      <c r="AL8" s="465"/>
      <c r="AM8" s="465"/>
      <c r="AN8" s="465"/>
      <c r="AO8" s="481">
        <v>1</v>
      </c>
      <c r="AP8" s="482"/>
      <c r="AQ8" s="482"/>
      <c r="AR8" s="482"/>
      <c r="AS8" s="483"/>
      <c r="AT8" s="467">
        <f t="shared" ref="AT8" si="1">AG8*AO8</f>
        <v>5000</v>
      </c>
      <c r="AU8" s="468"/>
      <c r="AV8" s="468"/>
      <c r="AW8" s="468"/>
      <c r="AX8" s="468"/>
      <c r="AY8" s="468"/>
      <c r="AZ8" s="468"/>
      <c r="BA8" s="468"/>
      <c r="BB8" s="469"/>
    </row>
    <row r="9" spans="1:54" ht="30" customHeight="1">
      <c r="A9" s="460" t="s">
        <v>17</v>
      </c>
      <c r="B9" s="461"/>
      <c r="C9" s="466"/>
      <c r="D9" s="462"/>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3"/>
      <c r="AG9" s="464"/>
      <c r="AH9" s="465"/>
      <c r="AI9" s="465"/>
      <c r="AJ9" s="465"/>
      <c r="AK9" s="465"/>
      <c r="AL9" s="465"/>
      <c r="AM9" s="465"/>
      <c r="AN9" s="465"/>
      <c r="AO9" s="481"/>
      <c r="AP9" s="482"/>
      <c r="AQ9" s="482"/>
      <c r="AR9" s="482"/>
      <c r="AS9" s="483"/>
      <c r="AT9" s="467"/>
      <c r="AU9" s="468"/>
      <c r="AV9" s="468"/>
      <c r="AW9" s="468"/>
      <c r="AX9" s="468"/>
      <c r="AY9" s="468"/>
      <c r="AZ9" s="468"/>
      <c r="BA9" s="468"/>
      <c r="BB9" s="469"/>
    </row>
    <row r="10" spans="1:54" ht="30" customHeight="1">
      <c r="A10" s="460" t="s">
        <v>18</v>
      </c>
      <c r="B10" s="461"/>
      <c r="C10" s="466"/>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3"/>
      <c r="AG10" s="464"/>
      <c r="AH10" s="465"/>
      <c r="AI10" s="465"/>
      <c r="AJ10" s="465"/>
      <c r="AK10" s="465"/>
      <c r="AL10" s="465"/>
      <c r="AM10" s="465"/>
      <c r="AN10" s="465"/>
      <c r="AO10" s="481"/>
      <c r="AP10" s="482"/>
      <c r="AQ10" s="482"/>
      <c r="AR10" s="482"/>
      <c r="AS10" s="483"/>
      <c r="AT10" s="467"/>
      <c r="AU10" s="468"/>
      <c r="AV10" s="468"/>
      <c r="AW10" s="468"/>
      <c r="AX10" s="468"/>
      <c r="AY10" s="468"/>
      <c r="AZ10" s="468"/>
      <c r="BA10" s="468"/>
      <c r="BB10" s="469"/>
    </row>
    <row r="11" spans="1:54" ht="30" customHeight="1">
      <c r="A11" s="460" t="s">
        <v>19</v>
      </c>
      <c r="B11" s="461"/>
      <c r="C11" s="466"/>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3"/>
      <c r="AG11" s="464"/>
      <c r="AH11" s="465"/>
      <c r="AI11" s="465"/>
      <c r="AJ11" s="465"/>
      <c r="AK11" s="465"/>
      <c r="AL11" s="465"/>
      <c r="AM11" s="465"/>
      <c r="AN11" s="465"/>
      <c r="AO11" s="481"/>
      <c r="AP11" s="482"/>
      <c r="AQ11" s="482"/>
      <c r="AR11" s="482"/>
      <c r="AS11" s="483"/>
      <c r="AT11" s="467"/>
      <c r="AU11" s="468"/>
      <c r="AV11" s="468"/>
      <c r="AW11" s="468"/>
      <c r="AX11" s="468"/>
      <c r="AY11" s="468"/>
      <c r="AZ11" s="468"/>
      <c r="BA11" s="468"/>
      <c r="BB11" s="469"/>
    </row>
    <row r="12" spans="1:54" ht="30" customHeight="1">
      <c r="A12" s="460" t="s">
        <v>20</v>
      </c>
      <c r="B12" s="461"/>
      <c r="C12" s="466"/>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3"/>
      <c r="AG12" s="464"/>
      <c r="AH12" s="465"/>
      <c r="AI12" s="465"/>
      <c r="AJ12" s="465"/>
      <c r="AK12" s="465"/>
      <c r="AL12" s="465"/>
      <c r="AM12" s="465"/>
      <c r="AN12" s="465"/>
      <c r="AO12" s="481"/>
      <c r="AP12" s="482"/>
      <c r="AQ12" s="482"/>
      <c r="AR12" s="482"/>
      <c r="AS12" s="483"/>
      <c r="AT12" s="467"/>
      <c r="AU12" s="468"/>
      <c r="AV12" s="468"/>
      <c r="AW12" s="468"/>
      <c r="AX12" s="468"/>
      <c r="AY12" s="468"/>
      <c r="AZ12" s="468"/>
      <c r="BA12" s="468"/>
      <c r="BB12" s="469"/>
    </row>
    <row r="13" spans="1:54" ht="30" customHeight="1">
      <c r="A13" s="460" t="s">
        <v>21</v>
      </c>
      <c r="B13" s="461"/>
      <c r="C13" s="466"/>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2"/>
      <c r="AD13" s="462"/>
      <c r="AE13" s="462"/>
      <c r="AF13" s="463"/>
      <c r="AG13" s="464"/>
      <c r="AH13" s="465"/>
      <c r="AI13" s="465"/>
      <c r="AJ13" s="465"/>
      <c r="AK13" s="465"/>
      <c r="AL13" s="465"/>
      <c r="AM13" s="465"/>
      <c r="AN13" s="465"/>
      <c r="AO13" s="481"/>
      <c r="AP13" s="482"/>
      <c r="AQ13" s="482"/>
      <c r="AR13" s="482"/>
      <c r="AS13" s="483"/>
      <c r="AT13" s="467"/>
      <c r="AU13" s="468"/>
      <c r="AV13" s="468"/>
      <c r="AW13" s="468"/>
      <c r="AX13" s="468"/>
      <c r="AY13" s="468"/>
      <c r="AZ13" s="468"/>
      <c r="BA13" s="468"/>
      <c r="BB13" s="469"/>
    </row>
    <row r="14" spans="1:54" ht="30" customHeight="1">
      <c r="A14" s="460" t="s">
        <v>22</v>
      </c>
      <c r="B14" s="461"/>
      <c r="C14" s="466"/>
      <c r="D14" s="462"/>
      <c r="E14" s="462"/>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3"/>
      <c r="AG14" s="464"/>
      <c r="AH14" s="465"/>
      <c r="AI14" s="465"/>
      <c r="AJ14" s="465"/>
      <c r="AK14" s="465"/>
      <c r="AL14" s="465"/>
      <c r="AM14" s="465"/>
      <c r="AN14" s="465"/>
      <c r="AO14" s="481"/>
      <c r="AP14" s="482"/>
      <c r="AQ14" s="482"/>
      <c r="AR14" s="482"/>
      <c r="AS14" s="483"/>
      <c r="AT14" s="467"/>
      <c r="AU14" s="468"/>
      <c r="AV14" s="468"/>
      <c r="AW14" s="468"/>
      <c r="AX14" s="468"/>
      <c r="AY14" s="468"/>
      <c r="AZ14" s="468"/>
      <c r="BA14" s="468"/>
      <c r="BB14" s="469"/>
    </row>
    <row r="15" spans="1:54" s="16" customFormat="1" ht="30" customHeight="1">
      <c r="A15" s="460"/>
      <c r="B15" s="461"/>
      <c r="C15" s="478" t="s">
        <v>100</v>
      </c>
      <c r="D15" s="479"/>
      <c r="E15" s="479"/>
      <c r="F15" s="479"/>
      <c r="G15" s="479"/>
      <c r="H15" s="479"/>
      <c r="I15" s="479"/>
      <c r="J15" s="479"/>
      <c r="K15" s="479"/>
      <c r="L15" s="479"/>
      <c r="M15" s="479"/>
      <c r="N15" s="479"/>
      <c r="O15" s="479"/>
      <c r="P15" s="479"/>
      <c r="Q15" s="479"/>
      <c r="R15" s="479"/>
      <c r="S15" s="479"/>
      <c r="T15" s="479"/>
      <c r="U15" s="479"/>
      <c r="V15" s="479"/>
      <c r="W15" s="479"/>
      <c r="X15" s="479"/>
      <c r="Y15" s="479"/>
      <c r="Z15" s="479"/>
      <c r="AA15" s="479"/>
      <c r="AB15" s="479"/>
      <c r="AC15" s="479"/>
      <c r="AD15" s="479"/>
      <c r="AE15" s="479"/>
      <c r="AF15" s="480"/>
      <c r="AG15" s="476"/>
      <c r="AH15" s="477"/>
      <c r="AI15" s="477"/>
      <c r="AJ15" s="477"/>
      <c r="AK15" s="477"/>
      <c r="AL15" s="477"/>
      <c r="AM15" s="477"/>
      <c r="AN15" s="477"/>
      <c r="AO15" s="470"/>
      <c r="AP15" s="471"/>
      <c r="AQ15" s="471"/>
      <c r="AR15" s="471"/>
      <c r="AS15" s="472"/>
      <c r="AT15" s="473">
        <f>SUM(AT5:BB14)</f>
        <v>20000</v>
      </c>
      <c r="AU15" s="474"/>
      <c r="AV15" s="474"/>
      <c r="AW15" s="474"/>
      <c r="AX15" s="474"/>
      <c r="AY15" s="474"/>
      <c r="AZ15" s="474"/>
      <c r="BA15" s="474"/>
      <c r="BB15" s="475"/>
    </row>
    <row r="16" spans="1:54" ht="42" customHeight="1">
      <c r="A16" s="28"/>
      <c r="B16" s="28"/>
      <c r="C16" s="29"/>
      <c r="D16" s="30"/>
      <c r="E16" s="30"/>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31"/>
      <c r="AH16" s="22"/>
      <c r="AI16" s="22"/>
      <c r="AJ16" s="22"/>
      <c r="AK16" s="22"/>
      <c r="AL16" s="22"/>
      <c r="AM16" s="22"/>
      <c r="AN16" s="22"/>
      <c r="AO16" s="22"/>
      <c r="AP16" s="22"/>
      <c r="AQ16" s="22"/>
      <c r="AR16" s="22"/>
      <c r="AS16" s="22"/>
      <c r="AT16" s="22"/>
      <c r="AU16" s="22"/>
      <c r="AV16" s="22"/>
      <c r="AW16" s="22"/>
      <c r="AX16" s="22"/>
      <c r="AY16" s="22"/>
      <c r="AZ16" s="22"/>
      <c r="BA16" s="22"/>
      <c r="BB16" s="22"/>
    </row>
    <row r="17" spans="1:54" ht="15.95" customHeight="1">
      <c r="A17" s="32" t="s">
        <v>6</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row>
    <row r="18" spans="1:54" ht="15.95" customHeight="1">
      <c r="A18" s="32"/>
      <c r="B18" s="15"/>
      <c r="C18" s="15"/>
      <c r="D18" s="15"/>
      <c r="E18" s="15"/>
      <c r="F18" s="15"/>
      <c r="G18" s="15"/>
      <c r="H18" s="15"/>
      <c r="I18" s="15"/>
      <c r="J18" s="15"/>
      <c r="K18" s="15"/>
      <c r="L18" s="15"/>
      <c r="M18" s="15"/>
      <c r="N18" s="15"/>
      <c r="O18" s="15"/>
      <c r="P18" s="15"/>
      <c r="Q18" s="15"/>
      <c r="R18" s="15"/>
      <c r="S18" s="165" t="s">
        <v>0</v>
      </c>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row>
    <row r="19" spans="1:54" ht="30" customHeight="1">
      <c r="A19" s="33" t="s">
        <v>9</v>
      </c>
      <c r="B19" s="34"/>
      <c r="C19" s="34"/>
      <c r="D19" s="34"/>
      <c r="E19" s="34"/>
      <c r="F19" s="34"/>
      <c r="G19" s="34"/>
      <c r="H19" s="34"/>
      <c r="I19" s="34"/>
      <c r="J19" s="33" t="s">
        <v>23</v>
      </c>
      <c r="K19" s="34"/>
      <c r="L19" s="34"/>
      <c r="M19" s="34"/>
      <c r="N19" s="34"/>
      <c r="O19" s="34"/>
      <c r="P19" s="34"/>
      <c r="Q19" s="34"/>
      <c r="R19" s="34"/>
      <c r="S19" s="35"/>
      <c r="T19" s="26"/>
      <c r="U19" s="26"/>
      <c r="V19" s="26"/>
      <c r="W19" s="26"/>
      <c r="X19" s="26"/>
      <c r="Y19" s="26"/>
      <c r="Z19" s="26"/>
      <c r="AA19" s="26"/>
      <c r="AB19" s="26"/>
      <c r="AC19" s="26"/>
      <c r="AD19" s="26"/>
      <c r="AE19" s="36"/>
      <c r="AF19" s="36"/>
      <c r="AG19" s="15"/>
      <c r="AH19" s="15"/>
      <c r="AI19" s="15"/>
      <c r="AJ19" s="15"/>
      <c r="AK19" s="15"/>
      <c r="AL19" s="15"/>
      <c r="AM19" s="15"/>
      <c r="AN19" s="15"/>
      <c r="AO19" s="15"/>
      <c r="AP19" s="15"/>
      <c r="AQ19" s="15"/>
      <c r="AR19" s="15"/>
      <c r="AS19" s="15"/>
      <c r="AT19" s="15"/>
      <c r="AU19" s="15"/>
      <c r="AV19" s="15"/>
      <c r="AW19" s="15"/>
      <c r="AX19" s="15"/>
      <c r="AY19" s="15"/>
      <c r="AZ19" s="15"/>
      <c r="BA19" s="15"/>
      <c r="BB19" s="15"/>
    </row>
    <row r="20" spans="1:54" ht="30" customHeight="1">
      <c r="A20" s="445" t="s">
        <v>473</v>
      </c>
      <c r="B20" s="446"/>
      <c r="C20" s="446"/>
      <c r="D20" s="446"/>
      <c r="E20" s="446"/>
      <c r="F20" s="446"/>
      <c r="G20" s="447"/>
      <c r="H20" s="447"/>
      <c r="I20" s="448"/>
      <c r="J20" s="449">
        <v>1000</v>
      </c>
      <c r="K20" s="450"/>
      <c r="L20" s="450"/>
      <c r="M20" s="450"/>
      <c r="N20" s="450"/>
      <c r="O20" s="450"/>
      <c r="P20" s="450"/>
      <c r="Q20" s="450"/>
      <c r="R20" s="450"/>
      <c r="S20" s="451"/>
      <c r="T20" s="37"/>
      <c r="U20" s="37"/>
      <c r="V20" s="37"/>
      <c r="W20" s="37"/>
      <c r="X20" s="37"/>
      <c r="Y20" s="37"/>
      <c r="Z20" s="37"/>
      <c r="AA20" s="37"/>
      <c r="AB20" s="37"/>
      <c r="AC20" s="37"/>
      <c r="AD20" s="37"/>
      <c r="AE20" s="37"/>
      <c r="AF20" s="37"/>
      <c r="AG20" s="15"/>
      <c r="AH20" s="15"/>
      <c r="AI20" s="15"/>
      <c r="AJ20" s="15"/>
      <c r="AK20" s="15"/>
      <c r="AL20" s="15"/>
      <c r="AM20" s="15"/>
      <c r="AN20" s="15"/>
      <c r="AO20" s="15"/>
      <c r="AP20" s="15"/>
      <c r="AQ20" s="15"/>
      <c r="AR20" s="15"/>
      <c r="AS20" s="15"/>
      <c r="AT20" s="15"/>
      <c r="AU20" s="15"/>
      <c r="AV20" s="15"/>
      <c r="AW20" s="15"/>
      <c r="AX20" s="15"/>
      <c r="AY20" s="15"/>
      <c r="AZ20" s="15"/>
      <c r="BA20" s="15"/>
      <c r="BB20" s="15"/>
    </row>
    <row r="21" spans="1:54" ht="30" customHeight="1">
      <c r="A21" s="445" t="s">
        <v>474</v>
      </c>
      <c r="B21" s="446"/>
      <c r="C21" s="446"/>
      <c r="D21" s="446"/>
      <c r="E21" s="446"/>
      <c r="F21" s="446"/>
      <c r="G21" s="447"/>
      <c r="H21" s="447"/>
      <c r="I21" s="448"/>
      <c r="J21" s="449">
        <v>1000</v>
      </c>
      <c r="K21" s="450"/>
      <c r="L21" s="450"/>
      <c r="M21" s="450"/>
      <c r="N21" s="450"/>
      <c r="O21" s="450"/>
      <c r="P21" s="450"/>
      <c r="Q21" s="450"/>
      <c r="R21" s="450"/>
      <c r="S21" s="451"/>
      <c r="T21" s="37"/>
      <c r="U21" s="37"/>
      <c r="V21" s="37"/>
      <c r="W21" s="37"/>
      <c r="X21" s="37"/>
      <c r="Y21" s="37"/>
      <c r="Z21" s="37"/>
      <c r="AA21" s="37"/>
      <c r="AB21" s="37"/>
      <c r="AC21" s="37"/>
      <c r="AD21" s="37"/>
      <c r="AE21" s="37"/>
      <c r="AF21" s="37"/>
      <c r="AG21" s="15"/>
      <c r="AH21" s="15"/>
      <c r="AI21" s="15"/>
      <c r="AJ21" s="15"/>
      <c r="AK21" s="15"/>
      <c r="AL21" s="15"/>
      <c r="AM21" s="15"/>
      <c r="AN21" s="15"/>
      <c r="AO21" s="15"/>
      <c r="AP21" s="15"/>
      <c r="AQ21" s="15"/>
      <c r="AR21" s="15"/>
      <c r="AS21" s="15"/>
      <c r="AT21" s="15"/>
      <c r="AU21" s="15"/>
      <c r="AV21" s="15"/>
      <c r="AW21" s="15"/>
      <c r="AX21" s="15"/>
      <c r="AY21" s="15"/>
      <c r="AZ21" s="15"/>
      <c r="BA21" s="15"/>
      <c r="BB21" s="15"/>
    </row>
    <row r="22" spans="1:54" ht="30" customHeight="1">
      <c r="A22" s="445" t="s">
        <v>475</v>
      </c>
      <c r="B22" s="446"/>
      <c r="C22" s="446"/>
      <c r="D22" s="446"/>
      <c r="E22" s="446"/>
      <c r="F22" s="446"/>
      <c r="G22" s="447"/>
      <c r="H22" s="447"/>
      <c r="I22" s="448"/>
      <c r="J22" s="453">
        <v>1000</v>
      </c>
      <c r="K22" s="454"/>
      <c r="L22" s="454"/>
      <c r="M22" s="454"/>
      <c r="N22" s="454"/>
      <c r="O22" s="454"/>
      <c r="P22" s="454"/>
      <c r="Q22" s="454"/>
      <c r="R22" s="454"/>
      <c r="S22" s="455"/>
      <c r="T22" s="22"/>
      <c r="U22" s="22"/>
      <c r="V22" s="22"/>
      <c r="W22" s="22"/>
      <c r="X22" s="22"/>
      <c r="Y22" s="22"/>
      <c r="Z22" s="22"/>
      <c r="AA22" s="22"/>
      <c r="AB22" s="22"/>
      <c r="AC22" s="22"/>
      <c r="AD22" s="22"/>
      <c r="AE22" s="22"/>
      <c r="AF22" s="22"/>
      <c r="AG22" s="15"/>
      <c r="AH22" s="15"/>
      <c r="AI22" s="15"/>
      <c r="AJ22" s="15"/>
      <c r="AK22" s="15"/>
      <c r="AL22" s="15"/>
      <c r="AM22" s="15"/>
      <c r="AN22" s="15"/>
      <c r="AO22" s="15"/>
      <c r="AP22" s="15"/>
      <c r="AQ22" s="15"/>
      <c r="AR22" s="15"/>
      <c r="AS22" s="15"/>
      <c r="AT22" s="15"/>
      <c r="AU22" s="15"/>
      <c r="AV22" s="15"/>
      <c r="AW22" s="15"/>
      <c r="AX22" s="15"/>
      <c r="AY22" s="15"/>
      <c r="AZ22" s="15"/>
      <c r="BA22" s="15"/>
      <c r="BB22" s="15"/>
    </row>
    <row r="23" spans="1:54" ht="30" customHeight="1">
      <c r="A23" s="445"/>
      <c r="B23" s="456"/>
      <c r="C23" s="456"/>
      <c r="D23" s="456"/>
      <c r="E23" s="456"/>
      <c r="F23" s="456"/>
      <c r="G23" s="457"/>
      <c r="H23" s="457"/>
      <c r="I23" s="458"/>
      <c r="J23" s="449"/>
      <c r="K23" s="450"/>
      <c r="L23" s="450"/>
      <c r="M23" s="450"/>
      <c r="N23" s="450"/>
      <c r="O23" s="450"/>
      <c r="P23" s="450"/>
      <c r="Q23" s="450"/>
      <c r="R23" s="450"/>
      <c r="S23" s="451"/>
      <c r="T23" s="22"/>
      <c r="U23" s="22"/>
      <c r="V23" s="22"/>
      <c r="W23" s="22"/>
      <c r="X23" s="22"/>
      <c r="Y23" s="22"/>
      <c r="Z23" s="22"/>
      <c r="AA23" s="22"/>
      <c r="AB23" s="22"/>
      <c r="AC23" s="22"/>
      <c r="AD23" s="22"/>
      <c r="AE23" s="22"/>
      <c r="AF23" s="22"/>
      <c r="AG23" s="15"/>
      <c r="AH23" s="15"/>
      <c r="AI23" s="15"/>
      <c r="AJ23" s="15"/>
      <c r="AK23" s="15"/>
      <c r="AL23" s="15"/>
      <c r="AM23" s="15"/>
      <c r="AN23" s="15"/>
      <c r="AO23" s="15"/>
      <c r="AP23" s="15"/>
      <c r="AQ23" s="15"/>
      <c r="AR23" s="15"/>
      <c r="AS23" s="15"/>
      <c r="AT23" s="15"/>
      <c r="AU23" s="15"/>
      <c r="AV23" s="15"/>
      <c r="AW23" s="15"/>
      <c r="AX23" s="15"/>
      <c r="AY23" s="15"/>
      <c r="AZ23" s="15"/>
      <c r="BA23" s="15"/>
      <c r="BB23" s="15"/>
    </row>
    <row r="24" spans="1:54" ht="30" customHeight="1">
      <c r="A24" s="459"/>
      <c r="B24" s="457"/>
      <c r="C24" s="457"/>
      <c r="D24" s="457"/>
      <c r="E24" s="457"/>
      <c r="F24" s="457"/>
      <c r="G24" s="457"/>
      <c r="H24" s="457"/>
      <c r="I24" s="458"/>
      <c r="J24" s="453"/>
      <c r="K24" s="454"/>
      <c r="L24" s="454"/>
      <c r="M24" s="454"/>
      <c r="N24" s="454"/>
      <c r="O24" s="454"/>
      <c r="P24" s="454"/>
      <c r="Q24" s="454"/>
      <c r="R24" s="454"/>
      <c r="S24" s="455"/>
      <c r="T24" s="22"/>
      <c r="U24" s="22"/>
      <c r="V24" s="22"/>
      <c r="W24" s="22"/>
      <c r="X24" s="22"/>
      <c r="Y24" s="22"/>
      <c r="Z24" s="22"/>
      <c r="AA24" s="22"/>
      <c r="AB24" s="22"/>
      <c r="AC24" s="22"/>
      <c r="AD24" s="22"/>
      <c r="AE24" s="22"/>
      <c r="AF24" s="22"/>
      <c r="AG24" s="15"/>
      <c r="AH24" s="15"/>
      <c r="AI24" s="15"/>
      <c r="AJ24" s="15"/>
      <c r="AK24" s="15"/>
      <c r="AL24" s="15"/>
      <c r="AM24" s="15"/>
      <c r="AN24" s="15"/>
      <c r="AO24" s="15"/>
      <c r="AP24" s="15"/>
      <c r="AQ24" s="15"/>
      <c r="AR24" s="15"/>
      <c r="AS24" s="15"/>
      <c r="AT24" s="15"/>
      <c r="AU24" s="15"/>
      <c r="AV24" s="15"/>
      <c r="AW24" s="15"/>
      <c r="AX24" s="15"/>
      <c r="AY24" s="15"/>
      <c r="AZ24" s="15"/>
      <c r="BA24" s="15"/>
      <c r="BB24" s="15"/>
    </row>
  </sheetData>
  <sheetProtection formatCells="0" formatRows="0" insertRows="0"/>
  <mergeCells count="83">
    <mergeCell ref="A4:B4"/>
    <mergeCell ref="C5:X5"/>
    <mergeCell ref="A13:B13"/>
    <mergeCell ref="C13:X13"/>
    <mergeCell ref="Y8:AF8"/>
    <mergeCell ref="C10:X10"/>
    <mergeCell ref="Y5:AF5"/>
    <mergeCell ref="A7:B7"/>
    <mergeCell ref="A6:B6"/>
    <mergeCell ref="A5:B5"/>
    <mergeCell ref="C6:X6"/>
    <mergeCell ref="Y4:AF4"/>
    <mergeCell ref="C4:X4"/>
    <mergeCell ref="AT4:BB4"/>
    <mergeCell ref="AT5:BB5"/>
    <mergeCell ref="AO5:AS5"/>
    <mergeCell ref="AG4:AN4"/>
    <mergeCell ref="AO4:AS4"/>
    <mergeCell ref="AT7:BB7"/>
    <mergeCell ref="AO6:AS6"/>
    <mergeCell ref="AT6:BB6"/>
    <mergeCell ref="A8:B8"/>
    <mergeCell ref="AO8:AS8"/>
    <mergeCell ref="AT8:BB8"/>
    <mergeCell ref="AG7:AN7"/>
    <mergeCell ref="AG8:AN8"/>
    <mergeCell ref="AO7:AS7"/>
    <mergeCell ref="AG6:AN6"/>
    <mergeCell ref="Y6:AF6"/>
    <mergeCell ref="C7:X7"/>
    <mergeCell ref="Y7:AF7"/>
    <mergeCell ref="C8:X8"/>
    <mergeCell ref="AT9:BB9"/>
    <mergeCell ref="A10:B10"/>
    <mergeCell ref="AO10:AS10"/>
    <mergeCell ref="AT10:BB10"/>
    <mergeCell ref="AG9:AN9"/>
    <mergeCell ref="AG10:AN10"/>
    <mergeCell ref="A9:B9"/>
    <mergeCell ref="AO9:AS9"/>
    <mergeCell ref="Y10:AF10"/>
    <mergeCell ref="C9:X9"/>
    <mergeCell ref="Y9:AF9"/>
    <mergeCell ref="AT11:BB11"/>
    <mergeCell ref="A11:B11"/>
    <mergeCell ref="AO11:AS11"/>
    <mergeCell ref="C11:X11"/>
    <mergeCell ref="Y11:AF11"/>
    <mergeCell ref="AG11:AN11"/>
    <mergeCell ref="AO12:AS12"/>
    <mergeCell ref="AT12:BB12"/>
    <mergeCell ref="AO13:AS13"/>
    <mergeCell ref="AT13:BB13"/>
    <mergeCell ref="AG12:AN12"/>
    <mergeCell ref="AG13:AN13"/>
    <mergeCell ref="AT14:BB14"/>
    <mergeCell ref="A15:B15"/>
    <mergeCell ref="AO15:AS15"/>
    <mergeCell ref="AT15:BB15"/>
    <mergeCell ref="AG14:AN14"/>
    <mergeCell ref="AG15:AN15"/>
    <mergeCell ref="A14:B14"/>
    <mergeCell ref="C15:X15"/>
    <mergeCell ref="Y15:AF15"/>
    <mergeCell ref="C14:X14"/>
    <mergeCell ref="Y14:AF14"/>
    <mergeCell ref="AO14:AS14"/>
    <mergeCell ref="A21:I21"/>
    <mergeCell ref="J21:S21"/>
    <mergeCell ref="A2:AG2"/>
    <mergeCell ref="J24:S24"/>
    <mergeCell ref="A22:I22"/>
    <mergeCell ref="A23:I23"/>
    <mergeCell ref="A24:I24"/>
    <mergeCell ref="J22:S22"/>
    <mergeCell ref="J23:S23"/>
    <mergeCell ref="A20:I20"/>
    <mergeCell ref="J20:S20"/>
    <mergeCell ref="A12:B12"/>
    <mergeCell ref="Y13:AF13"/>
    <mergeCell ref="AG5:AN5"/>
    <mergeCell ref="C12:X12"/>
    <mergeCell ref="Y12:AF12"/>
  </mergeCells>
  <phoneticPr fontId="3"/>
  <printOptions horizontalCentered="1"/>
  <pageMargins left="0.78740157480314965" right="0.78740157480314965" top="0.78740157480314965" bottom="0.78740157480314965" header="0.51181102362204722" footer="0.51181102362204722"/>
  <pageSetup paperSize="9" scale="99"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BB25"/>
  <sheetViews>
    <sheetView showGridLines="0" zoomScaleNormal="100" zoomScaleSheetLayoutView="100" workbookViewId="0">
      <selection activeCell="A19" sqref="A1:BA19"/>
    </sheetView>
  </sheetViews>
  <sheetFormatPr defaultRowHeight="30" customHeight="1"/>
  <cols>
    <col min="1" max="53" width="1.7109375" style="7" customWidth="1"/>
    <col min="54" max="16384" width="9.140625" style="7"/>
  </cols>
  <sheetData>
    <row r="1" spans="1:54" s="11" customFormat="1" ht="20.25" customHeight="1">
      <c r="A1" s="19" t="s">
        <v>107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4" s="17" customFormat="1" ht="30" customHeight="1">
      <c r="A2" s="505" t="s">
        <v>106</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c r="BA2" s="305"/>
    </row>
    <row r="3" spans="1:54" s="17" customFormat="1" ht="20.25" customHeight="1">
      <c r="A3" s="20"/>
      <c r="B3" s="19"/>
      <c r="C3" s="19"/>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1" t="s">
        <v>0</v>
      </c>
    </row>
    <row r="4" spans="1:54" s="18" customFormat="1" ht="30" customHeight="1">
      <c r="A4" s="508" t="s">
        <v>11</v>
      </c>
      <c r="B4" s="509"/>
      <c r="C4" s="509"/>
      <c r="D4" s="509"/>
      <c r="E4" s="509"/>
      <c r="F4" s="509"/>
      <c r="G4" s="509"/>
      <c r="H4" s="509"/>
      <c r="I4" s="509"/>
      <c r="J4" s="509"/>
      <c r="K4" s="510"/>
      <c r="L4" s="499" t="s">
        <v>108</v>
      </c>
      <c r="M4" s="500"/>
      <c r="N4" s="500"/>
      <c r="O4" s="500"/>
      <c r="P4" s="500"/>
      <c r="Q4" s="501"/>
      <c r="R4" s="499" t="s">
        <v>109</v>
      </c>
      <c r="S4" s="500"/>
      <c r="T4" s="500"/>
      <c r="U4" s="500"/>
      <c r="V4" s="500"/>
      <c r="W4" s="500"/>
      <c r="X4" s="500"/>
      <c r="Y4" s="501"/>
      <c r="Z4" s="491" t="s">
        <v>105</v>
      </c>
      <c r="AA4" s="491"/>
      <c r="AB4" s="491"/>
      <c r="AC4" s="491"/>
      <c r="AD4" s="491"/>
      <c r="AE4" s="491"/>
      <c r="AF4" s="491"/>
      <c r="AG4" s="491"/>
      <c r="AH4" s="491"/>
      <c r="AI4" s="491"/>
      <c r="AJ4" s="491"/>
      <c r="AK4" s="491"/>
      <c r="AL4" s="491"/>
      <c r="AM4" s="492"/>
      <c r="AN4" s="490" t="s">
        <v>116</v>
      </c>
      <c r="AO4" s="500"/>
      <c r="AP4" s="500"/>
      <c r="AQ4" s="500"/>
      <c r="AR4" s="500"/>
      <c r="AS4" s="500"/>
      <c r="AT4" s="500"/>
      <c r="AU4" s="500"/>
      <c r="AV4" s="500"/>
      <c r="AW4" s="500"/>
      <c r="AX4" s="500"/>
      <c r="AY4" s="500"/>
      <c r="AZ4" s="500"/>
      <c r="BA4" s="501"/>
    </row>
    <row r="5" spans="1:54" s="18" customFormat="1" ht="33" customHeight="1">
      <c r="A5" s="23" t="s">
        <v>110</v>
      </c>
      <c r="B5" s="462" t="s">
        <v>266</v>
      </c>
      <c r="C5" s="497"/>
      <c r="D5" s="497"/>
      <c r="E5" s="497"/>
      <c r="F5" s="497"/>
      <c r="G5" s="497"/>
      <c r="H5" s="497"/>
      <c r="I5" s="497"/>
      <c r="J5" s="497"/>
      <c r="K5" s="498"/>
      <c r="L5" s="511" t="s">
        <v>267</v>
      </c>
      <c r="M5" s="494"/>
      <c r="N5" s="494"/>
      <c r="O5" s="494"/>
      <c r="P5" s="494"/>
      <c r="Q5" s="495"/>
      <c r="R5" s="511" t="s">
        <v>268</v>
      </c>
      <c r="S5" s="494"/>
      <c r="T5" s="494"/>
      <c r="U5" s="494"/>
      <c r="V5" s="494"/>
      <c r="W5" s="494"/>
      <c r="X5" s="494"/>
      <c r="Y5" s="495"/>
      <c r="Z5" s="511" t="s">
        <v>269</v>
      </c>
      <c r="AA5" s="494"/>
      <c r="AB5" s="494"/>
      <c r="AC5" s="494"/>
      <c r="AD5" s="494"/>
      <c r="AE5" s="494"/>
      <c r="AF5" s="494"/>
      <c r="AG5" s="494"/>
      <c r="AH5" s="494"/>
      <c r="AI5" s="494"/>
      <c r="AJ5" s="494"/>
      <c r="AK5" s="494"/>
      <c r="AL5" s="494"/>
      <c r="AM5" s="495"/>
      <c r="AN5" s="502"/>
      <c r="AO5" s="503"/>
      <c r="AP5" s="503"/>
      <c r="AQ5" s="503"/>
      <c r="AR5" s="503"/>
      <c r="AS5" s="503"/>
      <c r="AT5" s="503"/>
      <c r="AU5" s="503"/>
      <c r="AV5" s="503"/>
      <c r="AW5" s="503"/>
      <c r="AX5" s="503"/>
      <c r="AY5" s="503"/>
      <c r="AZ5" s="503"/>
      <c r="BA5" s="504"/>
    </row>
    <row r="6" spans="1:54" ht="33" customHeight="1">
      <c r="A6" s="23" t="s">
        <v>41</v>
      </c>
      <c r="B6" s="497"/>
      <c r="C6" s="497"/>
      <c r="D6" s="497"/>
      <c r="E6" s="497"/>
      <c r="F6" s="497"/>
      <c r="G6" s="497"/>
      <c r="H6" s="497"/>
      <c r="I6" s="497"/>
      <c r="J6" s="497"/>
      <c r="K6" s="498"/>
      <c r="L6" s="493"/>
      <c r="M6" s="494"/>
      <c r="N6" s="494"/>
      <c r="O6" s="494"/>
      <c r="P6" s="494"/>
      <c r="Q6" s="495"/>
      <c r="R6" s="496"/>
      <c r="S6" s="497"/>
      <c r="T6" s="497"/>
      <c r="U6" s="497"/>
      <c r="V6" s="497"/>
      <c r="W6" s="497"/>
      <c r="X6" s="497"/>
      <c r="Y6" s="498"/>
      <c r="Z6" s="496"/>
      <c r="AA6" s="497"/>
      <c r="AB6" s="497"/>
      <c r="AC6" s="497"/>
      <c r="AD6" s="497"/>
      <c r="AE6" s="497"/>
      <c r="AF6" s="497"/>
      <c r="AG6" s="497"/>
      <c r="AH6" s="497"/>
      <c r="AI6" s="497"/>
      <c r="AJ6" s="497"/>
      <c r="AK6" s="497"/>
      <c r="AL6" s="497"/>
      <c r="AM6" s="498"/>
      <c r="AN6" s="502"/>
      <c r="AO6" s="503"/>
      <c r="AP6" s="503"/>
      <c r="AQ6" s="503"/>
      <c r="AR6" s="503"/>
      <c r="AS6" s="503"/>
      <c r="AT6" s="503"/>
      <c r="AU6" s="503"/>
      <c r="AV6" s="503"/>
      <c r="AW6" s="503"/>
      <c r="AX6" s="503"/>
      <c r="AY6" s="503"/>
      <c r="AZ6" s="503"/>
      <c r="BA6" s="504"/>
    </row>
    <row r="7" spans="1:54" ht="33" customHeight="1">
      <c r="A7" s="23" t="s">
        <v>42</v>
      </c>
      <c r="B7" s="497"/>
      <c r="C7" s="497"/>
      <c r="D7" s="497"/>
      <c r="E7" s="497"/>
      <c r="F7" s="497"/>
      <c r="G7" s="497"/>
      <c r="H7" s="497"/>
      <c r="I7" s="497"/>
      <c r="J7" s="497"/>
      <c r="K7" s="498"/>
      <c r="L7" s="493"/>
      <c r="M7" s="494"/>
      <c r="N7" s="494"/>
      <c r="O7" s="494"/>
      <c r="P7" s="494"/>
      <c r="Q7" s="495"/>
      <c r="R7" s="496"/>
      <c r="S7" s="497"/>
      <c r="T7" s="497"/>
      <c r="U7" s="497"/>
      <c r="V7" s="497"/>
      <c r="W7" s="497"/>
      <c r="X7" s="497"/>
      <c r="Y7" s="498"/>
      <c r="Z7" s="496"/>
      <c r="AA7" s="497"/>
      <c r="AB7" s="497"/>
      <c r="AC7" s="497"/>
      <c r="AD7" s="497"/>
      <c r="AE7" s="497"/>
      <c r="AF7" s="497"/>
      <c r="AG7" s="497"/>
      <c r="AH7" s="497"/>
      <c r="AI7" s="497"/>
      <c r="AJ7" s="497"/>
      <c r="AK7" s="497"/>
      <c r="AL7" s="497"/>
      <c r="AM7" s="498"/>
      <c r="AN7" s="502"/>
      <c r="AO7" s="503"/>
      <c r="AP7" s="503"/>
      <c r="AQ7" s="503"/>
      <c r="AR7" s="503"/>
      <c r="AS7" s="503"/>
      <c r="AT7" s="503"/>
      <c r="AU7" s="503"/>
      <c r="AV7" s="503"/>
      <c r="AW7" s="503"/>
      <c r="AX7" s="503"/>
      <c r="AY7" s="503"/>
      <c r="AZ7" s="503"/>
      <c r="BA7" s="504"/>
    </row>
    <row r="8" spans="1:54" ht="33" customHeight="1">
      <c r="A8" s="23" t="s">
        <v>43</v>
      </c>
      <c r="B8" s="497"/>
      <c r="C8" s="497"/>
      <c r="D8" s="497"/>
      <c r="E8" s="497"/>
      <c r="F8" s="497"/>
      <c r="G8" s="497"/>
      <c r="H8" s="497"/>
      <c r="I8" s="497"/>
      <c r="J8" s="497"/>
      <c r="K8" s="498"/>
      <c r="L8" s="493"/>
      <c r="M8" s="494"/>
      <c r="N8" s="494"/>
      <c r="O8" s="494"/>
      <c r="P8" s="494"/>
      <c r="Q8" s="495"/>
      <c r="R8" s="496"/>
      <c r="S8" s="497"/>
      <c r="T8" s="497"/>
      <c r="U8" s="497"/>
      <c r="V8" s="497"/>
      <c r="W8" s="497"/>
      <c r="X8" s="497"/>
      <c r="Y8" s="498"/>
      <c r="Z8" s="496"/>
      <c r="AA8" s="497"/>
      <c r="AB8" s="497"/>
      <c r="AC8" s="497"/>
      <c r="AD8" s="497"/>
      <c r="AE8" s="497"/>
      <c r="AF8" s="497"/>
      <c r="AG8" s="497"/>
      <c r="AH8" s="497"/>
      <c r="AI8" s="497"/>
      <c r="AJ8" s="497"/>
      <c r="AK8" s="497"/>
      <c r="AL8" s="497"/>
      <c r="AM8" s="498"/>
      <c r="AN8" s="502"/>
      <c r="AO8" s="503"/>
      <c r="AP8" s="503"/>
      <c r="AQ8" s="503"/>
      <c r="AR8" s="503"/>
      <c r="AS8" s="503"/>
      <c r="AT8" s="503"/>
      <c r="AU8" s="503"/>
      <c r="AV8" s="503"/>
      <c r="AW8" s="503"/>
      <c r="AX8" s="503"/>
      <c r="AY8" s="503"/>
      <c r="AZ8" s="503"/>
      <c r="BA8" s="504"/>
    </row>
    <row r="9" spans="1:54" ht="33" customHeight="1">
      <c r="A9" s="23" t="s">
        <v>44</v>
      </c>
      <c r="B9" s="497"/>
      <c r="C9" s="497"/>
      <c r="D9" s="497"/>
      <c r="E9" s="497"/>
      <c r="F9" s="497"/>
      <c r="G9" s="497"/>
      <c r="H9" s="497"/>
      <c r="I9" s="497"/>
      <c r="J9" s="497"/>
      <c r="K9" s="498"/>
      <c r="L9" s="493"/>
      <c r="M9" s="494"/>
      <c r="N9" s="494"/>
      <c r="O9" s="494"/>
      <c r="P9" s="494"/>
      <c r="Q9" s="495"/>
      <c r="R9" s="496"/>
      <c r="S9" s="497"/>
      <c r="T9" s="497"/>
      <c r="U9" s="497"/>
      <c r="V9" s="497"/>
      <c r="W9" s="497"/>
      <c r="X9" s="497"/>
      <c r="Y9" s="498"/>
      <c r="Z9" s="496"/>
      <c r="AA9" s="497"/>
      <c r="AB9" s="497"/>
      <c r="AC9" s="497"/>
      <c r="AD9" s="497"/>
      <c r="AE9" s="497"/>
      <c r="AF9" s="497"/>
      <c r="AG9" s="497"/>
      <c r="AH9" s="497"/>
      <c r="AI9" s="497"/>
      <c r="AJ9" s="497"/>
      <c r="AK9" s="497"/>
      <c r="AL9" s="497"/>
      <c r="AM9" s="498"/>
      <c r="AN9" s="502"/>
      <c r="AO9" s="503"/>
      <c r="AP9" s="503"/>
      <c r="AQ9" s="503"/>
      <c r="AR9" s="503"/>
      <c r="AS9" s="503"/>
      <c r="AT9" s="503"/>
      <c r="AU9" s="503"/>
      <c r="AV9" s="503"/>
      <c r="AW9" s="503"/>
      <c r="AX9" s="503"/>
      <c r="AY9" s="503"/>
      <c r="AZ9" s="503"/>
      <c r="BA9" s="504"/>
    </row>
    <row r="10" spans="1:54" ht="20.25" customHeigh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5"/>
      <c r="AO10" s="25"/>
      <c r="AP10" s="25"/>
      <c r="AQ10" s="25"/>
      <c r="AR10" s="25"/>
      <c r="AS10" s="25"/>
      <c r="AT10" s="25"/>
      <c r="AU10" s="25"/>
      <c r="AV10" s="25"/>
      <c r="AW10" s="25"/>
      <c r="AX10" s="25"/>
      <c r="AY10" s="25"/>
      <c r="AZ10" s="25"/>
      <c r="BA10" s="25"/>
    </row>
    <row r="11" spans="1:54" ht="20.25" customHeight="1">
      <c r="A11" s="20" t="s">
        <v>111</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row>
    <row r="12" spans="1:54" ht="20.25" customHeight="1">
      <c r="A12" s="20" t="s">
        <v>166</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row>
    <row r="13" spans="1:54" ht="30" customHeight="1">
      <c r="A13" s="506" t="s">
        <v>127</v>
      </c>
      <c r="B13" s="507"/>
      <c r="C13" s="507"/>
      <c r="D13" s="507"/>
      <c r="E13" s="507"/>
      <c r="F13" s="507"/>
      <c r="G13" s="507"/>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c r="AU13" s="507"/>
      <c r="AV13" s="507"/>
      <c r="AW13" s="507"/>
      <c r="AX13" s="507"/>
      <c r="AY13" s="507"/>
      <c r="AZ13" s="507"/>
      <c r="BA13" s="507"/>
    </row>
    <row r="14" spans="1:54" ht="30" customHeight="1">
      <c r="A14" s="490" t="s">
        <v>128</v>
      </c>
      <c r="B14" s="491"/>
      <c r="C14" s="491"/>
      <c r="D14" s="491"/>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1"/>
      <c r="AM14" s="491"/>
      <c r="AN14" s="490" t="s">
        <v>112</v>
      </c>
      <c r="AO14" s="491"/>
      <c r="AP14" s="491"/>
      <c r="AQ14" s="491"/>
      <c r="AR14" s="491"/>
      <c r="AS14" s="491"/>
      <c r="AT14" s="491"/>
      <c r="AU14" s="491"/>
      <c r="AV14" s="491"/>
      <c r="AW14" s="491"/>
      <c r="AX14" s="491"/>
      <c r="AY14" s="491"/>
      <c r="AZ14" s="491"/>
      <c r="BA14" s="492"/>
    </row>
    <row r="15" spans="1:54" ht="30" customHeight="1">
      <c r="A15" s="486" t="s">
        <v>30</v>
      </c>
      <c r="B15" s="486"/>
      <c r="C15" s="486"/>
      <c r="D15" s="486"/>
      <c r="E15" s="486"/>
      <c r="F15" s="486"/>
      <c r="G15" s="486"/>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c r="AN15" s="487" t="s">
        <v>113</v>
      </c>
      <c r="AO15" s="488"/>
      <c r="AP15" s="488"/>
      <c r="AQ15" s="488"/>
      <c r="AR15" s="488"/>
      <c r="AS15" s="488"/>
      <c r="AT15" s="488"/>
      <c r="AU15" s="488"/>
      <c r="AV15" s="488"/>
      <c r="AW15" s="488"/>
      <c r="AX15" s="488"/>
      <c r="AY15" s="488"/>
      <c r="AZ15" s="488"/>
      <c r="BA15" s="489"/>
    </row>
    <row r="16" spans="1:54" ht="30" customHeight="1">
      <c r="A16" s="486" t="s">
        <v>129</v>
      </c>
      <c r="B16" s="486"/>
      <c r="C16" s="486"/>
      <c r="D16" s="486"/>
      <c r="E16" s="486"/>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7" t="s">
        <v>113</v>
      </c>
      <c r="AO16" s="488"/>
      <c r="AP16" s="488"/>
      <c r="AQ16" s="488"/>
      <c r="AR16" s="488"/>
      <c r="AS16" s="488"/>
      <c r="AT16" s="488"/>
      <c r="AU16" s="488"/>
      <c r="AV16" s="488"/>
      <c r="AW16" s="488"/>
      <c r="AX16" s="488"/>
      <c r="AY16" s="488"/>
      <c r="AZ16" s="488"/>
      <c r="BA16" s="489"/>
    </row>
    <row r="17" spans="1:53" ht="30" customHeight="1">
      <c r="A17" s="486" t="s">
        <v>167</v>
      </c>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c r="AN17" s="487" t="s">
        <v>114</v>
      </c>
      <c r="AO17" s="488"/>
      <c r="AP17" s="488"/>
      <c r="AQ17" s="488"/>
      <c r="AR17" s="488"/>
      <c r="AS17" s="488"/>
      <c r="AT17" s="488"/>
      <c r="AU17" s="488"/>
      <c r="AV17" s="488"/>
      <c r="AW17" s="488"/>
      <c r="AX17" s="488"/>
      <c r="AY17" s="488"/>
      <c r="AZ17" s="488"/>
      <c r="BA17" s="489"/>
    </row>
    <row r="18" spans="1:53" ht="30" customHeight="1">
      <c r="A18" s="486" t="s">
        <v>32</v>
      </c>
      <c r="B18" s="486"/>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6"/>
      <c r="AN18" s="487" t="s">
        <v>115</v>
      </c>
      <c r="AO18" s="488"/>
      <c r="AP18" s="488"/>
      <c r="AQ18" s="488"/>
      <c r="AR18" s="488"/>
      <c r="AS18" s="488"/>
      <c r="AT18" s="488"/>
      <c r="AU18" s="488"/>
      <c r="AV18" s="488"/>
      <c r="AW18" s="488"/>
      <c r="AX18" s="488"/>
      <c r="AY18" s="488"/>
      <c r="AZ18" s="488"/>
      <c r="BA18" s="489"/>
    </row>
    <row r="19" spans="1:53" ht="30" customHeight="1">
      <c r="A19" s="486" t="s">
        <v>33</v>
      </c>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6"/>
      <c r="AN19" s="487" t="s">
        <v>113</v>
      </c>
      <c r="AO19" s="488"/>
      <c r="AP19" s="488"/>
      <c r="AQ19" s="488"/>
      <c r="AR19" s="488"/>
      <c r="AS19" s="488"/>
      <c r="AT19" s="488"/>
      <c r="AU19" s="488"/>
      <c r="AV19" s="488"/>
      <c r="AW19" s="488"/>
      <c r="AX19" s="488"/>
      <c r="AY19" s="488"/>
      <c r="AZ19" s="488"/>
      <c r="BA19" s="489"/>
    </row>
    <row r="20" spans="1:53" ht="30" customHeight="1">
      <c r="A20" s="486" t="s">
        <v>135</v>
      </c>
      <c r="B20" s="486"/>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c r="AM20" s="486"/>
      <c r="AN20" s="487" t="s">
        <v>31</v>
      </c>
      <c r="AO20" s="488"/>
      <c r="AP20" s="488"/>
      <c r="AQ20" s="488"/>
      <c r="AR20" s="488"/>
      <c r="AS20" s="488"/>
      <c r="AT20" s="488"/>
      <c r="AU20" s="488"/>
      <c r="AV20" s="488"/>
      <c r="AW20" s="488"/>
      <c r="AX20" s="488"/>
      <c r="AY20" s="488"/>
      <c r="AZ20" s="488"/>
      <c r="BA20" s="489"/>
    </row>
    <row r="21" spans="1:53" s="16" customFormat="1" ht="30" customHeight="1">
      <c r="A21" s="512" t="s">
        <v>450</v>
      </c>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513" t="s">
        <v>132</v>
      </c>
      <c r="AO21" s="514"/>
      <c r="AP21" s="514"/>
      <c r="AQ21" s="514"/>
      <c r="AR21" s="514"/>
      <c r="AS21" s="514"/>
      <c r="AT21" s="514"/>
      <c r="AU21" s="514"/>
      <c r="AV21" s="514"/>
      <c r="AW21" s="514"/>
      <c r="AX21" s="514"/>
      <c r="AY21" s="514"/>
      <c r="AZ21" s="514"/>
      <c r="BA21" s="515"/>
    </row>
    <row r="22" spans="1:53" s="16" customFormat="1" ht="30" customHeight="1">
      <c r="A22" s="512" t="s">
        <v>451</v>
      </c>
      <c r="B22" s="512"/>
      <c r="C22" s="512"/>
      <c r="D22" s="512"/>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512"/>
      <c r="AJ22" s="512"/>
      <c r="AK22" s="512"/>
      <c r="AL22" s="512"/>
      <c r="AM22" s="512"/>
      <c r="AN22" s="513" t="s">
        <v>133</v>
      </c>
      <c r="AO22" s="514"/>
      <c r="AP22" s="514"/>
      <c r="AQ22" s="514"/>
      <c r="AR22" s="514"/>
      <c r="AS22" s="514"/>
      <c r="AT22" s="514"/>
      <c r="AU22" s="514"/>
      <c r="AV22" s="514"/>
      <c r="AW22" s="514"/>
      <c r="AX22" s="514"/>
      <c r="AY22" s="514"/>
      <c r="AZ22" s="514"/>
      <c r="BA22" s="515"/>
    </row>
    <row r="23" spans="1:53" s="16" customFormat="1" ht="30" customHeight="1">
      <c r="A23" s="512" t="s">
        <v>452</v>
      </c>
      <c r="B23" s="512"/>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3" t="s">
        <v>134</v>
      </c>
      <c r="AO23" s="514"/>
      <c r="AP23" s="514"/>
      <c r="AQ23" s="514"/>
      <c r="AR23" s="514"/>
      <c r="AS23" s="514"/>
      <c r="AT23" s="514"/>
      <c r="AU23" s="514"/>
      <c r="AV23" s="514"/>
      <c r="AW23" s="514"/>
      <c r="AX23" s="514"/>
      <c r="AY23" s="514"/>
      <c r="AZ23" s="514"/>
      <c r="BA23" s="515"/>
    </row>
    <row r="24" spans="1:53" s="16" customFormat="1" ht="30" customHeight="1">
      <c r="A24" s="512" t="s">
        <v>453</v>
      </c>
      <c r="B24" s="512"/>
      <c r="C24" s="512"/>
      <c r="D24" s="512"/>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2"/>
      <c r="AN24" s="513" t="s">
        <v>133</v>
      </c>
      <c r="AO24" s="514"/>
      <c r="AP24" s="514"/>
      <c r="AQ24" s="514"/>
      <c r="AR24" s="514"/>
      <c r="AS24" s="514"/>
      <c r="AT24" s="514"/>
      <c r="AU24" s="514"/>
      <c r="AV24" s="514"/>
      <c r="AW24" s="514"/>
      <c r="AX24" s="514"/>
      <c r="AY24" s="514"/>
      <c r="AZ24" s="514"/>
      <c r="BA24" s="515"/>
    </row>
    <row r="25" spans="1:53" ht="30" customHeight="1">
      <c r="A25" s="15" t="s">
        <v>34</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row>
  </sheetData>
  <sheetProtection formatCells="0"/>
  <mergeCells count="54">
    <mergeCell ref="A24:AM24"/>
    <mergeCell ref="AN24:BA24"/>
    <mergeCell ref="B5:K5"/>
    <mergeCell ref="A21:AM21"/>
    <mergeCell ref="AN21:BA21"/>
    <mergeCell ref="A22:AM22"/>
    <mergeCell ref="AN22:BA22"/>
    <mergeCell ref="A23:AM23"/>
    <mergeCell ref="AN23:BA23"/>
    <mergeCell ref="R7:Y7"/>
    <mergeCell ref="Z7:AM7"/>
    <mergeCell ref="AN19:BA19"/>
    <mergeCell ref="A19:AM19"/>
    <mergeCell ref="L7:Q7"/>
    <mergeCell ref="L8:Q8"/>
    <mergeCell ref="AN9:BA9"/>
    <mergeCell ref="A2:BA2"/>
    <mergeCell ref="A13:BA13"/>
    <mergeCell ref="B6:K6"/>
    <mergeCell ref="B7:K7"/>
    <mergeCell ref="B8:K8"/>
    <mergeCell ref="B9:K9"/>
    <mergeCell ref="A4:K4"/>
    <mergeCell ref="L4:Q4"/>
    <mergeCell ref="L6:Q6"/>
    <mergeCell ref="R6:Y6"/>
    <mergeCell ref="Z6:AM6"/>
    <mergeCell ref="AN6:BA6"/>
    <mergeCell ref="Z4:AM4"/>
    <mergeCell ref="L5:Q5"/>
    <mergeCell ref="Z5:AM5"/>
    <mergeCell ref="R5:Y5"/>
    <mergeCell ref="R4:Y4"/>
    <mergeCell ref="AN7:BA7"/>
    <mergeCell ref="R8:Y8"/>
    <mergeCell ref="Z8:AM8"/>
    <mergeCell ref="AN8:BA8"/>
    <mergeCell ref="AN4:BA4"/>
    <mergeCell ref="AN5:BA5"/>
    <mergeCell ref="A14:AM14"/>
    <mergeCell ref="AN14:BA14"/>
    <mergeCell ref="L9:Q9"/>
    <mergeCell ref="R9:Y9"/>
    <mergeCell ref="Z9:AM9"/>
    <mergeCell ref="A20:AM20"/>
    <mergeCell ref="AN20:BA20"/>
    <mergeCell ref="A15:AM15"/>
    <mergeCell ref="AN15:BA15"/>
    <mergeCell ref="A16:AM16"/>
    <mergeCell ref="AN16:BA16"/>
    <mergeCell ref="A17:AM17"/>
    <mergeCell ref="AN17:BA17"/>
    <mergeCell ref="A18:AM18"/>
    <mergeCell ref="AN18:BA18"/>
  </mergeCells>
  <phoneticPr fontId="3"/>
  <printOptions horizontalCentered="1"/>
  <pageMargins left="0.78740157480314965" right="0.78740157480314965" top="0.78740157480314965" bottom="0.78740157480314965" header="0.51181102362204722" footer="0.51181102362204722"/>
  <pageSetup paperSize="9"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D23"/>
  <sheetViews>
    <sheetView showGridLines="0" zoomScaleNormal="100" zoomScaleSheetLayoutView="100" workbookViewId="0">
      <selection activeCell="BH17" sqref="BH17"/>
    </sheetView>
  </sheetViews>
  <sheetFormatPr defaultRowHeight="30" customHeight="1"/>
  <cols>
    <col min="1" max="1" width="28.5703125" style="161" customWidth="1"/>
    <col min="2" max="2" width="37.28515625" style="161" customWidth="1"/>
    <col min="3" max="3" width="21.140625" style="161" customWidth="1"/>
    <col min="4" max="16384" width="9.140625" style="161"/>
  </cols>
  <sheetData>
    <row r="1" spans="1:4" s="4" customFormat="1" ht="30" customHeight="1">
      <c r="A1" s="19" t="s">
        <v>168</v>
      </c>
      <c r="B1" s="5"/>
      <c r="C1" s="5"/>
    </row>
    <row r="2" spans="1:4" s="158" customFormat="1" ht="30" customHeight="1">
      <c r="A2" s="156" t="s">
        <v>169</v>
      </c>
      <c r="B2" s="157"/>
      <c r="C2" s="157"/>
    </row>
    <row r="3" spans="1:4" s="158" customFormat="1" ht="60" customHeight="1">
      <c r="A3" s="520" t="s">
        <v>194</v>
      </c>
      <c r="B3" s="520"/>
      <c r="C3" s="520"/>
    </row>
    <row r="4" spans="1:4" s="69" customFormat="1" ht="30" customHeight="1">
      <c r="A4" s="230" t="s">
        <v>197</v>
      </c>
      <c r="B4" s="230" t="s">
        <v>35</v>
      </c>
      <c r="C4" s="230" t="s">
        <v>36</v>
      </c>
    </row>
    <row r="5" spans="1:4" s="69" customFormat="1" ht="30" customHeight="1">
      <c r="A5" s="173" t="s">
        <v>198</v>
      </c>
      <c r="B5" s="253">
        <f>②別表1!I6</f>
        <v>30000</v>
      </c>
      <c r="C5" s="245" t="s">
        <v>199</v>
      </c>
    </row>
    <row r="6" spans="1:4" s="69" customFormat="1" ht="30" customHeight="1">
      <c r="A6" s="173" t="s">
        <v>200</v>
      </c>
      <c r="B6" s="254">
        <f>⑧別表１補足!AI5</f>
        <v>8</v>
      </c>
      <c r="C6" s="245" t="s">
        <v>199</v>
      </c>
    </row>
    <row r="7" spans="1:4" s="69" customFormat="1" ht="30" customHeight="1">
      <c r="A7" s="173" t="s">
        <v>195</v>
      </c>
      <c r="B7" s="225" t="str">
        <f>⑧別表１補足!H5</f>
        <v>098-○○○－○○○</v>
      </c>
      <c r="C7" s="245" t="s">
        <v>199</v>
      </c>
    </row>
    <row r="8" spans="1:4" s="69" customFormat="1" ht="30" customHeight="1">
      <c r="A8" s="173" t="s">
        <v>454</v>
      </c>
      <c r="B8" s="225" t="str">
        <f>⑧別表１補足!H6</f>
        <v>098-○○○－○○○</v>
      </c>
      <c r="C8" s="245" t="s">
        <v>199</v>
      </c>
    </row>
    <row r="9" spans="1:4" s="69" customFormat="1" ht="30" customHeight="1">
      <c r="A9" s="255" t="s">
        <v>201</v>
      </c>
      <c r="B9" s="262" t="s">
        <v>270</v>
      </c>
      <c r="C9" s="245" t="s">
        <v>202</v>
      </c>
    </row>
    <row r="10" spans="1:4" s="69" customFormat="1" ht="30" customHeight="1">
      <c r="A10" s="173" t="s">
        <v>196</v>
      </c>
      <c r="B10" s="256" t="s">
        <v>5</v>
      </c>
      <c r="C10" s="245" t="s">
        <v>203</v>
      </c>
    </row>
    <row r="11" spans="1:4" s="69" customFormat="1" ht="30" customHeight="1">
      <c r="A11" s="257"/>
      <c r="B11" s="257"/>
      <c r="C11" s="258" t="s">
        <v>204</v>
      </c>
    </row>
    <row r="12" spans="1:4" s="69" customFormat="1" ht="30" customHeight="1">
      <c r="A12" s="229" t="s">
        <v>456</v>
      </c>
      <c r="B12" s="259"/>
      <c r="C12" s="259"/>
    </row>
    <row r="13" spans="1:4" s="69" customFormat="1" ht="30" customHeight="1">
      <c r="A13" s="230" t="s">
        <v>457</v>
      </c>
      <c r="B13" s="518" t="s">
        <v>271</v>
      </c>
      <c r="C13" s="518"/>
    </row>
    <row r="14" spans="1:4" s="69" customFormat="1" ht="30" customHeight="1">
      <c r="A14" s="230" t="s">
        <v>458</v>
      </c>
      <c r="B14" s="518" t="s">
        <v>272</v>
      </c>
      <c r="C14" s="518"/>
    </row>
    <row r="15" spans="1:4" s="69" customFormat="1" ht="30" customHeight="1">
      <c r="A15" s="230" t="s">
        <v>438</v>
      </c>
      <c r="B15" s="516" t="s">
        <v>437</v>
      </c>
      <c r="C15" s="517"/>
    </row>
    <row r="16" spans="1:4" s="69" customFormat="1" ht="30" customHeight="1">
      <c r="A16" s="10" t="s">
        <v>455</v>
      </c>
      <c r="B16" s="519" t="s">
        <v>273</v>
      </c>
      <c r="C16" s="518"/>
    </row>
    <row r="17" spans="1:3" s="69" customFormat="1" ht="30" customHeight="1">
      <c r="A17" s="260"/>
      <c r="B17" s="228"/>
      <c r="C17" s="228"/>
    </row>
    <row r="18" spans="1:3" s="69" customFormat="1" ht="30" customHeight="1">
      <c r="A18" s="229" t="s">
        <v>459</v>
      </c>
      <c r="B18" s="259"/>
      <c r="C18" s="259"/>
    </row>
    <row r="19" spans="1:3" s="69" customFormat="1" ht="30" customHeight="1">
      <c r="A19" s="230" t="s">
        <v>404</v>
      </c>
      <c r="B19" s="516" t="s">
        <v>405</v>
      </c>
      <c r="C19" s="517"/>
    </row>
    <row r="20" spans="1:3" s="69" customFormat="1" ht="30" customHeight="1">
      <c r="A20" s="230" t="s">
        <v>458</v>
      </c>
      <c r="B20" s="518" t="s">
        <v>272</v>
      </c>
      <c r="C20" s="518"/>
    </row>
    <row r="21" spans="1:3" s="69" customFormat="1" ht="30" customHeight="1">
      <c r="A21" s="230" t="s">
        <v>438</v>
      </c>
      <c r="B21" s="516" t="s">
        <v>437</v>
      </c>
      <c r="C21" s="517"/>
    </row>
    <row r="22" spans="1:3" s="69" customFormat="1" ht="30" customHeight="1">
      <c r="A22" s="261" t="s">
        <v>439</v>
      </c>
      <c r="B22" s="519" t="s">
        <v>273</v>
      </c>
      <c r="C22" s="518"/>
    </row>
    <row r="23" spans="1:3" ht="30" customHeight="1">
      <c r="A23" s="159"/>
      <c r="B23" s="160"/>
      <c r="C23" s="160"/>
    </row>
  </sheetData>
  <sheetProtection formatCells="0"/>
  <mergeCells count="9">
    <mergeCell ref="B19:C19"/>
    <mergeCell ref="B20:C20"/>
    <mergeCell ref="B22:C22"/>
    <mergeCell ref="A3:C3"/>
    <mergeCell ref="B13:C13"/>
    <mergeCell ref="B14:C14"/>
    <mergeCell ref="B16:C16"/>
    <mergeCell ref="B15:C15"/>
    <mergeCell ref="B21:C21"/>
  </mergeCells>
  <phoneticPr fontId="4"/>
  <hyperlinks>
    <hyperlink ref="B9" r:id="rId1"/>
    <hyperlink ref="B22" r:id="rId2"/>
    <hyperlink ref="B16" r:id="rId3"/>
  </hyperlinks>
  <printOptions horizontalCentered="1"/>
  <pageMargins left="0.78740157480314965" right="0.78740157480314965" top="0.78740157480314965" bottom="0.78740157480314965" header="0.51181102362204722" footer="0.51181102362204722"/>
  <pageSetup paperSize="9" orientation="portrait" cellComments="asDisplayed" r:id="rId4"/>
  <headerFooter alignWithMargins="0"/>
  <drawing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2"/>
  <sheetViews>
    <sheetView showGridLines="0" zoomScaleNormal="100" zoomScaleSheetLayoutView="100" workbookViewId="0">
      <selection activeCell="O8" sqref="O8:P8"/>
    </sheetView>
  </sheetViews>
  <sheetFormatPr defaultColWidth="1.7109375" defaultRowHeight="19.5" customHeight="1"/>
  <cols>
    <col min="1" max="16384" width="1.7109375" style="106"/>
  </cols>
  <sheetData>
    <row r="1" spans="1:55" s="103" customFormat="1" ht="19.5" customHeight="1">
      <c r="A1" s="166" t="s">
        <v>219</v>
      </c>
      <c r="B1" s="80"/>
      <c r="C1" s="80"/>
      <c r="D1" s="80"/>
      <c r="E1" s="80"/>
      <c r="F1" s="80"/>
      <c r="G1" s="80"/>
      <c r="H1" s="80"/>
      <c r="I1" s="80"/>
      <c r="J1" s="80"/>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row>
    <row r="2" spans="1:55" ht="19.5" customHeight="1" thickBot="1">
      <c r="A2" s="104" t="s">
        <v>177</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row>
    <row r="3" spans="1:55" s="107" customFormat="1" ht="19.5" customHeight="1" thickBot="1">
      <c r="A3" s="597" t="s">
        <v>380</v>
      </c>
      <c r="B3" s="598"/>
      <c r="C3" s="598"/>
      <c r="D3" s="598"/>
      <c r="E3" s="598"/>
      <c r="F3" s="598"/>
      <c r="G3" s="598"/>
      <c r="H3" s="599"/>
      <c r="I3" s="599"/>
      <c r="J3" s="599"/>
      <c r="K3" s="599"/>
      <c r="L3" s="599"/>
      <c r="M3" s="600" t="str">
        <f>①様式第13!AD11</f>
        <v>○○○株式会社</v>
      </c>
      <c r="N3" s="601"/>
      <c r="O3" s="601"/>
      <c r="P3" s="601"/>
      <c r="Q3" s="601"/>
      <c r="R3" s="601"/>
      <c r="S3" s="601"/>
      <c r="T3" s="601"/>
      <c r="U3" s="601"/>
      <c r="V3" s="601"/>
      <c r="W3" s="601"/>
      <c r="X3" s="601"/>
      <c r="Y3" s="601"/>
      <c r="Z3" s="601"/>
      <c r="AA3" s="602"/>
      <c r="AB3" s="603" t="s">
        <v>381</v>
      </c>
      <c r="AC3" s="599"/>
      <c r="AD3" s="599"/>
      <c r="AE3" s="599"/>
      <c r="AF3" s="599"/>
      <c r="AG3" s="599"/>
      <c r="AH3" s="604"/>
      <c r="AI3" s="605" t="s">
        <v>383</v>
      </c>
      <c r="AJ3" s="601"/>
      <c r="AK3" s="601"/>
      <c r="AL3" s="601"/>
      <c r="AM3" s="601"/>
      <c r="AN3" s="601"/>
      <c r="AO3" s="601"/>
      <c r="AP3" s="601"/>
      <c r="AQ3" s="601"/>
      <c r="AR3" s="601"/>
      <c r="AS3" s="601"/>
      <c r="AT3" s="601"/>
      <c r="AU3" s="601"/>
      <c r="AV3" s="601"/>
      <c r="AW3" s="601"/>
      <c r="AX3" s="601"/>
      <c r="AY3" s="601"/>
      <c r="AZ3" s="601"/>
      <c r="BA3" s="601"/>
      <c r="BB3" s="606"/>
    </row>
    <row r="4" spans="1:55" s="107" customFormat="1" ht="19.5" customHeight="1">
      <c r="A4" s="638" t="s">
        <v>137</v>
      </c>
      <c r="B4" s="617"/>
      <c r="C4" s="617"/>
      <c r="D4" s="617"/>
      <c r="E4" s="617"/>
      <c r="F4" s="617"/>
      <c r="G4" s="613"/>
      <c r="H4" s="613">
        <f>①様式第13!AD12</f>
        <v>0</v>
      </c>
      <c r="I4" s="614"/>
      <c r="J4" s="614"/>
      <c r="K4" s="614"/>
      <c r="L4" s="614"/>
      <c r="M4" s="614"/>
      <c r="N4" s="614"/>
      <c r="O4" s="614"/>
      <c r="P4" s="614"/>
      <c r="Q4" s="614"/>
      <c r="R4" s="614"/>
      <c r="S4" s="614"/>
      <c r="T4" s="614"/>
      <c r="U4" s="614"/>
      <c r="V4" s="108" t="s">
        <v>178</v>
      </c>
      <c r="W4" s="615"/>
      <c r="X4" s="615"/>
      <c r="Y4" s="108" t="s">
        <v>138</v>
      </c>
      <c r="Z4" s="108"/>
      <c r="AA4" s="109" t="s">
        <v>175</v>
      </c>
      <c r="AB4" s="616" t="s">
        <v>139</v>
      </c>
      <c r="AC4" s="617"/>
      <c r="AD4" s="617"/>
      <c r="AE4" s="617"/>
      <c r="AF4" s="617"/>
      <c r="AG4" s="617"/>
      <c r="AH4" s="617"/>
      <c r="AI4" s="618" t="str">
        <f>②別表1!I7</f>
        <v>茶・コーヒー製造業（清涼飲料を除く）</v>
      </c>
      <c r="AJ4" s="619"/>
      <c r="AK4" s="619"/>
      <c r="AL4" s="619"/>
      <c r="AM4" s="619"/>
      <c r="AN4" s="619"/>
      <c r="AO4" s="619"/>
      <c r="AP4" s="619"/>
      <c r="AQ4" s="619"/>
      <c r="AR4" s="619"/>
      <c r="AS4" s="619"/>
      <c r="AT4" s="619"/>
      <c r="AU4" s="619"/>
      <c r="AV4" s="619"/>
      <c r="AW4" s="619"/>
      <c r="AX4" s="619"/>
      <c r="AY4" s="619"/>
      <c r="AZ4" s="619"/>
      <c r="BA4" s="619"/>
      <c r="BB4" s="620"/>
    </row>
    <row r="5" spans="1:55" s="107" customFormat="1" ht="19.5" customHeight="1">
      <c r="A5" s="593" t="s">
        <v>140</v>
      </c>
      <c r="B5" s="594"/>
      <c r="C5" s="594"/>
      <c r="D5" s="594"/>
      <c r="E5" s="594"/>
      <c r="F5" s="594"/>
      <c r="G5" s="594"/>
      <c r="H5" s="621" t="s">
        <v>251</v>
      </c>
      <c r="I5" s="524"/>
      <c r="J5" s="524"/>
      <c r="K5" s="524"/>
      <c r="L5" s="524"/>
      <c r="M5" s="524"/>
      <c r="N5" s="524"/>
      <c r="O5" s="524"/>
      <c r="P5" s="524"/>
      <c r="Q5" s="524"/>
      <c r="R5" s="524"/>
      <c r="S5" s="524"/>
      <c r="T5" s="524"/>
      <c r="U5" s="524"/>
      <c r="V5" s="524"/>
      <c r="W5" s="524"/>
      <c r="X5" s="524"/>
      <c r="Y5" s="524"/>
      <c r="Z5" s="524"/>
      <c r="AA5" s="525"/>
      <c r="AB5" s="624" t="s">
        <v>141</v>
      </c>
      <c r="AC5" s="624"/>
      <c r="AD5" s="624"/>
      <c r="AE5" s="624"/>
      <c r="AF5" s="624"/>
      <c r="AG5" s="624"/>
      <c r="AH5" s="624"/>
      <c r="AI5" s="625">
        <f>'⑨別表3補足(その1)'!E6+'⑨別表3補足(その1)'!E7+'⑨別表3補足(その1)'!E8</f>
        <v>8</v>
      </c>
      <c r="AJ5" s="626"/>
      <c r="AK5" s="626"/>
      <c r="AL5" s="626"/>
      <c r="AM5" s="626"/>
      <c r="AN5" s="626"/>
      <c r="AO5" s="626"/>
      <c r="AP5" s="626"/>
      <c r="AQ5" s="626"/>
      <c r="AR5" s="626"/>
      <c r="AS5" s="626"/>
      <c r="AT5" s="626"/>
      <c r="AU5" s="626"/>
      <c r="AV5" s="626"/>
      <c r="AW5" s="626"/>
      <c r="AX5" s="626"/>
      <c r="AY5" s="626"/>
      <c r="AZ5" s="622" t="s">
        <v>142</v>
      </c>
      <c r="BA5" s="622"/>
      <c r="BB5" s="623"/>
    </row>
    <row r="6" spans="1:55" s="107" customFormat="1" ht="19.5" customHeight="1">
      <c r="A6" s="593" t="s">
        <v>143</v>
      </c>
      <c r="B6" s="594"/>
      <c r="C6" s="594"/>
      <c r="D6" s="594"/>
      <c r="E6" s="594"/>
      <c r="F6" s="594"/>
      <c r="G6" s="594"/>
      <c r="H6" s="621" t="s">
        <v>252</v>
      </c>
      <c r="I6" s="524"/>
      <c r="J6" s="524"/>
      <c r="K6" s="524"/>
      <c r="L6" s="524"/>
      <c r="M6" s="524"/>
      <c r="N6" s="524"/>
      <c r="O6" s="524"/>
      <c r="P6" s="524"/>
      <c r="Q6" s="524"/>
      <c r="R6" s="524"/>
      <c r="S6" s="524"/>
      <c r="T6" s="524"/>
      <c r="U6" s="524"/>
      <c r="V6" s="524"/>
      <c r="W6" s="524"/>
      <c r="X6" s="524"/>
      <c r="Y6" s="524"/>
      <c r="Z6" s="524"/>
      <c r="AA6" s="525"/>
      <c r="AB6" s="594" t="s">
        <v>144</v>
      </c>
      <c r="AC6" s="594"/>
      <c r="AD6" s="594"/>
      <c r="AE6" s="594"/>
      <c r="AF6" s="594"/>
      <c r="AG6" s="594"/>
      <c r="AH6" s="594"/>
      <c r="AI6" s="621" t="s">
        <v>250</v>
      </c>
      <c r="AJ6" s="524"/>
      <c r="AK6" s="524"/>
      <c r="AL6" s="524"/>
      <c r="AM6" s="524"/>
      <c r="AN6" s="524"/>
      <c r="AO6" s="524"/>
      <c r="AP6" s="524"/>
      <c r="AQ6" s="524"/>
      <c r="AR6" s="524"/>
      <c r="AS6" s="524"/>
      <c r="AT6" s="524"/>
      <c r="AU6" s="524"/>
      <c r="AV6" s="524"/>
      <c r="AW6" s="524"/>
      <c r="AX6" s="524"/>
      <c r="AY6" s="524"/>
      <c r="AZ6" s="524"/>
      <c r="BA6" s="524"/>
      <c r="BB6" s="589"/>
    </row>
    <row r="7" spans="1:55" s="107" customFormat="1" ht="19.5" customHeight="1" thickBot="1">
      <c r="A7" s="579" t="s">
        <v>145</v>
      </c>
      <c r="B7" s="580"/>
      <c r="C7" s="580"/>
      <c r="D7" s="580"/>
      <c r="E7" s="580"/>
      <c r="F7" s="580"/>
      <c r="G7" s="580"/>
      <c r="H7" s="607">
        <f>②別表1!I6</f>
        <v>30000</v>
      </c>
      <c r="I7" s="608"/>
      <c r="J7" s="608"/>
      <c r="K7" s="608"/>
      <c r="L7" s="608"/>
      <c r="M7" s="608"/>
      <c r="N7" s="608"/>
      <c r="O7" s="608"/>
      <c r="P7" s="608"/>
      <c r="Q7" s="608"/>
      <c r="R7" s="608"/>
      <c r="S7" s="608"/>
      <c r="T7" s="608"/>
      <c r="U7" s="608"/>
      <c r="V7" s="608"/>
      <c r="W7" s="609" t="s">
        <v>146</v>
      </c>
      <c r="X7" s="609"/>
      <c r="Y7" s="609"/>
      <c r="Z7" s="609"/>
      <c r="AA7" s="610"/>
      <c r="AB7" s="634" t="s">
        <v>147</v>
      </c>
      <c r="AC7" s="634"/>
      <c r="AD7" s="634"/>
      <c r="AE7" s="634"/>
      <c r="AF7" s="634"/>
      <c r="AG7" s="634"/>
      <c r="AH7" s="634"/>
      <c r="AI7" s="635" t="s">
        <v>460</v>
      </c>
      <c r="AJ7" s="636"/>
      <c r="AK7" s="636"/>
      <c r="AL7" s="636"/>
      <c r="AM7" s="636"/>
      <c r="AN7" s="636"/>
      <c r="AO7" s="636"/>
      <c r="AP7" s="636"/>
      <c r="AQ7" s="636"/>
      <c r="AR7" s="636"/>
      <c r="AS7" s="636"/>
      <c r="AT7" s="636"/>
      <c r="AU7" s="636"/>
      <c r="AV7" s="636"/>
      <c r="AW7" s="636"/>
      <c r="AX7" s="636"/>
      <c r="AY7" s="636"/>
      <c r="AZ7" s="636"/>
      <c r="BA7" s="636"/>
      <c r="BB7" s="637"/>
    </row>
    <row r="8" spans="1:55" s="107" customFormat="1" ht="19.5" customHeight="1">
      <c r="A8" s="591" t="s">
        <v>148</v>
      </c>
      <c r="B8" s="592"/>
      <c r="C8" s="592"/>
      <c r="D8" s="592"/>
      <c r="E8" s="592"/>
      <c r="F8" s="592"/>
      <c r="G8" s="592"/>
      <c r="H8" s="526" t="s">
        <v>389</v>
      </c>
      <c r="I8" s="527"/>
      <c r="J8" s="527"/>
      <c r="K8" s="535" t="s">
        <v>390</v>
      </c>
      <c r="L8" s="527"/>
      <c r="M8" s="611" t="s">
        <v>154</v>
      </c>
      <c r="N8" s="611"/>
      <c r="O8" s="535" t="s">
        <v>391</v>
      </c>
      <c r="P8" s="611"/>
      <c r="Q8" s="611" t="s">
        <v>155</v>
      </c>
      <c r="R8" s="612"/>
      <c r="S8" s="641" t="s">
        <v>253</v>
      </c>
      <c r="T8" s="642"/>
      <c r="U8" s="642"/>
      <c r="V8" s="642"/>
      <c r="W8" s="642"/>
      <c r="X8" s="642"/>
      <c r="Y8" s="642"/>
      <c r="Z8" s="642"/>
      <c r="AA8" s="642"/>
      <c r="AB8" s="642"/>
      <c r="AC8" s="642"/>
      <c r="AD8" s="642"/>
      <c r="AE8" s="642"/>
      <c r="AF8" s="642"/>
      <c r="AG8" s="642"/>
      <c r="AH8" s="642"/>
      <c r="AI8" s="642"/>
      <c r="AJ8" s="642"/>
      <c r="AK8" s="642"/>
      <c r="AL8" s="642"/>
      <c r="AM8" s="642"/>
      <c r="AN8" s="642"/>
      <c r="AO8" s="642"/>
      <c r="AP8" s="642"/>
      <c r="AQ8" s="642"/>
      <c r="AR8" s="642"/>
      <c r="AS8" s="642"/>
      <c r="AT8" s="642"/>
      <c r="AU8" s="642"/>
      <c r="AV8" s="642"/>
      <c r="AW8" s="642"/>
      <c r="AX8" s="642"/>
      <c r="AY8" s="642"/>
      <c r="AZ8" s="642"/>
      <c r="BA8" s="642"/>
      <c r="BB8" s="643"/>
    </row>
    <row r="9" spans="1:55" s="107" customFormat="1" ht="19.5" customHeight="1">
      <c r="A9" s="593"/>
      <c r="B9" s="594"/>
      <c r="C9" s="594"/>
      <c r="D9" s="594"/>
      <c r="E9" s="594"/>
      <c r="F9" s="594"/>
      <c r="G9" s="594"/>
      <c r="H9" s="528" t="s">
        <v>389</v>
      </c>
      <c r="I9" s="529"/>
      <c r="J9" s="529"/>
      <c r="K9" s="534" t="s">
        <v>391</v>
      </c>
      <c r="L9" s="529"/>
      <c r="M9" s="556" t="s">
        <v>154</v>
      </c>
      <c r="N9" s="556"/>
      <c r="O9" s="534" t="s">
        <v>391</v>
      </c>
      <c r="P9" s="556"/>
      <c r="Q9" s="556" t="s">
        <v>155</v>
      </c>
      <c r="R9" s="581"/>
      <c r="S9" s="523" t="s">
        <v>254</v>
      </c>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4"/>
      <c r="AY9" s="524"/>
      <c r="AZ9" s="524"/>
      <c r="BA9" s="524"/>
      <c r="BB9" s="589"/>
    </row>
    <row r="10" spans="1:55" s="107" customFormat="1" ht="19.5" customHeight="1">
      <c r="A10" s="593"/>
      <c r="B10" s="594"/>
      <c r="C10" s="594"/>
      <c r="D10" s="594"/>
      <c r="E10" s="594"/>
      <c r="F10" s="594"/>
      <c r="G10" s="594"/>
      <c r="H10" s="528" t="s">
        <v>389</v>
      </c>
      <c r="I10" s="529"/>
      <c r="J10" s="529"/>
      <c r="K10" s="536" t="s">
        <v>391</v>
      </c>
      <c r="L10" s="533"/>
      <c r="M10" s="556" t="s">
        <v>154</v>
      </c>
      <c r="N10" s="556"/>
      <c r="O10" s="534" t="s">
        <v>391</v>
      </c>
      <c r="P10" s="556"/>
      <c r="Q10" s="556" t="s">
        <v>155</v>
      </c>
      <c r="R10" s="581"/>
      <c r="S10" s="523" t="s">
        <v>255</v>
      </c>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c r="AX10" s="524"/>
      <c r="AY10" s="524"/>
      <c r="AZ10" s="524"/>
      <c r="BA10" s="524"/>
      <c r="BB10" s="589"/>
    </row>
    <row r="11" spans="1:55" s="107" customFormat="1" ht="19.5" customHeight="1">
      <c r="A11" s="593"/>
      <c r="B11" s="594"/>
      <c r="C11" s="594"/>
      <c r="D11" s="594"/>
      <c r="E11" s="594"/>
      <c r="F11" s="594"/>
      <c r="G11" s="594"/>
      <c r="H11" s="528" t="s">
        <v>389</v>
      </c>
      <c r="I11" s="529"/>
      <c r="J11" s="529"/>
      <c r="K11" s="534" t="s">
        <v>391</v>
      </c>
      <c r="L11" s="529"/>
      <c r="M11" s="556" t="s">
        <v>154</v>
      </c>
      <c r="N11" s="556"/>
      <c r="O11" s="534" t="s">
        <v>393</v>
      </c>
      <c r="P11" s="556"/>
      <c r="Q11" s="556" t="s">
        <v>155</v>
      </c>
      <c r="R11" s="581"/>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Q11" s="524"/>
      <c r="AR11" s="524"/>
      <c r="AS11" s="524"/>
      <c r="AT11" s="524"/>
      <c r="AU11" s="524"/>
      <c r="AV11" s="524"/>
      <c r="AW11" s="524"/>
      <c r="AX11" s="524"/>
      <c r="AY11" s="524"/>
      <c r="AZ11" s="524"/>
      <c r="BA11" s="524"/>
      <c r="BB11" s="589"/>
    </row>
    <row r="12" spans="1:55" s="107" customFormat="1" ht="19.5" customHeight="1">
      <c r="A12" s="593"/>
      <c r="B12" s="594"/>
      <c r="C12" s="594"/>
      <c r="D12" s="594"/>
      <c r="E12" s="594"/>
      <c r="F12" s="594"/>
      <c r="G12" s="594"/>
      <c r="H12" s="585"/>
      <c r="I12" s="556"/>
      <c r="J12" s="556"/>
      <c r="K12" s="556"/>
      <c r="L12" s="556"/>
      <c r="M12" s="556" t="s">
        <v>154</v>
      </c>
      <c r="N12" s="556"/>
      <c r="O12" s="556"/>
      <c r="P12" s="556"/>
      <c r="Q12" s="556" t="s">
        <v>155</v>
      </c>
      <c r="R12" s="581"/>
      <c r="S12" s="524"/>
      <c r="T12" s="524"/>
      <c r="U12" s="524"/>
      <c r="V12" s="524"/>
      <c r="W12" s="524"/>
      <c r="X12" s="524"/>
      <c r="Y12" s="524"/>
      <c r="Z12" s="524"/>
      <c r="AA12" s="524"/>
      <c r="AB12" s="524"/>
      <c r="AC12" s="524"/>
      <c r="AD12" s="524"/>
      <c r="AE12" s="524"/>
      <c r="AF12" s="524"/>
      <c r="AG12" s="524"/>
      <c r="AH12" s="524"/>
      <c r="AI12" s="524"/>
      <c r="AJ12" s="524"/>
      <c r="AK12" s="524"/>
      <c r="AL12" s="524"/>
      <c r="AM12" s="524"/>
      <c r="AN12" s="524"/>
      <c r="AO12" s="524"/>
      <c r="AP12" s="524"/>
      <c r="AQ12" s="524"/>
      <c r="AR12" s="524"/>
      <c r="AS12" s="524"/>
      <c r="AT12" s="524"/>
      <c r="AU12" s="524"/>
      <c r="AV12" s="524"/>
      <c r="AW12" s="524"/>
      <c r="AX12" s="524"/>
      <c r="AY12" s="524"/>
      <c r="AZ12" s="524"/>
      <c r="BA12" s="524"/>
      <c r="BB12" s="589"/>
    </row>
    <row r="13" spans="1:55" s="107" customFormat="1" ht="19.5" customHeight="1">
      <c r="A13" s="593"/>
      <c r="B13" s="594"/>
      <c r="C13" s="594"/>
      <c r="D13" s="594"/>
      <c r="E13" s="594"/>
      <c r="F13" s="594"/>
      <c r="G13" s="594"/>
      <c r="H13" s="585"/>
      <c r="I13" s="556"/>
      <c r="J13" s="556"/>
      <c r="K13" s="556"/>
      <c r="L13" s="556"/>
      <c r="M13" s="556" t="s">
        <v>154</v>
      </c>
      <c r="N13" s="556"/>
      <c r="O13" s="556"/>
      <c r="P13" s="556"/>
      <c r="Q13" s="556" t="s">
        <v>155</v>
      </c>
      <c r="R13" s="581"/>
      <c r="S13" s="524"/>
      <c r="T13" s="524"/>
      <c r="U13" s="524"/>
      <c r="V13" s="524"/>
      <c r="W13" s="524"/>
      <c r="X13" s="524"/>
      <c r="Y13" s="524"/>
      <c r="Z13" s="524"/>
      <c r="AA13" s="524"/>
      <c r="AB13" s="524"/>
      <c r="AC13" s="524"/>
      <c r="AD13" s="524"/>
      <c r="AE13" s="524"/>
      <c r="AF13" s="524"/>
      <c r="AG13" s="524"/>
      <c r="AH13" s="524"/>
      <c r="AI13" s="524"/>
      <c r="AJ13" s="524"/>
      <c r="AK13" s="524"/>
      <c r="AL13" s="524"/>
      <c r="AM13" s="524"/>
      <c r="AN13" s="524"/>
      <c r="AO13" s="524"/>
      <c r="AP13" s="524"/>
      <c r="AQ13" s="524"/>
      <c r="AR13" s="524"/>
      <c r="AS13" s="524"/>
      <c r="AT13" s="524"/>
      <c r="AU13" s="524"/>
      <c r="AV13" s="524"/>
      <c r="AW13" s="524"/>
      <c r="AX13" s="524"/>
      <c r="AY13" s="524"/>
      <c r="AZ13" s="524"/>
      <c r="BA13" s="524"/>
      <c r="BB13" s="589"/>
    </row>
    <row r="14" spans="1:55" s="107" customFormat="1" ht="19.5" customHeight="1" thickBot="1">
      <c r="A14" s="595"/>
      <c r="B14" s="596"/>
      <c r="C14" s="596"/>
      <c r="D14" s="596"/>
      <c r="E14" s="596"/>
      <c r="F14" s="596"/>
      <c r="G14" s="596"/>
      <c r="H14" s="586"/>
      <c r="I14" s="587"/>
      <c r="J14" s="587"/>
      <c r="K14" s="587"/>
      <c r="L14" s="587"/>
      <c r="M14" s="587" t="s">
        <v>154</v>
      </c>
      <c r="N14" s="587"/>
      <c r="O14" s="587"/>
      <c r="P14" s="587"/>
      <c r="Q14" s="587" t="s">
        <v>155</v>
      </c>
      <c r="R14" s="588"/>
      <c r="S14" s="539"/>
      <c r="T14" s="539"/>
      <c r="U14" s="539"/>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39"/>
      <c r="AW14" s="539"/>
      <c r="AX14" s="539"/>
      <c r="AY14" s="539"/>
      <c r="AZ14" s="539"/>
      <c r="BA14" s="539"/>
      <c r="BB14" s="590"/>
    </row>
    <row r="15" spans="1:55" s="107" customFormat="1" ht="19.5" customHeight="1">
      <c r="A15" s="582" t="s">
        <v>149</v>
      </c>
      <c r="B15" s="583"/>
      <c r="C15" s="583"/>
      <c r="D15" s="583"/>
      <c r="E15" s="583"/>
      <c r="F15" s="583"/>
      <c r="G15" s="583"/>
      <c r="H15" s="583"/>
      <c r="I15" s="583"/>
      <c r="J15" s="583"/>
      <c r="K15" s="583"/>
      <c r="L15" s="583"/>
      <c r="M15" s="583"/>
      <c r="N15" s="583"/>
      <c r="O15" s="583"/>
      <c r="P15" s="583"/>
      <c r="Q15" s="583"/>
      <c r="R15" s="583"/>
      <c r="S15" s="583"/>
      <c r="T15" s="584"/>
      <c r="U15" s="553" t="s">
        <v>150</v>
      </c>
      <c r="V15" s="554"/>
      <c r="W15" s="554"/>
      <c r="X15" s="554"/>
      <c r="Y15" s="554"/>
      <c r="Z15" s="554"/>
      <c r="AA15" s="555"/>
      <c r="AB15" s="639" t="s">
        <v>151</v>
      </c>
      <c r="AC15" s="583"/>
      <c r="AD15" s="583"/>
      <c r="AE15" s="583"/>
      <c r="AF15" s="583"/>
      <c r="AG15" s="583"/>
      <c r="AH15" s="583"/>
      <c r="AI15" s="583"/>
      <c r="AJ15" s="583"/>
      <c r="AK15" s="583"/>
      <c r="AL15" s="583"/>
      <c r="AM15" s="583"/>
      <c r="AN15" s="583"/>
      <c r="AO15" s="583"/>
      <c r="AP15" s="583"/>
      <c r="AQ15" s="583"/>
      <c r="AR15" s="583"/>
      <c r="AS15" s="583"/>
      <c r="AT15" s="583"/>
      <c r="AU15" s="584"/>
      <c r="AV15" s="553" t="s">
        <v>150</v>
      </c>
      <c r="AW15" s="554"/>
      <c r="AX15" s="554"/>
      <c r="AY15" s="554"/>
      <c r="AZ15" s="554"/>
      <c r="BA15" s="554"/>
      <c r="BB15" s="640"/>
    </row>
    <row r="16" spans="1:55" s="107" customFormat="1" ht="19.5" customHeight="1">
      <c r="A16" s="521">
        <v>1</v>
      </c>
      <c r="B16" s="522"/>
      <c r="C16" s="523" t="s">
        <v>258</v>
      </c>
      <c r="D16" s="524"/>
      <c r="E16" s="524"/>
      <c r="F16" s="524"/>
      <c r="G16" s="524"/>
      <c r="H16" s="524"/>
      <c r="I16" s="524"/>
      <c r="J16" s="524"/>
      <c r="K16" s="524"/>
      <c r="L16" s="524"/>
      <c r="M16" s="524"/>
      <c r="N16" s="524"/>
      <c r="O16" s="524"/>
      <c r="P16" s="524"/>
      <c r="Q16" s="524"/>
      <c r="R16" s="524"/>
      <c r="S16" s="524"/>
      <c r="T16" s="525"/>
      <c r="U16" s="567">
        <v>40</v>
      </c>
      <c r="V16" s="568"/>
      <c r="W16" s="568"/>
      <c r="X16" s="568"/>
      <c r="Y16" s="568"/>
      <c r="Z16" s="569" t="s">
        <v>176</v>
      </c>
      <c r="AA16" s="570"/>
      <c r="AB16" s="571">
        <v>1</v>
      </c>
      <c r="AC16" s="522"/>
      <c r="AD16" s="523" t="s">
        <v>259</v>
      </c>
      <c r="AE16" s="524"/>
      <c r="AF16" s="524"/>
      <c r="AG16" s="524"/>
      <c r="AH16" s="524"/>
      <c r="AI16" s="524"/>
      <c r="AJ16" s="524"/>
      <c r="AK16" s="524"/>
      <c r="AL16" s="524"/>
      <c r="AM16" s="524"/>
      <c r="AN16" s="524"/>
      <c r="AO16" s="524"/>
      <c r="AP16" s="524"/>
      <c r="AQ16" s="524"/>
      <c r="AR16" s="524"/>
      <c r="AS16" s="524"/>
      <c r="AT16" s="524"/>
      <c r="AU16" s="525"/>
      <c r="AV16" s="567">
        <v>40</v>
      </c>
      <c r="AW16" s="568"/>
      <c r="AX16" s="568"/>
      <c r="AY16" s="568"/>
      <c r="AZ16" s="568"/>
      <c r="BA16" s="569" t="s">
        <v>176</v>
      </c>
      <c r="BB16" s="572"/>
    </row>
    <row r="17" spans="1:55" s="107" customFormat="1" ht="19.5" customHeight="1">
      <c r="A17" s="521">
        <v>2</v>
      </c>
      <c r="B17" s="522"/>
      <c r="C17" s="523" t="s">
        <v>256</v>
      </c>
      <c r="D17" s="524"/>
      <c r="E17" s="524"/>
      <c r="F17" s="524"/>
      <c r="G17" s="524"/>
      <c r="H17" s="524"/>
      <c r="I17" s="524"/>
      <c r="J17" s="524"/>
      <c r="K17" s="524"/>
      <c r="L17" s="524"/>
      <c r="M17" s="524"/>
      <c r="N17" s="524"/>
      <c r="O17" s="524"/>
      <c r="P17" s="524"/>
      <c r="Q17" s="524"/>
      <c r="R17" s="524"/>
      <c r="S17" s="524"/>
      <c r="T17" s="525"/>
      <c r="U17" s="567">
        <v>30</v>
      </c>
      <c r="V17" s="568"/>
      <c r="W17" s="568"/>
      <c r="X17" s="568"/>
      <c r="Y17" s="568"/>
      <c r="Z17" s="569" t="s">
        <v>176</v>
      </c>
      <c r="AA17" s="570"/>
      <c r="AB17" s="571">
        <v>2</v>
      </c>
      <c r="AC17" s="522"/>
      <c r="AD17" s="523" t="s">
        <v>260</v>
      </c>
      <c r="AE17" s="524"/>
      <c r="AF17" s="524"/>
      <c r="AG17" s="524"/>
      <c r="AH17" s="524"/>
      <c r="AI17" s="524"/>
      <c r="AJ17" s="524"/>
      <c r="AK17" s="524"/>
      <c r="AL17" s="524"/>
      <c r="AM17" s="524"/>
      <c r="AN17" s="524"/>
      <c r="AO17" s="524"/>
      <c r="AP17" s="524"/>
      <c r="AQ17" s="524"/>
      <c r="AR17" s="524"/>
      <c r="AS17" s="524"/>
      <c r="AT17" s="524"/>
      <c r="AU17" s="525"/>
      <c r="AV17" s="567">
        <v>30</v>
      </c>
      <c r="AW17" s="568"/>
      <c r="AX17" s="568"/>
      <c r="AY17" s="568"/>
      <c r="AZ17" s="568"/>
      <c r="BA17" s="569" t="s">
        <v>176</v>
      </c>
      <c r="BB17" s="572"/>
    </row>
    <row r="18" spans="1:55" s="107" customFormat="1" ht="19.5" customHeight="1">
      <c r="A18" s="521">
        <v>3</v>
      </c>
      <c r="B18" s="522"/>
      <c r="C18" s="523" t="s">
        <v>257</v>
      </c>
      <c r="D18" s="524"/>
      <c r="E18" s="524"/>
      <c r="F18" s="524"/>
      <c r="G18" s="524"/>
      <c r="H18" s="524"/>
      <c r="I18" s="524"/>
      <c r="J18" s="524"/>
      <c r="K18" s="524"/>
      <c r="L18" s="524"/>
      <c r="M18" s="524"/>
      <c r="N18" s="524"/>
      <c r="O18" s="524"/>
      <c r="P18" s="524"/>
      <c r="Q18" s="524"/>
      <c r="R18" s="524"/>
      <c r="S18" s="524"/>
      <c r="T18" s="525"/>
      <c r="U18" s="567">
        <v>30</v>
      </c>
      <c r="V18" s="568"/>
      <c r="W18" s="568"/>
      <c r="X18" s="568"/>
      <c r="Y18" s="568"/>
      <c r="Z18" s="569" t="s">
        <v>176</v>
      </c>
      <c r="AA18" s="570"/>
      <c r="AB18" s="571">
        <v>3</v>
      </c>
      <c r="AC18" s="522"/>
      <c r="AD18" s="523" t="s">
        <v>261</v>
      </c>
      <c r="AE18" s="524"/>
      <c r="AF18" s="524"/>
      <c r="AG18" s="524"/>
      <c r="AH18" s="524"/>
      <c r="AI18" s="524"/>
      <c r="AJ18" s="524"/>
      <c r="AK18" s="524"/>
      <c r="AL18" s="524"/>
      <c r="AM18" s="524"/>
      <c r="AN18" s="524"/>
      <c r="AO18" s="524"/>
      <c r="AP18" s="524"/>
      <c r="AQ18" s="524"/>
      <c r="AR18" s="524"/>
      <c r="AS18" s="524"/>
      <c r="AT18" s="524"/>
      <c r="AU18" s="525"/>
      <c r="AV18" s="567">
        <v>30</v>
      </c>
      <c r="AW18" s="568"/>
      <c r="AX18" s="568"/>
      <c r="AY18" s="568"/>
      <c r="AZ18" s="568"/>
      <c r="BA18" s="569" t="s">
        <v>176</v>
      </c>
      <c r="BB18" s="572"/>
    </row>
    <row r="19" spans="1:55" s="107" customFormat="1" ht="19.5" customHeight="1" thickBot="1">
      <c r="A19" s="537">
        <v>4</v>
      </c>
      <c r="B19" s="538"/>
      <c r="C19" s="539"/>
      <c r="D19" s="539"/>
      <c r="E19" s="539"/>
      <c r="F19" s="539"/>
      <c r="G19" s="539"/>
      <c r="H19" s="539"/>
      <c r="I19" s="539"/>
      <c r="J19" s="539"/>
      <c r="K19" s="539"/>
      <c r="L19" s="539"/>
      <c r="M19" s="539"/>
      <c r="N19" s="539"/>
      <c r="O19" s="539"/>
      <c r="P19" s="539"/>
      <c r="Q19" s="539"/>
      <c r="R19" s="539"/>
      <c r="S19" s="539"/>
      <c r="T19" s="540"/>
      <c r="U19" s="573"/>
      <c r="V19" s="574"/>
      <c r="W19" s="574"/>
      <c r="X19" s="574"/>
      <c r="Y19" s="574"/>
      <c r="Z19" s="575" t="s">
        <v>176</v>
      </c>
      <c r="AA19" s="577"/>
      <c r="AB19" s="578">
        <v>4</v>
      </c>
      <c r="AC19" s="538"/>
      <c r="AD19" s="539"/>
      <c r="AE19" s="539"/>
      <c r="AF19" s="539"/>
      <c r="AG19" s="539"/>
      <c r="AH19" s="539"/>
      <c r="AI19" s="539"/>
      <c r="AJ19" s="539"/>
      <c r="AK19" s="539"/>
      <c r="AL19" s="539"/>
      <c r="AM19" s="539"/>
      <c r="AN19" s="539"/>
      <c r="AO19" s="539"/>
      <c r="AP19" s="539"/>
      <c r="AQ19" s="539"/>
      <c r="AR19" s="539"/>
      <c r="AS19" s="539"/>
      <c r="AT19" s="539"/>
      <c r="AU19" s="540"/>
      <c r="AV19" s="573"/>
      <c r="AW19" s="574"/>
      <c r="AX19" s="574"/>
      <c r="AY19" s="574"/>
      <c r="AZ19" s="574"/>
      <c r="BA19" s="575" t="s">
        <v>176</v>
      </c>
      <c r="BB19" s="576"/>
    </row>
    <row r="20" spans="1:55" s="107" customFormat="1" ht="9.9499999999999993" customHeight="1">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row>
    <row r="21" spans="1:55" ht="19.5" customHeight="1" thickBot="1">
      <c r="A21" s="111" t="s">
        <v>152</v>
      </c>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3"/>
      <c r="AK21" s="113"/>
      <c r="AL21" s="113"/>
      <c r="AM21" s="113"/>
      <c r="AN21" s="113"/>
      <c r="AO21" s="113"/>
      <c r="AP21" s="113"/>
      <c r="AQ21" s="113"/>
      <c r="AR21" s="113"/>
      <c r="AS21" s="113"/>
      <c r="AT21" s="113"/>
      <c r="AU21" s="113"/>
      <c r="AV21" s="113"/>
      <c r="AW21" s="113"/>
      <c r="AX21" s="113"/>
      <c r="AY21" s="113"/>
      <c r="AZ21" s="113"/>
      <c r="BA21" s="113"/>
      <c r="BB21" s="113"/>
    </row>
    <row r="22" spans="1:55" ht="19.5" customHeight="1">
      <c r="A22" s="541" t="s">
        <v>153</v>
      </c>
      <c r="B22" s="542"/>
      <c r="C22" s="542"/>
      <c r="D22" s="542"/>
      <c r="E22" s="542"/>
      <c r="F22" s="542"/>
      <c r="G22" s="542"/>
      <c r="H22" s="542"/>
      <c r="I22" s="543"/>
      <c r="J22" s="526" t="s">
        <v>389</v>
      </c>
      <c r="K22" s="527"/>
      <c r="L22" s="527"/>
      <c r="M22" s="535" t="s">
        <v>390</v>
      </c>
      <c r="N22" s="527"/>
      <c r="O22" s="114" t="s">
        <v>154</v>
      </c>
      <c r="P22" s="114"/>
      <c r="Q22" s="535" t="s">
        <v>388</v>
      </c>
      <c r="R22" s="527"/>
      <c r="S22" s="114" t="s">
        <v>155</v>
      </c>
      <c r="T22" s="114"/>
      <c r="U22" s="563" t="s">
        <v>384</v>
      </c>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565"/>
      <c r="BC22" s="115"/>
    </row>
    <row r="23" spans="1:55" ht="19.5" customHeight="1">
      <c r="A23" s="544" t="s">
        <v>156</v>
      </c>
      <c r="B23" s="545"/>
      <c r="C23" s="545"/>
      <c r="D23" s="545"/>
      <c r="E23" s="545"/>
      <c r="F23" s="545"/>
      <c r="G23" s="545"/>
      <c r="H23" s="545"/>
      <c r="I23" s="546"/>
      <c r="J23" s="528" t="s">
        <v>389</v>
      </c>
      <c r="K23" s="529"/>
      <c r="L23" s="529"/>
      <c r="M23" s="534" t="s">
        <v>391</v>
      </c>
      <c r="N23" s="529"/>
      <c r="O23" s="116" t="s">
        <v>154</v>
      </c>
      <c r="P23" s="116"/>
      <c r="Q23" s="534" t="s">
        <v>391</v>
      </c>
      <c r="R23" s="529"/>
      <c r="S23" s="116" t="s">
        <v>155</v>
      </c>
      <c r="T23" s="116"/>
      <c r="U23" s="566" t="s">
        <v>385</v>
      </c>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U23" s="558"/>
      <c r="AV23" s="558"/>
      <c r="AW23" s="558"/>
      <c r="AX23" s="558"/>
      <c r="AY23" s="558"/>
      <c r="AZ23" s="558"/>
      <c r="BA23" s="558"/>
      <c r="BB23" s="559"/>
      <c r="BC23" s="117"/>
    </row>
    <row r="24" spans="1:55" ht="19.5" customHeight="1">
      <c r="A24" s="547"/>
      <c r="B24" s="548"/>
      <c r="C24" s="548"/>
      <c r="D24" s="548"/>
      <c r="E24" s="548"/>
      <c r="F24" s="548"/>
      <c r="G24" s="548"/>
      <c r="H24" s="548"/>
      <c r="I24" s="549"/>
      <c r="J24" s="528" t="s">
        <v>389</v>
      </c>
      <c r="K24" s="529"/>
      <c r="L24" s="529"/>
      <c r="M24" s="536" t="s">
        <v>391</v>
      </c>
      <c r="N24" s="533"/>
      <c r="O24" s="118" t="s">
        <v>154</v>
      </c>
      <c r="P24" s="118"/>
      <c r="Q24" s="536" t="s">
        <v>391</v>
      </c>
      <c r="R24" s="533"/>
      <c r="S24" s="118" t="s">
        <v>155</v>
      </c>
      <c r="T24" s="118"/>
      <c r="U24" s="566" t="s">
        <v>386</v>
      </c>
      <c r="V24" s="558"/>
      <c r="W24" s="558"/>
      <c r="X24" s="558"/>
      <c r="Y24" s="558"/>
      <c r="Z24" s="558"/>
      <c r="AA24" s="558"/>
      <c r="AB24" s="558"/>
      <c r="AC24" s="558"/>
      <c r="AD24" s="558"/>
      <c r="AE24" s="558"/>
      <c r="AF24" s="558"/>
      <c r="AG24" s="558"/>
      <c r="AH24" s="558"/>
      <c r="AI24" s="558"/>
      <c r="AJ24" s="558"/>
      <c r="AK24" s="558"/>
      <c r="AL24" s="558"/>
      <c r="AM24" s="558"/>
      <c r="AN24" s="558"/>
      <c r="AO24" s="558"/>
      <c r="AP24" s="558"/>
      <c r="AQ24" s="558"/>
      <c r="AR24" s="558"/>
      <c r="AS24" s="558"/>
      <c r="AT24" s="558"/>
      <c r="AU24" s="558"/>
      <c r="AV24" s="558"/>
      <c r="AW24" s="558"/>
      <c r="AX24" s="558"/>
      <c r="AY24" s="558"/>
      <c r="AZ24" s="558"/>
      <c r="BA24" s="558"/>
      <c r="BB24" s="559"/>
      <c r="BC24" s="117"/>
    </row>
    <row r="25" spans="1:55" ht="19.5" customHeight="1">
      <c r="A25" s="547"/>
      <c r="B25" s="548"/>
      <c r="C25" s="548"/>
      <c r="D25" s="548"/>
      <c r="E25" s="548"/>
      <c r="F25" s="548"/>
      <c r="G25" s="548"/>
      <c r="H25" s="548"/>
      <c r="I25" s="549"/>
      <c r="J25" s="528" t="s">
        <v>389</v>
      </c>
      <c r="K25" s="529"/>
      <c r="L25" s="529"/>
      <c r="M25" s="534" t="s">
        <v>391</v>
      </c>
      <c r="N25" s="529"/>
      <c r="O25" s="116" t="s">
        <v>154</v>
      </c>
      <c r="P25" s="116"/>
      <c r="Q25" s="534" t="s">
        <v>392</v>
      </c>
      <c r="R25" s="529"/>
      <c r="S25" s="116" t="s">
        <v>155</v>
      </c>
      <c r="T25" s="116"/>
      <c r="U25" s="566" t="s">
        <v>387</v>
      </c>
      <c r="V25" s="558"/>
      <c r="W25" s="558"/>
      <c r="X25" s="558"/>
      <c r="Y25" s="558"/>
      <c r="Z25" s="558"/>
      <c r="AA25" s="558"/>
      <c r="AB25" s="558"/>
      <c r="AC25" s="558"/>
      <c r="AD25" s="558"/>
      <c r="AE25" s="558"/>
      <c r="AF25" s="558"/>
      <c r="AG25" s="558"/>
      <c r="AH25" s="558"/>
      <c r="AI25" s="558"/>
      <c r="AJ25" s="558"/>
      <c r="AK25" s="558"/>
      <c r="AL25" s="558"/>
      <c r="AM25" s="558"/>
      <c r="AN25" s="558"/>
      <c r="AO25" s="558"/>
      <c r="AP25" s="558"/>
      <c r="AQ25" s="558"/>
      <c r="AR25" s="558"/>
      <c r="AS25" s="558"/>
      <c r="AT25" s="558"/>
      <c r="AU25" s="558"/>
      <c r="AV25" s="558"/>
      <c r="AW25" s="558"/>
      <c r="AX25" s="558"/>
      <c r="AY25" s="558"/>
      <c r="AZ25" s="558"/>
      <c r="BA25" s="558"/>
      <c r="BB25" s="559"/>
      <c r="BC25" s="117"/>
    </row>
    <row r="26" spans="1:55" ht="19.5" customHeight="1">
      <c r="A26" s="547"/>
      <c r="B26" s="548"/>
      <c r="C26" s="548"/>
      <c r="D26" s="548"/>
      <c r="E26" s="548"/>
      <c r="F26" s="548"/>
      <c r="G26" s="548"/>
      <c r="H26" s="548"/>
      <c r="I26" s="549"/>
      <c r="J26" s="530"/>
      <c r="K26" s="529"/>
      <c r="L26" s="529"/>
      <c r="M26" s="533"/>
      <c r="N26" s="533"/>
      <c r="O26" s="118" t="s">
        <v>154</v>
      </c>
      <c r="P26" s="118"/>
      <c r="Q26" s="533"/>
      <c r="R26" s="533"/>
      <c r="S26" s="118" t="s">
        <v>155</v>
      </c>
      <c r="T26" s="118"/>
      <c r="U26" s="557"/>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558"/>
      <c r="AV26" s="558"/>
      <c r="AW26" s="558"/>
      <c r="AX26" s="558"/>
      <c r="AY26" s="558"/>
      <c r="AZ26" s="558"/>
      <c r="BA26" s="558"/>
      <c r="BB26" s="559"/>
      <c r="BC26" s="117"/>
    </row>
    <row r="27" spans="1:55" ht="19.5" customHeight="1" thickBot="1">
      <c r="A27" s="550"/>
      <c r="B27" s="551"/>
      <c r="C27" s="551"/>
      <c r="D27" s="551"/>
      <c r="E27" s="551"/>
      <c r="F27" s="551"/>
      <c r="G27" s="551"/>
      <c r="H27" s="551"/>
      <c r="I27" s="552"/>
      <c r="J27" s="531"/>
      <c r="K27" s="532"/>
      <c r="L27" s="532"/>
      <c r="M27" s="532"/>
      <c r="N27" s="532"/>
      <c r="O27" s="119" t="s">
        <v>154</v>
      </c>
      <c r="P27" s="119"/>
      <c r="Q27" s="532"/>
      <c r="R27" s="532"/>
      <c r="S27" s="119" t="s">
        <v>155</v>
      </c>
      <c r="T27" s="119"/>
      <c r="U27" s="560"/>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c r="AU27" s="561"/>
      <c r="AV27" s="561"/>
      <c r="AW27" s="561"/>
      <c r="AX27" s="561"/>
      <c r="AY27" s="561"/>
      <c r="AZ27" s="561"/>
      <c r="BA27" s="561"/>
      <c r="BB27" s="562"/>
      <c r="BC27" s="117"/>
    </row>
    <row r="28" spans="1:55" ht="9.9499999999999993" customHeight="1">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row>
    <row r="29" spans="1:55" ht="19.5" customHeight="1" thickBot="1">
      <c r="A29" s="120" t="s">
        <v>157</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row>
    <row r="30" spans="1:55" ht="19.5" customHeight="1">
      <c r="A30" s="121"/>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3"/>
    </row>
    <row r="31" spans="1:55" ht="19.5" customHeight="1" thickBot="1">
      <c r="A31" s="124"/>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6"/>
    </row>
    <row r="32" spans="1:55" ht="19.5" customHeight="1">
      <c r="A32" s="124"/>
      <c r="B32" s="125"/>
      <c r="C32" s="125"/>
      <c r="D32" s="125"/>
      <c r="E32" s="125"/>
      <c r="F32" s="125"/>
      <c r="G32" s="125"/>
      <c r="H32" s="125"/>
      <c r="I32" s="125"/>
      <c r="J32" s="125"/>
      <c r="K32" s="125"/>
      <c r="L32" s="125"/>
      <c r="M32" s="125"/>
      <c r="N32" s="125"/>
      <c r="O32" s="125"/>
      <c r="P32" s="125"/>
      <c r="Q32" s="125"/>
      <c r="R32" s="125"/>
      <c r="S32" s="627" t="s">
        <v>341</v>
      </c>
      <c r="T32" s="628"/>
      <c r="U32" s="628"/>
      <c r="V32" s="628"/>
      <c r="W32" s="628"/>
      <c r="X32" s="628"/>
      <c r="Y32" s="628"/>
      <c r="Z32" s="628"/>
      <c r="AA32" s="628"/>
      <c r="AB32" s="629"/>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6"/>
    </row>
    <row r="33" spans="1:54" ht="19.5" customHeight="1" thickBot="1">
      <c r="A33" s="124"/>
      <c r="B33" s="125"/>
      <c r="C33" s="125"/>
      <c r="D33" s="125"/>
      <c r="E33" s="125"/>
      <c r="F33" s="125"/>
      <c r="G33" s="125"/>
      <c r="H33" s="125"/>
      <c r="I33" s="125"/>
      <c r="J33" s="125"/>
      <c r="K33" s="125"/>
      <c r="L33" s="125"/>
      <c r="M33" s="125"/>
      <c r="N33" s="125"/>
      <c r="O33" s="125"/>
      <c r="P33" s="125"/>
      <c r="Q33" s="125"/>
      <c r="R33" s="125"/>
      <c r="S33" s="630"/>
      <c r="T33" s="631"/>
      <c r="U33" s="631"/>
      <c r="V33" s="631"/>
      <c r="W33" s="631"/>
      <c r="X33" s="631"/>
      <c r="Y33" s="631"/>
      <c r="Z33" s="631"/>
      <c r="AA33" s="631"/>
      <c r="AB33" s="632"/>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row>
    <row r="34" spans="1:54" ht="19.5" customHeight="1">
      <c r="A34" s="124"/>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row>
    <row r="35" spans="1:54" ht="19.5" customHeight="1">
      <c r="A35" s="124"/>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row>
    <row r="36" spans="1:54" ht="19.5" customHeight="1">
      <c r="A36" s="124"/>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6"/>
    </row>
    <row r="37" spans="1:54" ht="19.5" customHeight="1" thickBot="1">
      <c r="A37" s="124"/>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6"/>
    </row>
    <row r="38" spans="1:54" ht="19.5" customHeight="1">
      <c r="A38" s="124"/>
      <c r="B38" s="125"/>
      <c r="C38" s="125"/>
      <c r="D38" s="125"/>
      <c r="E38" s="125"/>
      <c r="F38" s="125"/>
      <c r="G38" s="125"/>
      <c r="H38" s="125"/>
      <c r="I38" s="125"/>
      <c r="J38" s="125"/>
      <c r="K38" s="633" t="s">
        <v>340</v>
      </c>
      <c r="L38" s="628"/>
      <c r="M38" s="628"/>
      <c r="N38" s="628"/>
      <c r="O38" s="628"/>
      <c r="P38" s="628"/>
      <c r="Q38" s="628"/>
      <c r="R38" s="628"/>
      <c r="S38" s="628"/>
      <c r="T38" s="629"/>
      <c r="U38" s="125"/>
      <c r="V38" s="125"/>
      <c r="W38" s="125"/>
      <c r="X38" s="125"/>
      <c r="Y38" s="125"/>
      <c r="Z38" s="125"/>
      <c r="AA38" s="627" t="s">
        <v>342</v>
      </c>
      <c r="AB38" s="628"/>
      <c r="AC38" s="628"/>
      <c r="AD38" s="628"/>
      <c r="AE38" s="628"/>
      <c r="AF38" s="628"/>
      <c r="AG38" s="628"/>
      <c r="AH38" s="628"/>
      <c r="AI38" s="628"/>
      <c r="AJ38" s="629"/>
      <c r="AK38" s="125"/>
      <c r="AL38" s="125"/>
      <c r="AM38" s="125"/>
      <c r="AN38" s="125"/>
      <c r="AO38" s="125"/>
      <c r="AP38" s="125"/>
      <c r="AQ38" s="125"/>
      <c r="AR38" s="125"/>
      <c r="AS38" s="125"/>
      <c r="AT38" s="125"/>
      <c r="AU38" s="125"/>
      <c r="AV38" s="125"/>
      <c r="AW38" s="125"/>
      <c r="AX38" s="125"/>
      <c r="AY38" s="125"/>
      <c r="AZ38" s="125"/>
      <c r="BA38" s="125"/>
      <c r="BB38" s="126"/>
    </row>
    <row r="39" spans="1:54" ht="19.5" customHeight="1" thickBot="1">
      <c r="A39" s="124"/>
      <c r="B39" s="125"/>
      <c r="C39" s="125"/>
      <c r="D39" s="125"/>
      <c r="E39" s="125"/>
      <c r="F39" s="125"/>
      <c r="G39" s="125"/>
      <c r="H39" s="125"/>
      <c r="I39" s="125"/>
      <c r="J39" s="125"/>
      <c r="K39" s="630"/>
      <c r="L39" s="631"/>
      <c r="M39" s="631"/>
      <c r="N39" s="631"/>
      <c r="O39" s="631"/>
      <c r="P39" s="631"/>
      <c r="Q39" s="631"/>
      <c r="R39" s="631"/>
      <c r="S39" s="631"/>
      <c r="T39" s="632"/>
      <c r="U39" s="125"/>
      <c r="V39" s="125"/>
      <c r="W39" s="125"/>
      <c r="X39" s="125"/>
      <c r="Y39" s="125"/>
      <c r="Z39" s="125"/>
      <c r="AA39" s="630"/>
      <c r="AB39" s="631"/>
      <c r="AC39" s="631"/>
      <c r="AD39" s="631"/>
      <c r="AE39" s="631"/>
      <c r="AF39" s="631"/>
      <c r="AG39" s="631"/>
      <c r="AH39" s="631"/>
      <c r="AI39" s="631"/>
      <c r="AJ39" s="632"/>
      <c r="AK39" s="125"/>
      <c r="AL39" s="125"/>
      <c r="AM39" s="125"/>
      <c r="AN39" s="125"/>
      <c r="AO39" s="125"/>
      <c r="AP39" s="125"/>
      <c r="AQ39" s="125"/>
      <c r="AR39" s="125"/>
      <c r="AS39" s="125"/>
      <c r="AT39" s="125"/>
      <c r="AU39" s="125"/>
      <c r="AV39" s="125"/>
      <c r="AW39" s="125"/>
      <c r="AX39" s="125"/>
      <c r="AY39" s="125"/>
      <c r="AZ39" s="125"/>
      <c r="BA39" s="125"/>
      <c r="BB39" s="126"/>
    </row>
    <row r="40" spans="1:54" ht="19.5" customHeight="1">
      <c r="A40" s="124"/>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6"/>
    </row>
    <row r="41" spans="1:54" ht="19.5" customHeight="1" thickBot="1">
      <c r="A41" s="127"/>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9"/>
    </row>
    <row r="42" spans="1:54" ht="19.5" customHeight="1">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row>
  </sheetData>
  <sheetProtection formatCells="0" formatRows="0" insertRows="0" deleteRows="0"/>
  <mergeCells count="131">
    <mergeCell ref="S32:AB33"/>
    <mergeCell ref="K38:T39"/>
    <mergeCell ref="AA38:AJ39"/>
    <mergeCell ref="AB7:AH7"/>
    <mergeCell ref="AI7:BB7"/>
    <mergeCell ref="A4:G4"/>
    <mergeCell ref="M23:N23"/>
    <mergeCell ref="Q23:R23"/>
    <mergeCell ref="AV16:AZ16"/>
    <mergeCell ref="BA16:BB16"/>
    <mergeCell ref="AB16:AC16"/>
    <mergeCell ref="Z16:AA16"/>
    <mergeCell ref="AB17:AC17"/>
    <mergeCell ref="Q13:R13"/>
    <mergeCell ref="AB15:AU15"/>
    <mergeCell ref="AV17:AZ17"/>
    <mergeCell ref="BA17:BB17"/>
    <mergeCell ref="K12:L12"/>
    <mergeCell ref="M12:N12"/>
    <mergeCell ref="H11:J11"/>
    <mergeCell ref="O10:P10"/>
    <mergeCell ref="AV15:BB15"/>
    <mergeCell ref="S8:BB8"/>
    <mergeCell ref="M10:N10"/>
    <mergeCell ref="H4:U4"/>
    <mergeCell ref="W4:X4"/>
    <mergeCell ref="AB4:AH4"/>
    <mergeCell ref="AI4:BB4"/>
    <mergeCell ref="AI6:BB6"/>
    <mergeCell ref="H5:AA5"/>
    <mergeCell ref="H6:AA6"/>
    <mergeCell ref="AZ5:BB5"/>
    <mergeCell ref="AB5:AH5"/>
    <mergeCell ref="AB6:AH6"/>
    <mergeCell ref="AI5:AY5"/>
    <mergeCell ref="A5:G5"/>
    <mergeCell ref="A6:G6"/>
    <mergeCell ref="A3:L3"/>
    <mergeCell ref="M3:AA3"/>
    <mergeCell ref="AB3:AH3"/>
    <mergeCell ref="AI3:BB3"/>
    <mergeCell ref="Q11:R11"/>
    <mergeCell ref="H9:J9"/>
    <mergeCell ref="K9:L9"/>
    <mergeCell ref="M9:N9"/>
    <mergeCell ref="O9:P9"/>
    <mergeCell ref="H7:V7"/>
    <mergeCell ref="K11:L11"/>
    <mergeCell ref="M11:N11"/>
    <mergeCell ref="O11:P11"/>
    <mergeCell ref="S9:BB9"/>
    <mergeCell ref="S10:BB10"/>
    <mergeCell ref="Q9:R9"/>
    <mergeCell ref="W7:AA7"/>
    <mergeCell ref="H8:J8"/>
    <mergeCell ref="K8:L8"/>
    <mergeCell ref="M8:N8"/>
    <mergeCell ref="O8:P8"/>
    <mergeCell ref="Q8:R8"/>
    <mergeCell ref="A7:G7"/>
    <mergeCell ref="H10:J10"/>
    <mergeCell ref="K10:L10"/>
    <mergeCell ref="A16:B16"/>
    <mergeCell ref="C16:T16"/>
    <mergeCell ref="U16:Y16"/>
    <mergeCell ref="Q10:R10"/>
    <mergeCell ref="A15:T15"/>
    <mergeCell ref="H13:J13"/>
    <mergeCell ref="K13:L13"/>
    <mergeCell ref="M13:N13"/>
    <mergeCell ref="O13:P13"/>
    <mergeCell ref="H14:J14"/>
    <mergeCell ref="K14:L14"/>
    <mergeCell ref="M14:N14"/>
    <mergeCell ref="Q14:R14"/>
    <mergeCell ref="S11:BB11"/>
    <mergeCell ref="O14:P14"/>
    <mergeCell ref="S12:BB12"/>
    <mergeCell ref="S13:BB13"/>
    <mergeCell ref="S14:BB14"/>
    <mergeCell ref="A8:G14"/>
    <mergeCell ref="Q12:R12"/>
    <mergeCell ref="H12:J12"/>
    <mergeCell ref="U15:AA15"/>
    <mergeCell ref="O12:P12"/>
    <mergeCell ref="AD17:AU17"/>
    <mergeCell ref="U26:BB26"/>
    <mergeCell ref="U27:BB27"/>
    <mergeCell ref="U22:BB22"/>
    <mergeCell ref="U23:BB23"/>
    <mergeCell ref="U17:Y17"/>
    <mergeCell ref="Z17:AA17"/>
    <mergeCell ref="AD16:AU16"/>
    <mergeCell ref="U25:BB25"/>
    <mergeCell ref="AB18:AC18"/>
    <mergeCell ref="AD18:AU18"/>
    <mergeCell ref="AV18:AZ18"/>
    <mergeCell ref="BA18:BB18"/>
    <mergeCell ref="U18:Y18"/>
    <mergeCell ref="Z18:AA18"/>
    <mergeCell ref="AD19:AU19"/>
    <mergeCell ref="AV19:AZ19"/>
    <mergeCell ref="BA19:BB19"/>
    <mergeCell ref="U19:Y19"/>
    <mergeCell ref="Z19:AA19"/>
    <mergeCell ref="U24:BB24"/>
    <mergeCell ref="AB19:AC19"/>
    <mergeCell ref="A17:B17"/>
    <mergeCell ref="C17:T17"/>
    <mergeCell ref="J22:L22"/>
    <mergeCell ref="J23:L23"/>
    <mergeCell ref="J24:L24"/>
    <mergeCell ref="J25:L25"/>
    <mergeCell ref="J26:L26"/>
    <mergeCell ref="J27:L27"/>
    <mergeCell ref="Q26:R26"/>
    <mergeCell ref="M25:N25"/>
    <mergeCell ref="Q25:R25"/>
    <mergeCell ref="M26:N26"/>
    <mergeCell ref="Q22:R22"/>
    <mergeCell ref="Q24:R24"/>
    <mergeCell ref="M22:N22"/>
    <mergeCell ref="M27:N27"/>
    <mergeCell ref="Q27:R27"/>
    <mergeCell ref="A18:B18"/>
    <mergeCell ref="C18:T18"/>
    <mergeCell ref="A19:B19"/>
    <mergeCell ref="C19:T19"/>
    <mergeCell ref="A22:I22"/>
    <mergeCell ref="A23:I27"/>
    <mergeCell ref="M24:N24"/>
  </mergeCells>
  <phoneticPr fontId="4"/>
  <printOptions horizontalCentered="1"/>
  <pageMargins left="0.78740157480314965" right="0.78740157480314965" top="0.78740157480314965" bottom="0.78740157480314965" header="0.51181102362204722" footer="0.51181102362204722"/>
  <pageSetup paperSize="9" scale="99"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5"/>
  </sheetPr>
  <dimension ref="A1:K33"/>
  <sheetViews>
    <sheetView showGridLines="0" zoomScaleNormal="100" zoomScaleSheetLayoutView="100" workbookViewId="0">
      <selection activeCell="O5" sqref="O5"/>
    </sheetView>
  </sheetViews>
  <sheetFormatPr defaultRowHeight="24" customHeight="1"/>
  <cols>
    <col min="1" max="1" width="5.7109375" style="83" customWidth="1"/>
    <col min="2" max="2" width="22" style="83" bestFit="1" customWidth="1"/>
    <col min="3" max="8" width="12.7109375" style="83" customWidth="1"/>
    <col min="9" max="16384" width="9.140625" style="83"/>
  </cols>
  <sheetData>
    <row r="1" spans="1:11" s="145" customFormat="1" ht="24" customHeight="1">
      <c r="A1" s="166" t="s">
        <v>469</v>
      </c>
      <c r="B1" s="80"/>
      <c r="C1" s="80"/>
      <c r="D1" s="80"/>
      <c r="E1" s="80"/>
      <c r="F1" s="80"/>
      <c r="G1" s="80"/>
    </row>
    <row r="2" spans="1:11" s="147" customFormat="1" ht="24" customHeight="1">
      <c r="A2" s="148" t="s">
        <v>224</v>
      </c>
      <c r="B2" s="148"/>
      <c r="C2" s="148"/>
      <c r="D2" s="148"/>
      <c r="E2" s="148"/>
      <c r="F2" s="148"/>
      <c r="G2" s="148"/>
      <c r="H2" s="146"/>
      <c r="I2" s="146"/>
      <c r="J2" s="146"/>
      <c r="K2" s="146"/>
    </row>
    <row r="3" spans="1:11" s="147" customFormat="1" ht="26.1" customHeight="1">
      <c r="A3" s="649"/>
      <c r="B3" s="649"/>
      <c r="C3" s="149" t="s">
        <v>37</v>
      </c>
      <c r="D3" s="149" t="s">
        <v>38</v>
      </c>
      <c r="E3" s="149" t="s">
        <v>39</v>
      </c>
      <c r="F3" s="162" t="s">
        <v>206</v>
      </c>
      <c r="G3" s="162" t="s">
        <v>232</v>
      </c>
      <c r="H3" s="162" t="s">
        <v>233</v>
      </c>
    </row>
    <row r="4" spans="1:11" s="82" customFormat="1" ht="26.1" customHeight="1">
      <c r="A4" s="650" t="s">
        <v>401</v>
      </c>
      <c r="B4" s="651"/>
      <c r="C4" s="223">
        <f t="shared" ref="C4:H4" si="0">SUM(C5:C8)</f>
        <v>8</v>
      </c>
      <c r="D4" s="223">
        <f t="shared" si="0"/>
        <v>9</v>
      </c>
      <c r="E4" s="223">
        <f t="shared" si="0"/>
        <v>9</v>
      </c>
      <c r="F4" s="223">
        <f t="shared" si="0"/>
        <v>9</v>
      </c>
      <c r="G4" s="223">
        <f t="shared" si="0"/>
        <v>10</v>
      </c>
      <c r="H4" s="223">
        <f t="shared" si="0"/>
        <v>11</v>
      </c>
    </row>
    <row r="5" spans="1:11" s="82" customFormat="1" ht="26.1" customHeight="1">
      <c r="A5" s="647" t="s">
        <v>117</v>
      </c>
      <c r="B5" s="150" t="s">
        <v>170</v>
      </c>
      <c r="C5" s="151">
        <v>1</v>
      </c>
      <c r="D5" s="151">
        <v>1</v>
      </c>
      <c r="E5" s="151">
        <v>1</v>
      </c>
      <c r="F5" s="178">
        <v>1</v>
      </c>
      <c r="G5" s="151">
        <v>1</v>
      </c>
      <c r="H5" s="151">
        <v>1</v>
      </c>
    </row>
    <row r="6" spans="1:11" s="82" customFormat="1" ht="26.1" customHeight="1">
      <c r="A6" s="648"/>
      <c r="B6" s="173" t="s">
        <v>239</v>
      </c>
      <c r="C6" s="151">
        <v>4</v>
      </c>
      <c r="D6" s="151">
        <v>5</v>
      </c>
      <c r="E6" s="151">
        <v>5</v>
      </c>
      <c r="F6" s="151">
        <v>5</v>
      </c>
      <c r="G6" s="151">
        <v>5</v>
      </c>
      <c r="H6" s="151">
        <v>6</v>
      </c>
    </row>
    <row r="7" spans="1:11" s="82" customFormat="1" ht="26.1" customHeight="1">
      <c r="A7" s="648"/>
      <c r="B7" s="150" t="s">
        <v>171</v>
      </c>
      <c r="C7" s="151">
        <v>3</v>
      </c>
      <c r="D7" s="151">
        <v>3</v>
      </c>
      <c r="E7" s="151">
        <v>3</v>
      </c>
      <c r="F7" s="151">
        <v>3</v>
      </c>
      <c r="G7" s="151">
        <v>4</v>
      </c>
      <c r="H7" s="151">
        <v>4</v>
      </c>
    </row>
    <row r="8" spans="1:11" s="82" customFormat="1" ht="26.1" customHeight="1">
      <c r="A8" s="648"/>
      <c r="B8" s="150" t="s">
        <v>172</v>
      </c>
      <c r="C8" s="151"/>
      <c r="D8" s="151"/>
      <c r="E8" s="151"/>
      <c r="F8" s="151"/>
      <c r="G8" s="151"/>
      <c r="H8" s="151"/>
    </row>
    <row r="9" spans="1:11" s="82" customFormat="1" ht="26.1" customHeight="1">
      <c r="A9" s="650" t="s">
        <v>403</v>
      </c>
      <c r="B9" s="651"/>
      <c r="C9" s="224">
        <f>SUM(C10:C16)</f>
        <v>18388</v>
      </c>
      <c r="D9" s="224">
        <f t="shared" ref="D9:H9" si="1">SUM(D10:D16)</f>
        <v>21912</v>
      </c>
      <c r="E9" s="224">
        <f t="shared" si="1"/>
        <v>21500</v>
      </c>
      <c r="F9" s="224">
        <f t="shared" si="1"/>
        <v>21330</v>
      </c>
      <c r="G9" s="224">
        <f t="shared" si="1"/>
        <v>22530</v>
      </c>
      <c r="H9" s="224">
        <f t="shared" si="1"/>
        <v>25530</v>
      </c>
    </row>
    <row r="10" spans="1:11" s="82" customFormat="1" ht="26.1" customHeight="1">
      <c r="A10" s="652" t="s">
        <v>241</v>
      </c>
      <c r="B10" s="172" t="s">
        <v>228</v>
      </c>
      <c r="C10" s="177">
        <v>4700</v>
      </c>
      <c r="D10" s="177">
        <v>4700</v>
      </c>
      <c r="E10" s="177">
        <v>4700</v>
      </c>
      <c r="F10" s="177">
        <v>4700</v>
      </c>
      <c r="G10" s="177">
        <v>4700</v>
      </c>
      <c r="H10" s="177">
        <v>4700</v>
      </c>
    </row>
    <row r="11" spans="1:11" s="82" customFormat="1" ht="26.1" customHeight="1">
      <c r="A11" s="648"/>
      <c r="B11" s="173" t="s">
        <v>226</v>
      </c>
      <c r="C11" s="177">
        <v>4680</v>
      </c>
      <c r="D11" s="177">
        <v>7690</v>
      </c>
      <c r="E11" s="177">
        <v>7800</v>
      </c>
      <c r="F11" s="177">
        <v>7630</v>
      </c>
      <c r="G11" s="177">
        <v>7630</v>
      </c>
      <c r="H11" s="177">
        <v>10630</v>
      </c>
    </row>
    <row r="12" spans="1:11" s="82" customFormat="1" ht="26.1" customHeight="1">
      <c r="A12" s="648"/>
      <c r="B12" s="172" t="s">
        <v>227</v>
      </c>
      <c r="C12" s="177">
        <v>9008</v>
      </c>
      <c r="D12" s="177">
        <v>9522</v>
      </c>
      <c r="E12" s="177">
        <v>9000</v>
      </c>
      <c r="F12" s="177">
        <v>9000</v>
      </c>
      <c r="G12" s="177">
        <v>10200</v>
      </c>
      <c r="H12" s="177">
        <v>10200</v>
      </c>
    </row>
    <row r="13" spans="1:11" s="82" customFormat="1" ht="26.1" customHeight="1">
      <c r="A13" s="648"/>
      <c r="B13" s="172" t="s">
        <v>225</v>
      </c>
      <c r="C13" s="177"/>
      <c r="D13" s="177"/>
      <c r="E13" s="177"/>
      <c r="F13" s="177"/>
      <c r="G13" s="177"/>
      <c r="H13" s="177"/>
    </row>
    <row r="14" spans="1:11" s="82" customFormat="1" ht="26.1" customHeight="1">
      <c r="A14" s="644" t="s">
        <v>240</v>
      </c>
      <c r="B14" s="172" t="s">
        <v>229</v>
      </c>
      <c r="C14" s="177"/>
      <c r="D14" s="177"/>
      <c r="E14" s="177"/>
      <c r="F14" s="177"/>
      <c r="G14" s="177"/>
      <c r="H14" s="177"/>
    </row>
    <row r="15" spans="1:11" s="82" customFormat="1" ht="26.1" customHeight="1">
      <c r="A15" s="645"/>
      <c r="B15" s="173" t="s">
        <v>230</v>
      </c>
      <c r="C15" s="177"/>
      <c r="D15" s="177"/>
      <c r="E15" s="177"/>
      <c r="F15" s="177"/>
      <c r="G15" s="177"/>
      <c r="H15" s="177"/>
    </row>
    <row r="16" spans="1:11" s="82" customFormat="1" ht="26.1" customHeight="1">
      <c r="A16" s="646"/>
      <c r="B16" s="173" t="s">
        <v>231</v>
      </c>
      <c r="C16" s="177"/>
      <c r="D16" s="177"/>
      <c r="E16" s="177"/>
      <c r="F16" s="177"/>
      <c r="G16" s="177"/>
      <c r="H16" s="177"/>
    </row>
    <row r="17" spans="1:8" s="82" customFormat="1" ht="26.1" customHeight="1">
      <c r="A17" s="169"/>
      <c r="B17" s="170"/>
      <c r="C17" s="171"/>
      <c r="D17" s="171"/>
      <c r="E17" s="171"/>
      <c r="F17" s="171"/>
      <c r="G17" s="171"/>
      <c r="H17" s="171"/>
    </row>
    <row r="18" spans="1:8" s="147" customFormat="1" ht="26.1" customHeight="1">
      <c r="A18" s="649"/>
      <c r="B18" s="649"/>
      <c r="C18" s="162" t="s">
        <v>234</v>
      </c>
      <c r="D18" s="162" t="s">
        <v>235</v>
      </c>
      <c r="E18" s="162" t="s">
        <v>236</v>
      </c>
      <c r="F18" s="162" t="s">
        <v>237</v>
      </c>
      <c r="G18" s="162" t="s">
        <v>238</v>
      </c>
      <c r="H18" s="174"/>
    </row>
    <row r="19" spans="1:8" s="82" customFormat="1" ht="26.1" customHeight="1">
      <c r="A19" s="650" t="s">
        <v>402</v>
      </c>
      <c r="B19" s="651"/>
      <c r="C19" s="223">
        <f>SUM(C20:C23)</f>
        <v>0</v>
      </c>
      <c r="D19" s="223">
        <f>SUM(D20:D23)</f>
        <v>0</v>
      </c>
      <c r="E19" s="223">
        <f t="shared" ref="E19:G19" si="2">SUM(E20:E23)</f>
        <v>0</v>
      </c>
      <c r="F19" s="223">
        <f t="shared" si="2"/>
        <v>0</v>
      </c>
      <c r="G19" s="223">
        <f t="shared" si="2"/>
        <v>0</v>
      </c>
      <c r="H19" s="175"/>
    </row>
    <row r="20" spans="1:8" s="82" customFormat="1" ht="26.1" customHeight="1">
      <c r="A20" s="647" t="s">
        <v>117</v>
      </c>
      <c r="B20" s="150" t="s">
        <v>170</v>
      </c>
      <c r="C20" s="151"/>
      <c r="D20" s="151"/>
      <c r="E20" s="151"/>
      <c r="F20" s="151"/>
      <c r="G20" s="151"/>
      <c r="H20" s="171"/>
    </row>
    <row r="21" spans="1:8" s="82" customFormat="1" ht="26.1" customHeight="1">
      <c r="A21" s="648"/>
      <c r="B21" s="173" t="s">
        <v>239</v>
      </c>
      <c r="C21" s="151"/>
      <c r="D21" s="151"/>
      <c r="E21" s="151"/>
      <c r="F21" s="151"/>
      <c r="G21" s="151"/>
      <c r="H21" s="171"/>
    </row>
    <row r="22" spans="1:8" s="82" customFormat="1" ht="26.1" customHeight="1">
      <c r="A22" s="648"/>
      <c r="B22" s="150" t="s">
        <v>171</v>
      </c>
      <c r="C22" s="151"/>
      <c r="D22" s="151"/>
      <c r="E22" s="151"/>
      <c r="F22" s="151"/>
      <c r="G22" s="151"/>
      <c r="H22" s="171"/>
    </row>
    <row r="23" spans="1:8" s="82" customFormat="1" ht="26.1" customHeight="1">
      <c r="A23" s="648"/>
      <c r="B23" s="150" t="s">
        <v>172</v>
      </c>
      <c r="C23" s="151"/>
      <c r="D23" s="151"/>
      <c r="E23" s="151"/>
      <c r="F23" s="151"/>
      <c r="G23" s="151"/>
      <c r="H23" s="171"/>
    </row>
    <row r="24" spans="1:8" s="82" customFormat="1" ht="26.1" customHeight="1">
      <c r="A24" s="650" t="s">
        <v>403</v>
      </c>
      <c r="B24" s="651"/>
      <c r="C24" s="224">
        <f>SUM(C25:C31)</f>
        <v>0</v>
      </c>
      <c r="D24" s="224">
        <f t="shared" ref="D24:G24" si="3">SUM(D25:D31)</f>
        <v>0</v>
      </c>
      <c r="E24" s="224">
        <f t="shared" si="3"/>
        <v>0</v>
      </c>
      <c r="F24" s="224">
        <f t="shared" si="3"/>
        <v>0</v>
      </c>
      <c r="G24" s="224">
        <f t="shared" si="3"/>
        <v>0</v>
      </c>
      <c r="H24" s="176"/>
    </row>
    <row r="25" spans="1:8" s="82" customFormat="1" ht="26.1" customHeight="1">
      <c r="A25" s="652" t="s">
        <v>241</v>
      </c>
      <c r="B25" s="172" t="s">
        <v>228</v>
      </c>
      <c r="C25" s="177"/>
      <c r="D25" s="177"/>
      <c r="E25" s="177"/>
      <c r="F25" s="177"/>
      <c r="G25" s="177"/>
      <c r="H25" s="171"/>
    </row>
    <row r="26" spans="1:8" s="82" customFormat="1" ht="26.1" customHeight="1">
      <c r="A26" s="648"/>
      <c r="B26" s="173" t="s">
        <v>226</v>
      </c>
      <c r="C26" s="177"/>
      <c r="D26" s="177"/>
      <c r="E26" s="177"/>
      <c r="F26" s="177"/>
      <c r="G26" s="177"/>
      <c r="H26" s="171"/>
    </row>
    <row r="27" spans="1:8" s="82" customFormat="1" ht="26.1" customHeight="1">
      <c r="A27" s="648"/>
      <c r="B27" s="172" t="s">
        <v>227</v>
      </c>
      <c r="C27" s="177"/>
      <c r="D27" s="177"/>
      <c r="E27" s="177"/>
      <c r="F27" s="177"/>
      <c r="G27" s="177"/>
      <c r="H27" s="171"/>
    </row>
    <row r="28" spans="1:8" s="82" customFormat="1" ht="26.1" customHeight="1">
      <c r="A28" s="648"/>
      <c r="B28" s="172" t="s">
        <v>225</v>
      </c>
      <c r="C28" s="177"/>
      <c r="D28" s="177"/>
      <c r="E28" s="177"/>
      <c r="F28" s="177"/>
      <c r="G28" s="177"/>
      <c r="H28" s="171"/>
    </row>
    <row r="29" spans="1:8" s="82" customFormat="1" ht="26.1" customHeight="1">
      <c r="A29" s="644" t="s">
        <v>240</v>
      </c>
      <c r="B29" s="172" t="s">
        <v>229</v>
      </c>
      <c r="C29" s="177"/>
      <c r="D29" s="177"/>
      <c r="E29" s="177"/>
      <c r="F29" s="177"/>
      <c r="G29" s="177"/>
      <c r="H29" s="171"/>
    </row>
    <row r="30" spans="1:8" s="82" customFormat="1" ht="26.1" customHeight="1">
      <c r="A30" s="645"/>
      <c r="B30" s="173" t="s">
        <v>230</v>
      </c>
      <c r="C30" s="177"/>
      <c r="D30" s="177"/>
      <c r="E30" s="177"/>
      <c r="F30" s="177"/>
      <c r="G30" s="177"/>
      <c r="H30" s="171"/>
    </row>
    <row r="31" spans="1:8" s="82" customFormat="1" ht="26.1" customHeight="1">
      <c r="A31" s="646"/>
      <c r="B31" s="173" t="s">
        <v>231</v>
      </c>
      <c r="C31" s="177"/>
      <c r="D31" s="177"/>
      <c r="E31" s="177"/>
      <c r="F31" s="177"/>
      <c r="G31" s="177"/>
      <c r="H31" s="171"/>
    </row>
    <row r="32" spans="1:8" s="82" customFormat="1" ht="26.1" customHeight="1">
      <c r="A32" s="169"/>
      <c r="B32" s="170"/>
      <c r="C32" s="171"/>
      <c r="D32" s="171"/>
      <c r="E32" s="171"/>
      <c r="F32" s="171"/>
      <c r="G32" s="171"/>
      <c r="H32" s="171"/>
    </row>
    <row r="33" spans="1:8" s="82" customFormat="1" ht="36" customHeight="1">
      <c r="A33" s="169"/>
      <c r="B33" s="170"/>
      <c r="C33" s="171"/>
      <c r="D33" s="171"/>
      <c r="E33" s="171"/>
      <c r="F33" s="171"/>
      <c r="G33" s="171"/>
      <c r="H33" s="171"/>
    </row>
  </sheetData>
  <sheetProtection formatCells="0"/>
  <mergeCells count="12">
    <mergeCell ref="A29:A31"/>
    <mergeCell ref="A5:A8"/>
    <mergeCell ref="A3:B3"/>
    <mergeCell ref="A4:B4"/>
    <mergeCell ref="A19:B19"/>
    <mergeCell ref="A20:A23"/>
    <mergeCell ref="A24:B24"/>
    <mergeCell ref="A25:A28"/>
    <mergeCell ref="A9:B9"/>
    <mergeCell ref="A10:A13"/>
    <mergeCell ref="A14:A16"/>
    <mergeCell ref="A18:B18"/>
  </mergeCells>
  <phoneticPr fontId="4"/>
  <printOptions horizontalCentered="1"/>
  <pageMargins left="0.78740157480314965" right="0.78740157480314965" top="0.78740157480314965" bottom="0.78740157480314965" header="0.51181102362204722" footer="0.51181102362204722"/>
  <pageSetup paperSize="9" scale="87" orientation="portrait" cellComments="asDisplayed" r:id="rId1"/>
  <headerFooter alignWithMargins="0"/>
  <rowBreaks count="1" manualBreakCount="1">
    <brk id="3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①様式第13</vt:lpstr>
      <vt:lpstr>②別表1</vt:lpstr>
      <vt:lpstr>③別表2</vt:lpstr>
      <vt:lpstr>④別表3</vt:lpstr>
      <vt:lpstr>⑤別表4</vt:lpstr>
      <vt:lpstr>⑥別表5～6</vt:lpstr>
      <vt:lpstr>⑦別表7</vt:lpstr>
      <vt:lpstr>⑧別表１補足</vt:lpstr>
      <vt:lpstr>⑨別表3補足(その1)</vt:lpstr>
      <vt:lpstr>⑩別表3補足(その2)</vt:lpstr>
      <vt:lpstr>⑪別表3補足(その3)</vt:lpstr>
      <vt:lpstr>⑫様式第1４</vt:lpstr>
      <vt:lpstr>①様式第13!Print_Area</vt:lpstr>
      <vt:lpstr>②別表1!Print_Area</vt:lpstr>
      <vt:lpstr>③別表2!Print_Area</vt:lpstr>
      <vt:lpstr>④別表3!Print_Area</vt:lpstr>
      <vt:lpstr>⑤別表4!Print_Area</vt:lpstr>
      <vt:lpstr>'⑥別表5～6'!Print_Area</vt:lpstr>
      <vt:lpstr>⑦別表7!Print_Area</vt:lpstr>
      <vt:lpstr>⑧別表１補足!Print_Area</vt:lpstr>
      <vt:lpstr>'⑨別表3補足(その1)'!Print_Area</vt:lpstr>
      <vt:lpstr>'⑩別表3補足(その2)'!Print_Area</vt:lpstr>
      <vt:lpstr>'⑪別表3補足(その3)'!Print_Area</vt:lpstr>
      <vt:lpstr>⑫様式第1４!Print_Area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赤嶺　忠司</dc:creator>
  <cp:lastModifiedBy>-</cp:lastModifiedBy>
  <cp:lastPrinted>2022-03-09T00:30:10Z</cp:lastPrinted>
  <dcterms:created xsi:type="dcterms:W3CDTF">2021-07-30T01:01:43Z</dcterms:created>
  <dcterms:modified xsi:type="dcterms:W3CDTF">2022-03-29T00:11:49Z</dcterms:modified>
</cp:coreProperties>
</file>