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oyamat\Desktop\利子補給様式\03_【様式】利子補給計算書\"/>
    </mc:Choice>
  </mc:AlternateContent>
  <bookViews>
    <workbookView xWindow="0" yWindow="0" windowWidth="20490" windowHeight="7155"/>
  </bookViews>
  <sheets>
    <sheet name="様式B" sheetId="1" r:id="rId1"/>
  </sheets>
  <definedNames>
    <definedName name="_xlnm.Print_Area" localSheetId="0">様式B!$A$1:$F$38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13" i="1"/>
  <c r="F9" i="1" l="1"/>
  <c r="G9" i="1" l="1"/>
  <c r="E25" i="1" s="1"/>
  <c r="C13" i="1" l="1"/>
  <c r="B14" i="1" l="1"/>
  <c r="B15" i="1" s="1"/>
  <c r="C24" i="1"/>
  <c r="B16" i="1" l="1"/>
  <c r="E13" i="1"/>
  <c r="C14" i="1"/>
  <c r="E14" i="1" s="1"/>
  <c r="C15" i="1"/>
  <c r="E15" i="1" s="1"/>
  <c r="C16" i="1"/>
  <c r="C17" i="1"/>
  <c r="C18" i="1"/>
  <c r="C19" i="1"/>
  <c r="C20" i="1"/>
  <c r="C21" i="1"/>
  <c r="C22" i="1"/>
  <c r="C23" i="1"/>
  <c r="B17" i="1" l="1"/>
  <c r="E16" i="1"/>
  <c r="B18" i="1" l="1"/>
  <c r="E17" i="1"/>
  <c r="B19" i="1" l="1"/>
  <c r="E18" i="1"/>
  <c r="B20" i="1" l="1"/>
  <c r="E19" i="1"/>
  <c r="B21" i="1" l="1"/>
  <c r="E20" i="1"/>
  <c r="B22" i="1" l="1"/>
  <c r="E21" i="1"/>
  <c r="B23" i="1" l="1"/>
  <c r="E22" i="1"/>
  <c r="B24" i="1" l="1"/>
  <c r="E24" i="1" s="1"/>
  <c r="E23" i="1"/>
  <c r="E26" i="1" l="1"/>
</calcChain>
</file>

<file path=xl/comments1.xml><?xml version="1.0" encoding="utf-8"?>
<comments xmlns="http://schemas.openxmlformats.org/spreadsheetml/2006/main">
  <authors>
    <author xml:space="preserve">沖縄県 </author>
  </authors>
  <commentList>
    <comment ref="D8" authorId="0" shapeId="0">
      <text>
        <r>
          <rPr>
            <sz val="16"/>
            <color indexed="81"/>
            <rFont val="メイリオ"/>
            <family val="3"/>
            <charset val="128"/>
          </rPr>
          <t>毎月の返済額</t>
        </r>
      </text>
    </comment>
    <comment ref="F8" authorId="0" shapeId="0">
      <text>
        <r>
          <rPr>
            <sz val="14"/>
            <color indexed="81"/>
            <rFont val="メイリオ"/>
            <family val="3"/>
            <charset val="128"/>
          </rPr>
          <t>“西暦/月/日”と
ご入力ください。
（例：2020/1/20）</t>
        </r>
      </text>
    </comment>
    <comment ref="F9" authorId="0" shapeId="0">
      <text>
        <r>
          <rPr>
            <sz val="14"/>
            <color indexed="81"/>
            <rFont val="メイリオ"/>
            <family val="3"/>
            <charset val="128"/>
          </rPr>
          <t>融資実行日から３年後の前日の日付となります。</t>
        </r>
      </text>
    </comment>
    <comment ref="A12" authorId="0" shapeId="0">
      <text>
        <r>
          <rPr>
            <sz val="14"/>
            <color indexed="81"/>
            <rFont val="メイリオ"/>
            <family val="3"/>
            <charset val="128"/>
          </rPr>
          <t>12月の返済年月日を“西暦/月/日”とご入力ください。
（例：2022/12/20）</t>
        </r>
      </text>
    </comment>
    <comment ref="A13" authorId="0" shapeId="0">
      <text>
        <r>
          <rPr>
            <sz val="14"/>
            <color indexed="81"/>
            <rFont val="メイリオ"/>
            <family val="3"/>
            <charset val="128"/>
          </rPr>
          <t>１月の返済年月日</t>
        </r>
      </text>
    </comment>
    <comment ref="B13" authorId="0" shapeId="0">
      <text>
        <r>
          <rPr>
            <sz val="14"/>
            <color indexed="81"/>
            <rFont val="メイリオ"/>
            <family val="3"/>
            <charset val="128"/>
          </rPr>
          <t>12月の返済年月日時点の融資残高</t>
        </r>
      </text>
    </comment>
  </commentList>
</comments>
</file>

<file path=xl/sharedStrings.xml><?xml version="1.0" encoding="utf-8"?>
<sst xmlns="http://schemas.openxmlformats.org/spreadsheetml/2006/main" count="31" uniqueCount="31">
  <si>
    <t>利子補給金計算書（１月～12月）</t>
    <rPh sb="0" eb="5">
      <t>リシホキュウキン</t>
    </rPh>
    <rPh sb="5" eb="8">
      <t>ケイサンショ</t>
    </rPh>
    <phoneticPr fontId="2"/>
  </si>
  <si>
    <r>
      <t xml:space="preserve">  氏名（法人にあっては名称）：</t>
    </r>
    <r>
      <rPr>
        <b/>
        <u/>
        <sz val="11"/>
        <color rgb="FF000000"/>
        <rFont val="游ゴシック"/>
        <family val="3"/>
        <charset val="128"/>
        <scheme val="minor"/>
      </rPr>
      <t>　　　　　　　　　　　　　　　　　</t>
    </r>
  </si>
  <si>
    <t>返済金額（円）：(B)</t>
    <rPh sb="0" eb="2">
      <t>ヘンサイ</t>
    </rPh>
    <rPh sb="2" eb="4">
      <t>キンガク</t>
    </rPh>
    <rPh sb="5" eb="6">
      <t>エン</t>
    </rPh>
    <phoneticPr fontId="2"/>
  </si>
  <si>
    <t>備考</t>
    <rPh sb="0" eb="2">
      <t>ビコウ</t>
    </rPh>
    <phoneticPr fontId="2"/>
  </si>
  <si>
    <t>合計金額（円）</t>
    <rPh sb="0" eb="2">
      <t>ゴウケイ</t>
    </rPh>
    <rPh sb="2" eb="4">
      <t>キンガク</t>
    </rPh>
    <rPh sb="5" eb="6">
      <t>エン</t>
    </rPh>
    <phoneticPr fontId="2"/>
  </si>
  <si>
    <t>合計金額（千円）</t>
    <rPh sb="0" eb="2">
      <t>ゴウケイ</t>
    </rPh>
    <rPh sb="2" eb="4">
      <t>キンガク</t>
    </rPh>
    <rPh sb="5" eb="6">
      <t>セン</t>
    </rPh>
    <rPh sb="6" eb="7">
      <t>エン</t>
    </rPh>
    <phoneticPr fontId="2"/>
  </si>
  <si>
    <t>:(G)</t>
    <phoneticPr fontId="2"/>
  </si>
  <si>
    <t>:(H)</t>
    <phoneticPr fontId="2"/>
  </si>
  <si>
    <t>利子補給率（％）:(A)</t>
    <rPh sb="0" eb="5">
      <t>リシホキュウリツ</t>
    </rPh>
    <phoneticPr fontId="2"/>
  </si>
  <si>
    <t>返済年月日
（Ｃ）</t>
    <rPh sb="0" eb="2">
      <t>ヘンサイ</t>
    </rPh>
    <rPh sb="2" eb="5">
      <t>ネンガッピ</t>
    </rPh>
    <phoneticPr fontId="2"/>
  </si>
  <si>
    <t>融資残高（円）
（Ｄ）</t>
    <rPh sb="0" eb="4">
      <t>ユウシザンダカ</t>
    </rPh>
    <rPh sb="5" eb="6">
      <t>エン</t>
    </rPh>
    <phoneticPr fontId="2"/>
  </si>
  <si>
    <t>利子補給率（％)
（Ａ）</t>
    <rPh sb="0" eb="5">
      <t>リシホキュウリツ</t>
    </rPh>
    <phoneticPr fontId="2"/>
  </si>
  <si>
    <t>利子日割日数（日）
（Ｅ）</t>
    <rPh sb="0" eb="4">
      <t>リシヒワ</t>
    </rPh>
    <rPh sb="4" eb="6">
      <t>ニッスウ</t>
    </rPh>
    <rPh sb="7" eb="8">
      <t>ヒ</t>
    </rPh>
    <phoneticPr fontId="2"/>
  </si>
  <si>
    <t>交付申請額（円）:(F)
(D) x(A) x(E)÷365</t>
    <rPh sb="0" eb="2">
      <t>コウフ</t>
    </rPh>
    <rPh sb="2" eb="5">
      <t>シンセイガク</t>
    </rPh>
    <rPh sb="6" eb="7">
      <t>エン</t>
    </rPh>
    <phoneticPr fontId="2"/>
  </si>
  <si>
    <t>区分①、②「後払い」</t>
    <rPh sb="0" eb="2">
      <t>クブン</t>
    </rPh>
    <rPh sb="6" eb="8">
      <t>アトバライ</t>
    </rPh>
    <phoneticPr fontId="2"/>
  </si>
  <si>
    <t>融資実行日：</t>
    <rPh sb="0" eb="4">
      <t>ユウシジッコウ</t>
    </rPh>
    <rPh sb="4" eb="5">
      <t>ビ</t>
    </rPh>
    <phoneticPr fontId="2"/>
  </si>
  <si>
    <t>利子補給対象期間最終日：</t>
    <rPh sb="0" eb="4">
      <t>リシホキュウ</t>
    </rPh>
    <rPh sb="4" eb="6">
      <t>タイショウ</t>
    </rPh>
    <rPh sb="6" eb="8">
      <t>キカン</t>
    </rPh>
    <rPh sb="8" eb="10">
      <t>サイシュウ</t>
    </rPh>
    <rPh sb="10" eb="11">
      <t>ビ</t>
    </rPh>
    <phoneticPr fontId="2"/>
  </si>
  <si>
    <t>＜様式B＞</t>
    <phoneticPr fontId="2"/>
  </si>
  <si>
    <t>新事業分野進出資金/ベンチャー支援資金/創業者・事業承継支援資金(創業者支援貸付）の融資を受けた方</t>
    <rPh sb="0" eb="5">
      <t>シンジギョウブンヤ</t>
    </rPh>
    <rPh sb="5" eb="9">
      <t>シンシュツシキン</t>
    </rPh>
    <rPh sb="15" eb="19">
      <t>シエンシキン</t>
    </rPh>
    <rPh sb="20" eb="23">
      <t>ソウギョウシャ</t>
    </rPh>
    <rPh sb="24" eb="28">
      <t>ジギョウショウケイ</t>
    </rPh>
    <rPh sb="28" eb="32">
      <t>シエンシキン</t>
    </rPh>
    <rPh sb="33" eb="36">
      <t>ソウギョウシャ</t>
    </rPh>
    <rPh sb="36" eb="38">
      <t>シエン</t>
    </rPh>
    <rPh sb="38" eb="40">
      <t>カシツケ</t>
    </rPh>
    <rPh sb="42" eb="44">
      <t>ユウシ</t>
    </rPh>
    <rPh sb="45" eb="46">
      <t>ウ</t>
    </rPh>
    <rPh sb="48" eb="49">
      <t>カタ</t>
    </rPh>
    <phoneticPr fontId="2"/>
  </si>
  <si>
    <t>←消さないでください。</t>
    <rPh sb="1" eb="2">
      <t>ケ</t>
    </rPh>
    <phoneticPr fontId="2"/>
  </si>
  <si>
    <t>注１　基本的に融資実行時に利子支払があれば「前払い」、なければ「後払い」の場合が多いですが、詳細は取扱金融機関へ御確認ください。</t>
    <phoneticPr fontId="2"/>
  </si>
  <si>
    <r>
      <t>注２　</t>
    </r>
    <r>
      <rPr>
        <b/>
        <sz val="11"/>
        <color theme="1"/>
        <rFont val="游ゴシック"/>
        <family val="3"/>
        <charset val="128"/>
        <scheme val="minor"/>
      </rPr>
      <t>(D)欄</t>
    </r>
    <r>
      <rPr>
        <sz val="11"/>
        <color theme="1"/>
        <rFont val="游ゴシック"/>
        <family val="2"/>
        <charset val="128"/>
        <scheme val="minor"/>
      </rPr>
      <t>は、前払い時において利子補給計算月の月末融資残高とし、後払い時において利子補給計算月の前月末融資残高とする。</t>
    </r>
    <phoneticPr fontId="2"/>
  </si>
  <si>
    <t>なお、初回返済月は、(D)欄に融資金額を御記入ください。</t>
    <phoneticPr fontId="2"/>
  </si>
  <si>
    <r>
      <t>注３　</t>
    </r>
    <r>
      <rPr>
        <b/>
        <sz val="11"/>
        <color theme="1"/>
        <rFont val="游ゴシック"/>
        <family val="3"/>
        <charset val="128"/>
        <scheme val="minor"/>
      </rPr>
      <t>(E)欄</t>
    </r>
    <r>
      <rPr>
        <sz val="11"/>
        <color theme="1"/>
        <rFont val="游ゴシック"/>
        <family val="2"/>
        <charset val="128"/>
        <scheme val="minor"/>
      </rPr>
      <t>の利子日割日数は、返済年月日間の経過日数とする。</t>
    </r>
    <phoneticPr fontId="2"/>
  </si>
  <si>
    <r>
      <t>注４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の算式は、前払い時は以下①、後払い時は以下②とする。</t>
    </r>
    <phoneticPr fontId="2"/>
  </si>
  <si>
    <t>① 利子補給金額 ＝ 利子補給計算月の月末融資残高 × 利子補給率 ÷ 365日 × 利子日割日数</t>
    <phoneticPr fontId="2"/>
  </si>
  <si>
    <t>② 利子補給金額 ＝ 利子補給計算月の前月末融資残高 × 利子補給率 ÷ 365日 × 利子日割日数</t>
    <phoneticPr fontId="2"/>
  </si>
  <si>
    <r>
      <t>注5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は、一円未満の端数は切り捨てる。</t>
    </r>
    <phoneticPr fontId="2"/>
  </si>
  <si>
    <r>
      <t>注6　</t>
    </r>
    <r>
      <rPr>
        <b/>
        <sz val="11"/>
        <color theme="1"/>
        <rFont val="游ゴシック"/>
        <family val="3"/>
        <charset val="128"/>
        <scheme val="minor"/>
      </rPr>
      <t>(G)欄</t>
    </r>
    <r>
      <rPr>
        <sz val="11"/>
        <color theme="1"/>
        <rFont val="游ゴシック"/>
        <family val="2"/>
        <charset val="128"/>
        <scheme val="minor"/>
      </rPr>
      <t>は、(F)欄の合計額とする。</t>
    </r>
    <phoneticPr fontId="2"/>
  </si>
  <si>
    <r>
      <t>注7　</t>
    </r>
    <r>
      <rPr>
        <b/>
        <sz val="11"/>
        <color theme="1"/>
        <rFont val="游ゴシック"/>
        <family val="3"/>
        <charset val="128"/>
        <scheme val="minor"/>
      </rPr>
      <t>(H)欄</t>
    </r>
    <r>
      <rPr>
        <sz val="11"/>
        <color theme="1"/>
        <rFont val="游ゴシック"/>
        <family val="2"/>
        <charset val="128"/>
        <scheme val="minor"/>
      </rPr>
      <t>は、(G)欄の千円未満を切り捨てた金額とする。</t>
    </r>
    <phoneticPr fontId="2"/>
  </si>
  <si>
    <t>【注意点】</t>
    <rPh sb="1" eb="3">
      <t>チュウイ</t>
    </rPh>
    <rPh sb="3" eb="4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</si>
</sst>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rgb="FF000000"/>
      <name val="游ゴシック"/>
      <family val="3"/>
      <charset val="128"/>
      <scheme val="minor"/>
    </font>
    <font>
      <b/>
      <u/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indexed="81"/>
      <name val="メイリオ"/>
      <family val="3"/>
      <charset val="128"/>
    </font>
    <font>
      <sz val="14"/>
      <color indexed="81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125">
        <bgColor auto="1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>
      <left/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vertical="center"/>
    </xf>
    <xf numFmtId="178" fontId="0" fillId="0" borderId="3" xfId="0" applyNumberFormat="1" applyFill="1" applyBorder="1" applyAlignment="1">
      <alignment vertical="center" wrapText="1"/>
    </xf>
    <xf numFmtId="178" fontId="0" fillId="0" borderId="0" xfId="0" applyNumberFormat="1" applyFill="1" applyBorder="1" applyAlignment="1">
      <alignment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8" fontId="1" fillId="0" borderId="17" xfId="0" applyNumberFormat="1" applyFont="1" applyBorder="1">
      <alignment vertical="center"/>
    </xf>
    <xf numFmtId="176" fontId="0" fillId="0" borderId="18" xfId="0" applyNumberFormat="1" applyBorder="1" applyAlignment="1">
      <alignment vertical="center" wrapText="1"/>
    </xf>
    <xf numFmtId="177" fontId="0" fillId="0" borderId="18" xfId="0" applyNumberFormat="1" applyBorder="1" applyAlignment="1">
      <alignment vertical="center" wrapText="1"/>
    </xf>
    <xf numFmtId="176" fontId="0" fillId="0" borderId="19" xfId="0" applyNumberFormat="1" applyBorder="1" applyAlignment="1">
      <alignment vertical="center" wrapText="1"/>
    </xf>
    <xf numFmtId="58" fontId="4" fillId="0" borderId="22" xfId="0" applyNumberFormat="1" applyFont="1" applyBorder="1">
      <alignment vertical="center"/>
    </xf>
    <xf numFmtId="176" fontId="0" fillId="0" borderId="23" xfId="0" applyNumberFormat="1" applyBorder="1" applyAlignment="1">
      <alignment vertical="center" wrapText="1"/>
    </xf>
    <xf numFmtId="177" fontId="0" fillId="0" borderId="23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 wrapText="1"/>
    </xf>
    <xf numFmtId="176" fontId="4" fillId="0" borderId="24" xfId="0" applyNumberFormat="1" applyFont="1" applyBorder="1" applyAlignment="1">
      <alignment vertical="center" wrapText="1"/>
    </xf>
    <xf numFmtId="176" fontId="1" fillId="0" borderId="21" xfId="0" applyNumberFormat="1" applyFont="1" applyBorder="1" applyAlignment="1">
      <alignment vertical="center" wrapText="1"/>
    </xf>
    <xf numFmtId="0" fontId="4" fillId="0" borderId="0" xfId="0" applyFont="1" applyFill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 wrapText="1"/>
    </xf>
    <xf numFmtId="58" fontId="0" fillId="0" borderId="0" xfId="0" applyNumberFormat="1">
      <alignment vertical="center"/>
    </xf>
    <xf numFmtId="178" fontId="8" fillId="2" borderId="2" xfId="0" applyNumberFormat="1" applyFont="1" applyFill="1" applyBorder="1" applyAlignment="1">
      <alignment vertical="center" wrapText="1"/>
    </xf>
    <xf numFmtId="176" fontId="8" fillId="2" borderId="2" xfId="0" applyNumberFormat="1" applyFont="1" applyFill="1" applyBorder="1" applyAlignment="1" applyProtection="1">
      <alignment vertical="center" wrapText="1"/>
      <protection locked="0"/>
    </xf>
    <xf numFmtId="58" fontId="8" fillId="2" borderId="2" xfId="0" applyNumberFormat="1" applyFont="1" applyFill="1" applyBorder="1" applyAlignment="1" applyProtection="1">
      <alignment vertical="center" wrapText="1"/>
      <protection locked="0"/>
    </xf>
    <xf numFmtId="58" fontId="8" fillId="0" borderId="2" xfId="0" applyNumberFormat="1" applyFont="1" applyFill="1" applyBorder="1" applyAlignment="1">
      <alignment vertical="center" wrapText="1"/>
    </xf>
    <xf numFmtId="58" fontId="8" fillId="1" borderId="7" xfId="0" applyNumberFormat="1" applyFont="1" applyFill="1" applyBorder="1" applyProtection="1">
      <alignment vertical="center"/>
      <protection locked="0"/>
    </xf>
    <xf numFmtId="176" fontId="8" fillId="0" borderId="25" xfId="0" applyNumberFormat="1" applyFont="1" applyFill="1" applyBorder="1" applyAlignment="1">
      <alignment vertical="center" wrapText="1"/>
    </xf>
    <xf numFmtId="177" fontId="8" fillId="0" borderId="8" xfId="0" applyNumberFormat="1" applyFont="1" applyBorder="1" applyAlignment="1">
      <alignment vertical="center" wrapText="1"/>
    </xf>
    <xf numFmtId="176" fontId="8" fillId="0" borderId="9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 applyProtection="1">
      <alignment vertical="center" wrapText="1"/>
      <protection locked="0"/>
    </xf>
    <xf numFmtId="58" fontId="8" fillId="2" borderId="11" xfId="0" applyNumberFormat="1" applyFont="1" applyFill="1" applyBorder="1" applyProtection="1">
      <alignment vertical="center"/>
      <protection locked="0"/>
    </xf>
    <xf numFmtId="176" fontId="8" fillId="1" borderId="2" xfId="0" applyNumberFormat="1" applyFont="1" applyFill="1" applyBorder="1" applyAlignment="1" applyProtection="1">
      <alignment vertical="center" wrapText="1"/>
      <protection locked="0"/>
    </xf>
    <xf numFmtId="177" fontId="8" fillId="0" borderId="12" xfId="0" applyNumberFormat="1" applyFont="1" applyBorder="1" applyAlignment="1">
      <alignment vertical="center" wrapText="1"/>
    </xf>
    <xf numFmtId="176" fontId="8" fillId="0" borderId="13" xfId="0" applyNumberFormat="1" applyFont="1" applyBorder="1" applyAlignment="1">
      <alignment vertical="center" wrapText="1"/>
    </xf>
    <xf numFmtId="176" fontId="8" fillId="0" borderId="13" xfId="0" applyNumberFormat="1" applyFont="1" applyBorder="1" applyAlignment="1" applyProtection="1">
      <alignment vertical="center" wrapText="1"/>
      <protection locked="0"/>
    </xf>
    <xf numFmtId="176" fontId="8" fillId="0" borderId="14" xfId="0" applyNumberFormat="1" applyFont="1" applyBorder="1" applyAlignment="1">
      <alignment vertical="center" wrapText="1"/>
    </xf>
    <xf numFmtId="177" fontId="8" fillId="0" borderId="13" xfId="0" applyNumberFormat="1" applyFont="1" applyBorder="1" applyAlignment="1">
      <alignment vertical="center" wrapText="1"/>
    </xf>
    <xf numFmtId="176" fontId="8" fillId="0" borderId="15" xfId="0" applyNumberFormat="1" applyFont="1" applyBorder="1" applyAlignment="1">
      <alignment vertical="center" wrapText="1"/>
    </xf>
    <xf numFmtId="58" fontId="8" fillId="2" borderId="16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Alignment="1">
      <alignment vertical="center" wrapText="1"/>
    </xf>
    <xf numFmtId="177" fontId="8" fillId="0" borderId="10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176" fontId="8" fillId="0" borderId="20" xfId="0" applyNumberFormat="1" applyFont="1" applyBorder="1" applyAlignment="1">
      <alignment vertical="center" wrapText="1"/>
    </xf>
    <xf numFmtId="0" fontId="0" fillId="0" borderId="26" xfId="0" applyBorder="1">
      <alignment vertical="center"/>
    </xf>
    <xf numFmtId="176" fontId="0" fillId="0" borderId="26" xfId="0" applyNumberFormat="1" applyBorder="1" applyAlignment="1">
      <alignment vertical="center" wrapText="1"/>
    </xf>
    <xf numFmtId="177" fontId="0" fillId="0" borderId="26" xfId="0" applyNumberFormat="1" applyBorder="1" applyAlignment="1">
      <alignment vertical="center" wrapText="1"/>
    </xf>
    <xf numFmtId="0" fontId="0" fillId="0" borderId="27" xfId="0" applyBorder="1" applyAlignment="1">
      <alignment horizontal="left" vertical="center" indent="5"/>
    </xf>
    <xf numFmtId="176" fontId="0" fillId="0" borderId="27" xfId="0" applyNumberFormat="1" applyBorder="1" applyAlignment="1">
      <alignment vertical="center" wrapText="1"/>
    </xf>
    <xf numFmtId="177" fontId="0" fillId="0" borderId="27" xfId="0" applyNumberFormat="1" applyBorder="1" applyAlignment="1">
      <alignment vertical="center" wrapText="1"/>
    </xf>
    <xf numFmtId="0" fontId="0" fillId="0" borderId="28" xfId="0" applyBorder="1">
      <alignment vertical="center"/>
    </xf>
    <xf numFmtId="176" fontId="0" fillId="0" borderId="28" xfId="0" applyNumberFormat="1" applyBorder="1" applyAlignment="1">
      <alignment vertical="center" wrapText="1"/>
    </xf>
    <xf numFmtId="177" fontId="0" fillId="0" borderId="28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indent="5"/>
    </xf>
    <xf numFmtId="176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176" fontId="0" fillId="0" borderId="0" xfId="0" applyNumberFormat="1" applyFill="1" applyAlignment="1">
      <alignment vertical="center" wrapText="1"/>
    </xf>
    <xf numFmtId="0" fontId="0" fillId="0" borderId="27" xfId="0" applyBorder="1">
      <alignment vertical="center"/>
    </xf>
    <xf numFmtId="176" fontId="1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112662</xdr:colOff>
      <xdr:row>6</xdr:row>
      <xdr:rowOff>317500</xdr:rowOff>
    </xdr:from>
    <xdr:to>
      <xdr:col>9</xdr:col>
      <xdr:colOff>380284</xdr:colOff>
      <xdr:row>13</xdr:row>
      <xdr:rowOff>204839</xdr:rowOff>
    </xdr:to>
    <xdr:sp macro="" textlink="">
      <xdr:nvSpPr>
        <xdr:cNvPr id="3" name="テキスト ボックス 2"/>
        <xdr:cNvSpPr txBox="1"/>
      </xdr:nvSpPr>
      <xdr:spPr>
        <a:xfrm>
          <a:off x="9463549" y="2345403"/>
          <a:ext cx="2961251" cy="2519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網掛け部分のみ入力すると、自動的に計算されます。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返済年月日（</a:t>
          </a:r>
          <a:r>
            <a:rPr kumimoji="1" lang="en-US" altLang="ja-JP" sz="1400"/>
            <a:t>C</a:t>
          </a:r>
          <a:r>
            <a:rPr kumimoji="1" lang="ja-JP" altLang="en-US" sz="1400"/>
            <a:t>）欄に利子補給対象期間外</a:t>
          </a:r>
          <a:r>
            <a:rPr lang="ja-JP" altLang="en-US" sz="1400"/>
            <a:t>の返済分も入力すると、 行はグレーアウトされ、交付申請合計額（</a:t>
          </a:r>
          <a:r>
            <a:rPr lang="en-US" altLang="ja-JP" sz="1400"/>
            <a:t>G</a:t>
          </a:r>
          <a:r>
            <a:rPr lang="ja-JP" altLang="en-US" sz="1400"/>
            <a:t>）には 対象期間の額のみ反映されます。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noFill/>
        <a:ln w="19050">
          <a:solidFill>
            <a:srgbClr val="0070C0"/>
          </a:solidFill>
          <a:tailEnd type="triangle" w="lg" len="lg"/>
        </a:ln>
      </a:spPr>
      <a:bodyPr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8"/>
  <sheetViews>
    <sheetView showGridLines="0" tabSelected="1" view="pageBreakPreview" zoomScale="93" zoomScaleNormal="93" zoomScaleSheetLayoutView="93" workbookViewId="0"/>
  </sheetViews>
  <sheetFormatPr defaultRowHeight="23.25" customHeight="1" x14ac:dyDescent="0.4"/>
  <cols>
    <col min="1" max="1" width="19.625" customWidth="1"/>
    <col min="2" max="2" width="18.625" style="2" customWidth="1"/>
    <col min="3" max="3" width="20.625" style="3" customWidth="1"/>
    <col min="4" max="4" width="25.625" style="2" customWidth="1"/>
    <col min="5" max="5" width="20.625" style="2" customWidth="1"/>
    <col min="6" max="6" width="17.625" style="2" customWidth="1"/>
    <col min="7" max="7" width="17.375" customWidth="1"/>
  </cols>
  <sheetData>
    <row r="1" spans="1:8" ht="27" customHeight="1" x14ac:dyDescent="0.4">
      <c r="A1" s="25" t="s">
        <v>17</v>
      </c>
      <c r="B1" s="66" t="s">
        <v>14</v>
      </c>
      <c r="C1" s="67"/>
      <c r="D1" s="67"/>
      <c r="E1" s="67"/>
      <c r="F1" s="67"/>
    </row>
    <row r="2" spans="1:8" ht="27" customHeight="1" x14ac:dyDescent="0.4">
      <c r="A2" s="70" t="s">
        <v>18</v>
      </c>
      <c r="B2" s="70"/>
      <c r="C2" s="70"/>
      <c r="D2" s="70"/>
      <c r="E2" s="70"/>
      <c r="F2" s="70"/>
    </row>
    <row r="3" spans="1:8" ht="27" customHeight="1" x14ac:dyDescent="0.4"/>
    <row r="4" spans="1:8" ht="27" customHeight="1" x14ac:dyDescent="0.4">
      <c r="A4" s="68" t="s">
        <v>0</v>
      </c>
      <c r="B4" s="68"/>
    </row>
    <row r="5" spans="1:8" ht="27" customHeight="1" thickBot="1" x14ac:dyDescent="0.45">
      <c r="A5" s="68" t="s">
        <v>1</v>
      </c>
      <c r="B5" s="68"/>
      <c r="C5" s="69"/>
      <c r="D5" s="69"/>
      <c r="E5" s="69"/>
    </row>
    <row r="6" spans="1:8" ht="27" customHeight="1" x14ac:dyDescent="0.4">
      <c r="A6" s="1"/>
      <c r="B6" s="1"/>
      <c r="C6" s="4"/>
      <c r="D6" s="4"/>
      <c r="E6" s="4"/>
    </row>
    <row r="7" spans="1:8" ht="27" customHeight="1" thickBot="1" x14ac:dyDescent="0.45"/>
    <row r="8" spans="1:8" ht="27" customHeight="1" thickBot="1" x14ac:dyDescent="0.45">
      <c r="A8" s="23" t="s">
        <v>8</v>
      </c>
      <c r="B8" s="28">
        <v>1</v>
      </c>
      <c r="C8" s="6" t="s">
        <v>2</v>
      </c>
      <c r="D8" s="29"/>
      <c r="E8" s="6" t="s">
        <v>15</v>
      </c>
      <c r="F8" s="30"/>
    </row>
    <row r="9" spans="1:8" ht="27" customHeight="1" thickBot="1" x14ac:dyDescent="0.45">
      <c r="A9" s="5"/>
      <c r="B9" s="7"/>
      <c r="E9" s="26" t="s">
        <v>16</v>
      </c>
      <c r="F9" s="31" t="str">
        <f>IF(F8=0,"",DATE(YEAR(F8)+3,MONTH(F8),DAY(F8)-1))</f>
        <v/>
      </c>
      <c r="G9" s="27" t="e">
        <f>DATE(YEAR(F9),MONTH(F9)+1,DAY(F9))</f>
        <v>#VALUE!</v>
      </c>
      <c r="H9" t="s">
        <v>19</v>
      </c>
    </row>
    <row r="10" spans="1:8" ht="27" customHeight="1" x14ac:dyDescent="0.4">
      <c r="A10" s="5"/>
      <c r="B10" s="8"/>
    </row>
    <row r="11" spans="1:8" s="12" customFormat="1" ht="38.25" customHeight="1" thickBot="1" x14ac:dyDescent="0.45">
      <c r="A11" s="24" t="s">
        <v>9</v>
      </c>
      <c r="B11" s="9" t="s">
        <v>10</v>
      </c>
      <c r="C11" s="10" t="s">
        <v>11</v>
      </c>
      <c r="D11" s="11" t="s">
        <v>12</v>
      </c>
      <c r="E11" s="11" t="s">
        <v>13</v>
      </c>
      <c r="F11" s="11" t="s">
        <v>3</v>
      </c>
    </row>
    <row r="12" spans="1:8" ht="32.1" customHeight="1" thickBot="1" x14ac:dyDescent="0.45">
      <c r="A12" s="32"/>
      <c r="B12" s="33"/>
      <c r="C12" s="34"/>
      <c r="D12" s="35"/>
      <c r="E12" s="35"/>
      <c r="F12" s="36"/>
    </row>
    <row r="13" spans="1:8" ht="32.1" customHeight="1" thickBot="1" x14ac:dyDescent="0.45">
      <c r="A13" s="37"/>
      <c r="B13" s="38"/>
      <c r="C13" s="39">
        <f>IF(B8=0,"",B8)</f>
        <v>1</v>
      </c>
      <c r="D13" s="40" t="str">
        <f>IFERROR(IF(IFERROR(IF(_xlfn.DAYS($F$9,A13)&gt;=0,_xlfn.DAYS(A13,A12),_xlfn.DAYS($F$9,A12)),"")&lt;=0,"",IFERROR(IF(_xlfn.DAYS($F$9,A13)&gt;=0,_xlfn.DAYS(A13,A12),_xlfn.DAYS($F$9,A12)),"")),"")</f>
        <v/>
      </c>
      <c r="E13" s="40" t="str">
        <f>IFERROR(ROUNDDOWN(B13*C13/100*D13/365,0),"")</f>
        <v/>
      </c>
      <c r="F13" s="41"/>
    </row>
    <row r="14" spans="1:8" ht="32.1" customHeight="1" x14ac:dyDescent="0.4">
      <c r="A14" s="37"/>
      <c r="B14" s="42" t="str">
        <f t="shared" ref="B14:B24" si="0">IFERROR(IF(B13-$D$8&lt;=0,"",B13-$D$8),"")</f>
        <v/>
      </c>
      <c r="C14" s="43">
        <f>$C$13</f>
        <v>1</v>
      </c>
      <c r="D14" s="40" t="str">
        <f t="shared" ref="D14:D24" si="1">IFERROR(IF(IFERROR(IF(_xlfn.DAYS($F$9,A14)&gt;=0,_xlfn.DAYS(A14,A13),_xlfn.DAYS($F$9,A13)),"")&lt;=0,"",IFERROR(IF(_xlfn.DAYS($F$9,A14)&gt;=0,_xlfn.DAYS(A14,A13),_xlfn.DAYS($F$9,A13)),"")),"")</f>
        <v/>
      </c>
      <c r="E14" s="40" t="str">
        <f t="shared" ref="E14:E24" si="2">IFERROR(ROUNDDOWN(B14*C14/100*D14/365,0),"")</f>
        <v/>
      </c>
      <c r="F14" s="41"/>
    </row>
    <row r="15" spans="1:8" ht="32.1" customHeight="1" x14ac:dyDescent="0.4">
      <c r="A15" s="37"/>
      <c r="B15" s="44" t="str">
        <f t="shared" si="0"/>
        <v/>
      </c>
      <c r="C15" s="43">
        <f t="shared" ref="C15:C24" si="3">$C$13</f>
        <v>1</v>
      </c>
      <c r="D15" s="40" t="str">
        <f t="shared" si="1"/>
        <v/>
      </c>
      <c r="E15" s="40" t="str">
        <f t="shared" si="2"/>
        <v/>
      </c>
      <c r="F15" s="41"/>
    </row>
    <row r="16" spans="1:8" ht="32.1" customHeight="1" x14ac:dyDescent="0.4">
      <c r="A16" s="37"/>
      <c r="B16" s="44" t="str">
        <f t="shared" si="0"/>
        <v/>
      </c>
      <c r="C16" s="43">
        <f t="shared" si="3"/>
        <v>1</v>
      </c>
      <c r="D16" s="40" t="str">
        <f t="shared" si="1"/>
        <v/>
      </c>
      <c r="E16" s="40" t="str">
        <f t="shared" si="2"/>
        <v/>
      </c>
      <c r="F16" s="41"/>
    </row>
    <row r="17" spans="1:6" ht="32.1" customHeight="1" x14ac:dyDescent="0.4">
      <c r="A17" s="37"/>
      <c r="B17" s="44" t="str">
        <f t="shared" si="0"/>
        <v/>
      </c>
      <c r="C17" s="43">
        <f t="shared" si="3"/>
        <v>1</v>
      </c>
      <c r="D17" s="40" t="str">
        <f t="shared" si="1"/>
        <v/>
      </c>
      <c r="E17" s="40" t="str">
        <f t="shared" si="2"/>
        <v/>
      </c>
      <c r="F17" s="41"/>
    </row>
    <row r="18" spans="1:6" ht="32.1" customHeight="1" x14ac:dyDescent="0.4">
      <c r="A18" s="37"/>
      <c r="B18" s="44" t="str">
        <f t="shared" si="0"/>
        <v/>
      </c>
      <c r="C18" s="43">
        <f t="shared" si="3"/>
        <v>1</v>
      </c>
      <c r="D18" s="40" t="str">
        <f t="shared" si="1"/>
        <v/>
      </c>
      <c r="E18" s="40" t="str">
        <f t="shared" si="2"/>
        <v/>
      </c>
      <c r="F18" s="41"/>
    </row>
    <row r="19" spans="1:6" ht="32.1" customHeight="1" x14ac:dyDescent="0.4">
      <c r="A19" s="37"/>
      <c r="B19" s="44" t="str">
        <f t="shared" si="0"/>
        <v/>
      </c>
      <c r="C19" s="43">
        <f t="shared" si="3"/>
        <v>1</v>
      </c>
      <c r="D19" s="40" t="str">
        <f t="shared" si="1"/>
        <v/>
      </c>
      <c r="E19" s="40" t="str">
        <f t="shared" si="2"/>
        <v/>
      </c>
      <c r="F19" s="41"/>
    </row>
    <row r="20" spans="1:6" ht="32.1" customHeight="1" x14ac:dyDescent="0.4">
      <c r="A20" s="37"/>
      <c r="B20" s="44" t="str">
        <f t="shared" si="0"/>
        <v/>
      </c>
      <c r="C20" s="43">
        <f t="shared" si="3"/>
        <v>1</v>
      </c>
      <c r="D20" s="40" t="str">
        <f t="shared" si="1"/>
        <v/>
      </c>
      <c r="E20" s="40" t="str">
        <f t="shared" si="2"/>
        <v/>
      </c>
      <c r="F20" s="41"/>
    </row>
    <row r="21" spans="1:6" ht="32.1" customHeight="1" x14ac:dyDescent="0.4">
      <c r="A21" s="37"/>
      <c r="B21" s="44" t="str">
        <f t="shared" si="0"/>
        <v/>
      </c>
      <c r="C21" s="43">
        <f t="shared" si="3"/>
        <v>1</v>
      </c>
      <c r="D21" s="40" t="str">
        <f t="shared" si="1"/>
        <v/>
      </c>
      <c r="E21" s="40" t="str">
        <f t="shared" si="2"/>
        <v/>
      </c>
      <c r="F21" s="41"/>
    </row>
    <row r="22" spans="1:6" ht="32.1" customHeight="1" x14ac:dyDescent="0.4">
      <c r="A22" s="37"/>
      <c r="B22" s="44" t="str">
        <f t="shared" si="0"/>
        <v/>
      </c>
      <c r="C22" s="43">
        <f t="shared" si="3"/>
        <v>1</v>
      </c>
      <c r="D22" s="40" t="str">
        <f t="shared" si="1"/>
        <v/>
      </c>
      <c r="E22" s="40" t="str">
        <f t="shared" si="2"/>
        <v/>
      </c>
      <c r="F22" s="41"/>
    </row>
    <row r="23" spans="1:6" ht="32.1" customHeight="1" x14ac:dyDescent="0.4">
      <c r="A23" s="37"/>
      <c r="B23" s="44" t="str">
        <f t="shared" si="0"/>
        <v/>
      </c>
      <c r="C23" s="43">
        <f t="shared" si="3"/>
        <v>1</v>
      </c>
      <c r="D23" s="40" t="str">
        <f t="shared" si="1"/>
        <v/>
      </c>
      <c r="E23" s="40" t="str">
        <f t="shared" si="2"/>
        <v/>
      </c>
      <c r="F23" s="41"/>
    </row>
    <row r="24" spans="1:6" ht="32.1" customHeight="1" thickBot="1" x14ac:dyDescent="0.45">
      <c r="A24" s="45"/>
      <c r="B24" s="46" t="str">
        <f t="shared" si="0"/>
        <v/>
      </c>
      <c r="C24" s="47">
        <f t="shared" si="3"/>
        <v>1</v>
      </c>
      <c r="D24" s="40" t="str">
        <f t="shared" si="1"/>
        <v/>
      </c>
      <c r="E24" s="48" t="str">
        <f t="shared" si="2"/>
        <v/>
      </c>
      <c r="F24" s="36"/>
    </row>
    <row r="25" spans="1:6" ht="32.1" customHeight="1" thickTop="1" thickBot="1" x14ac:dyDescent="0.45">
      <c r="A25" s="13" t="s">
        <v>4</v>
      </c>
      <c r="B25" s="14"/>
      <c r="C25" s="15"/>
      <c r="D25" s="16"/>
      <c r="E25" s="49" t="str">
        <f>IF(SUMIF(A12:A24,"&lt;="&amp;G9,E12:E24)=0,"",SUMIF(A12:A24,"&lt;="&amp;G9,E12:E24))</f>
        <v/>
      </c>
      <c r="F25" s="22" t="s">
        <v>6</v>
      </c>
    </row>
    <row r="26" spans="1:6" ht="32.1" customHeight="1" thickTop="1" thickBot="1" x14ac:dyDescent="0.45">
      <c r="A26" s="17" t="s">
        <v>5</v>
      </c>
      <c r="B26" s="18"/>
      <c r="C26" s="19"/>
      <c r="D26" s="20"/>
      <c r="E26" s="49" t="str">
        <f>IFERROR(ROUNDDOWN(E25/1000,0),"")</f>
        <v/>
      </c>
      <c r="F26" s="21" t="s">
        <v>7</v>
      </c>
    </row>
    <row r="27" spans="1:6" ht="27" customHeight="1" thickTop="1" x14ac:dyDescent="0.4"/>
    <row r="28" spans="1:6" s="2" customFormat="1" ht="27" customHeight="1" x14ac:dyDescent="0.4">
      <c r="A28" s="63" t="s">
        <v>30</v>
      </c>
      <c r="C28" s="3"/>
      <c r="D28" s="64"/>
      <c r="E28" s="64"/>
    </row>
    <row r="29" spans="1:6" ht="20.25" customHeight="1" x14ac:dyDescent="0.4">
      <c r="A29" s="65" t="s">
        <v>20</v>
      </c>
      <c r="B29" s="54"/>
      <c r="C29" s="55"/>
      <c r="D29" s="54"/>
      <c r="E29" s="54"/>
      <c r="F29" s="54"/>
    </row>
    <row r="30" spans="1:6" ht="20.25" customHeight="1" x14ac:dyDescent="0.4">
      <c r="A30" s="50" t="s">
        <v>21</v>
      </c>
      <c r="B30" s="51"/>
      <c r="C30" s="52"/>
      <c r="D30" s="51"/>
      <c r="E30" s="51"/>
      <c r="F30" s="51"/>
    </row>
    <row r="31" spans="1:6" ht="20.25" customHeight="1" x14ac:dyDescent="0.4">
      <c r="A31" s="53" t="s">
        <v>22</v>
      </c>
      <c r="B31" s="54"/>
      <c r="C31" s="55"/>
      <c r="D31" s="54"/>
      <c r="E31" s="54"/>
      <c r="F31" s="54"/>
    </row>
    <row r="32" spans="1:6" ht="20.25" customHeight="1" x14ac:dyDescent="0.4">
      <c r="A32" s="56" t="s">
        <v>23</v>
      </c>
      <c r="B32" s="57"/>
      <c r="C32" s="58"/>
      <c r="D32" s="57"/>
      <c r="E32" s="57"/>
      <c r="F32" s="57"/>
    </row>
    <row r="33" spans="1:6" ht="20.25" customHeight="1" x14ac:dyDescent="0.4">
      <c r="A33" s="50" t="s">
        <v>24</v>
      </c>
      <c r="B33" s="51"/>
      <c r="C33" s="52"/>
      <c r="D33" s="51"/>
      <c r="E33" s="51"/>
      <c r="F33" s="51"/>
    </row>
    <row r="34" spans="1:6" ht="20.25" customHeight="1" x14ac:dyDescent="0.4">
      <c r="A34" s="59" t="s">
        <v>25</v>
      </c>
      <c r="B34" s="60"/>
      <c r="C34" s="61"/>
      <c r="D34" s="60"/>
      <c r="E34" s="60"/>
      <c r="F34" s="60"/>
    </row>
    <row r="35" spans="1:6" ht="20.25" customHeight="1" x14ac:dyDescent="0.4">
      <c r="A35" s="53" t="s">
        <v>26</v>
      </c>
      <c r="B35" s="54"/>
      <c r="C35" s="55"/>
      <c r="D35" s="54"/>
      <c r="E35" s="54"/>
      <c r="F35" s="54"/>
    </row>
    <row r="36" spans="1:6" ht="20.25" customHeight="1" x14ac:dyDescent="0.4">
      <c r="A36" s="62" t="s">
        <v>27</v>
      </c>
      <c r="B36" s="60"/>
      <c r="C36" s="61"/>
      <c r="D36" s="60"/>
      <c r="E36" s="60"/>
      <c r="F36" s="60"/>
    </row>
    <row r="37" spans="1:6" ht="20.25" customHeight="1" x14ac:dyDescent="0.4">
      <c r="A37" s="56" t="s">
        <v>28</v>
      </c>
      <c r="B37" s="57"/>
      <c r="C37" s="58"/>
      <c r="D37" s="57"/>
      <c r="E37" s="57"/>
      <c r="F37" s="57"/>
    </row>
    <row r="38" spans="1:6" ht="20.25" customHeight="1" x14ac:dyDescent="0.4">
      <c r="A38" s="56" t="s">
        <v>29</v>
      </c>
      <c r="B38" s="57"/>
      <c r="C38" s="58"/>
      <c r="D38" s="57"/>
      <c r="E38" s="57"/>
      <c r="F38" s="57"/>
    </row>
  </sheetData>
  <mergeCells count="5">
    <mergeCell ref="B1:F1"/>
    <mergeCell ref="A4:B4"/>
    <mergeCell ref="A5:B5"/>
    <mergeCell ref="C5:E5"/>
    <mergeCell ref="A2:F2"/>
  </mergeCells>
  <phoneticPr fontId="2"/>
  <conditionalFormatting sqref="A12:F24">
    <cfRule type="expression" dxfId="0" priority="1">
      <formula>$A12&gt;EDATE($F$9,1)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様式B</vt:lpstr>
      <vt:lpstr>様式B!Print_Area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2023-09-21T00:02:35Z</cp:lastPrinted>
  <dcterms:created xsi:type="dcterms:W3CDTF">2020-11-19T07:19:47Z</dcterms:created>
  <dcterms:modified xsi:type="dcterms:W3CDTF">2023-10-17T06:31:52Z</dcterms:modified>
</cp:coreProperties>
</file>