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FSVNAS01\share\文化観光スポーツ部\交流推進課\02　事業ファイル\25 ウチナーネットワークサポート事業\00 ウチナーネットワークサポート事業補助金交付要綱\"/>
    </mc:Choice>
  </mc:AlternateContent>
  <bookViews>
    <workbookView xWindow="0" yWindow="0" windowWidth="20490" windowHeight="6780" tabRatio="846" activeTab="2"/>
  </bookViews>
  <sheets>
    <sheet name="1申請書" sheetId="3" r:id="rId1"/>
    <sheet name="3取下・４変更・６中止（廃止）・７事故・８状況報告" sheetId="4" state="hidden" r:id="rId2"/>
    <sheet name="９報告書・11請求書" sheetId="6" r:id="rId3"/>
  </sheets>
  <externalReferences>
    <externalReference r:id="rId4"/>
  </externalReferences>
  <definedNames>
    <definedName name="__gou1">#REF!</definedName>
    <definedName name="__gou2">#REF!</definedName>
    <definedName name="__gou3">#REF!</definedName>
    <definedName name="_gou1">#REF!</definedName>
    <definedName name="_gou2">#REF!</definedName>
    <definedName name="_gou3">#REF!</definedName>
    <definedName name="_xlnm.Print_Area" localSheetId="0">'1申請書'!$A$1:$AD$193</definedName>
    <definedName name="_xlnm.Print_Area" localSheetId="1">'3取下・４変更・６中止（廃止）・７事故・８状況報告'!$A$1:$AB$306</definedName>
    <definedName name="_xlnm.Print_Area" localSheetId="2">'９報告書・11請求書'!$A$1:$AC$208</definedName>
    <definedName name="データ">[1]データ!$A$2:$AA$2556</definedName>
    <definedName name="合1">#REF!</definedName>
    <definedName name="合2">#REF!</definedName>
    <definedName name="合3">#REF!</definedName>
    <definedName name="市町村名">#REF!</definedName>
    <definedName name="箱1">#REF!</definedName>
    <definedName name="箱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7" i="6" l="1"/>
  <c r="AT36" i="6"/>
  <c r="AQ148" i="6" l="1"/>
  <c r="AQ149" i="6"/>
  <c r="AQ150" i="6"/>
  <c r="AQ151" i="6"/>
  <c r="AQ152" i="6"/>
  <c r="AQ153" i="6"/>
  <c r="AQ154" i="6"/>
  <c r="AQ155" i="6"/>
  <c r="AQ156" i="6"/>
  <c r="AQ157" i="6"/>
  <c r="AQ158" i="6"/>
  <c r="AQ159" i="6"/>
  <c r="AQ160" i="6"/>
  <c r="AQ161" i="6"/>
  <c r="AQ162" i="6"/>
  <c r="AQ163" i="6"/>
  <c r="AQ164" i="6"/>
  <c r="AQ165" i="6"/>
  <c r="AQ166" i="6"/>
  <c r="AQ147" i="6"/>
  <c r="AH149" i="6"/>
  <c r="AH151" i="6"/>
  <c r="AH155" i="6"/>
  <c r="AH159" i="6"/>
  <c r="AH163" i="6"/>
  <c r="AH147" i="6"/>
  <c r="AV59" i="6" l="1"/>
  <c r="AM59" i="6"/>
  <c r="D75" i="3" l="1"/>
  <c r="AI15" i="6"/>
  <c r="F15" i="6"/>
  <c r="AV12" i="6"/>
  <c r="AV11" i="6"/>
  <c r="AV10" i="6"/>
  <c r="AY25" i="6" l="1"/>
  <c r="AM25" i="6"/>
  <c r="J25" i="6"/>
  <c r="V25" i="6"/>
  <c r="AQ198" i="6"/>
  <c r="AQ167" i="6"/>
  <c r="AQ168" i="6" s="1"/>
  <c r="AQ169" i="6" s="1"/>
  <c r="AW166" i="6"/>
  <c r="AW165" i="6"/>
  <c r="AW164" i="6"/>
  <c r="AW163" i="6"/>
  <c r="AW162" i="6"/>
  <c r="AW161" i="6"/>
  <c r="AW160" i="6"/>
  <c r="AW159" i="6"/>
  <c r="AW158" i="6"/>
  <c r="AW157" i="6"/>
  <c r="AW156" i="6"/>
  <c r="AW155" i="6"/>
  <c r="AW154" i="6"/>
  <c r="AW153" i="6"/>
  <c r="AW152" i="6"/>
  <c r="AW151" i="6"/>
  <c r="AW150" i="6"/>
  <c r="AW149" i="6"/>
  <c r="AW148" i="6"/>
  <c r="AW147" i="6"/>
  <c r="AM58" i="6"/>
  <c r="AV185" i="6"/>
  <c r="AV184" i="6"/>
  <c r="AV183" i="6"/>
  <c r="AW167" i="6" l="1"/>
  <c r="AW168" i="6" s="1"/>
  <c r="AW169" i="6" s="1"/>
  <c r="AZ137" i="6" s="1"/>
  <c r="AZ139" i="6" s="1"/>
  <c r="AQ199" i="6"/>
  <c r="AT38" i="6"/>
  <c r="AM57" i="6"/>
  <c r="AV151" i="3"/>
  <c r="AV150" i="3"/>
  <c r="AY144" i="3"/>
  <c r="AR134" i="3"/>
  <c r="AR135" i="3" s="1"/>
  <c r="AR136" i="3" s="1"/>
  <c r="AX133" i="3"/>
  <c r="AX132" i="3"/>
  <c r="AX131" i="3"/>
  <c r="AX130" i="3"/>
  <c r="AX129" i="3"/>
  <c r="AX128" i="3"/>
  <c r="AX127" i="3"/>
  <c r="AX126" i="3"/>
  <c r="AX125" i="3"/>
  <c r="AX124" i="3"/>
  <c r="AX123" i="3"/>
  <c r="AX122" i="3"/>
  <c r="AX121" i="3"/>
  <c r="AX120" i="3"/>
  <c r="AX119" i="3"/>
  <c r="AX118" i="3"/>
  <c r="AX117" i="3"/>
  <c r="AX116" i="3"/>
  <c r="AX115" i="3"/>
  <c r="AX114" i="3"/>
  <c r="AM77" i="3"/>
  <c r="AM57" i="3"/>
  <c r="AO56" i="3"/>
  <c r="AM55" i="3"/>
  <c r="AM54" i="3"/>
  <c r="AM53" i="3"/>
  <c r="AM52" i="3"/>
  <c r="AX134" i="3" l="1"/>
  <c r="AX135" i="3" s="1"/>
  <c r="AX136" i="3" s="1"/>
  <c r="AZ104" i="3" s="1"/>
  <c r="AT27" i="3" s="1"/>
  <c r="V122" i="4"/>
  <c r="V121" i="4"/>
  <c r="V119" i="4"/>
  <c r="V118" i="4"/>
  <c r="T144" i="4"/>
  <c r="N146" i="4"/>
  <c r="N145" i="4"/>
  <c r="N144" i="4"/>
  <c r="T145" i="4"/>
  <c r="T146" i="4" s="1"/>
  <c r="T140" i="4"/>
  <c r="N141" i="4"/>
  <c r="N142" i="4" s="1"/>
  <c r="N143" i="4" s="1"/>
  <c r="T139" i="4"/>
  <c r="T138" i="4"/>
  <c r="T137" i="4"/>
  <c r="T136" i="4"/>
  <c r="T141" i="4" s="1"/>
  <c r="T142" i="4" s="1"/>
  <c r="T143" i="4" s="1"/>
  <c r="T135" i="4"/>
  <c r="T134" i="4"/>
  <c r="N167" i="6"/>
  <c r="N168" i="6" s="1"/>
  <c r="N169" i="6" s="1"/>
  <c r="T149" i="6"/>
  <c r="T150" i="6"/>
  <c r="T151" i="6"/>
  <c r="T152" i="6"/>
  <c r="T153" i="6"/>
  <c r="T154" i="6"/>
  <c r="T155" i="6"/>
  <c r="T156" i="6"/>
  <c r="T157" i="6"/>
  <c r="T158" i="6"/>
  <c r="T159" i="6"/>
  <c r="T160" i="6"/>
  <c r="T161" i="6"/>
  <c r="T162" i="6"/>
  <c r="T163" i="6"/>
  <c r="T164" i="6"/>
  <c r="T165" i="6"/>
  <c r="T166" i="6"/>
  <c r="T148" i="6"/>
  <c r="T147" i="6"/>
  <c r="N134" i="3"/>
  <c r="N135" i="3" s="1"/>
  <c r="N136" i="3" s="1"/>
  <c r="T115" i="3"/>
  <c r="T116" i="3"/>
  <c r="T117" i="3"/>
  <c r="T118" i="3"/>
  <c r="T119" i="3"/>
  <c r="T120" i="3"/>
  <c r="T121" i="3"/>
  <c r="T122" i="3"/>
  <c r="T123" i="3"/>
  <c r="T124" i="3"/>
  <c r="T125" i="3"/>
  <c r="T126" i="3"/>
  <c r="T127" i="3"/>
  <c r="T128" i="3"/>
  <c r="T129" i="3"/>
  <c r="T130" i="3"/>
  <c r="T131" i="3"/>
  <c r="T132" i="3"/>
  <c r="T133" i="3"/>
  <c r="T114" i="3"/>
  <c r="T167" i="6" l="1"/>
  <c r="T168" i="6" s="1"/>
  <c r="T169" i="6" s="1"/>
  <c r="T134" i="3"/>
  <c r="T135" i="3" s="1"/>
  <c r="T136" i="3" s="1"/>
  <c r="V104" i="3" s="1"/>
  <c r="W137" i="6" l="1"/>
  <c r="AZ229" i="4" l="1"/>
  <c r="AN229" i="4"/>
  <c r="I25" i="4" l="1"/>
  <c r="S215" i="4"/>
  <c r="S214" i="4"/>
  <c r="S213" i="4"/>
  <c r="AZ281" i="4" l="1"/>
  <c r="AN281" i="4"/>
  <c r="S268" i="4"/>
  <c r="S267" i="4"/>
  <c r="S266" i="4"/>
  <c r="W139" i="6"/>
  <c r="S12" i="4"/>
  <c r="S11" i="4"/>
  <c r="S10" i="4"/>
  <c r="AZ25" i="4"/>
  <c r="AN25" i="4"/>
  <c r="S164" i="4" l="1"/>
  <c r="S163" i="4"/>
  <c r="S162" i="4"/>
  <c r="AZ177" i="4"/>
  <c r="AN177" i="4"/>
  <c r="V106" i="3"/>
  <c r="BA129" i="4"/>
  <c r="BA118" i="4"/>
  <c r="AM90" i="4"/>
  <c r="BA121" i="4" l="1"/>
  <c r="N199" i="6"/>
  <c r="N198" i="6"/>
  <c r="S59" i="6"/>
  <c r="J59" i="6"/>
  <c r="J58" i="6"/>
  <c r="Q37" i="6"/>
  <c r="S12" i="6"/>
  <c r="S185" i="6" s="1"/>
  <c r="S11" i="6"/>
  <c r="S184" i="6" s="1"/>
  <c r="S10" i="6"/>
  <c r="S183" i="6" s="1"/>
  <c r="J57" i="6" l="1"/>
  <c r="P27" i="3"/>
  <c r="Q36" i="6" l="1"/>
  <c r="Q38" i="6" s="1"/>
  <c r="I57" i="3"/>
  <c r="I55" i="3"/>
  <c r="I54" i="3"/>
  <c r="I53" i="3"/>
  <c r="I52" i="3"/>
  <c r="AZ68" i="4" l="1"/>
  <c r="AN68" i="4"/>
  <c r="U144" i="3" l="1"/>
  <c r="R151" i="3" l="1"/>
  <c r="R150" i="3"/>
  <c r="I77" i="3" l="1"/>
  <c r="S55" i="4" l="1"/>
  <c r="S54" i="4"/>
  <c r="I90" i="4" s="1"/>
  <c r="S53" i="4"/>
  <c r="K56" i="3"/>
  <c r="AZ106" i="3"/>
</calcChain>
</file>

<file path=xl/sharedStrings.xml><?xml version="1.0" encoding="utf-8"?>
<sst xmlns="http://schemas.openxmlformats.org/spreadsheetml/2006/main" count="1151" uniqueCount="348">
  <si>
    <t>様式第１号（第６条第１項関係）</t>
    <rPh sb="0" eb="2">
      <t>ヨウシキ</t>
    </rPh>
    <rPh sb="2" eb="3">
      <t>ダイ</t>
    </rPh>
    <rPh sb="4" eb="5">
      <t>ゴウ</t>
    </rPh>
    <rPh sb="6" eb="7">
      <t>ダイ</t>
    </rPh>
    <rPh sb="8" eb="9">
      <t>ジョウ</t>
    </rPh>
    <rPh sb="9" eb="10">
      <t>ダイ</t>
    </rPh>
    <rPh sb="11" eb="12">
      <t>コウ</t>
    </rPh>
    <rPh sb="12" eb="14">
      <t>カンケイ</t>
    </rPh>
    <phoneticPr fontId="5"/>
  </si>
  <si>
    <t>年</t>
    <rPh sb="0" eb="1">
      <t>ネン</t>
    </rPh>
    <phoneticPr fontId="5"/>
  </si>
  <si>
    <t>月</t>
    <rPh sb="0" eb="1">
      <t>ガツ</t>
    </rPh>
    <phoneticPr fontId="5"/>
  </si>
  <si>
    <t>沖 縄 県 知 事　殿</t>
    <rPh sb="0" eb="1">
      <t>オキ</t>
    </rPh>
    <rPh sb="2" eb="3">
      <t>ナワ</t>
    </rPh>
    <rPh sb="4" eb="5">
      <t>ケン</t>
    </rPh>
    <rPh sb="6" eb="7">
      <t>チ</t>
    </rPh>
    <rPh sb="8" eb="9">
      <t>コト</t>
    </rPh>
    <rPh sb="10" eb="11">
      <t>ドノ</t>
    </rPh>
    <phoneticPr fontId="5"/>
  </si>
  <si>
    <t>事業者の住所</t>
    <rPh sb="0" eb="3">
      <t>ジギョウシャ</t>
    </rPh>
    <rPh sb="4" eb="6">
      <t>ジュウショ</t>
    </rPh>
    <phoneticPr fontId="5"/>
  </si>
  <si>
    <t>沖縄県那覇市泉崎1丁目2番地2</t>
    <rPh sb="0" eb="3">
      <t>オキナワケン</t>
    </rPh>
    <rPh sb="3" eb="6">
      <t>ナハシ</t>
    </rPh>
    <rPh sb="6" eb="8">
      <t>イズミザキ</t>
    </rPh>
    <rPh sb="9" eb="11">
      <t>チョウメ</t>
    </rPh>
    <rPh sb="12" eb="14">
      <t>バンチ</t>
    </rPh>
    <phoneticPr fontId="5"/>
  </si>
  <si>
    <t>事業者名</t>
    <rPh sb="0" eb="3">
      <t>ジギョウシャ</t>
    </rPh>
    <rPh sb="3" eb="4">
      <t>メイ</t>
    </rPh>
    <phoneticPr fontId="5"/>
  </si>
  <si>
    <t>株式会社沖縄ポーク</t>
    <rPh sb="0" eb="4">
      <t>カブシキガイシャ</t>
    </rPh>
    <rPh sb="4" eb="6">
      <t>オキナワ</t>
    </rPh>
    <phoneticPr fontId="5"/>
  </si>
  <si>
    <t>代表者職・氏名</t>
    <rPh sb="0" eb="3">
      <t>ダイヒョウシャ</t>
    </rPh>
    <rPh sb="3" eb="4">
      <t>ショク</t>
    </rPh>
    <rPh sb="5" eb="7">
      <t>シメイ</t>
    </rPh>
    <phoneticPr fontId="5"/>
  </si>
  <si>
    <t>印</t>
    <rPh sb="0" eb="1">
      <t>イン</t>
    </rPh>
    <phoneticPr fontId="5"/>
  </si>
  <si>
    <t>代表取締役　安室一</t>
    <rPh sb="0" eb="2">
      <t>ダイヒョウ</t>
    </rPh>
    <rPh sb="2" eb="5">
      <t>トリシマリヤク</t>
    </rPh>
    <rPh sb="6" eb="8">
      <t>アムロ</t>
    </rPh>
    <rPh sb="8" eb="9">
      <t>ハジメ</t>
    </rPh>
    <phoneticPr fontId="5"/>
  </si>
  <si>
    <t>記</t>
    <rPh sb="0" eb="1">
      <t>シル</t>
    </rPh>
    <phoneticPr fontId="5"/>
  </si>
  <si>
    <t>円（内訳は別紙）</t>
    <rPh sb="0" eb="1">
      <t>エン</t>
    </rPh>
    <rPh sb="2" eb="4">
      <t>ウチワケ</t>
    </rPh>
    <rPh sb="5" eb="7">
      <t>ベッシ</t>
    </rPh>
    <phoneticPr fontId="5"/>
  </si>
  <si>
    <t>□</t>
    <phoneticPr fontId="5"/>
  </si>
  <si>
    <t>役職・氏名</t>
    <rPh sb="0" eb="2">
      <t>ヤクショク</t>
    </rPh>
    <rPh sb="3" eb="5">
      <t>シメイ</t>
    </rPh>
    <phoneticPr fontId="5"/>
  </si>
  <si>
    <t>：</t>
    <phoneticPr fontId="5"/>
  </si>
  <si>
    <t>e-mail</t>
    <phoneticPr fontId="5"/>
  </si>
  <si>
    <t>申請企業名</t>
    <rPh sb="0" eb="2">
      <t>シンセイ</t>
    </rPh>
    <rPh sb="2" eb="5">
      <t>キギョウメイ</t>
    </rPh>
    <phoneticPr fontId="5"/>
  </si>
  <si>
    <t>代表の役職及び氏名</t>
    <rPh sb="0" eb="2">
      <t>ダイヒョウ</t>
    </rPh>
    <rPh sb="3" eb="5">
      <t>ヤクショク</t>
    </rPh>
    <rPh sb="5" eb="6">
      <t>オヨ</t>
    </rPh>
    <rPh sb="7" eb="9">
      <t>シメイ</t>
    </rPh>
    <phoneticPr fontId="5"/>
  </si>
  <si>
    <t>申請担当者　役職及び氏名</t>
    <rPh sb="0" eb="2">
      <t>シンセイ</t>
    </rPh>
    <rPh sb="2" eb="5">
      <t>タントウシャ</t>
    </rPh>
    <rPh sb="6" eb="8">
      <t>ヤクショク</t>
    </rPh>
    <rPh sb="8" eb="9">
      <t>オヨ</t>
    </rPh>
    <rPh sb="10" eb="12">
      <t>シメイ</t>
    </rPh>
    <phoneticPr fontId="5"/>
  </si>
  <si>
    <t>電話番号・ＦＡＸ番号</t>
    <rPh sb="0" eb="2">
      <t>デンワ</t>
    </rPh>
    <rPh sb="2" eb="4">
      <t>バンゴウ</t>
    </rPh>
    <rPh sb="8" eb="10">
      <t>バンゴウ</t>
    </rPh>
    <phoneticPr fontId="5"/>
  </si>
  <si>
    <t>電話</t>
    <rPh sb="0" eb="2">
      <t>デンワ</t>
    </rPh>
    <phoneticPr fontId="5"/>
  </si>
  <si>
    <t>FAX</t>
    <phoneticPr fontId="5"/>
  </si>
  <si>
    <t>事業概要</t>
    <rPh sb="0" eb="4">
      <t>ジギョウガイヨウ</t>
    </rPh>
    <phoneticPr fontId="5"/>
  </si>
  <si>
    <t>設立年月日</t>
    <rPh sb="0" eb="2">
      <t>セツリツ</t>
    </rPh>
    <rPh sb="2" eb="5">
      <t>ネンガッピ</t>
    </rPh>
    <phoneticPr fontId="5"/>
  </si>
  <si>
    <t>月</t>
    <rPh sb="0" eb="1">
      <t>ゲツ</t>
    </rPh>
    <phoneticPr fontId="5"/>
  </si>
  <si>
    <t>別紙２</t>
    <rPh sb="0" eb="2">
      <t>ベッシ</t>
    </rPh>
    <phoneticPr fontId="5"/>
  </si>
  <si>
    <t>企　画　書（テスト販売・販売促進支援）</t>
    <rPh sb="0" eb="1">
      <t>クワダ</t>
    </rPh>
    <rPh sb="2" eb="3">
      <t>ガ</t>
    </rPh>
    <rPh sb="4" eb="5">
      <t>ショ</t>
    </rPh>
    <rPh sb="9" eb="11">
      <t>ハンバイ</t>
    </rPh>
    <rPh sb="12" eb="14">
      <t>ハンバイ</t>
    </rPh>
    <rPh sb="14" eb="16">
      <t>ソクシン</t>
    </rPh>
    <rPh sb="16" eb="18">
      <t>シエン</t>
    </rPh>
    <phoneticPr fontId="5"/>
  </si>
  <si>
    <t>実施企業名及び実施店舗</t>
    <rPh sb="0" eb="2">
      <t>ジッシ</t>
    </rPh>
    <rPh sb="2" eb="5">
      <t>キギョウメイ</t>
    </rPh>
    <rPh sb="5" eb="6">
      <t>オヨ</t>
    </rPh>
    <rPh sb="7" eb="9">
      <t>ジッシ</t>
    </rPh>
    <rPh sb="9" eb="11">
      <t>テンポ</t>
    </rPh>
    <phoneticPr fontId="5"/>
  </si>
  <si>
    <t>イトーヨーカドー　ららぽーと横浜店</t>
    <rPh sb="14" eb="16">
      <t>ヨコハマ</t>
    </rPh>
    <rPh sb="16" eb="17">
      <t>テン</t>
    </rPh>
    <phoneticPr fontId="5"/>
  </si>
  <si>
    <t>対象期間</t>
    <rPh sb="0" eb="2">
      <t>タイショウ</t>
    </rPh>
    <rPh sb="2" eb="4">
      <t>キカン</t>
    </rPh>
    <phoneticPr fontId="5"/>
  </si>
  <si>
    <t>～</t>
    <phoneticPr fontId="5"/>
  </si>
  <si>
    <t>今回のテスト販売等の実施に至った経緯</t>
    <rPh sb="0" eb="2">
      <t>コンカイ</t>
    </rPh>
    <rPh sb="6" eb="8">
      <t>ハンバイ</t>
    </rPh>
    <rPh sb="8" eb="9">
      <t>トウ</t>
    </rPh>
    <rPh sb="10" eb="12">
      <t>ジッシ</t>
    </rPh>
    <rPh sb="13" eb="14">
      <t>イタ</t>
    </rPh>
    <rPh sb="16" eb="18">
      <t>ケイイ</t>
    </rPh>
    <phoneticPr fontId="5"/>
  </si>
  <si>
    <t>　イトーヨーカドーではコンビーフハッシュが定番化している中で、店舗やバイヤーにも当社を認知いただいてる中で、当商品も定番が決定した。定期的に店舗を巡回していたところ、回転率が低くなってきているようだったので、店舗に対し試食プロモーションの依頼を行った。</t>
    <rPh sb="21" eb="24">
      <t>テイバンカ</t>
    </rPh>
    <rPh sb="28" eb="29">
      <t>ナカ</t>
    </rPh>
    <rPh sb="40" eb="41">
      <t>トウ</t>
    </rPh>
    <rPh sb="41" eb="42">
      <t>シャ</t>
    </rPh>
    <rPh sb="51" eb="52">
      <t>ナカ</t>
    </rPh>
    <rPh sb="54" eb="55">
      <t>トウ</t>
    </rPh>
    <rPh sb="55" eb="57">
      <t>ショウヒ</t>
    </rPh>
    <rPh sb="61" eb="63">
      <t>ケッテイ</t>
    </rPh>
    <rPh sb="66" eb="69">
      <t>テイキテキ</t>
    </rPh>
    <rPh sb="70" eb="72">
      <t>テンポ</t>
    </rPh>
    <rPh sb="73" eb="75">
      <t>ジュンカイ</t>
    </rPh>
    <rPh sb="83" eb="86">
      <t>カイテンリツ</t>
    </rPh>
    <rPh sb="87" eb="88">
      <t>ヒク</t>
    </rPh>
    <rPh sb="104" eb="106">
      <t>テンポ</t>
    </rPh>
    <rPh sb="107" eb="108">
      <t>タイ</t>
    </rPh>
    <rPh sb="109" eb="111">
      <t>シショク</t>
    </rPh>
    <rPh sb="119" eb="121">
      <t>イライ</t>
    </rPh>
    <rPh sb="122" eb="123">
      <t>オコナ</t>
    </rPh>
    <phoneticPr fontId="5"/>
  </si>
  <si>
    <t>実施企業（店舗）との取引関係</t>
    <rPh sb="0" eb="2">
      <t>ジッシ</t>
    </rPh>
    <rPh sb="2" eb="4">
      <t>キギョウ</t>
    </rPh>
    <rPh sb="5" eb="7">
      <t>テンポ</t>
    </rPh>
    <rPh sb="10" eb="12">
      <t>トリヒキ</t>
    </rPh>
    <rPh sb="12" eb="14">
      <t>カンケイ</t>
    </rPh>
    <phoneticPr fontId="5"/>
  </si>
  <si>
    <t>取引期間：</t>
    <rPh sb="0" eb="2">
      <t>トリヒキ</t>
    </rPh>
    <rPh sb="2" eb="4">
      <t>キカン</t>
    </rPh>
    <phoneticPr fontId="5"/>
  </si>
  <si>
    <t>円</t>
    <rPh sb="0" eb="1">
      <t>エン</t>
    </rPh>
    <phoneticPr fontId="5"/>
  </si>
  <si>
    <t>企業名：</t>
    <rPh sb="0" eb="3">
      <t>キギョウメイ</t>
    </rPh>
    <phoneticPr fontId="5"/>
  </si>
  <si>
    <t>株式会社沖縄物産コマース</t>
    <rPh sb="0" eb="4">
      <t>カブシキガイシャ</t>
    </rPh>
    <rPh sb="4" eb="6">
      <t>オキナワ</t>
    </rPh>
    <rPh sb="6" eb="8">
      <t>ブッサン</t>
    </rPh>
    <phoneticPr fontId="5"/>
  </si>
  <si>
    <t>事業実施の目的
具体的な活動内容</t>
    <rPh sb="0" eb="2">
      <t>ジギョウ</t>
    </rPh>
    <rPh sb="2" eb="4">
      <t>ジッシ</t>
    </rPh>
    <rPh sb="5" eb="7">
      <t>モクテキ</t>
    </rPh>
    <rPh sb="8" eb="11">
      <t>グタイテキ</t>
    </rPh>
    <rPh sb="12" eb="14">
      <t>カツドウ</t>
    </rPh>
    <rPh sb="14" eb="16">
      <t>ナイヨウ</t>
    </rPh>
    <phoneticPr fontId="5"/>
  </si>
  <si>
    <t>　週末来客数が1000人超のイトーヨーカドーにおいて、ランチョンミートの回転率をあげるための試食プロモーションを行う。家族向けに、野菜が取れるレシピにて試食展開。
　また、プロモーションだけではなく、消費者の反応も収集し、今後の展開の参考にする。</t>
    <rPh sb="12" eb="13">
      <t>チョウ</t>
    </rPh>
    <rPh sb="36" eb="39">
      <t>カイテンリツ</t>
    </rPh>
    <rPh sb="46" eb="48">
      <t>シショク</t>
    </rPh>
    <rPh sb="56" eb="57">
      <t>オコナ</t>
    </rPh>
    <rPh sb="59" eb="61">
      <t>カゾク</t>
    </rPh>
    <rPh sb="61" eb="62">
      <t>ム</t>
    </rPh>
    <rPh sb="65" eb="67">
      <t>ヤサイ</t>
    </rPh>
    <rPh sb="68" eb="69">
      <t>ト</t>
    </rPh>
    <rPh sb="76" eb="78">
      <t>シショク</t>
    </rPh>
    <rPh sb="78" eb="80">
      <t>テンカイ</t>
    </rPh>
    <rPh sb="100" eb="103">
      <t>ショウヒシャ</t>
    </rPh>
    <rPh sb="104" eb="106">
      <t>ハンノウ</t>
    </rPh>
    <rPh sb="107" eb="109">
      <t>シュウシュウ</t>
    </rPh>
    <rPh sb="111" eb="113">
      <t>コンゴ</t>
    </rPh>
    <rPh sb="114" eb="116">
      <t>テンカイ</t>
    </rPh>
    <rPh sb="117" eb="119">
      <t>サンコウ</t>
    </rPh>
    <phoneticPr fontId="5"/>
  </si>
  <si>
    <t>前回からの改善点</t>
    <rPh sb="0" eb="2">
      <t>ゼンカイ</t>
    </rPh>
    <rPh sb="5" eb="8">
      <t>カイゼンテン</t>
    </rPh>
    <phoneticPr fontId="5"/>
  </si>
  <si>
    <t>・集客が多く見込まれる週末にも配置
・野菜との組み合わせ方を提案。レシピを配布。</t>
    <rPh sb="1" eb="3">
      <t>シュウキャク</t>
    </rPh>
    <rPh sb="4" eb="5">
      <t>オオ</t>
    </rPh>
    <rPh sb="6" eb="8">
      <t>ミコ</t>
    </rPh>
    <rPh sb="11" eb="13">
      <t>シュウマツ</t>
    </rPh>
    <rPh sb="15" eb="17">
      <t>ハイチ</t>
    </rPh>
    <rPh sb="19" eb="21">
      <t>ヤサイ</t>
    </rPh>
    <rPh sb="23" eb="24">
      <t>ク</t>
    </rPh>
    <rPh sb="25" eb="26">
      <t>ア</t>
    </rPh>
    <rPh sb="28" eb="29">
      <t>カタ</t>
    </rPh>
    <rPh sb="30" eb="32">
      <t>テイアン</t>
    </rPh>
    <rPh sb="37" eb="39">
      <t>ハイフ</t>
    </rPh>
    <phoneticPr fontId="5"/>
  </si>
  <si>
    <t>※　その他、任意で作成した企画書がある場合は添付すること。</t>
    <rPh sb="4" eb="5">
      <t>タ</t>
    </rPh>
    <rPh sb="6" eb="8">
      <t>ニンイ</t>
    </rPh>
    <rPh sb="9" eb="11">
      <t>サクセイ</t>
    </rPh>
    <rPh sb="13" eb="16">
      <t>キカクショ</t>
    </rPh>
    <rPh sb="19" eb="21">
      <t>バアイ</t>
    </rPh>
    <rPh sb="22" eb="24">
      <t>テンプ</t>
    </rPh>
    <phoneticPr fontId="5"/>
  </si>
  <si>
    <t>別紙４</t>
    <rPh sb="0" eb="2">
      <t>ベッシ</t>
    </rPh>
    <phoneticPr fontId="5"/>
  </si>
  <si>
    <t>収　支　計　算　書　（申請）</t>
    <rPh sb="0" eb="1">
      <t>オサム</t>
    </rPh>
    <rPh sb="2" eb="3">
      <t>シ</t>
    </rPh>
    <rPh sb="4" eb="5">
      <t>ケイ</t>
    </rPh>
    <rPh sb="6" eb="7">
      <t>サン</t>
    </rPh>
    <rPh sb="8" eb="9">
      <t>ショ</t>
    </rPh>
    <rPh sb="11" eb="13">
      <t>シンセイ</t>
    </rPh>
    <phoneticPr fontId="5"/>
  </si>
  <si>
    <t>１　収入の部</t>
    <rPh sb="2" eb="4">
      <t>シュウニュウ</t>
    </rPh>
    <rPh sb="5" eb="6">
      <t>ブ</t>
    </rPh>
    <phoneticPr fontId="5"/>
  </si>
  <si>
    <t>負担区分</t>
    <rPh sb="0" eb="2">
      <t>フタン</t>
    </rPh>
    <rPh sb="2" eb="4">
      <t>クブン</t>
    </rPh>
    <phoneticPr fontId="5"/>
  </si>
  <si>
    <t>所要額</t>
    <rPh sb="0" eb="3">
      <t>ショヨウガク</t>
    </rPh>
    <phoneticPr fontId="5"/>
  </si>
  <si>
    <t>１　補助交付申請額</t>
    <rPh sb="2" eb="4">
      <t>ホジョ</t>
    </rPh>
    <rPh sb="4" eb="6">
      <t>コウフ</t>
    </rPh>
    <rPh sb="6" eb="8">
      <t>シンセイ</t>
    </rPh>
    <rPh sb="8" eb="9">
      <t>ガク</t>
    </rPh>
    <phoneticPr fontId="5"/>
  </si>
  <si>
    <t>２　補助事業者負担分</t>
    <rPh sb="2" eb="4">
      <t>ホジョ</t>
    </rPh>
    <rPh sb="4" eb="7">
      <t>ジギョウシャ</t>
    </rPh>
    <rPh sb="7" eb="10">
      <t>フタンブン</t>
    </rPh>
    <phoneticPr fontId="5"/>
  </si>
  <si>
    <t>３　その他（　　　　　　　　　　）</t>
    <rPh sb="4" eb="5">
      <t>タ</t>
    </rPh>
    <phoneticPr fontId="5"/>
  </si>
  <si>
    <t>合計</t>
    <rPh sb="0" eb="2">
      <t>ゴウケイ</t>
    </rPh>
    <phoneticPr fontId="5"/>
  </si>
  <si>
    <t>※補助対象経費の税込合計額</t>
    <rPh sb="1" eb="3">
      <t>ホジョ</t>
    </rPh>
    <rPh sb="3" eb="5">
      <t>タイショウ</t>
    </rPh>
    <rPh sb="5" eb="7">
      <t>ケイヒ</t>
    </rPh>
    <rPh sb="8" eb="10">
      <t>ゼイコ</t>
    </rPh>
    <rPh sb="10" eb="12">
      <t>ゴウケイ</t>
    </rPh>
    <rPh sb="12" eb="13">
      <t>ガク</t>
    </rPh>
    <phoneticPr fontId="5"/>
  </si>
  <si>
    <t>　支出の部</t>
    <rPh sb="1" eb="3">
      <t>シシュツ</t>
    </rPh>
    <rPh sb="4" eb="5">
      <t>ブ</t>
    </rPh>
    <phoneticPr fontId="5"/>
  </si>
  <si>
    <t>税込（</t>
    <rPh sb="0" eb="1">
      <t>ゼイ</t>
    </rPh>
    <rPh sb="1" eb="2">
      <t>コ</t>
    </rPh>
    <phoneticPr fontId="5"/>
  </si>
  <si>
    <t>円）</t>
    <rPh sb="0" eb="1">
      <t>エン</t>
    </rPh>
    <phoneticPr fontId="5"/>
  </si>
  <si>
    <t>航空運賃（普通席）</t>
    <rPh sb="0" eb="2">
      <t>コウクウ</t>
    </rPh>
    <rPh sb="2" eb="4">
      <t>ウンチン</t>
    </rPh>
    <rPh sb="5" eb="8">
      <t>フツウセキ</t>
    </rPh>
    <phoneticPr fontId="5"/>
  </si>
  <si>
    <t>　　誓　約　書</t>
    <rPh sb="2" eb="3">
      <t>チカイ</t>
    </rPh>
    <rPh sb="4" eb="5">
      <t>ヤク</t>
    </rPh>
    <rPh sb="6" eb="7">
      <t>ショ</t>
    </rPh>
    <phoneticPr fontId="5"/>
  </si>
  <si>
    <t>沖縄県知事　殿</t>
    <rPh sb="0" eb="3">
      <t>オキナワケン</t>
    </rPh>
    <rPh sb="3" eb="5">
      <t>チジ</t>
    </rPh>
    <rPh sb="6" eb="7">
      <t>トノ</t>
    </rPh>
    <phoneticPr fontId="5"/>
  </si>
  <si>
    <t>　私は、沖縄県暴力団排除条例第２条第２号に規定する暴力団員又は暴力団員と密接な関係を有する者に該当しません。</t>
    <rPh sb="1" eb="2">
      <t>ワタシ</t>
    </rPh>
    <rPh sb="4" eb="7">
      <t>オキナワケン</t>
    </rPh>
    <rPh sb="7" eb="10">
      <t>ボウリョクダン</t>
    </rPh>
    <rPh sb="10" eb="12">
      <t>ハイジョ</t>
    </rPh>
    <rPh sb="12" eb="14">
      <t>ジョウレイ</t>
    </rPh>
    <rPh sb="14" eb="15">
      <t>ダイ</t>
    </rPh>
    <rPh sb="16" eb="17">
      <t>ジョウ</t>
    </rPh>
    <rPh sb="17" eb="18">
      <t>ダイ</t>
    </rPh>
    <rPh sb="19" eb="20">
      <t>ゴウ</t>
    </rPh>
    <rPh sb="21" eb="23">
      <t>キテイ</t>
    </rPh>
    <rPh sb="25" eb="27">
      <t>ボウリョク</t>
    </rPh>
    <rPh sb="27" eb="29">
      <t>ダンイン</t>
    </rPh>
    <rPh sb="29" eb="30">
      <t>マタ</t>
    </rPh>
    <rPh sb="31" eb="33">
      <t>ボウリョク</t>
    </rPh>
    <rPh sb="33" eb="35">
      <t>ダンイン</t>
    </rPh>
    <rPh sb="36" eb="38">
      <t>ミッセツ</t>
    </rPh>
    <phoneticPr fontId="5"/>
  </si>
  <si>
    <t>　補助事業の申請、実績報告はそれぞれ交付要綱の定められた期限を遵守します。</t>
    <rPh sb="1" eb="3">
      <t>ホジョ</t>
    </rPh>
    <rPh sb="3" eb="5">
      <t>ジギョウ</t>
    </rPh>
    <rPh sb="6" eb="8">
      <t>シンセイ</t>
    </rPh>
    <rPh sb="9" eb="11">
      <t>ジッセキ</t>
    </rPh>
    <rPh sb="11" eb="13">
      <t>ホウコク</t>
    </rPh>
    <rPh sb="18" eb="20">
      <t>コウフ</t>
    </rPh>
    <rPh sb="20" eb="22">
      <t>ヨウコウ</t>
    </rPh>
    <rPh sb="23" eb="24">
      <t>サダ</t>
    </rPh>
    <rPh sb="28" eb="30">
      <t>キゲン</t>
    </rPh>
    <rPh sb="31" eb="33">
      <t>ジュンシュ</t>
    </rPh>
    <phoneticPr fontId="5"/>
  </si>
  <si>
    <t>　本申請にかかる補助対象経費については、当該補助事業以外の経費は計上しておらず、また、他の補助金と重複するものはありません。</t>
    <rPh sb="1" eb="2">
      <t>ホン</t>
    </rPh>
    <rPh sb="2" eb="4">
      <t>シンセイ</t>
    </rPh>
    <rPh sb="8" eb="10">
      <t>ホジョ</t>
    </rPh>
    <rPh sb="10" eb="12">
      <t>タイショウ</t>
    </rPh>
    <rPh sb="12" eb="14">
      <t>ケイヒ</t>
    </rPh>
    <rPh sb="20" eb="22">
      <t>トウガイ</t>
    </rPh>
    <rPh sb="22" eb="24">
      <t>ホジョ</t>
    </rPh>
    <rPh sb="24" eb="26">
      <t>ジギョウ</t>
    </rPh>
    <rPh sb="26" eb="28">
      <t>イガイ</t>
    </rPh>
    <rPh sb="29" eb="31">
      <t>ケイヒ</t>
    </rPh>
    <rPh sb="32" eb="34">
      <t>ケイジョウ</t>
    </rPh>
    <phoneticPr fontId="5"/>
  </si>
  <si>
    <t>　本補助金の成果に関する事後調査に協力します。</t>
    <rPh sb="1" eb="2">
      <t>ホン</t>
    </rPh>
    <rPh sb="2" eb="5">
      <t>ホジョキン</t>
    </rPh>
    <rPh sb="6" eb="8">
      <t>セイカ</t>
    </rPh>
    <rPh sb="9" eb="10">
      <t>カン</t>
    </rPh>
    <rPh sb="12" eb="14">
      <t>ジゴ</t>
    </rPh>
    <rPh sb="14" eb="16">
      <t>チョウサ</t>
    </rPh>
    <rPh sb="17" eb="19">
      <t>キョウリョク</t>
    </rPh>
    <phoneticPr fontId="5"/>
  </si>
  <si>
    <t>（参考）</t>
    <rPh sb="1" eb="3">
      <t>サンコウ</t>
    </rPh>
    <phoneticPr fontId="5"/>
  </si>
  <si>
    <t>　沖縄県暴力団排除条例</t>
    <rPh sb="1" eb="4">
      <t>オキナワケン</t>
    </rPh>
    <rPh sb="4" eb="7">
      <t>ボウリョクダン</t>
    </rPh>
    <rPh sb="7" eb="9">
      <t>ハイジョ</t>
    </rPh>
    <rPh sb="9" eb="11">
      <t>ジョウレイ</t>
    </rPh>
    <phoneticPr fontId="5"/>
  </si>
  <si>
    <t>　第２条</t>
    <rPh sb="1" eb="2">
      <t>ダイ</t>
    </rPh>
    <rPh sb="3" eb="4">
      <t>ジョウ</t>
    </rPh>
    <phoneticPr fontId="5"/>
  </si>
  <si>
    <t>この条例において、次の各号に掲げる用語の意義は、それぞれ当該各号に定める</t>
    <rPh sb="2" eb="4">
      <t>ジョウレイ</t>
    </rPh>
    <rPh sb="9" eb="10">
      <t>ツギ</t>
    </rPh>
    <rPh sb="11" eb="13">
      <t>カクゴウ</t>
    </rPh>
    <rPh sb="14" eb="15">
      <t>カカ</t>
    </rPh>
    <rPh sb="17" eb="19">
      <t>ヨウゴ</t>
    </rPh>
    <rPh sb="20" eb="22">
      <t>イギ</t>
    </rPh>
    <rPh sb="28" eb="30">
      <t>トウガイ</t>
    </rPh>
    <rPh sb="30" eb="32">
      <t>カクゴウ</t>
    </rPh>
    <rPh sb="33" eb="34">
      <t>サダ</t>
    </rPh>
    <phoneticPr fontId="5"/>
  </si>
  <si>
    <t>ところによる。</t>
    <phoneticPr fontId="5"/>
  </si>
  <si>
    <t>(1)</t>
    <phoneticPr fontId="5"/>
  </si>
  <si>
    <t>(2)</t>
    <phoneticPr fontId="5"/>
  </si>
  <si>
    <t>　暴力団員による不当な行為の防止等に関する法律</t>
    <rPh sb="1" eb="3">
      <t>ボウリョク</t>
    </rPh>
    <rPh sb="3" eb="5">
      <t>ダンイン</t>
    </rPh>
    <rPh sb="8" eb="10">
      <t>フトウ</t>
    </rPh>
    <rPh sb="11" eb="13">
      <t>コウイ</t>
    </rPh>
    <rPh sb="14" eb="16">
      <t>ボウシ</t>
    </rPh>
    <rPh sb="16" eb="17">
      <t>トウ</t>
    </rPh>
    <rPh sb="18" eb="19">
      <t>カン</t>
    </rPh>
    <rPh sb="21" eb="23">
      <t>ホウリツ</t>
    </rPh>
    <phoneticPr fontId="5"/>
  </si>
  <si>
    <t>　第二条　</t>
    <rPh sb="1" eb="2">
      <t>ダイ</t>
    </rPh>
    <rPh sb="2" eb="3">
      <t>2</t>
    </rPh>
    <rPh sb="3" eb="4">
      <t>ジョウ</t>
    </rPh>
    <phoneticPr fontId="5"/>
  </si>
  <si>
    <t>この法律において、次の各号に掲げる用語の意義は、それぞれ当該各号に定める</t>
    <rPh sb="2" eb="4">
      <t>ホウリツ</t>
    </rPh>
    <rPh sb="9" eb="10">
      <t>ツギ</t>
    </rPh>
    <rPh sb="11" eb="13">
      <t>カクゴウ</t>
    </rPh>
    <rPh sb="14" eb="15">
      <t>カカ</t>
    </rPh>
    <rPh sb="17" eb="19">
      <t>ヨウゴ</t>
    </rPh>
    <rPh sb="20" eb="22">
      <t>イギ</t>
    </rPh>
    <rPh sb="28" eb="30">
      <t>トウガイ</t>
    </rPh>
    <rPh sb="30" eb="32">
      <t>カクゴウ</t>
    </rPh>
    <rPh sb="33" eb="34">
      <t>サダ</t>
    </rPh>
    <phoneticPr fontId="5"/>
  </si>
  <si>
    <t>二</t>
    <rPh sb="0" eb="1">
      <t>ニ</t>
    </rPh>
    <phoneticPr fontId="5"/>
  </si>
  <si>
    <t>　（中略）</t>
    <rPh sb="2" eb="4">
      <t>チュウリャク</t>
    </rPh>
    <phoneticPr fontId="5"/>
  </si>
  <si>
    <t>六</t>
    <rPh sb="0" eb="1">
      <t>ロク</t>
    </rPh>
    <phoneticPr fontId="5"/>
  </si>
  <si>
    <t>暴力団員</t>
    <rPh sb="0" eb="2">
      <t>ボウリョク</t>
    </rPh>
    <rPh sb="2" eb="4">
      <t>ダンイン</t>
    </rPh>
    <phoneticPr fontId="5"/>
  </si>
  <si>
    <t>暴力団の構成員をいう。</t>
    <rPh sb="0" eb="3">
      <t>ボウリョクダン</t>
    </rPh>
    <rPh sb="4" eb="7">
      <t>コウセイイン</t>
    </rPh>
    <phoneticPr fontId="5"/>
  </si>
  <si>
    <t>様式第９号（第12条関係）</t>
    <rPh sb="0" eb="2">
      <t>ヨウシキ</t>
    </rPh>
    <rPh sb="2" eb="3">
      <t>ダイ</t>
    </rPh>
    <rPh sb="4" eb="5">
      <t>ゴウ</t>
    </rPh>
    <rPh sb="6" eb="7">
      <t>ダイ</t>
    </rPh>
    <rPh sb="9" eb="10">
      <t>ジョウ</t>
    </rPh>
    <rPh sb="10" eb="12">
      <t>カンケイ</t>
    </rPh>
    <phoneticPr fontId="5"/>
  </si>
  <si>
    <t>日付け指令商第</t>
    <rPh sb="0" eb="1">
      <t>ニチ</t>
    </rPh>
    <rPh sb="1" eb="2">
      <t>ヅ</t>
    </rPh>
    <rPh sb="3" eb="5">
      <t>シレイ</t>
    </rPh>
    <rPh sb="5" eb="6">
      <t>ショウ</t>
    </rPh>
    <rPh sb="6" eb="7">
      <t>ダイ</t>
    </rPh>
    <phoneticPr fontId="5"/>
  </si>
  <si>
    <t>号で補助金の交付決定通知のあった補助事業は</t>
    <rPh sb="0" eb="1">
      <t>ゴウ</t>
    </rPh>
    <rPh sb="2" eb="5">
      <t>ホジョキン</t>
    </rPh>
    <rPh sb="6" eb="8">
      <t>コウフ</t>
    </rPh>
    <rPh sb="8" eb="10">
      <t>ケッテイ</t>
    </rPh>
    <rPh sb="10" eb="12">
      <t>ツウチ</t>
    </rPh>
    <rPh sb="16" eb="18">
      <t>ホジョ</t>
    </rPh>
    <rPh sb="18" eb="20">
      <t>ジギョウ</t>
    </rPh>
    <phoneticPr fontId="5"/>
  </si>
  <si>
    <t>○-○</t>
    <phoneticPr fontId="5"/>
  </si>
  <si>
    <t>したので、県産品拡大展開総合支援事業補助金交付要綱（以下「要綱」という。）第12</t>
    <rPh sb="5" eb="6">
      <t>ケン</t>
    </rPh>
    <rPh sb="6" eb="8">
      <t>サンピン</t>
    </rPh>
    <rPh sb="8" eb="10">
      <t>カクダイ</t>
    </rPh>
    <rPh sb="10" eb="12">
      <t>テンカイ</t>
    </rPh>
    <rPh sb="12" eb="14">
      <t>ソウゴウ</t>
    </rPh>
    <rPh sb="14" eb="16">
      <t>シエン</t>
    </rPh>
    <rPh sb="16" eb="18">
      <t>ジギョウ</t>
    </rPh>
    <rPh sb="18" eb="21">
      <t>ホジョキン</t>
    </rPh>
    <rPh sb="21" eb="23">
      <t>コウフ</t>
    </rPh>
    <rPh sb="23" eb="25">
      <t>ヨウコウ</t>
    </rPh>
    <rPh sb="26" eb="28">
      <t>イカ</t>
    </rPh>
    <rPh sb="29" eb="31">
      <t>ヨウコウ</t>
    </rPh>
    <rPh sb="37" eb="38">
      <t>ダイ</t>
    </rPh>
    <phoneticPr fontId="5"/>
  </si>
  <si>
    <t>完了</t>
  </si>
  <si>
    <t>事業の実施期間</t>
    <rPh sb="0" eb="2">
      <t>ジギョウ</t>
    </rPh>
    <rPh sb="3" eb="5">
      <t>ジッシ</t>
    </rPh>
    <rPh sb="5" eb="7">
      <t>キカン</t>
    </rPh>
    <phoneticPr fontId="5"/>
  </si>
  <si>
    <t>事業の成果</t>
    <rPh sb="0" eb="2">
      <t>ジギョウ</t>
    </rPh>
    <rPh sb="3" eb="5">
      <t>セイカ</t>
    </rPh>
    <phoneticPr fontId="5"/>
  </si>
  <si>
    <t>別添事業成果報告書のとおり</t>
  </si>
  <si>
    <t>交付決定の額及びその実績額</t>
    <rPh sb="0" eb="2">
      <t>コウフ</t>
    </rPh>
    <rPh sb="2" eb="4">
      <t>ケッテイ</t>
    </rPh>
    <rPh sb="5" eb="6">
      <t>ガク</t>
    </rPh>
    <rPh sb="6" eb="7">
      <t>オヨ</t>
    </rPh>
    <rPh sb="10" eb="12">
      <t>ジッセキ</t>
    </rPh>
    <rPh sb="12" eb="13">
      <t>ガク</t>
    </rPh>
    <phoneticPr fontId="5"/>
  </si>
  <si>
    <t>交付決定額</t>
    <rPh sb="0" eb="2">
      <t>コウフ</t>
    </rPh>
    <rPh sb="2" eb="5">
      <t>ケッテイガク</t>
    </rPh>
    <phoneticPr fontId="5"/>
  </si>
  <si>
    <t>実績額</t>
    <rPh sb="0" eb="3">
      <t>ジッセキガク</t>
    </rPh>
    <phoneticPr fontId="5"/>
  </si>
  <si>
    <t>写真（補助事業の状況）</t>
    <rPh sb="0" eb="2">
      <t>シャシン</t>
    </rPh>
    <rPh sb="3" eb="5">
      <t>ホジョ</t>
    </rPh>
    <rPh sb="5" eb="7">
      <t>ジギョウ</t>
    </rPh>
    <rPh sb="8" eb="10">
      <t>ジョウキョウ</t>
    </rPh>
    <phoneticPr fontId="5"/>
  </si>
  <si>
    <t>写真</t>
    <rPh sb="0" eb="2">
      <t>シャシン</t>
    </rPh>
    <phoneticPr fontId="5"/>
  </si>
  <si>
    <t>※</t>
    <phoneticPr fontId="5"/>
  </si>
  <si>
    <t xml:space="preserve">   </t>
    <phoneticPr fontId="5"/>
  </si>
  <si>
    <t>実績額</t>
    <rPh sb="0" eb="2">
      <t>ジッセキ</t>
    </rPh>
    <phoneticPr fontId="5"/>
  </si>
  <si>
    <t>１　補助金</t>
    <rPh sb="2" eb="4">
      <t>ホジョ</t>
    </rPh>
    <rPh sb="4" eb="5">
      <t>キン</t>
    </rPh>
    <phoneticPr fontId="5"/>
  </si>
  <si>
    <t>（振り込み口座）</t>
    <rPh sb="1" eb="2">
      <t>フ</t>
    </rPh>
    <rPh sb="3" eb="4">
      <t>コ</t>
    </rPh>
    <rPh sb="5" eb="7">
      <t>コウザ</t>
    </rPh>
    <phoneticPr fontId="5"/>
  </si>
  <si>
    <t>金融機関・支店</t>
    <rPh sb="0" eb="2">
      <t>キンユウ</t>
    </rPh>
    <rPh sb="2" eb="4">
      <t>キカン</t>
    </rPh>
    <rPh sb="5" eb="7">
      <t>シテン</t>
    </rPh>
    <phoneticPr fontId="5"/>
  </si>
  <si>
    <t>預金の種類</t>
    <rPh sb="0" eb="2">
      <t>ヨキン</t>
    </rPh>
    <rPh sb="3" eb="5">
      <t>シュルイ</t>
    </rPh>
    <phoneticPr fontId="5"/>
  </si>
  <si>
    <t>口座番号</t>
    <rPh sb="0" eb="2">
      <t>コウザ</t>
    </rPh>
    <rPh sb="2" eb="4">
      <t>バンゴウ</t>
    </rPh>
    <phoneticPr fontId="5"/>
  </si>
  <si>
    <t>口座名義人</t>
    <rPh sb="0" eb="2">
      <t>コウザ</t>
    </rPh>
    <rPh sb="2" eb="5">
      <t>メイギニン</t>
    </rPh>
    <phoneticPr fontId="5"/>
  </si>
  <si>
    <t>　</t>
    <phoneticPr fontId="4"/>
  </si>
  <si>
    <t>担当者及び連絡先</t>
    <rPh sb="3" eb="4">
      <t>オヨ</t>
    </rPh>
    <rPh sb="5" eb="8">
      <t>レンラクサキ</t>
    </rPh>
    <phoneticPr fontId="5"/>
  </si>
  <si>
    <t>令和</t>
    <rPh sb="0" eb="2">
      <t>レイワ</t>
    </rPh>
    <phoneticPr fontId="5"/>
  </si>
  <si>
    <t>年</t>
    <rPh sb="0" eb="1">
      <t>ネン</t>
    </rPh>
    <phoneticPr fontId="4"/>
  </si>
  <si>
    <t>・認知度向上
・商品回転率向上、定番継続</t>
    <phoneticPr fontId="4"/>
  </si>
  <si>
    <t>事業に要する経費を確認できる書類（見積書等）の写しを添付すること。</t>
    <phoneticPr fontId="5"/>
  </si>
  <si>
    <t>１　収入の部の負担区分の欄の「３　その他」の（　　）内には、収入経費の名称を記載すること。（例：参加企業負担金）</t>
    <rPh sb="2" eb="4">
      <t>シュウニュウ</t>
    </rPh>
    <rPh sb="5" eb="6">
      <t>ブ</t>
    </rPh>
    <rPh sb="7" eb="9">
      <t>フタン</t>
    </rPh>
    <rPh sb="9" eb="11">
      <t>クブン</t>
    </rPh>
    <rPh sb="12" eb="13">
      <t>ラン</t>
    </rPh>
    <rPh sb="19" eb="20">
      <t>タ</t>
    </rPh>
    <rPh sb="26" eb="27">
      <t>ナイ</t>
    </rPh>
    <rPh sb="30" eb="32">
      <t>シュウニュウ</t>
    </rPh>
    <rPh sb="32" eb="34">
      <t>ケイヒ</t>
    </rPh>
    <rPh sb="35" eb="37">
      <t>メイショウ</t>
    </rPh>
    <rPh sb="38" eb="40">
      <t>キサイ</t>
    </rPh>
    <rPh sb="46" eb="47">
      <t>レイ</t>
    </rPh>
    <rPh sb="48" eb="50">
      <t>サンカ</t>
    </rPh>
    <rPh sb="50" eb="52">
      <t>キギョウ</t>
    </rPh>
    <rPh sb="52" eb="54">
      <t>フタン</t>
    </rPh>
    <rPh sb="54" eb="55">
      <t>キン</t>
    </rPh>
    <phoneticPr fontId="5"/>
  </si>
  <si>
    <t>　本申請にかかる補助対象経費の支払いは、口座振込を基本とし、相殺はしません。</t>
    <rPh sb="1" eb="2">
      <t>ホン</t>
    </rPh>
    <rPh sb="2" eb="4">
      <t>シンセイ</t>
    </rPh>
    <rPh sb="8" eb="10">
      <t>ホジョ</t>
    </rPh>
    <rPh sb="10" eb="12">
      <t>タイショウ</t>
    </rPh>
    <rPh sb="12" eb="14">
      <t>ケイヒ</t>
    </rPh>
    <rPh sb="15" eb="17">
      <t>シハラ</t>
    </rPh>
    <rPh sb="20" eb="22">
      <t>コウザ</t>
    </rPh>
    <rPh sb="25" eb="27">
      <t>キホン</t>
    </rPh>
    <rPh sb="30" eb="32">
      <t>ソウサツ</t>
    </rPh>
    <phoneticPr fontId="5"/>
  </si>
  <si>
    <t>交付を受けようとする補助金の額</t>
    <rPh sb="0" eb="2">
      <t>コウフ</t>
    </rPh>
    <rPh sb="3" eb="4">
      <t>ウ</t>
    </rPh>
    <rPh sb="10" eb="13">
      <t>ホジョキン</t>
    </rPh>
    <rPh sb="14" eb="15">
      <t>ガク</t>
    </rPh>
    <phoneticPr fontId="5"/>
  </si>
  <si>
    <t>令和２年度県産品拡大展開総合支援事業補助金実績報告書</t>
    <rPh sb="0" eb="2">
      <t>レイワ</t>
    </rPh>
    <rPh sb="3" eb="5">
      <t>ネンド</t>
    </rPh>
    <rPh sb="5" eb="6">
      <t>ケン</t>
    </rPh>
    <rPh sb="6" eb="8">
      <t>サンピン</t>
    </rPh>
    <rPh sb="8" eb="10">
      <t>カクダイ</t>
    </rPh>
    <rPh sb="10" eb="12">
      <t>テンカイ</t>
    </rPh>
    <rPh sb="12" eb="14">
      <t>ソウゴウ</t>
    </rPh>
    <rPh sb="14" eb="16">
      <t>シエン</t>
    </rPh>
    <rPh sb="16" eb="18">
      <t>ジギョウ</t>
    </rPh>
    <rPh sb="18" eb="21">
      <t>ホジョキン</t>
    </rPh>
    <rPh sb="21" eb="23">
      <t>ジッセキ</t>
    </rPh>
    <rPh sb="23" eb="26">
      <t>ホウコクショ</t>
    </rPh>
    <phoneticPr fontId="5"/>
  </si>
  <si>
    <t>団体住所</t>
    <rPh sb="0" eb="2">
      <t>ダンタイ</t>
    </rPh>
    <rPh sb="2" eb="4">
      <t>ジュウショ</t>
    </rPh>
    <phoneticPr fontId="5"/>
  </si>
  <si>
    <t>団体名</t>
    <rPh sb="0" eb="2">
      <t>ダンタイ</t>
    </rPh>
    <rPh sb="2" eb="3">
      <t>メイ</t>
    </rPh>
    <phoneticPr fontId="5"/>
  </si>
  <si>
    <t>団　体　概　要</t>
    <rPh sb="0" eb="1">
      <t>ダン</t>
    </rPh>
    <rPh sb="2" eb="3">
      <t>タイ</t>
    </rPh>
    <rPh sb="4" eb="5">
      <t>オオムネ</t>
    </rPh>
    <rPh sb="6" eb="7">
      <t>ヨウ</t>
    </rPh>
    <phoneticPr fontId="5"/>
  </si>
  <si>
    <t>会員数</t>
    <rPh sb="0" eb="3">
      <t>カイインスウスウ</t>
    </rPh>
    <phoneticPr fontId="5"/>
  </si>
  <si>
    <t>申請団体名</t>
    <rPh sb="0" eb="2">
      <t>シンセイ</t>
    </rPh>
    <rPh sb="2" eb="5">
      <t>ダンタイメイ</t>
    </rPh>
    <phoneticPr fontId="5"/>
  </si>
  <si>
    <t>団体の所在地</t>
    <rPh sb="0" eb="2">
      <t>ダンタイ</t>
    </rPh>
    <rPh sb="3" eb="6">
      <t>ショザイチ</t>
    </rPh>
    <phoneticPr fontId="5"/>
  </si>
  <si>
    <t>名）</t>
    <rPh sb="0" eb="1">
      <t>メイ</t>
    </rPh>
    <phoneticPr fontId="4"/>
  </si>
  <si>
    <t>名</t>
    <rPh sb="0" eb="1">
      <t>メイ</t>
    </rPh>
    <phoneticPr fontId="4"/>
  </si>
  <si>
    <t>設立目的</t>
    <rPh sb="0" eb="2">
      <t>セツリツ</t>
    </rPh>
    <rPh sb="2" eb="4">
      <t>モクテキ</t>
    </rPh>
    <phoneticPr fontId="5"/>
  </si>
  <si>
    <t>活動内容</t>
    <rPh sb="0" eb="2">
      <t>カツドウ</t>
    </rPh>
    <rPh sb="2" eb="4">
      <t>ナイヨウ</t>
    </rPh>
    <phoneticPr fontId="5"/>
  </si>
  <si>
    <t>（うち役員・事務担当者</t>
    <rPh sb="3" eb="5">
      <t>ヤクイン</t>
    </rPh>
    <rPh sb="6" eb="8">
      <t>ジム</t>
    </rPh>
    <rPh sb="8" eb="10">
      <t>タントウ</t>
    </rPh>
    <rPh sb="10" eb="11">
      <t>シャ</t>
    </rPh>
    <phoneticPr fontId="4"/>
  </si>
  <si>
    <t>メールアドレス</t>
    <phoneticPr fontId="5"/>
  </si>
  <si>
    <t>（関係書類）</t>
    <rPh sb="1" eb="3">
      <t>カンケイ</t>
    </rPh>
    <rPh sb="3" eb="5">
      <t>ショルイ</t>
    </rPh>
    <phoneticPr fontId="5"/>
  </si>
  <si>
    <t>事業名</t>
    <rPh sb="0" eb="2">
      <t>ジギョウ</t>
    </rPh>
    <rPh sb="2" eb="3">
      <t>メイ</t>
    </rPh>
    <phoneticPr fontId="5"/>
  </si>
  <si>
    <t>事業実施期間</t>
    <rPh sb="0" eb="2">
      <t>ジギョウ</t>
    </rPh>
    <rPh sb="2" eb="4">
      <t>ジッシ</t>
    </rPh>
    <rPh sb="4" eb="6">
      <t>キカン</t>
    </rPh>
    <phoneticPr fontId="5"/>
  </si>
  <si>
    <t>スケジュール</t>
    <phoneticPr fontId="5"/>
  </si>
  <si>
    <t>事業実施場所</t>
    <rPh sb="0" eb="2">
      <t>ジギョウ</t>
    </rPh>
    <rPh sb="2" eb="4">
      <t>ジッシ</t>
    </rPh>
    <rPh sb="4" eb="6">
      <t>バショ</t>
    </rPh>
    <phoneticPr fontId="5"/>
  </si>
  <si>
    <t>事業対象者</t>
    <rPh sb="0" eb="2">
      <t>ジギョウ</t>
    </rPh>
    <rPh sb="2" eb="5">
      <t>タイショウシャ</t>
    </rPh>
    <phoneticPr fontId="5"/>
  </si>
  <si>
    <t>事業実施の背景</t>
    <rPh sb="0" eb="2">
      <t>ジギョウ</t>
    </rPh>
    <rPh sb="2" eb="4">
      <t>ジッシ</t>
    </rPh>
    <rPh sb="5" eb="7">
      <t>ハイケイ</t>
    </rPh>
    <phoneticPr fontId="5"/>
  </si>
  <si>
    <t>事業実施の重要性・必要性</t>
    <rPh sb="0" eb="2">
      <t>ジギョウ</t>
    </rPh>
    <rPh sb="2" eb="4">
      <t>ジッシ</t>
    </rPh>
    <rPh sb="5" eb="8">
      <t>ジュウヨウセイ</t>
    </rPh>
    <rPh sb="9" eb="12">
      <t>ヒツヨウセイ</t>
    </rPh>
    <phoneticPr fontId="5"/>
  </si>
  <si>
    <t>事業の特徴、期待できる効果</t>
    <rPh sb="0" eb="2">
      <t>ジギョウ</t>
    </rPh>
    <rPh sb="3" eb="5">
      <t>トクチョウ</t>
    </rPh>
    <rPh sb="6" eb="8">
      <t>キタイ</t>
    </rPh>
    <rPh sb="11" eb="13">
      <t>コウカ</t>
    </rPh>
    <phoneticPr fontId="4"/>
  </si>
  <si>
    <t>新型コロナウイルス感染症対策</t>
    <rPh sb="0" eb="2">
      <t>シンガタ</t>
    </rPh>
    <rPh sb="9" eb="12">
      <t>カンセンショウ</t>
    </rPh>
    <rPh sb="12" eb="14">
      <t>タイサク</t>
    </rPh>
    <phoneticPr fontId="4"/>
  </si>
  <si>
    <t>補助金・委託事業名</t>
    <rPh sb="0" eb="3">
      <t>ホジョキン</t>
    </rPh>
    <rPh sb="4" eb="6">
      <t>イタク</t>
    </rPh>
    <rPh sb="6" eb="8">
      <t>ジギョウ</t>
    </rPh>
    <rPh sb="8" eb="9">
      <t>メイ</t>
    </rPh>
    <phoneticPr fontId="14"/>
  </si>
  <si>
    <t>OKINAWA型産業応援ファンド事業</t>
    <rPh sb="7" eb="8">
      <t>ガタ</t>
    </rPh>
    <rPh sb="8" eb="10">
      <t>サンギョウ</t>
    </rPh>
    <rPh sb="10" eb="12">
      <t>オウエン</t>
    </rPh>
    <rPh sb="16" eb="18">
      <t>ジギョウ</t>
    </rPh>
    <phoneticPr fontId="14"/>
  </si>
  <si>
    <t>（他の公的機関から補助金等を受けている場合）</t>
    <phoneticPr fontId="14"/>
  </si>
  <si>
    <t>対象経費</t>
    <rPh sb="0" eb="2">
      <t>タイショウ</t>
    </rPh>
    <rPh sb="2" eb="4">
      <t>ケイヒ</t>
    </rPh>
    <phoneticPr fontId="14"/>
  </si>
  <si>
    <t>経費の概要</t>
    <rPh sb="0" eb="2">
      <t>ケイヒ</t>
    </rPh>
    <rPh sb="3" eb="5">
      <t>ガイヨウ</t>
    </rPh>
    <phoneticPr fontId="14"/>
  </si>
  <si>
    <t>円</t>
    <rPh sb="0" eb="1">
      <t>エン</t>
    </rPh>
    <phoneticPr fontId="14"/>
  </si>
  <si>
    <t>　</t>
    <phoneticPr fontId="14"/>
  </si>
  <si>
    <t>　</t>
    <phoneticPr fontId="14"/>
  </si>
  <si>
    <t>　</t>
    <phoneticPr fontId="14"/>
  </si>
  <si>
    <t>合計</t>
    <rPh sb="0" eb="2">
      <t>ゴウケイ</t>
    </rPh>
    <phoneticPr fontId="14"/>
  </si>
  <si>
    <t>謝金</t>
    <rPh sb="0" eb="2">
      <t>シャキン</t>
    </rPh>
    <phoneticPr fontId="14"/>
  </si>
  <si>
    <t>印刷費</t>
    <rPh sb="0" eb="3">
      <t>インサツヒ</t>
    </rPh>
    <phoneticPr fontId="14"/>
  </si>
  <si>
    <t>旅費交通費</t>
    <rPh sb="0" eb="2">
      <t>リョヒ</t>
    </rPh>
    <rPh sb="2" eb="5">
      <t>コウツウヒ</t>
    </rPh>
    <phoneticPr fontId="4"/>
  </si>
  <si>
    <t>通信費</t>
    <rPh sb="0" eb="3">
      <t>ツウシンヒ</t>
    </rPh>
    <phoneticPr fontId="14"/>
  </si>
  <si>
    <t>賃借料</t>
    <rPh sb="0" eb="3">
      <t>チンシャクリョウ</t>
    </rPh>
    <phoneticPr fontId="14"/>
  </si>
  <si>
    <t>消耗品費</t>
    <rPh sb="0" eb="3">
      <t>ショウモウヒン</t>
    </rPh>
    <rPh sb="3" eb="4">
      <t>ヒ</t>
    </rPh>
    <phoneticPr fontId="4"/>
  </si>
  <si>
    <t>食糧費</t>
    <rPh sb="0" eb="3">
      <t>ショクリョウヒ</t>
    </rPh>
    <phoneticPr fontId="14"/>
  </si>
  <si>
    <t>保険料</t>
  </si>
  <si>
    <t>その他</t>
  </si>
  <si>
    <t>様式第１号の５（第６条第１項関係）</t>
    <rPh sb="0" eb="2">
      <t>ヨウシキ</t>
    </rPh>
    <rPh sb="2" eb="3">
      <t>ダイ</t>
    </rPh>
    <rPh sb="4" eb="5">
      <t>ゴウ</t>
    </rPh>
    <rPh sb="8" eb="9">
      <t>ダイ</t>
    </rPh>
    <rPh sb="10" eb="11">
      <t>ジョウ</t>
    </rPh>
    <rPh sb="11" eb="12">
      <t>ダイ</t>
    </rPh>
    <rPh sb="13" eb="14">
      <t>コウ</t>
    </rPh>
    <rPh sb="14" eb="16">
      <t>カンケイ</t>
    </rPh>
    <phoneticPr fontId="5"/>
  </si>
  <si>
    <t>様式第１号の４（第６条第１項関係）</t>
    <rPh sb="0" eb="2">
      <t>ヨウシキ</t>
    </rPh>
    <rPh sb="2" eb="3">
      <t>ダイ</t>
    </rPh>
    <rPh sb="4" eb="5">
      <t>ゴウ</t>
    </rPh>
    <phoneticPr fontId="5"/>
  </si>
  <si>
    <t>様式第１号の３（第６条第１項関係）</t>
    <rPh sb="0" eb="2">
      <t>ヨウシキ</t>
    </rPh>
    <rPh sb="2" eb="3">
      <t>ダイ</t>
    </rPh>
    <rPh sb="4" eb="5">
      <t>ゴウ</t>
    </rPh>
    <phoneticPr fontId="5"/>
  </si>
  <si>
    <t>様式第１号の２（第６条第１項関係）</t>
    <rPh sb="0" eb="2">
      <t>ヨウシキ</t>
    </rPh>
    <rPh sb="2" eb="3">
      <t>ダイ</t>
    </rPh>
    <rPh sb="4" eb="5">
      <t>ゴウ</t>
    </rPh>
    <phoneticPr fontId="5"/>
  </si>
  <si>
    <t>　私は、ウチナーネットワークサポート事業補助金を申請するにあたり、以下のとおり誓約します。</t>
    <rPh sb="1" eb="2">
      <t>ワタシ</t>
    </rPh>
    <rPh sb="18" eb="20">
      <t>ジギョウ</t>
    </rPh>
    <rPh sb="20" eb="23">
      <t>ホジョキン</t>
    </rPh>
    <rPh sb="24" eb="26">
      <t>シンセイ</t>
    </rPh>
    <rPh sb="33" eb="35">
      <t>イカ</t>
    </rPh>
    <rPh sb="39" eb="41">
      <t>セイヤク</t>
    </rPh>
    <phoneticPr fontId="5"/>
  </si>
  <si>
    <t>団体概要（様式第１号の２）</t>
    <rPh sb="0" eb="2">
      <t>ダンタイ</t>
    </rPh>
    <rPh sb="2" eb="4">
      <t>ガイヨウ</t>
    </rPh>
    <rPh sb="5" eb="7">
      <t>ヨウシキ</t>
    </rPh>
    <rPh sb="7" eb="8">
      <t>ダイ</t>
    </rPh>
    <rPh sb="9" eb="10">
      <t>ゴウ</t>
    </rPh>
    <phoneticPr fontId="5"/>
  </si>
  <si>
    <t>ウチナーネットワークサポート事業補助金事業計画書（様式第１号の３）</t>
    <phoneticPr fontId="4"/>
  </si>
  <si>
    <t>収支計算書（申請）（様式第１号の４）</t>
    <rPh sb="0" eb="2">
      <t>シュウシ</t>
    </rPh>
    <rPh sb="2" eb="5">
      <t>ケイサンショ</t>
    </rPh>
    <rPh sb="6" eb="8">
      <t>シンセイ</t>
    </rPh>
    <phoneticPr fontId="4"/>
  </si>
  <si>
    <t>誓約書（様式第１号の５）</t>
    <rPh sb="0" eb="3">
      <t>セイヤクショ</t>
    </rPh>
    <phoneticPr fontId="4"/>
  </si>
  <si>
    <t>差額</t>
    <rPh sb="0" eb="1">
      <t>サ</t>
    </rPh>
    <rPh sb="1" eb="2">
      <t>ガク</t>
    </rPh>
    <phoneticPr fontId="5"/>
  </si>
  <si>
    <t>円</t>
    <rPh sb="0" eb="1">
      <t>エン</t>
    </rPh>
    <phoneticPr fontId="4"/>
  </si>
  <si>
    <t>事業報告書</t>
    <rPh sb="0" eb="2">
      <t>ジギョウ</t>
    </rPh>
    <rPh sb="2" eb="5">
      <t>ホウコクショ</t>
    </rPh>
    <phoneticPr fontId="5"/>
  </si>
  <si>
    <t>事業名</t>
    <rPh sb="0" eb="2">
      <t>ジギョウ</t>
    </rPh>
    <rPh sb="2" eb="3">
      <t>メイ</t>
    </rPh>
    <phoneticPr fontId="4"/>
  </si>
  <si>
    <t>団体名</t>
    <rPh sb="0" eb="3">
      <t>ダンタイメイ</t>
    </rPh>
    <phoneticPr fontId="5"/>
  </si>
  <si>
    <t>参加者の反応</t>
    <rPh sb="0" eb="3">
      <t>サンカシャ</t>
    </rPh>
    <rPh sb="4" eb="6">
      <t>ハンノウ</t>
    </rPh>
    <phoneticPr fontId="5"/>
  </si>
  <si>
    <t>事業の内容</t>
    <rPh sb="0" eb="2">
      <t>ジギョウ</t>
    </rPh>
    <rPh sb="3" eb="5">
      <t>ナイヨウ</t>
    </rPh>
    <phoneticPr fontId="5"/>
  </si>
  <si>
    <t>参加者数</t>
    <rPh sb="0" eb="4">
      <t>サンカシャスウ</t>
    </rPh>
    <phoneticPr fontId="4"/>
  </si>
  <si>
    <t>人</t>
    <rPh sb="0" eb="1">
      <t>ニン</t>
    </rPh>
    <phoneticPr fontId="4"/>
  </si>
  <si>
    <t>補助対象経費の活用状況・実施状況がわかる写真（カラー）を添付すること。</t>
    <rPh sb="0" eb="2">
      <t>ホジョ</t>
    </rPh>
    <rPh sb="2" eb="4">
      <t>タイショウ</t>
    </rPh>
    <rPh sb="4" eb="6">
      <t>ケイヒ</t>
    </rPh>
    <rPh sb="7" eb="9">
      <t>カツヨウ</t>
    </rPh>
    <rPh sb="9" eb="11">
      <t>ジョウキョウ</t>
    </rPh>
    <phoneticPr fontId="5"/>
  </si>
  <si>
    <t>(１)本県の交流事業の経験者及び国際交流事業に強い関心を持つ若者等の人的ネットワークを活性化する研修交流・人材育成事業</t>
  </si>
  <si>
    <t>(２)世界のウチナーンチュがこれまで築き上げてきたネットワークを発展させ、世界のウチナーンチュが国や世代を超え、ウチナーンチュであることを誇りに思い一緒に祝う日として制定された「世界のウチナーンチュの日」に関連する事業</t>
  </si>
  <si>
    <t>(３)本県の国際交流事業との連携を図ることができる事業</t>
  </si>
  <si>
    <t>共催</t>
    <rPh sb="0" eb="2">
      <t>キョウサイ</t>
    </rPh>
    <phoneticPr fontId="4"/>
  </si>
  <si>
    <t>後援</t>
    <rPh sb="0" eb="2">
      <t>コウエン</t>
    </rPh>
    <phoneticPr fontId="4"/>
  </si>
  <si>
    <t>協力</t>
    <rPh sb="0" eb="2">
      <t>キョウリョク</t>
    </rPh>
    <phoneticPr fontId="4"/>
  </si>
  <si>
    <t>協賛</t>
    <rPh sb="0" eb="2">
      <t>キョウサン</t>
    </rPh>
    <phoneticPr fontId="4"/>
  </si>
  <si>
    <t>日付け指令文第</t>
    <rPh sb="0" eb="1">
      <t>ニチ</t>
    </rPh>
    <rPh sb="1" eb="2">
      <t>ヅ</t>
    </rPh>
    <rPh sb="3" eb="5">
      <t>シレイ</t>
    </rPh>
    <rPh sb="5" eb="6">
      <t>ブン</t>
    </rPh>
    <rPh sb="6" eb="7">
      <t>ダイ</t>
    </rPh>
    <phoneticPr fontId="5"/>
  </si>
  <si>
    <t>号で補助金の交付決定通知のあった補助</t>
    <rPh sb="0" eb="1">
      <t>ゴウ</t>
    </rPh>
    <rPh sb="2" eb="5">
      <t>ホジョキン</t>
    </rPh>
    <rPh sb="6" eb="8">
      <t>コウフ</t>
    </rPh>
    <rPh sb="8" eb="10">
      <t>ケッテイ</t>
    </rPh>
    <rPh sb="10" eb="12">
      <t>ツウチ</t>
    </rPh>
    <rPh sb="16" eb="18">
      <t>ホジョ</t>
    </rPh>
    <phoneticPr fontId="5"/>
  </si>
  <si>
    <t>変更の内容</t>
    <rPh sb="0" eb="2">
      <t>ヘンコウ</t>
    </rPh>
    <rPh sb="3" eb="5">
      <t>ナイヨウ</t>
    </rPh>
    <phoneticPr fontId="5"/>
  </si>
  <si>
    <t>変更の理由</t>
    <rPh sb="0" eb="2">
      <t>ヘンコウ</t>
    </rPh>
    <rPh sb="3" eb="5">
      <t>リユウ</t>
    </rPh>
    <phoneticPr fontId="5"/>
  </si>
  <si>
    <t>収　支　計　算　書　（変更）</t>
    <rPh sb="0" eb="1">
      <t>オサム</t>
    </rPh>
    <rPh sb="2" eb="3">
      <t>シ</t>
    </rPh>
    <rPh sb="4" eb="5">
      <t>ケイ</t>
    </rPh>
    <rPh sb="6" eb="7">
      <t>サン</t>
    </rPh>
    <rPh sb="8" eb="9">
      <t>ショ</t>
    </rPh>
    <rPh sb="11" eb="13">
      <t>ヘンコウ</t>
    </rPh>
    <phoneticPr fontId="5"/>
  </si>
  <si>
    <t>（変更前）</t>
    <rPh sb="1" eb="4">
      <t>ヘンコウマエ</t>
    </rPh>
    <phoneticPr fontId="4"/>
  </si>
  <si>
    <t>（変更後）</t>
    <rPh sb="1" eb="3">
      <t>ヘンコウ</t>
    </rPh>
    <rPh sb="3" eb="4">
      <t>ゴ</t>
    </rPh>
    <phoneticPr fontId="4"/>
  </si>
  <si>
    <t>連携団体</t>
    <rPh sb="0" eb="2">
      <t>レンケイ</t>
    </rPh>
    <rPh sb="2" eb="4">
      <t>ダンタイ</t>
    </rPh>
    <phoneticPr fontId="5"/>
  </si>
  <si>
    <t>（要綱第３条第６号に該当する団体は必須）</t>
    <phoneticPr fontId="14"/>
  </si>
  <si>
    <t>連携の種類</t>
    <rPh sb="0" eb="2">
      <t>レンケイ</t>
    </rPh>
    <rPh sb="3" eb="5">
      <t>シュルイ</t>
    </rPh>
    <phoneticPr fontId="5"/>
  </si>
  <si>
    <t>（他の公的機関等から補助金等を受けている場合は必須）</t>
    <rPh sb="7" eb="8">
      <t>トウ</t>
    </rPh>
    <rPh sb="23" eb="25">
      <t>ヒッス</t>
    </rPh>
    <phoneticPr fontId="14"/>
  </si>
  <si>
    <t>（他の公的機関等から補助金等を受けている場合必須）</t>
    <rPh sb="7" eb="8">
      <t>トウ</t>
    </rPh>
    <rPh sb="22" eb="24">
      <t>ヒッス</t>
    </rPh>
    <phoneticPr fontId="14"/>
  </si>
  <si>
    <t>変更の無い経費</t>
    <rPh sb="0" eb="2">
      <t>ヘンコウ</t>
    </rPh>
    <rPh sb="3" eb="4">
      <t>ナ</t>
    </rPh>
    <rPh sb="5" eb="7">
      <t>ケイヒ</t>
    </rPh>
    <phoneticPr fontId="4"/>
  </si>
  <si>
    <t>補助対象経費</t>
    <rPh sb="0" eb="2">
      <t>ホジョ</t>
    </rPh>
    <rPh sb="2" eb="4">
      <t>タイショウ</t>
    </rPh>
    <rPh sb="4" eb="6">
      <t>ケイヒ</t>
    </rPh>
    <phoneticPr fontId="14"/>
  </si>
  <si>
    <t>経費区分</t>
    <rPh sb="0" eb="2">
      <t>ケイヒ</t>
    </rPh>
    <rPh sb="2" eb="4">
      <t>クブン</t>
    </rPh>
    <phoneticPr fontId="14"/>
  </si>
  <si>
    <t>総事業費</t>
    <rPh sb="0" eb="1">
      <t>ソウ</t>
    </rPh>
    <rPh sb="1" eb="4">
      <t>ジギョウヒ</t>
    </rPh>
    <phoneticPr fontId="4"/>
  </si>
  <si>
    <t>中止（廃止）の内容</t>
    <rPh sb="0" eb="2">
      <t>チュウシ</t>
    </rPh>
    <rPh sb="3" eb="5">
      <t>ハイシ</t>
    </rPh>
    <rPh sb="7" eb="9">
      <t>ナイヨウ</t>
    </rPh>
    <phoneticPr fontId="5"/>
  </si>
  <si>
    <t>中止の期間（廃止の時期）</t>
    <rPh sb="0" eb="2">
      <t>チュウシ</t>
    </rPh>
    <rPh sb="3" eb="5">
      <t>キカン</t>
    </rPh>
    <rPh sb="6" eb="8">
      <t>ハイシ</t>
    </rPh>
    <rPh sb="9" eb="11">
      <t>ジキ</t>
    </rPh>
    <phoneticPr fontId="5"/>
  </si>
  <si>
    <t xml:space="preserve">直近２年以内に国、県又は市町村から受けた補助金・委託事業名
</t>
    <rPh sb="0" eb="2">
      <t>チョッキン</t>
    </rPh>
    <rPh sb="3" eb="4">
      <t>ネン</t>
    </rPh>
    <rPh sb="4" eb="6">
      <t>イナイ</t>
    </rPh>
    <rPh sb="17" eb="18">
      <t>ウ</t>
    </rPh>
    <rPh sb="20" eb="23">
      <t>ホジョキン</t>
    </rPh>
    <rPh sb="24" eb="26">
      <t>イタク</t>
    </rPh>
    <rPh sb="26" eb="28">
      <t>ジギョウ</t>
    </rPh>
    <rPh sb="28" eb="29">
      <t>メイ</t>
    </rPh>
    <phoneticPr fontId="5"/>
  </si>
  <si>
    <t xml:space="preserve">これまでの活動実績
</t>
    <rPh sb="5" eb="7">
      <t>カツドウ</t>
    </rPh>
    <rPh sb="7" eb="9">
      <t>ジッセキ</t>
    </rPh>
    <phoneticPr fontId="5"/>
  </si>
  <si>
    <t>ウェブサイト</t>
    <phoneticPr fontId="5"/>
  </si>
  <si>
    <t>（あれば記載）</t>
    <rPh sb="4" eb="6">
      <t>キサイ</t>
    </rPh>
    <phoneticPr fontId="4"/>
  </si>
  <si>
    <t>SNSアカウント</t>
    <phoneticPr fontId="5"/>
  </si>
  <si>
    <t>関連団体</t>
    <rPh sb="0" eb="2">
      <t>カンレン</t>
    </rPh>
    <rPh sb="2" eb="4">
      <t>ダンタイ</t>
    </rPh>
    <phoneticPr fontId="5"/>
  </si>
  <si>
    <t>事業報告書（様式第７号の２）</t>
    <rPh sb="0" eb="2">
      <t>ジギョウ</t>
    </rPh>
    <rPh sb="2" eb="5">
      <t>ホウコクショ</t>
    </rPh>
    <rPh sb="6" eb="8">
      <t>ヨウシキ</t>
    </rPh>
    <rPh sb="8" eb="9">
      <t>ダイ</t>
    </rPh>
    <rPh sb="10" eb="11">
      <t>ゴウ</t>
    </rPh>
    <phoneticPr fontId="5"/>
  </si>
  <si>
    <t>収支計算書（実績報告）（様式第７号の３）</t>
    <rPh sb="0" eb="2">
      <t>シュウシ</t>
    </rPh>
    <rPh sb="2" eb="5">
      <t>ケイサンショ</t>
    </rPh>
    <rPh sb="6" eb="8">
      <t>ジッセキ</t>
    </rPh>
    <rPh sb="8" eb="10">
      <t>ホウコク</t>
    </rPh>
    <phoneticPr fontId="4"/>
  </si>
  <si>
    <t>連携の種類※</t>
    <rPh sb="0" eb="2">
      <t>レンケイ</t>
    </rPh>
    <rPh sb="3" eb="5">
      <t>シュルイ</t>
    </rPh>
    <phoneticPr fontId="5"/>
  </si>
  <si>
    <t>※２　その他、任意で作成した企画書等がある場合は添付すること。</t>
    <rPh sb="5" eb="6">
      <t>タ</t>
    </rPh>
    <rPh sb="7" eb="9">
      <t>ニンイ</t>
    </rPh>
    <rPh sb="10" eb="12">
      <t>サクセイ</t>
    </rPh>
    <rPh sb="14" eb="17">
      <t>キカクショ</t>
    </rPh>
    <rPh sb="17" eb="18">
      <t>トウ</t>
    </rPh>
    <rPh sb="21" eb="23">
      <t>バアイ</t>
    </rPh>
    <rPh sb="24" eb="26">
      <t>テンプ</t>
    </rPh>
    <phoneticPr fontId="5"/>
  </si>
  <si>
    <t>※１　連携の種類が確認できる資料を添付すること（承認書、チラシ等）。</t>
    <rPh sb="3" eb="5">
      <t>レンケイ</t>
    </rPh>
    <rPh sb="6" eb="8">
      <t>シュルイ</t>
    </rPh>
    <rPh sb="9" eb="11">
      <t>カクニン</t>
    </rPh>
    <rPh sb="14" eb="16">
      <t>シリョウ</t>
    </rPh>
    <rPh sb="17" eb="19">
      <t>テンプ</t>
    </rPh>
    <rPh sb="24" eb="27">
      <t>ショウニンショ</t>
    </rPh>
    <rPh sb="31" eb="32">
      <t>トウ</t>
    </rPh>
    <phoneticPr fontId="5"/>
  </si>
  <si>
    <t>※２　変更が確認できる資料がある場合は添付すること。</t>
    <rPh sb="3" eb="5">
      <t>ヘンコウ</t>
    </rPh>
    <rPh sb="6" eb="8">
      <t>カクニン</t>
    </rPh>
    <rPh sb="11" eb="13">
      <t>シリョウ</t>
    </rPh>
    <rPh sb="16" eb="18">
      <t>バアイ</t>
    </rPh>
    <rPh sb="19" eb="21">
      <t>テンプ</t>
    </rPh>
    <phoneticPr fontId="5"/>
  </si>
  <si>
    <t>※１　変更がある項目について朱書きで記載すること。</t>
    <rPh sb="3" eb="5">
      <t>ヘンコウ</t>
    </rPh>
    <rPh sb="8" eb="10">
      <t>コウモク</t>
    </rPh>
    <rPh sb="14" eb="16">
      <t>シュガ</t>
    </rPh>
    <rPh sb="18" eb="20">
      <t>キサイ</t>
    </rPh>
    <phoneticPr fontId="5"/>
  </si>
  <si>
    <t>※３　その他、追加資料がある場合は添付すること。</t>
    <rPh sb="5" eb="6">
      <t>タ</t>
    </rPh>
    <rPh sb="7" eb="9">
      <t>ツイカ</t>
    </rPh>
    <rPh sb="9" eb="11">
      <t>シリョウ</t>
    </rPh>
    <rPh sb="14" eb="16">
      <t>バアイ</t>
    </rPh>
    <rPh sb="17" eb="19">
      <t>テンプ</t>
    </rPh>
    <phoneticPr fontId="5"/>
  </si>
  <si>
    <t>団体の種類（要綱第３条第１項）</t>
    <rPh sb="0" eb="2">
      <t>ダンタイ</t>
    </rPh>
    <rPh sb="3" eb="5">
      <t>シュルイ</t>
    </rPh>
    <rPh sb="6" eb="8">
      <t>ヨウコウ</t>
    </rPh>
    <rPh sb="8" eb="9">
      <t>ダイ</t>
    </rPh>
    <rPh sb="10" eb="11">
      <t>ジョウ</t>
    </rPh>
    <rPh sb="11" eb="12">
      <t>ダイ</t>
    </rPh>
    <rPh sb="13" eb="14">
      <t>コウ</t>
    </rPh>
    <phoneticPr fontId="4"/>
  </si>
  <si>
    <t>実施内容をWUNのWEBサイト及びSNSで公表することに同意します（□に✓）。</t>
    <rPh sb="0" eb="2">
      <t>ジッシ</t>
    </rPh>
    <rPh sb="2" eb="4">
      <t>ナイヨウ</t>
    </rPh>
    <rPh sb="15" eb="16">
      <t>オヨ</t>
    </rPh>
    <rPh sb="21" eb="23">
      <t>コウヒョウ</t>
    </rPh>
    <rPh sb="28" eb="30">
      <t>ドウイ</t>
    </rPh>
    <phoneticPr fontId="4"/>
  </si>
  <si>
    <t>電話番号</t>
    <rPh sb="0" eb="2">
      <t>デンワ</t>
    </rPh>
    <rPh sb="2" eb="4">
      <t>バンゴウ</t>
    </rPh>
    <phoneticPr fontId="5"/>
  </si>
  <si>
    <t>補助が決定した場合、事業終了後にWUNのWEBサイト及びSNSでの公表に同意します（□に✓）。</t>
    <rPh sb="0" eb="2">
      <t>ホジョ</t>
    </rPh>
    <rPh sb="3" eb="5">
      <t>ケッテイ</t>
    </rPh>
    <rPh sb="7" eb="9">
      <t>バアイ</t>
    </rPh>
    <rPh sb="10" eb="12">
      <t>ジギョウ</t>
    </rPh>
    <rPh sb="12" eb="15">
      <t>シュウリョウゴ</t>
    </rPh>
    <rPh sb="26" eb="27">
      <t>オヨ</t>
    </rPh>
    <rPh sb="33" eb="35">
      <t>コウヒョウ</t>
    </rPh>
    <rPh sb="36" eb="38">
      <t>ドウイ</t>
    </rPh>
    <phoneticPr fontId="4"/>
  </si>
  <si>
    <t>　　申請の結果、補助決定額が減額又は不採択の場合でも、事業を実施します（□に✓）。</t>
    <rPh sb="2" eb="4">
      <t>シンセイ</t>
    </rPh>
    <rPh sb="5" eb="7">
      <t>ケッカ</t>
    </rPh>
    <rPh sb="8" eb="10">
      <t>ホジョ</t>
    </rPh>
    <rPh sb="10" eb="13">
      <t>ケッテイガク</t>
    </rPh>
    <rPh sb="14" eb="16">
      <t>ゲンガク</t>
    </rPh>
    <rPh sb="16" eb="17">
      <t>マタ</t>
    </rPh>
    <rPh sb="18" eb="21">
      <t>フサイタク</t>
    </rPh>
    <rPh sb="22" eb="24">
      <t>バアイ</t>
    </rPh>
    <rPh sb="27" eb="29">
      <t>ジギョウ</t>
    </rPh>
    <rPh sb="30" eb="32">
      <t>ジッシ</t>
    </rPh>
    <phoneticPr fontId="4"/>
  </si>
  <si>
    <t>具体的な成果・課題</t>
    <rPh sb="0" eb="3">
      <t>グタイテキ</t>
    </rPh>
    <rPh sb="4" eb="6">
      <t>セイカ</t>
    </rPh>
    <rPh sb="7" eb="9">
      <t>カダイ</t>
    </rPh>
    <phoneticPr fontId="5"/>
  </si>
  <si>
    <t>将来に向けた展望・課題</t>
    <rPh sb="0" eb="2">
      <t>ショウライ</t>
    </rPh>
    <rPh sb="3" eb="4">
      <t>ム</t>
    </rPh>
    <rPh sb="6" eb="8">
      <t>テンボウ</t>
    </rPh>
    <rPh sb="9" eb="11">
      <t>カダイ</t>
    </rPh>
    <phoneticPr fontId="5"/>
  </si>
  <si>
    <t>成果</t>
    <rPh sb="0" eb="2">
      <t>セイカ</t>
    </rPh>
    <phoneticPr fontId="4"/>
  </si>
  <si>
    <t>課題</t>
    <rPh sb="0" eb="2">
      <t>カダイ</t>
    </rPh>
    <phoneticPr fontId="4"/>
  </si>
  <si>
    <t>展望</t>
    <rPh sb="0" eb="2">
      <t>テンボウ</t>
    </rPh>
    <phoneticPr fontId="4"/>
  </si>
  <si>
    <t>３　その他（　　　　　　　　　）</t>
    <rPh sb="4" eb="5">
      <t>タ</t>
    </rPh>
    <phoneticPr fontId="5"/>
  </si>
  <si>
    <t>事業の種類（要綱第４条第１項関係）</t>
    <rPh sb="0" eb="2">
      <t>ジギョウ</t>
    </rPh>
    <rPh sb="3" eb="5">
      <t>シュルイ</t>
    </rPh>
    <rPh sb="6" eb="8">
      <t>ヨウコウ</t>
    </rPh>
    <rPh sb="8" eb="9">
      <t>ダイ</t>
    </rPh>
    <rPh sb="10" eb="11">
      <t>ジョウ</t>
    </rPh>
    <rPh sb="11" eb="12">
      <t>ダイ</t>
    </rPh>
    <rPh sb="13" eb="14">
      <t>コウ</t>
    </rPh>
    <rPh sb="14" eb="16">
      <t>カンケイ</t>
    </rPh>
    <phoneticPr fontId="5"/>
  </si>
  <si>
    <t>※３　欄が不足する場合は、適宜追加して使用すること。</t>
    <rPh sb="3" eb="4">
      <t>ラン</t>
    </rPh>
    <rPh sb="5" eb="7">
      <t>フソク</t>
    </rPh>
    <rPh sb="9" eb="11">
      <t>バアイ</t>
    </rPh>
    <rPh sb="13" eb="15">
      <t>テキギ</t>
    </rPh>
    <rPh sb="15" eb="17">
      <t>ツイカ</t>
    </rPh>
    <rPh sb="19" eb="21">
      <t>シヨウ</t>
    </rPh>
    <phoneticPr fontId="4"/>
  </si>
  <si>
    <t>※１　１　総事業費の負担区分の欄の「３　その他」は変更が無ければ、（　　）内には朱書きで「変更無し」と記載し、所要額欄は「（変更前）」「（変更後）」のどちらにも同額を記載する。</t>
    <rPh sb="5" eb="6">
      <t>ソウ</t>
    </rPh>
    <rPh sb="6" eb="9">
      <t>ジギョウヒ</t>
    </rPh>
    <rPh sb="10" eb="12">
      <t>フタン</t>
    </rPh>
    <rPh sb="12" eb="14">
      <t>クブン</t>
    </rPh>
    <rPh sb="15" eb="16">
      <t>ラン</t>
    </rPh>
    <rPh sb="22" eb="23">
      <t>タ</t>
    </rPh>
    <rPh sb="25" eb="27">
      <t>ヘンコウ</t>
    </rPh>
    <rPh sb="28" eb="29">
      <t>ナ</t>
    </rPh>
    <rPh sb="37" eb="38">
      <t>ナイ</t>
    </rPh>
    <rPh sb="40" eb="42">
      <t>シュガ</t>
    </rPh>
    <rPh sb="45" eb="48">
      <t>ヘンコウナ</t>
    </rPh>
    <rPh sb="51" eb="53">
      <t>キサイ</t>
    </rPh>
    <rPh sb="55" eb="58">
      <t>ショヨウガク</t>
    </rPh>
    <rPh sb="58" eb="59">
      <t>ラン</t>
    </rPh>
    <rPh sb="62" eb="65">
      <t>ヘンコウマエ</t>
    </rPh>
    <rPh sb="69" eb="72">
      <t>ヘンコウゴ</t>
    </rPh>
    <rPh sb="80" eb="82">
      <t>ドウガク</t>
    </rPh>
    <rPh sb="83" eb="85">
      <t>キサイ</t>
    </rPh>
    <phoneticPr fontId="5"/>
  </si>
  <si>
    <t>※２　２　補助対象経費は、変更があった経費区分の全てを記載することとし、上段に変更前、下段に朱書きで変更後の内容を記載する。</t>
    <rPh sb="5" eb="7">
      <t>ホジョ</t>
    </rPh>
    <rPh sb="7" eb="9">
      <t>タイショウ</t>
    </rPh>
    <rPh sb="9" eb="11">
      <t>ケイヒ</t>
    </rPh>
    <rPh sb="13" eb="15">
      <t>ヘンコウ</t>
    </rPh>
    <rPh sb="19" eb="21">
      <t>ケイヒ</t>
    </rPh>
    <rPh sb="21" eb="23">
      <t>クブン</t>
    </rPh>
    <rPh sb="24" eb="25">
      <t>スベ</t>
    </rPh>
    <rPh sb="27" eb="29">
      <t>キサイ</t>
    </rPh>
    <rPh sb="36" eb="38">
      <t>ジョウダン</t>
    </rPh>
    <rPh sb="39" eb="41">
      <t>ヘンコウ</t>
    </rPh>
    <rPh sb="41" eb="42">
      <t>マエ</t>
    </rPh>
    <rPh sb="43" eb="45">
      <t>ゲダン</t>
    </rPh>
    <rPh sb="46" eb="48">
      <t>シュガ</t>
    </rPh>
    <rPh sb="50" eb="53">
      <t>ヘンコウゴ</t>
    </rPh>
    <rPh sb="54" eb="56">
      <t>ナイヨウ</t>
    </rPh>
    <rPh sb="57" eb="59">
      <t>キサイ</t>
    </rPh>
    <phoneticPr fontId="5"/>
  </si>
  <si>
    <t>※４　欄が不足する場合は、適宜追加して使用すること。</t>
    <rPh sb="3" eb="4">
      <t>ラン</t>
    </rPh>
    <rPh sb="5" eb="7">
      <t>フソク</t>
    </rPh>
    <rPh sb="9" eb="11">
      <t>バアイ</t>
    </rPh>
    <rPh sb="13" eb="15">
      <t>テキギ</t>
    </rPh>
    <rPh sb="15" eb="17">
      <t>ツイカ</t>
    </rPh>
    <rPh sb="19" eb="21">
      <t>シヨウ</t>
    </rPh>
    <phoneticPr fontId="4"/>
  </si>
  <si>
    <t>収　支　精　算　書</t>
    <rPh sb="0" eb="1">
      <t>オサム</t>
    </rPh>
    <rPh sb="2" eb="3">
      <t>シ</t>
    </rPh>
    <rPh sb="4" eb="5">
      <t>セイ</t>
    </rPh>
    <rPh sb="6" eb="7">
      <t>サン</t>
    </rPh>
    <rPh sb="8" eb="9">
      <t>ショ</t>
    </rPh>
    <phoneticPr fontId="5"/>
  </si>
  <si>
    <t>補助事業の内容</t>
    <rPh sb="0" eb="2">
      <t>ホジョ</t>
    </rPh>
    <rPh sb="2" eb="4">
      <t>ジギョウ</t>
    </rPh>
    <rPh sb="5" eb="7">
      <t>ナイヨウ</t>
    </rPh>
    <phoneticPr fontId="5"/>
  </si>
  <si>
    <t>経費の支出状況</t>
    <rPh sb="0" eb="2">
      <t>ケイヒ</t>
    </rPh>
    <rPh sb="3" eb="5">
      <t>シシュツ</t>
    </rPh>
    <rPh sb="5" eb="7">
      <t>ジョウキョウ</t>
    </rPh>
    <phoneticPr fontId="4"/>
  </si>
  <si>
    <t>様式第４号（第９条第１項関係）</t>
    <rPh sb="0" eb="2">
      <t>ヨウシキ</t>
    </rPh>
    <rPh sb="2" eb="3">
      <t>ダイ</t>
    </rPh>
    <rPh sb="4" eb="5">
      <t>ゴウ</t>
    </rPh>
    <rPh sb="6" eb="7">
      <t>ダイ</t>
    </rPh>
    <rPh sb="8" eb="9">
      <t>ジョウ</t>
    </rPh>
    <rPh sb="9" eb="10">
      <t>ダイ</t>
    </rPh>
    <rPh sb="11" eb="12">
      <t>コウ</t>
    </rPh>
    <rPh sb="12" eb="14">
      <t>カンケイ</t>
    </rPh>
    <phoneticPr fontId="5"/>
  </si>
  <si>
    <t>様式第６号（第９条第４項関係）</t>
    <rPh sb="0" eb="2">
      <t>ヨウシキ</t>
    </rPh>
    <rPh sb="2" eb="3">
      <t>ダイ</t>
    </rPh>
    <rPh sb="4" eb="5">
      <t>ゴウ</t>
    </rPh>
    <rPh sb="6" eb="7">
      <t>ダイ</t>
    </rPh>
    <rPh sb="8" eb="9">
      <t>ジョウ</t>
    </rPh>
    <rPh sb="9" eb="10">
      <t>ダイ</t>
    </rPh>
    <rPh sb="11" eb="12">
      <t>コウ</t>
    </rPh>
    <rPh sb="12" eb="14">
      <t>カンケイ</t>
    </rPh>
    <phoneticPr fontId="5"/>
  </si>
  <si>
    <t>様式第８号（第11条関係）</t>
    <rPh sb="0" eb="2">
      <t>ヨウシキ</t>
    </rPh>
    <rPh sb="2" eb="3">
      <t>ダイ</t>
    </rPh>
    <rPh sb="4" eb="5">
      <t>ゴウ</t>
    </rPh>
    <rPh sb="6" eb="7">
      <t>ダイ</t>
    </rPh>
    <rPh sb="9" eb="10">
      <t>ジョウ</t>
    </rPh>
    <rPh sb="10" eb="12">
      <t>カンケイ</t>
    </rPh>
    <phoneticPr fontId="5"/>
  </si>
  <si>
    <t>様式第７号（第10条関係）</t>
    <rPh sb="0" eb="2">
      <t>ヨウシキ</t>
    </rPh>
    <rPh sb="2" eb="3">
      <t>ダイ</t>
    </rPh>
    <rPh sb="4" eb="5">
      <t>ゴウ</t>
    </rPh>
    <rPh sb="6" eb="7">
      <t>ダイ</t>
    </rPh>
    <rPh sb="9" eb="10">
      <t>ジョウ</t>
    </rPh>
    <rPh sb="10" eb="12">
      <t>カンケイ</t>
    </rPh>
    <phoneticPr fontId="5"/>
  </si>
  <si>
    <t>交付申請年月日</t>
  </si>
  <si>
    <t>不服のある交付決定内容又は交付決定に付された条件</t>
  </si>
  <si>
    <t>理由</t>
    <phoneticPr fontId="4"/>
  </si>
  <si>
    <t>　その他、交付要綱に定める規定を遵守します。</t>
    <rPh sb="3" eb="4">
      <t>ホカ</t>
    </rPh>
    <rPh sb="5" eb="7">
      <t>コウフ</t>
    </rPh>
    <rPh sb="7" eb="9">
      <t>ヨウコウ</t>
    </rPh>
    <rPh sb="10" eb="11">
      <t>サダ</t>
    </rPh>
    <rPh sb="13" eb="15">
      <t>キテイ</t>
    </rPh>
    <rPh sb="16" eb="18">
      <t>ジュンシュ</t>
    </rPh>
    <phoneticPr fontId="5"/>
  </si>
  <si>
    <t>事業について計画の一部を変更したいので、ウチナーネットワークサポート事業補助金交付要綱第９条第１項の規定に基づき、下記のとおり申請します。</t>
    <rPh sb="9" eb="11">
      <t>イチブ</t>
    </rPh>
    <rPh sb="57" eb="59">
      <t>カキ</t>
    </rPh>
    <rPh sb="63" eb="65">
      <t>シンセイ</t>
    </rPh>
    <phoneticPr fontId="4"/>
  </si>
  <si>
    <t>事業について事故があったので、ウチナーネットワークサポート事業交付要綱第10条の規定に基づき、下記のとおり報告します。</t>
    <rPh sb="6" eb="8">
      <t>ジコ</t>
    </rPh>
    <rPh sb="29" eb="31">
      <t>ジギョウ</t>
    </rPh>
    <rPh sb="31" eb="33">
      <t>コウフ</t>
    </rPh>
    <rPh sb="33" eb="34">
      <t>ヨウ</t>
    </rPh>
    <rPh sb="47" eb="49">
      <t>カキ</t>
    </rPh>
    <phoneticPr fontId="4"/>
  </si>
  <si>
    <t>事業の実施状況について、ウチナーネットワークサポート事業補助金交付要綱第11条の規定に基づき、下記の通り報告します。</t>
    <rPh sb="3" eb="5">
      <t>ジッシ</t>
    </rPh>
    <rPh sb="26" eb="28">
      <t>ジギョウ</t>
    </rPh>
    <rPh sb="28" eb="31">
      <t>ホジョキン</t>
    </rPh>
    <rPh sb="31" eb="33">
      <t>コウフ</t>
    </rPh>
    <rPh sb="33" eb="35">
      <t>ヨウコウ</t>
    </rPh>
    <rPh sb="35" eb="36">
      <t>ダイ</t>
    </rPh>
    <rPh sb="38" eb="39">
      <t>ジョウ</t>
    </rPh>
    <rPh sb="40" eb="42">
      <t>キテイ</t>
    </rPh>
    <phoneticPr fontId="4"/>
  </si>
  <si>
    <t>事業について中止（廃止）したいので、ウチナーネットワークサポート事業補助金交付要綱第９条第４項の規定に基づき、下記のとおり申請します。</t>
    <rPh sb="55" eb="57">
      <t>カキ</t>
    </rPh>
    <rPh sb="61" eb="63">
      <t>シンセイ</t>
    </rPh>
    <phoneticPr fontId="4"/>
  </si>
  <si>
    <t>中止（廃止）の理由</t>
    <rPh sb="0" eb="2">
      <t>チュウシ</t>
    </rPh>
    <rPh sb="3" eb="5">
      <t>ハイシ</t>
    </rPh>
    <rPh sb="7" eb="9">
      <t>リユウ</t>
    </rPh>
    <phoneticPr fontId="5"/>
  </si>
  <si>
    <t>経費の支出額内訳</t>
    <rPh sb="0" eb="2">
      <t>ケイヒ</t>
    </rPh>
    <rPh sb="3" eb="5">
      <t>シシュツ</t>
    </rPh>
    <rPh sb="5" eb="6">
      <t>ガク</t>
    </rPh>
    <rPh sb="6" eb="8">
      <t>ウチワケ</t>
    </rPh>
    <phoneticPr fontId="5"/>
  </si>
  <si>
    <t>事故の内容及びその原因</t>
    <rPh sb="0" eb="2">
      <t>ジコ</t>
    </rPh>
    <rPh sb="3" eb="5">
      <t>ナイヨウ</t>
    </rPh>
    <rPh sb="5" eb="6">
      <t>オヨ</t>
    </rPh>
    <rPh sb="9" eb="11">
      <t>ゲンイン</t>
    </rPh>
    <phoneticPr fontId="5"/>
  </si>
  <si>
    <t>補助事業の現在の進捗状況</t>
    <rPh sb="0" eb="2">
      <t>ホジョ</t>
    </rPh>
    <rPh sb="2" eb="4">
      <t>ジギョウ</t>
    </rPh>
    <rPh sb="5" eb="7">
      <t>ゲンザイ</t>
    </rPh>
    <rPh sb="8" eb="10">
      <t>シンチョク</t>
    </rPh>
    <rPh sb="10" eb="12">
      <t>ジョウキョウ</t>
    </rPh>
    <phoneticPr fontId="5"/>
  </si>
  <si>
    <t>現在までに要した経費</t>
    <rPh sb="0" eb="2">
      <t>ゲンザイ</t>
    </rPh>
    <rPh sb="5" eb="6">
      <t>ヨウ</t>
    </rPh>
    <rPh sb="8" eb="10">
      <t>ケイヒ</t>
    </rPh>
    <phoneticPr fontId="5"/>
  </si>
  <si>
    <t>事故に対してとった措置</t>
    <rPh sb="0" eb="2">
      <t>ジコ</t>
    </rPh>
    <rPh sb="3" eb="4">
      <t>タイ</t>
    </rPh>
    <rPh sb="9" eb="11">
      <t>ソチ</t>
    </rPh>
    <phoneticPr fontId="5"/>
  </si>
  <si>
    <t>円</t>
    <rPh sb="0" eb="1">
      <t>エン</t>
    </rPh>
    <phoneticPr fontId="4"/>
  </si>
  <si>
    <t>補助事業の遂行及び完了の予定</t>
    <rPh sb="0" eb="2">
      <t>ホジョ</t>
    </rPh>
    <rPh sb="2" eb="4">
      <t>ジギョウ</t>
    </rPh>
    <rPh sb="5" eb="7">
      <t>スイコウ</t>
    </rPh>
    <rPh sb="7" eb="8">
      <t>オヨ</t>
    </rPh>
    <rPh sb="9" eb="11">
      <t>カンリョウ</t>
    </rPh>
    <rPh sb="12" eb="14">
      <t>ヨテイ</t>
    </rPh>
    <phoneticPr fontId="5"/>
  </si>
  <si>
    <t>補助事業の進捗状況</t>
    <rPh sb="0" eb="2">
      <t>ホジョ</t>
    </rPh>
    <rPh sb="2" eb="4">
      <t>ジギョウ</t>
    </rPh>
    <rPh sb="5" eb="7">
      <t>シンチョク</t>
    </rPh>
    <rPh sb="7" eb="9">
      <t>ジョウキョウ</t>
    </rPh>
    <phoneticPr fontId="5"/>
  </si>
  <si>
    <t>様式第９号（第12条第１項関係）</t>
    <rPh sb="0" eb="2">
      <t>ヨウシキ</t>
    </rPh>
    <rPh sb="2" eb="3">
      <t>ダイ</t>
    </rPh>
    <rPh sb="4" eb="5">
      <t>ゴウ</t>
    </rPh>
    <rPh sb="6" eb="7">
      <t>ダイ</t>
    </rPh>
    <rPh sb="9" eb="10">
      <t>ジョウ</t>
    </rPh>
    <rPh sb="10" eb="11">
      <t>ダイ</t>
    </rPh>
    <rPh sb="12" eb="13">
      <t>コウ</t>
    </rPh>
    <rPh sb="13" eb="15">
      <t>カンケイ</t>
    </rPh>
    <phoneticPr fontId="5"/>
  </si>
  <si>
    <t>様式第11号（第14条第１項関係）</t>
    <rPh sb="0" eb="2">
      <t>ヨウシキ</t>
    </rPh>
    <rPh sb="2" eb="3">
      <t>ダイ</t>
    </rPh>
    <rPh sb="5" eb="6">
      <t>ゴウ</t>
    </rPh>
    <rPh sb="7" eb="8">
      <t>ダイ</t>
    </rPh>
    <rPh sb="10" eb="11">
      <t>ジョウ</t>
    </rPh>
    <rPh sb="11" eb="12">
      <t>ダイ</t>
    </rPh>
    <rPh sb="13" eb="14">
      <t>コウ</t>
    </rPh>
    <rPh sb="14" eb="16">
      <t>カンケイ</t>
    </rPh>
    <phoneticPr fontId="5"/>
  </si>
  <si>
    <t>※その他、任意で作成したチラシ、報告書等がある場合は添付すること。</t>
    <rPh sb="16" eb="18">
      <t>ホウコク</t>
    </rPh>
    <phoneticPr fontId="4"/>
  </si>
  <si>
    <t>　　年　月　日</t>
    <rPh sb="2" eb="3">
      <t>ネン</t>
    </rPh>
    <rPh sb="4" eb="5">
      <t>ガツ</t>
    </rPh>
    <rPh sb="6" eb="7">
      <t>ニチ</t>
    </rPh>
    <phoneticPr fontId="4"/>
  </si>
  <si>
    <t>年度ウチナーネットワークサポート事業補助金交付申請書</t>
    <rPh sb="16" eb="18">
      <t>ジギョウ</t>
    </rPh>
    <rPh sb="18" eb="21">
      <t>ホジョキン</t>
    </rPh>
    <rPh sb="21" eb="23">
      <t>コウフ</t>
    </rPh>
    <rPh sb="23" eb="26">
      <t>シンセイショ</t>
    </rPh>
    <phoneticPr fontId="5"/>
  </si>
  <si>
    <t>　　年　　月　　日</t>
    <rPh sb="5" eb="6">
      <t>ガツ</t>
    </rPh>
    <rPh sb="8" eb="9">
      <t>ニチ</t>
    </rPh>
    <phoneticPr fontId="5"/>
  </si>
  <si>
    <t>　　　年　月　日</t>
    <rPh sb="3" eb="4">
      <t>ネン</t>
    </rPh>
    <rPh sb="5" eb="6">
      <t>ガツ</t>
    </rPh>
    <rPh sb="7" eb="8">
      <t>ニチ</t>
    </rPh>
    <phoneticPr fontId="4"/>
  </si>
  <si>
    <t>年度ウチナーネットワークサポート事業補助金計画変更承認申請書</t>
    <rPh sb="0" eb="2">
      <t>ネンド</t>
    </rPh>
    <rPh sb="16" eb="18">
      <t>ジギョウ</t>
    </rPh>
    <rPh sb="18" eb="21">
      <t>ホジョキン</t>
    </rPh>
    <rPh sb="21" eb="23">
      <t>ケイカク</t>
    </rPh>
    <rPh sb="23" eb="25">
      <t>ヘンコウ</t>
    </rPh>
    <rPh sb="25" eb="27">
      <t>ショウニン</t>
    </rPh>
    <rPh sb="27" eb="30">
      <t>シンセイショ</t>
    </rPh>
    <phoneticPr fontId="5"/>
  </si>
  <si>
    <t>年度ウチナーネットワークサポート事業補助金事業計画書</t>
    <rPh sb="16" eb="18">
      <t>ジギョウ</t>
    </rPh>
    <rPh sb="18" eb="21">
      <t>ホジョキン</t>
    </rPh>
    <rPh sb="21" eb="23">
      <t>ジギョウ</t>
    </rPh>
    <rPh sb="23" eb="26">
      <t>ケイカクショ</t>
    </rPh>
    <phoneticPr fontId="5"/>
  </si>
  <si>
    <t>年度ウチナーネットワークサポート事業補助金事業変更計画書</t>
    <rPh sb="16" eb="18">
      <t>ジギョウ</t>
    </rPh>
    <rPh sb="18" eb="21">
      <t>ホジョキン</t>
    </rPh>
    <rPh sb="21" eb="23">
      <t>ジギョウ</t>
    </rPh>
    <rPh sb="23" eb="25">
      <t>ヘンコウ</t>
    </rPh>
    <rPh sb="25" eb="28">
      <t>ケイカクショ</t>
    </rPh>
    <phoneticPr fontId="5"/>
  </si>
  <si>
    <t>年度ウチナーネットワークサポート事業補助金中止（廃止）承認申請書</t>
    <rPh sb="0" eb="2">
      <t>ネンド</t>
    </rPh>
    <rPh sb="16" eb="18">
      <t>ジギョウ</t>
    </rPh>
    <rPh sb="18" eb="21">
      <t>ホジョキン</t>
    </rPh>
    <rPh sb="21" eb="23">
      <t>チュウシ</t>
    </rPh>
    <rPh sb="24" eb="26">
      <t>ハイシ</t>
    </rPh>
    <rPh sb="27" eb="29">
      <t>ショウニン</t>
    </rPh>
    <rPh sb="29" eb="32">
      <t>シンセイショ</t>
    </rPh>
    <phoneticPr fontId="5"/>
  </si>
  <si>
    <t>様式第９号の２（第12条第１項関係）</t>
    <rPh sb="0" eb="2">
      <t>ヨウシキ</t>
    </rPh>
    <rPh sb="2" eb="3">
      <t>ダイ</t>
    </rPh>
    <rPh sb="4" eb="5">
      <t>ゴウ</t>
    </rPh>
    <rPh sb="8" eb="9">
      <t>ダイ</t>
    </rPh>
    <rPh sb="11" eb="12">
      <t>ジョウ</t>
    </rPh>
    <rPh sb="12" eb="13">
      <t>ダイ</t>
    </rPh>
    <rPh sb="14" eb="15">
      <t>コウ</t>
    </rPh>
    <rPh sb="15" eb="17">
      <t>カンケイ</t>
    </rPh>
    <phoneticPr fontId="5"/>
  </si>
  <si>
    <t>年度ウチナーネットワークサポート事業補助金事故報告書</t>
    <rPh sb="0" eb="2">
      <t>ネンド</t>
    </rPh>
    <rPh sb="16" eb="18">
      <t>ジギョウ</t>
    </rPh>
    <rPh sb="18" eb="21">
      <t>ホジョキン</t>
    </rPh>
    <rPh sb="21" eb="23">
      <t>ジコ</t>
    </rPh>
    <rPh sb="23" eb="26">
      <t>ホウコクショ</t>
    </rPh>
    <phoneticPr fontId="5"/>
  </si>
  <si>
    <t>年度ウチナーネットワークサポート事業補助金実施状況報告書</t>
    <rPh sb="0" eb="2">
      <t>ネンド</t>
    </rPh>
    <rPh sb="16" eb="18">
      <t>ジギョウ</t>
    </rPh>
    <rPh sb="18" eb="21">
      <t>ホジョキン</t>
    </rPh>
    <rPh sb="21" eb="23">
      <t>ジッシ</t>
    </rPh>
    <rPh sb="23" eb="25">
      <t>ジョウキョウ</t>
    </rPh>
    <rPh sb="25" eb="28">
      <t>ホウコクショ</t>
    </rPh>
    <phoneticPr fontId="5"/>
  </si>
  <si>
    <t>年度ウチナーネットワークサポート事業補助金実績報告書</t>
    <rPh sb="0" eb="2">
      <t>ネンド</t>
    </rPh>
    <rPh sb="16" eb="18">
      <t>ジギョウ</t>
    </rPh>
    <rPh sb="18" eb="21">
      <t>ホジョキン</t>
    </rPh>
    <rPh sb="21" eb="23">
      <t>ジッセキ</t>
    </rPh>
    <rPh sb="23" eb="26">
      <t>ホウコクショ</t>
    </rPh>
    <phoneticPr fontId="5"/>
  </si>
  <si>
    <t>様式第９号の３（第12条第１項関係）</t>
    <rPh sb="0" eb="2">
      <t>ヨウシキ</t>
    </rPh>
    <rPh sb="2" eb="3">
      <t>ダイ</t>
    </rPh>
    <rPh sb="4" eb="5">
      <t>ゴウ</t>
    </rPh>
    <rPh sb="8" eb="9">
      <t>ダイ</t>
    </rPh>
    <rPh sb="11" eb="12">
      <t>ジョウ</t>
    </rPh>
    <rPh sb="12" eb="13">
      <t>ダイ</t>
    </rPh>
    <rPh sb="14" eb="15">
      <t>コウ</t>
    </rPh>
    <rPh sb="15" eb="17">
      <t>カンケイ</t>
    </rPh>
    <phoneticPr fontId="5"/>
  </si>
  <si>
    <t>　　年　月　日</t>
    <phoneticPr fontId="4"/>
  </si>
  <si>
    <t>円</t>
    <rPh sb="0" eb="1">
      <t>エン</t>
    </rPh>
    <phoneticPr fontId="4"/>
  </si>
  <si>
    <t>備考</t>
    <rPh sb="0" eb="2">
      <t>ビコウ</t>
    </rPh>
    <phoneticPr fontId="4"/>
  </si>
  <si>
    <t>備考</t>
    <rPh sb="0" eb="2">
      <t>ビコウ</t>
    </rPh>
    <phoneticPr fontId="4"/>
  </si>
  <si>
    <r>
      <t xml:space="preserve">テスト販売の担当窓口
</t>
    </r>
    <r>
      <rPr>
        <sz val="10"/>
        <rFont val="ＭＳ 明朝"/>
        <family val="1"/>
        <charset val="128"/>
      </rPr>
      <t>（県外小売店、県外流通事業者、　県内流通事業者等）</t>
    </r>
    <rPh sb="3" eb="5">
      <t>ハンバイ</t>
    </rPh>
    <rPh sb="6" eb="8">
      <t>タントウ</t>
    </rPh>
    <rPh sb="8" eb="10">
      <t>マドグチ</t>
    </rPh>
    <rPh sb="12" eb="14">
      <t>ケンガイ</t>
    </rPh>
    <rPh sb="14" eb="17">
      <t>コウリテン</t>
    </rPh>
    <rPh sb="18" eb="20">
      <t>ケンガイ</t>
    </rPh>
    <rPh sb="20" eb="22">
      <t>リュウツウ</t>
    </rPh>
    <rPh sb="22" eb="25">
      <t>ジギョウシャ</t>
    </rPh>
    <rPh sb="27" eb="29">
      <t>ケンナイ</t>
    </rPh>
    <rPh sb="29" eb="31">
      <t>リュウツウ</t>
    </rPh>
    <rPh sb="31" eb="33">
      <t>ジギョウ</t>
    </rPh>
    <rPh sb="33" eb="34">
      <t>シャ</t>
    </rPh>
    <rPh sb="34" eb="35">
      <t>トウ</t>
    </rPh>
    <phoneticPr fontId="5"/>
  </si>
  <si>
    <t>年度ウチナーネットワークサポート事業補助金の交付を受けたいので、ウチナー</t>
    <phoneticPr fontId="4"/>
  </si>
  <si>
    <t>ネットワークサポート事業補助金交付要綱第６条第１項の規定に基づき、下記のとおり申請します。</t>
    <rPh sb="22" eb="23">
      <t>ダイ</t>
    </rPh>
    <rPh sb="24" eb="25">
      <t>コウ</t>
    </rPh>
    <phoneticPr fontId="4"/>
  </si>
  <si>
    <t>様式第３号（第８条第１項関係）</t>
    <rPh sb="0" eb="2">
      <t>ヨウシキ</t>
    </rPh>
    <rPh sb="2" eb="3">
      <t>ダイ</t>
    </rPh>
    <rPh sb="4" eb="5">
      <t>ゴウ</t>
    </rPh>
    <rPh sb="6" eb="7">
      <t>ダイ</t>
    </rPh>
    <rPh sb="8" eb="9">
      <t>ジョウ</t>
    </rPh>
    <rPh sb="9" eb="10">
      <t>ダイ</t>
    </rPh>
    <rPh sb="11" eb="12">
      <t>コウ</t>
    </rPh>
    <rPh sb="12" eb="14">
      <t>カンケイ</t>
    </rPh>
    <phoneticPr fontId="5"/>
  </si>
  <si>
    <r>
      <t>　　　　　（</t>
    </r>
    <r>
      <rPr>
        <sz val="11"/>
        <color rgb="FFFF0000"/>
        <rFont val="ＭＳ 明朝"/>
        <family val="1"/>
        <charset val="128"/>
      </rPr>
      <t>　　　　　　　　　</t>
    </r>
    <r>
      <rPr>
        <sz val="11"/>
        <rFont val="ＭＳ 明朝"/>
        <family val="1"/>
        <charset val="128"/>
      </rPr>
      <t>）</t>
    </r>
    <phoneticPr fontId="5"/>
  </si>
  <si>
    <t>完了したので、ウチナーネットワークサポート事業補助金交付要綱（以下「要綱」という。）第12条の規定に基づき、下記のとおり報告します。</t>
    <rPh sb="0" eb="2">
      <t>カンリョウ</t>
    </rPh>
    <rPh sb="21" eb="23">
      <t>ジギョウ</t>
    </rPh>
    <rPh sb="23" eb="26">
      <t>ホジョキン</t>
    </rPh>
    <rPh sb="26" eb="28">
      <t>コウフ</t>
    </rPh>
    <rPh sb="28" eb="30">
      <t>ヨウコウ</t>
    </rPh>
    <rPh sb="31" eb="33">
      <t>イカ</t>
    </rPh>
    <rPh sb="34" eb="36">
      <t>ヨウコウ</t>
    </rPh>
    <phoneticPr fontId="5"/>
  </si>
  <si>
    <t>年度ウチナーネットワークサポート事業補助金請求書</t>
    <rPh sb="16" eb="18">
      <t>ジギョウ</t>
    </rPh>
    <rPh sb="18" eb="21">
      <t>ホジョキン</t>
    </rPh>
    <rPh sb="21" eb="24">
      <t>セイキュウショ</t>
    </rPh>
    <phoneticPr fontId="5"/>
  </si>
  <si>
    <t>　　補助が決定した場合、事業終了後にWUNのWEBサイト及びSNSでの公表に同意します（□
　　に✓）。</t>
    <rPh sb="2" eb="4">
      <t>ホジョ</t>
    </rPh>
    <rPh sb="5" eb="7">
      <t>ケッテイ</t>
    </rPh>
    <rPh sb="9" eb="11">
      <t>バアイ</t>
    </rPh>
    <rPh sb="12" eb="14">
      <t>ジギョウ</t>
    </rPh>
    <rPh sb="14" eb="17">
      <t>シュウリョウゴ</t>
    </rPh>
    <rPh sb="28" eb="29">
      <t>オヨ</t>
    </rPh>
    <rPh sb="35" eb="37">
      <t>コウヒョウ</t>
    </rPh>
    <rPh sb="38" eb="40">
      <t>ドウイ</t>
    </rPh>
    <phoneticPr fontId="4"/>
  </si>
  <si>
    <t>　　年　 月 　日付け達文第　　　　号で補助金の確定通知のあった補助事業について、</t>
    <rPh sb="12" eb="13">
      <t>ブン</t>
    </rPh>
    <rPh sb="13" eb="14">
      <t>ダイ</t>
    </rPh>
    <phoneticPr fontId="4"/>
  </si>
  <si>
    <t>ウチナーネットワークサポート事業補助金交付要綱第14条第１項の規定に基づき、下記のとおり</t>
    <rPh sb="14" eb="16">
      <t>ジギョウ</t>
    </rPh>
    <rPh sb="16" eb="19">
      <t>ホジョキン</t>
    </rPh>
    <rPh sb="19" eb="21">
      <t>コウフ</t>
    </rPh>
    <rPh sb="21" eb="23">
      <t>ヨウコウ</t>
    </rPh>
    <rPh sb="23" eb="24">
      <t>ダイ</t>
    </rPh>
    <rPh sb="26" eb="27">
      <t>ジョウ</t>
    </rPh>
    <rPh sb="27" eb="28">
      <t>ダイ</t>
    </rPh>
    <rPh sb="29" eb="30">
      <t>コウ</t>
    </rPh>
    <rPh sb="31" eb="33">
      <t>キテイ</t>
    </rPh>
    <rPh sb="34" eb="35">
      <t>モト</t>
    </rPh>
    <rPh sb="38" eb="40">
      <t>カキ</t>
    </rPh>
    <phoneticPr fontId="5"/>
  </si>
  <si>
    <t>請求します。</t>
    <phoneticPr fontId="4"/>
  </si>
  <si>
    <t>　団体の概要やこれまでの活動実績が確認できる資料を添付すること（定款、規約、会報、新聞・WEB・SNS等掲載記事、チラシ、活動報告書等）。</t>
    <rPh sb="1" eb="3">
      <t>ダンタイ</t>
    </rPh>
    <rPh sb="4" eb="6">
      <t>ガイヨウ</t>
    </rPh>
    <rPh sb="12" eb="14">
      <t>カツドウ</t>
    </rPh>
    <rPh sb="14" eb="16">
      <t>ジッセキ</t>
    </rPh>
    <rPh sb="17" eb="19">
      <t>カクニン</t>
    </rPh>
    <rPh sb="22" eb="24">
      <t>シリョウ</t>
    </rPh>
    <rPh sb="25" eb="27">
      <t>テンプ</t>
    </rPh>
    <rPh sb="32" eb="34">
      <t>テイカン</t>
    </rPh>
    <rPh sb="35" eb="37">
      <t>キヤク</t>
    </rPh>
    <rPh sb="38" eb="40">
      <t>カイホウ</t>
    </rPh>
    <rPh sb="41" eb="43">
      <t>シンブン</t>
    </rPh>
    <rPh sb="51" eb="52">
      <t>トウ</t>
    </rPh>
    <rPh sb="52" eb="54">
      <t>ケイサイ</t>
    </rPh>
    <rPh sb="54" eb="56">
      <t>キジ</t>
    </rPh>
    <rPh sb="61" eb="63">
      <t>カツドウ</t>
    </rPh>
    <rPh sb="63" eb="66">
      <t>ホウコクショ</t>
    </rPh>
    <rPh sb="66" eb="67">
      <t>トウ</t>
    </rPh>
    <phoneticPr fontId="5"/>
  </si>
  <si>
    <t>※</t>
  </si>
  <si>
    <t>※１　１　総事業費の負担区分の欄の「３　その他」の（　　）内には、収入経費の名称を記載する
　　こと。（例：参加者負担金）</t>
    <rPh sb="5" eb="6">
      <t>ソウ</t>
    </rPh>
    <rPh sb="6" eb="9">
      <t>ジギョウヒ</t>
    </rPh>
    <rPh sb="10" eb="12">
      <t>フタン</t>
    </rPh>
    <rPh sb="12" eb="14">
      <t>クブン</t>
    </rPh>
    <rPh sb="15" eb="16">
      <t>ラン</t>
    </rPh>
    <rPh sb="22" eb="23">
      <t>タ</t>
    </rPh>
    <rPh sb="29" eb="30">
      <t>ナイ</t>
    </rPh>
    <rPh sb="33" eb="35">
      <t>シュウニュウ</t>
    </rPh>
    <rPh sb="35" eb="37">
      <t>ケイヒ</t>
    </rPh>
    <rPh sb="38" eb="40">
      <t>メイショウ</t>
    </rPh>
    <rPh sb="41" eb="43">
      <t>キサイ</t>
    </rPh>
    <rPh sb="52" eb="53">
      <t>レイ</t>
    </rPh>
    <rPh sb="54" eb="56">
      <t>サンカ</t>
    </rPh>
    <rPh sb="56" eb="57">
      <t>シャ</t>
    </rPh>
    <rPh sb="57" eb="59">
      <t>フタン</t>
    </rPh>
    <rPh sb="59" eb="60">
      <t>キン</t>
    </rPh>
    <phoneticPr fontId="5"/>
  </si>
  <si>
    <t>　暴力団　暴力団員による不当な行為の防止等に関する法律（平成３年法律第７７号。以下「法」という。）第２条第２号に規定する暴力団をいう。</t>
    <rPh sb="1" eb="4">
      <t>ボウリョクダン</t>
    </rPh>
    <phoneticPr fontId="5"/>
  </si>
  <si>
    <t>　暴力団員　法第２条第６号に規定する暴力団をいう。</t>
    <rPh sb="1" eb="3">
      <t>ボウリョク</t>
    </rPh>
    <rPh sb="3" eb="5">
      <t>ダンイン</t>
    </rPh>
    <rPh sb="6" eb="7">
      <t>ホウ</t>
    </rPh>
    <rPh sb="7" eb="8">
      <t>ダイ</t>
    </rPh>
    <rPh sb="9" eb="10">
      <t>ジョウ</t>
    </rPh>
    <rPh sb="10" eb="11">
      <t>ダイ</t>
    </rPh>
    <rPh sb="12" eb="13">
      <t>ゴウ</t>
    </rPh>
    <rPh sb="14" eb="16">
      <t>キテイ</t>
    </rPh>
    <rPh sb="18" eb="21">
      <t>ボウリョクダン</t>
    </rPh>
    <phoneticPr fontId="5"/>
  </si>
  <si>
    <t>暴力団　その団体の構成員（その団体の構成団体の構成員を含む。）が集団的に又は常習的に暴力的不当行為等を行うことを助長する恐れがある団体をいう。</t>
    <rPh sb="0" eb="3">
      <t>ボウリョクダン</t>
    </rPh>
    <phoneticPr fontId="5"/>
  </si>
  <si>
    <t>※１　１　収入の部の負担区分の欄の「３　その他」の（　　）内には、収入経費の名称を記載する
　　こと。（例：参加者負担金）</t>
    <rPh sb="5" eb="7">
      <t>シュウニュウ</t>
    </rPh>
    <rPh sb="8" eb="9">
      <t>ブ</t>
    </rPh>
    <rPh sb="10" eb="12">
      <t>フタン</t>
    </rPh>
    <rPh sb="12" eb="14">
      <t>クブン</t>
    </rPh>
    <rPh sb="15" eb="16">
      <t>ラン</t>
    </rPh>
    <rPh sb="22" eb="23">
      <t>タ</t>
    </rPh>
    <rPh sb="29" eb="30">
      <t>ナイ</t>
    </rPh>
    <rPh sb="33" eb="35">
      <t>シュウニュウ</t>
    </rPh>
    <rPh sb="35" eb="37">
      <t>ケイヒ</t>
    </rPh>
    <rPh sb="38" eb="40">
      <t>メイショウ</t>
    </rPh>
    <rPh sb="41" eb="43">
      <t>キサイ</t>
    </rPh>
    <rPh sb="52" eb="53">
      <t>レイ</t>
    </rPh>
    <rPh sb="54" eb="56">
      <t>サンカ</t>
    </rPh>
    <rPh sb="56" eb="57">
      <t>シャ</t>
    </rPh>
    <rPh sb="57" eb="59">
      <t>フタン</t>
    </rPh>
    <rPh sb="59" eb="60">
      <t>キン</t>
    </rPh>
    <phoneticPr fontId="5"/>
  </si>
  <si>
    <t>事業について下記の事項に不服があるので、ウチナーネットワークサポート事業補助金交付要綱第８条第２項の規定に基づき、取下げます。</t>
    <rPh sb="34" eb="36">
      <t>ジギョウ</t>
    </rPh>
    <rPh sb="36" eb="43">
      <t>ホジョキンコウフヨウコウ</t>
    </rPh>
    <rPh sb="43" eb="44">
      <t>ダイ</t>
    </rPh>
    <rPh sb="45" eb="46">
      <t>ジョウ</t>
    </rPh>
    <rPh sb="46" eb="47">
      <t>ダイ</t>
    </rPh>
    <rPh sb="48" eb="49">
      <t>コウ</t>
    </rPh>
    <rPh sb="50" eb="52">
      <t>キテイ</t>
    </rPh>
    <rPh sb="53" eb="54">
      <t>モト</t>
    </rPh>
    <phoneticPr fontId="4"/>
  </si>
  <si>
    <t>年度ウチナーネットワークサポート事業補助金取下げ申請書</t>
    <rPh sb="0" eb="2">
      <t>ネンド</t>
    </rPh>
    <rPh sb="16" eb="18">
      <t>ジギョウ</t>
    </rPh>
    <rPh sb="18" eb="21">
      <t>ホジョキン</t>
    </rPh>
    <rPh sb="21" eb="22">
      <t>トリ</t>
    </rPh>
    <rPh sb="22" eb="23">
      <t>シタ</t>
    </rPh>
    <rPh sb="24" eb="27">
      <t>シンセイショ</t>
    </rPh>
    <phoneticPr fontId="5"/>
  </si>
  <si>
    <t>所要額
（税込）</t>
    <rPh sb="0" eb="2">
      <t>ショヨウ</t>
    </rPh>
    <rPh sb="2" eb="3">
      <t>ガク</t>
    </rPh>
    <rPh sb="5" eb="7">
      <t>ゼイコミ</t>
    </rPh>
    <phoneticPr fontId="14"/>
  </si>
  <si>
    <t>所要額
（税抜）</t>
    <rPh sb="0" eb="2">
      <t>ショヨウ</t>
    </rPh>
    <rPh sb="2" eb="3">
      <t>ガク</t>
    </rPh>
    <rPh sb="5" eb="7">
      <t>ゼイヌキ</t>
    </rPh>
    <phoneticPr fontId="14"/>
  </si>
  <si>
    <t>補助対象経費合計（A）</t>
    <rPh sb="0" eb="2">
      <t>ホジョ</t>
    </rPh>
    <rPh sb="2" eb="4">
      <t>タイショウ</t>
    </rPh>
    <rPh sb="4" eb="6">
      <t>ケイヒ</t>
    </rPh>
    <rPh sb="6" eb="8">
      <t>ゴウケイ</t>
    </rPh>
    <phoneticPr fontId="14"/>
  </si>
  <si>
    <t>A×2/3　※小数点以下切り捨て（B）</t>
    <rPh sb="7" eb="10">
      <t>ショウスウテン</t>
    </rPh>
    <rPh sb="10" eb="12">
      <t>イカ</t>
    </rPh>
    <rPh sb="12" eb="13">
      <t>キ</t>
    </rPh>
    <rPh sb="14" eb="15">
      <t>ス</t>
    </rPh>
    <phoneticPr fontId="14"/>
  </si>
  <si>
    <t>申請額（B千円未満切り捨て）</t>
    <rPh sb="0" eb="3">
      <t>シンセイガク</t>
    </rPh>
    <rPh sb="5" eb="6">
      <t>セン</t>
    </rPh>
    <rPh sb="6" eb="9">
      <t>エンミマン</t>
    </rPh>
    <rPh sb="9" eb="10">
      <t>キ</t>
    </rPh>
    <rPh sb="11" eb="12">
      <t>ス</t>
    </rPh>
    <phoneticPr fontId="14"/>
  </si>
  <si>
    <t>※２　２　補助対象経費のうち、航空賃、宿泊費、特別急行列車及び新幹線に係る運賃及び１件あた
　　り３万円以上の経費は参考となる資料(見積書、カタログ、インターネット検索した料金表等)の
　　写しを添付すること。</t>
    <rPh sb="5" eb="7">
      <t>ホジョ</t>
    </rPh>
    <rPh sb="7" eb="9">
      <t>タイショウ</t>
    </rPh>
    <rPh sb="9" eb="11">
      <t>ケイヒ</t>
    </rPh>
    <rPh sb="15" eb="17">
      <t>コウクウ</t>
    </rPh>
    <rPh sb="17" eb="18">
      <t>チン</t>
    </rPh>
    <rPh sb="19" eb="22">
      <t>シュクハクヒ</t>
    </rPh>
    <rPh sb="39" eb="40">
      <t>オヨ</t>
    </rPh>
    <rPh sb="82" eb="84">
      <t>ケンサク</t>
    </rPh>
    <rPh sb="86" eb="89">
      <t>リョウキンヒョウ</t>
    </rPh>
    <phoneticPr fontId="5"/>
  </si>
  <si>
    <t>※２　事業に要した経費及び支払いが確認できる書類（領収書等）の写しを添付すること。</t>
    <rPh sb="3" eb="5">
      <t>ジギョウ</t>
    </rPh>
    <rPh sb="6" eb="7">
      <t>ヨウ</t>
    </rPh>
    <rPh sb="9" eb="11">
      <t>ケイヒ</t>
    </rPh>
    <rPh sb="11" eb="12">
      <t>オヨ</t>
    </rPh>
    <rPh sb="13" eb="15">
      <t>シハラ</t>
    </rPh>
    <rPh sb="17" eb="19">
      <t>カクニン</t>
    </rPh>
    <rPh sb="22" eb="24">
      <t>ショルイ</t>
    </rPh>
    <rPh sb="25" eb="29">
      <t>リョウシュウショナド</t>
    </rPh>
    <rPh sb="31" eb="32">
      <t>ウツ</t>
    </rPh>
    <rPh sb="34" eb="36">
      <t>テンプ</t>
    </rPh>
    <phoneticPr fontId="5"/>
  </si>
  <si>
    <t>※３　実績額が申請額を上回るものについては、理由書を添付すること。</t>
    <rPh sb="3" eb="5">
      <t>ジッセキ</t>
    </rPh>
    <rPh sb="5" eb="6">
      <t>ガク</t>
    </rPh>
    <rPh sb="7" eb="9">
      <t>シンセイ</t>
    </rPh>
    <rPh sb="9" eb="10">
      <t>ガク</t>
    </rPh>
    <rPh sb="11" eb="13">
      <t>ウワマワ</t>
    </rPh>
    <rPh sb="22" eb="25">
      <t>リユウショ</t>
    </rPh>
    <rPh sb="26" eb="28">
      <t>テンプ</t>
    </rPh>
    <phoneticPr fontId="4"/>
  </si>
  <si>
    <t>合計
（変更前）</t>
    <rPh sb="0" eb="2">
      <t>ゴウケイ</t>
    </rPh>
    <rPh sb="4" eb="7">
      <t>ヘンコウマエ</t>
    </rPh>
    <phoneticPr fontId="14"/>
  </si>
  <si>
    <t>合計
（変更後）</t>
    <rPh sb="0" eb="2">
      <t>ゴウケイ</t>
    </rPh>
    <rPh sb="4" eb="6">
      <t>ヘンコウ</t>
    </rPh>
    <rPh sb="6" eb="7">
      <t>ゴ</t>
    </rPh>
    <phoneticPr fontId="14"/>
  </si>
  <si>
    <t>県内市町村は、以下の項目は省略可</t>
    <rPh sb="0" eb="2">
      <t>ケンナイ</t>
    </rPh>
    <rPh sb="2" eb="5">
      <t>シチョウソン</t>
    </rPh>
    <rPh sb="7" eb="9">
      <t>イカ</t>
    </rPh>
    <rPh sb="10" eb="12">
      <t>コウモク</t>
    </rPh>
    <rPh sb="13" eb="15">
      <t>ショウリャク</t>
    </rPh>
    <rPh sb="15" eb="16">
      <t>カ</t>
    </rPh>
    <phoneticPr fontId="4"/>
  </si>
  <si>
    <t>(１) 県内において国際交流活動又は市民活動について一定の活動実績があり、事業を完遂できる見込みがある県内に住所を有する団体</t>
  </si>
  <si>
    <t>(２) 国、県、市町村、県内大学、県内専修学校、及びそれらに準ずる機関のいずれかに該当する団体との共催や後援等を受けて事業を実施する県内に住所を有する団体</t>
  </si>
  <si>
    <t>（要綱第３条第１項第２号に該当する団体は必須）</t>
    <rPh sb="6" eb="7">
      <t>ダイ</t>
    </rPh>
    <rPh sb="8" eb="9">
      <t>コウ</t>
    </rPh>
    <phoneticPr fontId="14"/>
  </si>
  <si>
    <t>令和３</t>
    <rPh sb="0" eb="2">
      <t>レイワ</t>
    </rPh>
    <phoneticPr fontId="4"/>
  </si>
  <si>
    <t>那覇市泉崎１－２－２</t>
    <rPh sb="0" eb="3">
      <t>ナハシ</t>
    </rPh>
    <rPh sb="3" eb="5">
      <t>イズミザキ</t>
    </rPh>
    <phoneticPr fontId="4"/>
  </si>
  <si>
    <t>会長　○○　○○</t>
    <rPh sb="0" eb="2">
      <t>カイチョウ</t>
    </rPh>
    <phoneticPr fontId="4"/>
  </si>
  <si>
    <t>事務局　○○　○○</t>
    <rPh sb="0" eb="3">
      <t>ジムキョク</t>
    </rPh>
    <phoneticPr fontId="4"/>
  </si>
  <si>
    <t>098-○○○－○○○○</t>
    <phoneticPr fontId="4"/>
  </si>
  <si>
    <t>○○○＠○○○</t>
    <phoneticPr fontId="4"/>
  </si>
  <si>
    <t>https://</t>
    <phoneticPr fontId="4"/>
  </si>
  <si>
    <t>https://m.facebook</t>
    <phoneticPr fontId="4"/>
  </si>
  <si>
    <t>○○交流協会</t>
    <rPh sb="2" eb="4">
      <t>コウリュウ</t>
    </rPh>
    <rPh sb="4" eb="6">
      <t>キョウカイ</t>
    </rPh>
    <phoneticPr fontId="4"/>
  </si>
  <si>
    <t>○○市</t>
    <rPh sb="2" eb="3">
      <t>シ</t>
    </rPh>
    <phoneticPr fontId="4"/>
  </si>
  <si>
    <t>・ニュースレターの発行（月２回）
・会員親睦会
・文化講座</t>
    <rPh sb="9" eb="11">
      <t>ハッコウ</t>
    </rPh>
    <rPh sb="12" eb="13">
      <t>ツキ</t>
    </rPh>
    <rPh sb="14" eb="15">
      <t>カイ</t>
    </rPh>
    <rPh sb="18" eb="20">
      <t>カイイン</t>
    </rPh>
    <rPh sb="20" eb="23">
      <t>シンボクカイ</t>
    </rPh>
    <rPh sb="25" eb="27">
      <t>ブンカ</t>
    </rPh>
    <rPh sb="27" eb="29">
      <t>コウザ</t>
    </rPh>
    <phoneticPr fontId="4"/>
  </si>
  <si>
    <t>○○協会、○○沖縄県人会</t>
    <rPh sb="2" eb="4">
      <t>キョウカイ</t>
    </rPh>
    <rPh sb="7" eb="10">
      <t>オキナワケン</t>
    </rPh>
    <rPh sb="10" eb="12">
      <t>ジンカイ</t>
    </rPh>
    <phoneticPr fontId="4"/>
  </si>
  <si>
    <t>098-○○○－○○○○</t>
    <phoneticPr fontId="4"/>
  </si>
  <si>
    <t>沖縄県民</t>
    <rPh sb="0" eb="2">
      <t>オキナワ</t>
    </rPh>
    <rPh sb="2" eb="4">
      <t>ケンミン</t>
    </rPh>
    <phoneticPr fontId="4"/>
  </si>
  <si>
    <t>令和３年　　月　　日</t>
    <rPh sb="0" eb="2">
      <t>レイワ</t>
    </rPh>
    <rPh sb="3" eb="4">
      <t>ネン</t>
    </rPh>
    <rPh sb="6" eb="7">
      <t>ガツ</t>
    </rPh>
    <rPh sb="9" eb="10">
      <t>ニチ</t>
    </rPh>
    <phoneticPr fontId="4"/>
  </si>
  <si>
    <t>会場使用料</t>
    <rPh sb="0" eb="2">
      <t>カイジョウ</t>
    </rPh>
    <rPh sb="2" eb="5">
      <t>シヨウリョウ</t>
    </rPh>
    <phoneticPr fontId="4"/>
  </si>
  <si>
    <t>チラシ印刷費</t>
    <rPh sb="3" eb="6">
      <t>インサツヒ</t>
    </rPh>
    <phoneticPr fontId="4"/>
  </si>
  <si>
    <t>沖縄と海外との文化交流活動を通して国際親善の促進を図る。</t>
    <rPh sb="0" eb="2">
      <t>オキナワ</t>
    </rPh>
    <rPh sb="3" eb="5">
      <t>カイガイ</t>
    </rPh>
    <rPh sb="7" eb="9">
      <t>ブンカ</t>
    </rPh>
    <rPh sb="9" eb="11">
      <t>コウリュウ</t>
    </rPh>
    <rPh sb="11" eb="13">
      <t>カツドウ</t>
    </rPh>
    <rPh sb="14" eb="15">
      <t>トオ</t>
    </rPh>
    <rPh sb="17" eb="19">
      <t>コクサイ</t>
    </rPh>
    <rPh sb="19" eb="21">
      <t>シンゼン</t>
    </rPh>
    <rPh sb="22" eb="24">
      <t>ソクシン</t>
    </rPh>
    <rPh sb="25" eb="26">
      <t>ハカ</t>
    </rPh>
    <phoneticPr fontId="4"/>
  </si>
  <si>
    <t>令和３</t>
    <rPh sb="0" eb="2">
      <t>レイワ</t>
    </rPh>
    <phoneticPr fontId="4"/>
  </si>
  <si>
    <t>別紙料金表による</t>
    <rPh sb="0" eb="2">
      <t>ベッシ</t>
    </rPh>
    <rPh sb="2" eb="5">
      <t>リョウキンヒョウ</t>
    </rPh>
    <phoneticPr fontId="4"/>
  </si>
  <si>
    <t>別紙見積表による</t>
    <rPh sb="0" eb="2">
      <t>ベッシ</t>
    </rPh>
    <rPh sb="2" eb="4">
      <t>ミツモリ</t>
    </rPh>
    <rPh sb="4" eb="5">
      <t>ヒョウ</t>
    </rPh>
    <phoneticPr fontId="4"/>
  </si>
  <si>
    <t>広告費</t>
    <rPh sb="0" eb="3">
      <t>コウコクヒ</t>
    </rPh>
    <phoneticPr fontId="4"/>
  </si>
  <si>
    <t>・○年○月「○○シンポジウム」を開催
・○年○月海外スタディツアー
・○年○月チャリティー文化展
・○年○月沖縄県○○事業受託</t>
    <rPh sb="2" eb="3">
      <t>ネン</t>
    </rPh>
    <rPh sb="4" eb="5">
      <t>ガツ</t>
    </rPh>
    <rPh sb="16" eb="18">
      <t>カイサイ</t>
    </rPh>
    <rPh sb="21" eb="22">
      <t>ネン</t>
    </rPh>
    <rPh sb="23" eb="24">
      <t>ガツ</t>
    </rPh>
    <rPh sb="24" eb="26">
      <t>カイガイ</t>
    </rPh>
    <rPh sb="36" eb="37">
      <t>ネン</t>
    </rPh>
    <rPh sb="38" eb="39">
      <t>ガツ</t>
    </rPh>
    <rPh sb="45" eb="48">
      <t>ブンカテン</t>
    </rPh>
    <rPh sb="51" eb="52">
      <t>ネン</t>
    </rPh>
    <rPh sb="53" eb="54">
      <t>ガツ</t>
    </rPh>
    <rPh sb="54" eb="57">
      <t>オキナワケン</t>
    </rPh>
    <rPh sb="59" eb="61">
      <t>ジギョウ</t>
    </rPh>
    <rPh sb="61" eb="63">
      <t>ジュタク</t>
    </rPh>
    <phoneticPr fontId="4"/>
  </si>
  <si>
    <t>○○○事業補助金（令和元年度○○市）、○○事業受託（令和元年度沖縄県）</t>
    <rPh sb="3" eb="5">
      <t>ジギョウ</t>
    </rPh>
    <rPh sb="5" eb="8">
      <t>ホジョキン</t>
    </rPh>
    <rPh sb="9" eb="11">
      <t>レイワ</t>
    </rPh>
    <rPh sb="11" eb="14">
      <t>ガンネンド</t>
    </rPh>
    <rPh sb="16" eb="17">
      <t>シ</t>
    </rPh>
    <rPh sb="21" eb="23">
      <t>ジギョウ</t>
    </rPh>
    <rPh sb="23" eb="25">
      <t>ジュタク</t>
    </rPh>
    <rPh sb="26" eb="28">
      <t>レイワ</t>
    </rPh>
    <rPh sb="28" eb="31">
      <t>ガンネンド</t>
    </rPh>
    <rPh sb="31" eb="34">
      <t>オキナワケン</t>
    </rPh>
    <phoneticPr fontId="4"/>
  </si>
  <si>
    <t>令和３</t>
    <rPh sb="0" eb="2">
      <t>レイワ</t>
    </rPh>
    <phoneticPr fontId="4"/>
  </si>
  <si>
    <t>○</t>
    <phoneticPr fontId="4"/>
  </si>
  <si>
    <t>○</t>
    <phoneticPr fontId="4"/>
  </si>
  <si>
    <t>○</t>
    <phoneticPr fontId="4"/>
  </si>
  <si>
    <t>ゲストスピーカー交通費（２名）</t>
    <rPh sb="8" eb="11">
      <t>コウツウヒ</t>
    </rPh>
    <rPh sb="13" eb="14">
      <t>メイ</t>
    </rPh>
    <phoneticPr fontId="4"/>
  </si>
  <si>
    <t>ゲストお水（２名）</t>
    <rPh sb="4" eb="5">
      <t>ミズ</t>
    </rPh>
    <rPh sb="7" eb="8">
      <t>メイ</t>
    </rPh>
    <phoneticPr fontId="4"/>
  </si>
  <si>
    <t>令和３</t>
    <rPh sb="0" eb="2">
      <t>レイワ</t>
    </rPh>
    <phoneticPr fontId="4"/>
  </si>
  <si>
    <t>講演者謝金（２名×１時間）</t>
    <rPh sb="0" eb="3">
      <t>コウエンシャ</t>
    </rPh>
    <rPh sb="3" eb="5">
      <t>シャキン</t>
    </rPh>
    <rPh sb="7" eb="8">
      <t>メイ</t>
    </rPh>
    <rPh sb="10" eb="12">
      <t>ジカン</t>
    </rPh>
    <phoneticPr fontId="4"/>
  </si>
  <si>
    <t>沖縄県が発出した「新型コロナウイルス感染症に係る沖縄県イベント等実施ガイドライン」に基づき、別添の対策を実施する。</t>
    <rPh sb="0" eb="3">
      <t>オキナワケン</t>
    </rPh>
    <rPh sb="4" eb="6">
      <t>ハッシュツ</t>
    </rPh>
    <rPh sb="42" eb="43">
      <t>モト</t>
    </rPh>
    <rPh sb="46" eb="48">
      <t>ベッテン</t>
    </rPh>
    <rPh sb="49" eb="51">
      <t>タイサク</t>
    </rPh>
    <rPh sb="52" eb="54">
      <t>ジッシ</t>
    </rPh>
    <phoneticPr fontId="4"/>
  </si>
  <si>
    <t>「世界のウチナーンチュの日」イベント　沖縄移民の歴史シンポジウム</t>
    <rPh sb="1" eb="3">
      <t>セカイ</t>
    </rPh>
    <rPh sb="12" eb="13">
      <t>ヒ</t>
    </rPh>
    <rPh sb="19" eb="21">
      <t>オキナワ</t>
    </rPh>
    <rPh sb="21" eb="23">
      <t>イミン</t>
    </rPh>
    <rPh sb="24" eb="26">
      <t>レキシ</t>
    </rPh>
    <phoneticPr fontId="4"/>
  </si>
  <si>
    <t>「世界のウチナーンチュの日」イベントとして沖縄移民の歴史シンポジウムを実施することにより、移民に対する理解を深めるだけでなく、参加者にとってウチナーネットワークの継承と発展につなげるきっかけを与えるほか、同日を沖縄の風土や文化等に想いを馳せる象徴的な日としての定着促進に寄与すると考えられる。</t>
    <rPh sb="1" eb="3">
      <t>セカイ</t>
    </rPh>
    <rPh sb="12" eb="13">
      <t>ヒ</t>
    </rPh>
    <rPh sb="21" eb="23">
      <t>オキナワ</t>
    </rPh>
    <rPh sb="23" eb="25">
      <t>イミン</t>
    </rPh>
    <rPh sb="26" eb="28">
      <t>レキシ</t>
    </rPh>
    <rPh sb="35" eb="37">
      <t>ジッシ</t>
    </rPh>
    <rPh sb="45" eb="47">
      <t>イミン</t>
    </rPh>
    <rPh sb="48" eb="49">
      <t>タイ</t>
    </rPh>
    <rPh sb="51" eb="53">
      <t>リカイ</t>
    </rPh>
    <rPh sb="54" eb="55">
      <t>フカ</t>
    </rPh>
    <rPh sb="63" eb="66">
      <t>サンカシャ</t>
    </rPh>
    <rPh sb="81" eb="83">
      <t>ケイショウ</t>
    </rPh>
    <rPh sb="84" eb="86">
      <t>ハッテン</t>
    </rPh>
    <rPh sb="96" eb="97">
      <t>アタ</t>
    </rPh>
    <rPh sb="102" eb="103">
      <t>ドウ</t>
    </rPh>
    <rPh sb="103" eb="104">
      <t>ヒ</t>
    </rPh>
    <rPh sb="105" eb="107">
      <t>オキナワ</t>
    </rPh>
    <rPh sb="108" eb="110">
      <t>フウド</t>
    </rPh>
    <rPh sb="111" eb="113">
      <t>ブンカ</t>
    </rPh>
    <rPh sb="113" eb="114">
      <t>トウ</t>
    </rPh>
    <rPh sb="115" eb="116">
      <t>オモ</t>
    </rPh>
    <rPh sb="118" eb="119">
      <t>ハ</t>
    </rPh>
    <rPh sb="121" eb="124">
      <t>ショウチョウテキ</t>
    </rPh>
    <rPh sb="125" eb="126">
      <t>ヒ</t>
    </rPh>
    <rPh sb="130" eb="132">
      <t>テイチャク</t>
    </rPh>
    <rPh sb="132" eb="134">
      <t>ソクシン</t>
    </rPh>
    <rPh sb="135" eb="137">
      <t>キヨ</t>
    </rPh>
    <rPh sb="140" eb="141">
      <t>カンガ</t>
    </rPh>
    <phoneticPr fontId="4"/>
  </si>
  <si>
    <t>８月～９月：参加者の募集・会場及び講師の選定
　　　９月：事前打ち合わせ
　10月30日：シンポジウム実施</t>
    <rPh sb="1" eb="2">
      <t>ガツ</t>
    </rPh>
    <rPh sb="4" eb="5">
      <t>ガツ</t>
    </rPh>
    <rPh sb="6" eb="9">
      <t>サンカシャ</t>
    </rPh>
    <rPh sb="10" eb="12">
      <t>ボシュウ</t>
    </rPh>
    <rPh sb="13" eb="15">
      <t>カイジョウ</t>
    </rPh>
    <rPh sb="15" eb="16">
      <t>オヨ</t>
    </rPh>
    <rPh sb="17" eb="19">
      <t>コウシ</t>
    </rPh>
    <rPh sb="20" eb="22">
      <t>センテイ</t>
    </rPh>
    <rPh sb="27" eb="28">
      <t>ガツ</t>
    </rPh>
    <rPh sb="29" eb="31">
      <t>ジゼン</t>
    </rPh>
    <rPh sb="31" eb="32">
      <t>ウ</t>
    </rPh>
    <rPh sb="33" eb="34">
      <t>ア</t>
    </rPh>
    <rPh sb="40" eb="41">
      <t>ガツ</t>
    </rPh>
    <rPh sb="43" eb="44">
      <t>ニチ</t>
    </rPh>
    <rPh sb="51" eb="53">
      <t>ジッシ</t>
    </rPh>
    <phoneticPr fontId="4"/>
  </si>
  <si>
    <t>「世界のウチナーンチュの日」をより身近に感じることができるよう、県民を対象とした沖縄移民の歴史シンポジウムを実施する。移民の歴史や今後のウチナーネットワークの在り方についての講演の他、参加型ワークショップを実施する。</t>
    <rPh sb="1" eb="3">
      <t>セカイ</t>
    </rPh>
    <rPh sb="12" eb="13">
      <t>ヒ</t>
    </rPh>
    <rPh sb="17" eb="19">
      <t>ミジカ</t>
    </rPh>
    <rPh sb="20" eb="21">
      <t>カン</t>
    </rPh>
    <rPh sb="32" eb="34">
      <t>ケンミン</t>
    </rPh>
    <rPh sb="35" eb="37">
      <t>タイショウ</t>
    </rPh>
    <rPh sb="40" eb="42">
      <t>オキナワ</t>
    </rPh>
    <rPh sb="42" eb="44">
      <t>イミン</t>
    </rPh>
    <rPh sb="45" eb="47">
      <t>レキシ</t>
    </rPh>
    <rPh sb="54" eb="56">
      <t>ジッシ</t>
    </rPh>
    <rPh sb="59" eb="61">
      <t>イミン</t>
    </rPh>
    <rPh sb="62" eb="64">
      <t>レキシ</t>
    </rPh>
    <rPh sb="65" eb="67">
      <t>コンゴ</t>
    </rPh>
    <rPh sb="79" eb="80">
      <t>ア</t>
    </rPh>
    <rPh sb="81" eb="82">
      <t>カタ</t>
    </rPh>
    <rPh sb="87" eb="89">
      <t>コウエン</t>
    </rPh>
    <rPh sb="90" eb="91">
      <t>ホカ</t>
    </rPh>
    <rPh sb="92" eb="95">
      <t>サンカガタ</t>
    </rPh>
    <rPh sb="103" eb="105">
      <t>ジッシ</t>
    </rPh>
    <phoneticPr fontId="4"/>
  </si>
  <si>
    <t>単なるシンポジウムの実施だけではなく、企画・運営の中で市や他の国際交流団体、また県人会等が連携する形で実施することにより、ウチナーネットワークの構築を多様な団体による共同事業とすることができる。さらに、関係機関からの協力を得られる目処が立ったことにより、今後においても同規模の事業継続実施が可能になる。県民にとっても、ウチナーネットワークへの関心が高まり、次回の世界のウチナーンチュ大会において、多くの県民の参加が期待できる。</t>
    <rPh sb="0" eb="1">
      <t>タン</t>
    </rPh>
    <rPh sb="10" eb="12">
      <t>ジッシ</t>
    </rPh>
    <rPh sb="19" eb="21">
      <t>キカク</t>
    </rPh>
    <rPh sb="22" eb="24">
      <t>ウンエイ</t>
    </rPh>
    <rPh sb="25" eb="26">
      <t>ナカ</t>
    </rPh>
    <rPh sb="27" eb="28">
      <t>シ</t>
    </rPh>
    <rPh sb="29" eb="30">
      <t>ホカ</t>
    </rPh>
    <rPh sb="31" eb="33">
      <t>コクサイ</t>
    </rPh>
    <rPh sb="33" eb="35">
      <t>コウリュウ</t>
    </rPh>
    <rPh sb="35" eb="37">
      <t>ダンタイ</t>
    </rPh>
    <rPh sb="40" eb="43">
      <t>ケンジンカイ</t>
    </rPh>
    <rPh sb="43" eb="44">
      <t>トウ</t>
    </rPh>
    <rPh sb="45" eb="47">
      <t>レンケイ</t>
    </rPh>
    <rPh sb="49" eb="50">
      <t>カタチ</t>
    </rPh>
    <rPh sb="51" eb="53">
      <t>ジッシ</t>
    </rPh>
    <rPh sb="72" eb="74">
      <t>コウチク</t>
    </rPh>
    <rPh sb="75" eb="77">
      <t>タヨウ</t>
    </rPh>
    <rPh sb="78" eb="80">
      <t>ダンタイ</t>
    </rPh>
    <rPh sb="83" eb="85">
      <t>キョウドウ</t>
    </rPh>
    <rPh sb="85" eb="87">
      <t>ジギョウ</t>
    </rPh>
    <rPh sb="101" eb="103">
      <t>カンケイ</t>
    </rPh>
    <rPh sb="103" eb="105">
      <t>キカン</t>
    </rPh>
    <rPh sb="108" eb="110">
      <t>キョウリョク</t>
    </rPh>
    <rPh sb="111" eb="112">
      <t>エ</t>
    </rPh>
    <rPh sb="115" eb="117">
      <t>メド</t>
    </rPh>
    <rPh sb="118" eb="119">
      <t>タ</t>
    </rPh>
    <rPh sb="127" eb="129">
      <t>コンゴ</t>
    </rPh>
    <rPh sb="134" eb="137">
      <t>ドウキボ</t>
    </rPh>
    <rPh sb="138" eb="140">
      <t>ジギョウ</t>
    </rPh>
    <rPh sb="140" eb="142">
      <t>ケイゾク</t>
    </rPh>
    <rPh sb="142" eb="144">
      <t>ジッシ</t>
    </rPh>
    <rPh sb="145" eb="147">
      <t>カノウ</t>
    </rPh>
    <rPh sb="151" eb="153">
      <t>ケンミン</t>
    </rPh>
    <rPh sb="171" eb="173">
      <t>カンシン</t>
    </rPh>
    <rPh sb="174" eb="175">
      <t>タカ</t>
    </rPh>
    <rPh sb="178" eb="180">
      <t>ジカイ</t>
    </rPh>
    <rPh sb="181" eb="183">
      <t>セカイ</t>
    </rPh>
    <rPh sb="191" eb="193">
      <t>タイカイ</t>
    </rPh>
    <rPh sb="198" eb="199">
      <t>オオ</t>
    </rPh>
    <rPh sb="201" eb="203">
      <t>ケンミン</t>
    </rPh>
    <rPh sb="204" eb="206">
      <t>サンカ</t>
    </rPh>
    <rPh sb="207" eb="209">
      <t>キタイ</t>
    </rPh>
    <phoneticPr fontId="4"/>
  </si>
  <si>
    <t>「世界のウチナーンチュの日」の県民の認知を高めるため、県民を対象に沖縄の歴史や文化等、沖縄の移民の歴史を啓発するイベントを同日に合わせて実施し、沖縄移民の歴史に理解を深め、これまで築きあげられてきた世界のウチナーネットワークの継承と発展につなげる。</t>
    <rPh sb="1" eb="3">
      <t>セカイ</t>
    </rPh>
    <rPh sb="12" eb="13">
      <t>ヒ</t>
    </rPh>
    <rPh sb="15" eb="17">
      <t>ケンミン</t>
    </rPh>
    <rPh sb="18" eb="20">
      <t>ニンチ</t>
    </rPh>
    <rPh sb="21" eb="22">
      <t>タカ</t>
    </rPh>
    <rPh sb="27" eb="29">
      <t>ケンミン</t>
    </rPh>
    <rPh sb="30" eb="32">
      <t>タイショウ</t>
    </rPh>
    <rPh sb="33" eb="35">
      <t>オキナワ</t>
    </rPh>
    <rPh sb="36" eb="38">
      <t>レキシ</t>
    </rPh>
    <rPh sb="39" eb="41">
      <t>ブンカ</t>
    </rPh>
    <rPh sb="41" eb="42">
      <t>トウ</t>
    </rPh>
    <rPh sb="43" eb="45">
      <t>オキナワ</t>
    </rPh>
    <rPh sb="46" eb="48">
      <t>イミン</t>
    </rPh>
    <rPh sb="49" eb="51">
      <t>レキシ</t>
    </rPh>
    <rPh sb="52" eb="54">
      <t>ケイハツ</t>
    </rPh>
    <rPh sb="61" eb="63">
      <t>ドウヒ</t>
    </rPh>
    <rPh sb="64" eb="65">
      <t>ア</t>
    </rPh>
    <rPh sb="68" eb="70">
      <t>ジッシ</t>
    </rPh>
    <rPh sb="72" eb="74">
      <t>オキナワ</t>
    </rPh>
    <rPh sb="74" eb="76">
      <t>イミン</t>
    </rPh>
    <rPh sb="77" eb="79">
      <t>レキシ</t>
    </rPh>
    <rPh sb="80" eb="82">
      <t>リカイ</t>
    </rPh>
    <rPh sb="83" eb="84">
      <t>フカ</t>
    </rPh>
    <rPh sb="90" eb="91">
      <t>キズ</t>
    </rPh>
    <rPh sb="99" eb="101">
      <t>セカイ</t>
    </rPh>
    <rPh sb="113" eb="115">
      <t>ケイショウ</t>
    </rPh>
    <rPh sb="116" eb="118">
      <t>ハッテン</t>
    </rPh>
    <phoneticPr fontId="4"/>
  </si>
  <si>
    <t>事業報告書（様式第９号の２）</t>
    <rPh sb="0" eb="2">
      <t>ジギョウ</t>
    </rPh>
    <rPh sb="2" eb="5">
      <t>ホウコクショ</t>
    </rPh>
    <rPh sb="6" eb="8">
      <t>ヨウシキ</t>
    </rPh>
    <rPh sb="8" eb="9">
      <t>ダイ</t>
    </rPh>
    <rPh sb="10" eb="11">
      <t>ゴウ</t>
    </rPh>
    <phoneticPr fontId="5"/>
  </si>
  <si>
    <t>収支計算書（実績報告）（様式第９号の３）</t>
    <rPh sb="0" eb="2">
      <t>シュウシ</t>
    </rPh>
    <rPh sb="2" eb="5">
      <t>ケイサンショ</t>
    </rPh>
    <rPh sb="6" eb="8">
      <t>ジッセキ</t>
    </rPh>
    <rPh sb="8" eb="10">
      <t>ホウコク</t>
    </rPh>
    <phoneticPr fontId="4"/>
  </si>
  <si>
    <t>確定額</t>
    <rPh sb="0" eb="3">
      <t>カクテイガク</t>
    </rPh>
    <phoneticPr fontId="5"/>
  </si>
  <si>
    <t>請求額</t>
    <rPh sb="0" eb="3">
      <t>セイキュウガク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</si>
</sst>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1"/>
      <color theme="1"/>
      <name val="ＭＳ 明朝"/>
      <family val="1"/>
      <charset val="128"/>
    </font>
    <font>
      <sz val="11"/>
      <color rgb="FFFF0000"/>
      <name val="ＭＳ 明朝"/>
      <family val="1"/>
      <charset val="128"/>
    </font>
    <font>
      <sz val="8"/>
      <color theme="1"/>
      <name val="ＭＳ 明朝"/>
      <family val="1"/>
      <charset val="128"/>
    </font>
    <font>
      <sz val="10"/>
      <name val="ＭＳ 明朝"/>
      <family val="1"/>
      <charset val="128"/>
    </font>
    <font>
      <sz val="10"/>
      <color theme="1"/>
      <name val="ＭＳ 明朝"/>
      <family val="1"/>
      <charset val="128"/>
    </font>
    <font>
      <sz val="11"/>
      <color theme="1"/>
      <name val="ＭＳ Ｐゴシック"/>
      <family val="3"/>
      <charset val="128"/>
      <scheme val="minor"/>
    </font>
    <font>
      <sz val="8"/>
      <name val="ＭＳ 明朝"/>
      <family val="1"/>
      <charset val="128"/>
    </font>
    <font>
      <sz val="6"/>
      <name val="Calibri"/>
      <family val="2"/>
      <charset val="128"/>
    </font>
    <font>
      <sz val="11"/>
      <name val="ＭＳ Ｐゴシック"/>
      <family val="3"/>
      <charset val="128"/>
    </font>
    <font>
      <sz val="12"/>
      <name val="ＭＳ 明朝"/>
      <family val="1"/>
      <charset val="128"/>
    </font>
    <font>
      <sz val="12"/>
      <color theme="1"/>
      <name val="ＭＳ 明朝"/>
      <family val="1"/>
      <charset val="128"/>
    </font>
    <font>
      <sz val="9"/>
      <name val="ＭＳ 明朝"/>
      <family val="1"/>
      <charset val="128"/>
    </font>
    <font>
      <sz val="9"/>
      <color theme="1"/>
      <name val="ＭＳ 明朝"/>
      <family val="1"/>
      <charset val="128"/>
    </font>
    <font>
      <sz val="14"/>
      <color theme="1"/>
      <name val="ＭＳ 明朝"/>
      <family val="1"/>
      <charset val="128"/>
    </font>
    <font>
      <sz val="14"/>
      <name val="ＭＳ 明朝"/>
      <family val="1"/>
      <charset val="128"/>
    </font>
    <font>
      <sz val="8"/>
      <color rgb="FFFF0000"/>
      <name val="ＭＳ 明朝"/>
      <family val="1"/>
      <charset val="128"/>
    </font>
    <font>
      <u/>
      <sz val="11"/>
      <color theme="10"/>
      <name val="ＭＳ Ｐゴシック"/>
      <family val="3"/>
      <charset val="128"/>
      <scheme val="minor"/>
    </font>
    <font>
      <sz val="12"/>
      <color rgb="FFFF0000"/>
      <name val="ＭＳ 明朝"/>
      <family val="1"/>
      <charset val="128"/>
    </font>
    <font>
      <u/>
      <sz val="11"/>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DDD"/>
        <bgColor indexed="64"/>
      </patternFill>
    </fill>
    <fill>
      <patternFill patternType="solid">
        <fgColor theme="0" tint="-0.14999847407452621"/>
        <bgColor indexed="64"/>
      </patternFill>
    </fill>
    <fill>
      <patternFill patternType="solid">
        <fgColor rgb="FFFFFFD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2" fillId="0" borderId="0">
      <alignment vertical="center"/>
    </xf>
    <xf numFmtId="0" fontId="15" fillId="0" borderId="0"/>
    <xf numFmtId="38" fontId="15" fillId="0" borderId="0" applyFont="0" applyFill="0" applyBorder="0" applyAlignment="0" applyProtection="0"/>
    <xf numFmtId="0" fontId="23" fillId="0" borderId="0" applyNumberFormat="0" applyFill="0" applyBorder="0" applyAlignment="0" applyProtection="0">
      <alignment vertical="center"/>
    </xf>
  </cellStyleXfs>
  <cellXfs count="665">
    <xf numFmtId="0" fontId="0" fillId="0" borderId="0" xfId="0">
      <alignment vertical="center"/>
    </xf>
    <xf numFmtId="0" fontId="7" fillId="0" borderId="0" xfId="1" applyFont="1">
      <alignment vertical="center"/>
    </xf>
    <xf numFmtId="0" fontId="8" fillId="0" borderId="0" xfId="1" applyFont="1">
      <alignment vertical="center"/>
    </xf>
    <xf numFmtId="0" fontId="7" fillId="2" borderId="0" xfId="1" applyFont="1" applyFill="1">
      <alignment vertical="center"/>
    </xf>
    <xf numFmtId="0" fontId="7" fillId="6" borderId="0" xfId="1" applyFont="1" applyFill="1" applyAlignment="1">
      <alignment horizontal="center" vertical="center"/>
    </xf>
    <xf numFmtId="0" fontId="7" fillId="0" borderId="0" xfId="1"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6"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8" fillId="0" borderId="7"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9" fillId="0" borderId="0" xfId="0" applyFont="1">
      <alignment vertical="center"/>
    </xf>
    <xf numFmtId="0" fontId="9" fillId="0" borderId="5" xfId="0" applyFont="1" applyBorder="1">
      <alignment vertical="center"/>
    </xf>
    <xf numFmtId="0" fontId="7" fillId="0" borderId="1" xfId="0" applyFont="1" applyBorder="1" applyAlignment="1"/>
    <xf numFmtId="0" fontId="7" fillId="0" borderId="2" xfId="0" applyFont="1" applyBorder="1" applyAlignment="1"/>
    <xf numFmtId="0" fontId="7" fillId="0" borderId="3" xfId="0" applyFont="1" applyBorder="1" applyAlignment="1"/>
    <xf numFmtId="0" fontId="6" fillId="0" borderId="1" xfId="0" applyFont="1" applyBorder="1">
      <alignment vertical="center"/>
    </xf>
    <xf numFmtId="0" fontId="10" fillId="0" borderId="2" xfId="0" applyFont="1" applyBorder="1">
      <alignment vertical="center"/>
    </xf>
    <xf numFmtId="0" fontId="6" fillId="0" borderId="2" xfId="0" applyFont="1" applyBorder="1">
      <alignment vertical="center"/>
    </xf>
    <xf numFmtId="0" fontId="10"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7" fillId="0" borderId="8" xfId="0" applyFont="1" applyBorder="1" applyAlignment="1">
      <alignment wrapText="1"/>
    </xf>
    <xf numFmtId="0" fontId="7" fillId="0" borderId="0" xfId="0" applyFont="1" applyAlignment="1">
      <alignment wrapText="1"/>
    </xf>
    <xf numFmtId="0" fontId="7" fillId="0" borderId="0" xfId="0" applyFont="1" applyAlignment="1"/>
    <xf numFmtId="0" fontId="7" fillId="0" borderId="8" xfId="0" applyFont="1" applyBorder="1" applyAlignment="1"/>
    <xf numFmtId="0" fontId="7" fillId="0" borderId="7" xfId="0" applyFont="1" applyBorder="1" applyAlignment="1"/>
    <xf numFmtId="0" fontId="6" fillId="0" borderId="7" xfId="0" applyFont="1" applyBorder="1">
      <alignment vertical="center"/>
    </xf>
    <xf numFmtId="0" fontId="11" fillId="0" borderId="0" xfId="0" applyFont="1" applyAlignment="1">
      <alignment horizontal="center" vertical="center"/>
    </xf>
    <xf numFmtId="0" fontId="11" fillId="0" borderId="0" xfId="0" applyFont="1">
      <alignment vertical="center"/>
    </xf>
    <xf numFmtId="0" fontId="8" fillId="0" borderId="0" xfId="0" applyFont="1" applyAlignment="1">
      <alignment horizontal="left" vertical="top" wrapText="1"/>
    </xf>
    <xf numFmtId="0" fontId="6" fillId="0" borderId="2" xfId="0" applyFont="1" applyBorder="1" applyAlignment="1">
      <alignment horizontal="left" vertical="center"/>
    </xf>
    <xf numFmtId="0" fontId="11" fillId="0" borderId="0" xfId="1" applyFont="1">
      <alignment vertical="center"/>
    </xf>
    <xf numFmtId="0" fontId="6" fillId="0" borderId="0" xfId="1" applyFont="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8" xfId="1" applyFont="1" applyBorder="1">
      <alignment vertical="center"/>
    </xf>
    <xf numFmtId="0" fontId="6" fillId="0" borderId="7"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0" xfId="0" applyFont="1" applyAlignment="1">
      <alignment horizontal="right" vertical="center"/>
    </xf>
    <xf numFmtId="0" fontId="6" fillId="0" borderId="2" xfId="0" applyFont="1" applyBorder="1" applyAlignment="1"/>
    <xf numFmtId="0" fontId="6" fillId="0" borderId="0" xfId="0" applyFont="1" applyAlignment="1"/>
    <xf numFmtId="0" fontId="6" fillId="0" borderId="7" xfId="0" applyFont="1" applyBorder="1" applyAlignment="1"/>
    <xf numFmtId="0" fontId="6" fillId="0" borderId="8" xfId="0" applyFont="1" applyBorder="1" applyAlignment="1"/>
    <xf numFmtId="0" fontId="6" fillId="0" borderId="0" xfId="0" applyFont="1" applyAlignment="1">
      <alignment wrapText="1"/>
    </xf>
    <xf numFmtId="0" fontId="6" fillId="0" borderId="7" xfId="0" applyFont="1" applyBorder="1" applyAlignment="1">
      <alignment wrapText="1"/>
    </xf>
    <xf numFmtId="0" fontId="6" fillId="0" borderId="0" xfId="1" applyFont="1" applyAlignment="1"/>
    <xf numFmtId="0" fontId="6" fillId="0" borderId="0" xfId="1" applyFont="1" applyFill="1">
      <alignment vertical="center"/>
    </xf>
    <xf numFmtId="0" fontId="6" fillId="0" borderId="0" xfId="1" applyFont="1" applyFill="1" applyAlignment="1">
      <alignment horizontal="right" vertical="center"/>
    </xf>
    <xf numFmtId="0" fontId="13" fillId="0" borderId="0" xfId="1" applyFont="1">
      <alignment vertical="center"/>
    </xf>
    <xf numFmtId="0" fontId="13" fillId="0" borderId="5" xfId="0" applyFont="1" applyBorder="1">
      <alignment vertical="center"/>
    </xf>
    <xf numFmtId="0" fontId="6" fillId="0" borderId="12" xfId="1" applyFont="1" applyBorder="1">
      <alignment vertical="center"/>
    </xf>
    <xf numFmtId="0" fontId="6" fillId="0" borderId="0" xfId="1" applyFont="1" applyAlignment="1">
      <alignment horizontal="left" vertical="center" wrapText="1"/>
    </xf>
    <xf numFmtId="0" fontId="6" fillId="0" borderId="0" xfId="1" applyFont="1" applyAlignment="1">
      <alignment horizontal="left" vertical="top" wrapText="1"/>
    </xf>
    <xf numFmtId="0" fontId="6" fillId="2" borderId="0" xfId="1" applyFont="1" applyFill="1">
      <alignment vertical="center"/>
    </xf>
    <xf numFmtId="0" fontId="13" fillId="0" borderId="0" xfId="0" applyFont="1">
      <alignment vertical="center"/>
    </xf>
    <xf numFmtId="0" fontId="6" fillId="0" borderId="0" xfId="1" applyFont="1" applyAlignment="1">
      <alignment vertical="center" shrinkToFit="1"/>
    </xf>
    <xf numFmtId="0" fontId="6" fillId="0" borderId="11" xfId="1" applyFont="1" applyBorder="1">
      <alignment vertical="center"/>
    </xf>
    <xf numFmtId="0" fontId="6" fillId="0" borderId="5" xfId="0" applyFont="1" applyBorder="1" applyAlignment="1">
      <alignment vertical="center"/>
    </xf>
    <xf numFmtId="0" fontId="6" fillId="0" borderId="0" xfId="1" applyFont="1" applyBorder="1">
      <alignment vertical="center"/>
    </xf>
    <xf numFmtId="0" fontId="6" fillId="0" borderId="8"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5" applyFont="1" applyAlignment="1">
      <alignment horizontal="left" vertical="center"/>
    </xf>
    <xf numFmtId="0" fontId="6" fillId="0" borderId="3" xfId="5" applyFont="1" applyBorder="1" applyAlignment="1">
      <alignment vertical="center"/>
    </xf>
    <xf numFmtId="0" fontId="6" fillId="0" borderId="12" xfId="5" applyFont="1" applyBorder="1" applyAlignment="1">
      <alignment vertical="center"/>
    </xf>
    <xf numFmtId="0" fontId="6" fillId="3" borderId="10" xfId="5" applyFont="1" applyFill="1" applyBorder="1" applyAlignment="1">
      <alignment horizontal="left" vertical="center" wrapText="1"/>
    </xf>
    <xf numFmtId="0" fontId="6" fillId="3" borderId="11" xfId="5" applyFont="1" applyFill="1" applyBorder="1" applyAlignment="1">
      <alignment horizontal="left" vertical="center" wrapText="1"/>
    </xf>
    <xf numFmtId="0" fontId="6" fillId="3" borderId="12"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12" xfId="5" applyFont="1" applyFill="1" applyBorder="1" applyAlignment="1">
      <alignment horizontal="left" vertical="center" wrapText="1"/>
    </xf>
    <xf numFmtId="0" fontId="6" fillId="0" borderId="11" xfId="0" applyFont="1" applyBorder="1" applyAlignment="1">
      <alignment vertical="center"/>
    </xf>
    <xf numFmtId="0" fontId="6" fillId="0" borderId="0" xfId="0" applyFont="1" applyBorder="1" applyAlignment="1">
      <alignment horizontal="center" vertical="center"/>
    </xf>
    <xf numFmtId="0" fontId="6" fillId="0" borderId="10" xfId="1" applyFont="1" applyFill="1" applyBorder="1" applyAlignment="1">
      <alignment vertical="center"/>
    </xf>
    <xf numFmtId="0" fontId="6" fillId="0" borderId="11" xfId="1" applyFont="1" applyFill="1" applyBorder="1" applyAlignment="1">
      <alignment vertical="center"/>
    </xf>
    <xf numFmtId="0" fontId="6" fillId="0" borderId="12" xfId="1" applyFont="1" applyFill="1" applyBorder="1" applyAlignment="1">
      <alignment vertical="center"/>
    </xf>
    <xf numFmtId="0" fontId="6" fillId="3" borderId="3" xfId="1" applyFont="1" applyFill="1" applyBorder="1">
      <alignment vertical="center"/>
    </xf>
    <xf numFmtId="0" fontId="6" fillId="3" borderId="12" xfId="1" applyFont="1" applyFill="1" applyBorder="1">
      <alignment vertical="center"/>
    </xf>
    <xf numFmtId="0" fontId="6" fillId="0" borderId="4" xfId="5" applyFont="1" applyFill="1" applyBorder="1" applyAlignment="1">
      <alignment horizontal="left" vertical="center" wrapText="1"/>
    </xf>
    <xf numFmtId="0" fontId="6" fillId="0" borderId="5" xfId="5" applyFont="1" applyFill="1" applyBorder="1" applyAlignment="1">
      <alignment horizontal="left" vertical="center" wrapText="1"/>
    </xf>
    <xf numFmtId="0" fontId="6" fillId="0" borderId="6" xfId="5" applyFont="1" applyFill="1" applyBorder="1" applyAlignment="1">
      <alignment horizontal="left" vertical="center" wrapText="1"/>
    </xf>
    <xf numFmtId="0" fontId="8" fillId="0" borderId="3" xfId="5" applyFont="1" applyBorder="1" applyAlignment="1">
      <alignment vertical="center"/>
    </xf>
    <xf numFmtId="0" fontId="8" fillId="0" borderId="7" xfId="1" applyFont="1" applyBorder="1">
      <alignment vertical="center"/>
    </xf>
    <xf numFmtId="0" fontId="8" fillId="3" borderId="10" xfId="5" applyFont="1" applyFill="1" applyBorder="1" applyAlignment="1">
      <alignment horizontal="left" vertical="center" wrapText="1"/>
    </xf>
    <xf numFmtId="0" fontId="6" fillId="6" borderId="0" xfId="0" applyFont="1" applyFill="1" applyBorder="1" applyAlignment="1">
      <alignment horizontal="left" vertical="center"/>
    </xf>
    <xf numFmtId="0" fontId="13" fillId="0" borderId="0" xfId="1" applyFont="1" applyBorder="1">
      <alignment vertical="center"/>
    </xf>
    <xf numFmtId="0" fontId="6" fillId="0" borderId="0" xfId="0" applyFont="1" applyFill="1" applyAlignment="1">
      <alignment vertical="center"/>
    </xf>
    <xf numFmtId="0" fontId="6" fillId="0" borderId="0" xfId="0" applyFont="1" applyBorder="1" applyAlignment="1">
      <alignment vertical="center"/>
    </xf>
    <xf numFmtId="0" fontId="6" fillId="0" borderId="0" xfId="1" applyFont="1" applyFill="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17" fillId="0" borderId="0" xfId="1" applyFont="1">
      <alignment vertical="center"/>
    </xf>
    <xf numFmtId="0" fontId="17" fillId="0" borderId="0" xfId="0" applyFont="1">
      <alignment vertical="center"/>
    </xf>
    <xf numFmtId="0" fontId="8" fillId="5" borderId="0" xfId="0" applyFont="1" applyFill="1" applyAlignment="1">
      <alignment horizontal="right" vertical="center"/>
    </xf>
    <xf numFmtId="38" fontId="6" fillId="5" borderId="0" xfId="3" applyFont="1" applyFill="1" applyAlignment="1">
      <alignment horizontal="right" vertical="center"/>
    </xf>
    <xf numFmtId="0" fontId="6" fillId="0" borderId="0" xfId="1" applyFont="1" applyAlignment="1">
      <alignment horizontal="distributed"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vertical="center"/>
    </xf>
    <xf numFmtId="38" fontId="6" fillId="0" borderId="0" xfId="3" applyFont="1" applyBorder="1" applyAlignment="1">
      <alignment horizontal="right" vertical="center"/>
    </xf>
    <xf numFmtId="0" fontId="6" fillId="0" borderId="0" xfId="0" applyFont="1" applyAlignment="1">
      <alignment horizontal="distributed" vertical="center"/>
    </xf>
    <xf numFmtId="38" fontId="6" fillId="0" borderId="0" xfId="3" applyFont="1" applyAlignment="1">
      <alignment horizontal="right" vertical="center"/>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38" fontId="6" fillId="0" borderId="0" xfId="2" applyFont="1" applyAlignment="1">
      <alignment horizontal="right" vertical="center"/>
    </xf>
    <xf numFmtId="0" fontId="6" fillId="0" borderId="0" xfId="0" applyFont="1" applyFill="1" applyBorder="1" applyAlignment="1">
      <alignment horizontal="center" vertical="center" wrapText="1"/>
    </xf>
    <xf numFmtId="0" fontId="6" fillId="6" borderId="5" xfId="5" applyFont="1" applyFill="1" applyBorder="1" applyAlignment="1">
      <alignment horizontal="center" vertical="center" wrapText="1"/>
    </xf>
    <xf numFmtId="0" fontId="6" fillId="6" borderId="4" xfId="5" applyFont="1" applyFill="1" applyBorder="1" applyAlignment="1">
      <alignment horizontal="center" vertical="center" wrapText="1"/>
    </xf>
    <xf numFmtId="0" fontId="6" fillId="6" borderId="6" xfId="5" applyFont="1" applyFill="1" applyBorder="1" applyAlignment="1">
      <alignment horizontal="center" vertical="center" wrapText="1"/>
    </xf>
    <xf numFmtId="0" fontId="8" fillId="0" borderId="11" xfId="5" applyFont="1" applyFill="1" applyBorder="1" applyAlignment="1">
      <alignment horizontal="left" vertical="center" wrapText="1"/>
    </xf>
    <xf numFmtId="0" fontId="6" fillId="0" borderId="10" xfId="1" applyFont="1" applyBorder="1">
      <alignment vertical="center"/>
    </xf>
    <xf numFmtId="0" fontId="6" fillId="0" borderId="11" xfId="1" applyFont="1" applyFill="1" applyBorder="1">
      <alignment vertical="center"/>
    </xf>
    <xf numFmtId="0" fontId="6" fillId="0" borderId="12" xfId="1" applyFont="1" applyFill="1" applyBorder="1">
      <alignment vertical="center"/>
    </xf>
    <xf numFmtId="0" fontId="6" fillId="0" borderId="2" xfId="1" applyFont="1" applyFill="1" applyBorder="1" applyAlignment="1">
      <alignment vertical="center"/>
    </xf>
    <xf numFmtId="0" fontId="7" fillId="0" borderId="0" xfId="1" applyFont="1" applyBorder="1">
      <alignment vertical="center"/>
    </xf>
    <xf numFmtId="0" fontId="6" fillId="0" borderId="11" xfId="1" applyFont="1" applyBorder="1" applyAlignment="1">
      <alignmen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7" fillId="0" borderId="2" xfId="0" applyFont="1" applyBorder="1" applyAlignment="1">
      <alignment vertical="top"/>
    </xf>
    <xf numFmtId="0" fontId="7" fillId="0" borderId="3" xfId="0" applyFont="1" applyBorder="1" applyAlignment="1">
      <alignment vertical="top"/>
    </xf>
    <xf numFmtId="0" fontId="16" fillId="0" borderId="0" xfId="1" applyFont="1" applyFill="1" applyAlignment="1">
      <alignment vertical="center"/>
    </xf>
    <xf numFmtId="0" fontId="6" fillId="0" borderId="0" xfId="1" applyFont="1" applyFill="1" applyAlignment="1">
      <alignment vertical="top"/>
    </xf>
    <xf numFmtId="0" fontId="6" fillId="0" borderId="7" xfId="1" applyFont="1" applyFill="1" applyBorder="1" applyAlignment="1">
      <alignment vertical="top"/>
    </xf>
    <xf numFmtId="0" fontId="8" fillId="0" borderId="2" xfId="0" applyFont="1" applyBorder="1" applyAlignment="1">
      <alignment horizontal="left" vertical="center"/>
    </xf>
    <xf numFmtId="0" fontId="8" fillId="0" borderId="2" xfId="0" applyFont="1" applyBorder="1" applyAlignment="1">
      <alignment vertical="center" wrapText="1"/>
    </xf>
    <xf numFmtId="0" fontId="6" fillId="6" borderId="1" xfId="0" applyFont="1" applyFill="1" applyBorder="1" applyAlignment="1">
      <alignment horizontal="left" vertical="center" wrapText="1"/>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0" xfId="5" applyFont="1">
      <alignment vertical="center"/>
    </xf>
    <xf numFmtId="0" fontId="7" fillId="0" borderId="0" xfId="5" applyFont="1" applyFill="1">
      <alignmen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0" borderId="0" xfId="0" applyFont="1" applyBorder="1" applyAlignment="1">
      <alignment horizontal="left" vertical="top" wrapText="1"/>
    </xf>
    <xf numFmtId="0" fontId="20" fillId="0" borderId="0" xfId="0" applyFont="1" applyAlignment="1">
      <alignment horizontal="center" vertical="center"/>
    </xf>
    <xf numFmtId="0" fontId="6" fillId="0" borderId="0" xfId="5" applyFont="1">
      <alignment vertical="center"/>
    </xf>
    <xf numFmtId="0" fontId="21" fillId="0" borderId="0" xfId="5" applyFont="1">
      <alignment vertical="center"/>
    </xf>
    <xf numFmtId="0" fontId="6" fillId="6" borderId="4" xfId="5" applyFont="1" applyFill="1" applyBorder="1" applyAlignment="1">
      <alignment vertical="center" wrapText="1"/>
    </xf>
    <xf numFmtId="0" fontId="6" fillId="6" borderId="5" xfId="5" applyFont="1" applyFill="1" applyBorder="1" applyAlignment="1">
      <alignment vertical="center" wrapText="1"/>
    </xf>
    <xf numFmtId="0" fontId="6" fillId="6" borderId="6" xfId="5" applyFont="1" applyFill="1" applyBorder="1" applyAlignment="1">
      <alignment vertical="center" wrapText="1"/>
    </xf>
    <xf numFmtId="0" fontId="6" fillId="6" borderId="8" xfId="5" applyFont="1" applyFill="1" applyBorder="1" applyAlignment="1">
      <alignment horizontal="center" vertical="center" wrapText="1"/>
    </xf>
    <xf numFmtId="0" fontId="6" fillId="6" borderId="0" xfId="5" applyFont="1" applyFill="1" applyBorder="1" applyAlignment="1">
      <alignment horizontal="center" vertical="center" wrapText="1"/>
    </xf>
    <xf numFmtId="0" fontId="6" fillId="6" borderId="7" xfId="5" applyFont="1" applyFill="1" applyBorder="1" applyAlignment="1">
      <alignment horizontal="center" vertical="center" wrapText="1"/>
    </xf>
    <xf numFmtId="0" fontId="6" fillId="6" borderId="4" xfId="5" applyFont="1" applyFill="1" applyBorder="1" applyAlignment="1">
      <alignment horizontal="left" vertical="center" wrapText="1"/>
    </xf>
    <xf numFmtId="0" fontId="6" fillId="6" borderId="5" xfId="5" applyFont="1" applyFill="1" applyBorder="1" applyAlignment="1">
      <alignment horizontal="left" vertical="center" wrapText="1"/>
    </xf>
    <xf numFmtId="0" fontId="6" fillId="6" borderId="6" xfId="5" applyFont="1" applyFill="1" applyBorder="1" applyAlignment="1">
      <alignment horizontal="left" vertical="center" wrapText="1"/>
    </xf>
    <xf numFmtId="0" fontId="6" fillId="6" borderId="8" xfId="5" applyFont="1" applyFill="1" applyBorder="1" applyAlignment="1">
      <alignment horizontal="left" vertical="center" wrapText="1"/>
    </xf>
    <xf numFmtId="0" fontId="6" fillId="6" borderId="0" xfId="5" applyFont="1" applyFill="1" applyBorder="1" applyAlignment="1">
      <alignment horizontal="left" vertical="center" wrapText="1"/>
    </xf>
    <xf numFmtId="0" fontId="6" fillId="6" borderId="7" xfId="5" applyFont="1" applyFill="1" applyBorder="1" applyAlignment="1">
      <alignment horizontal="left" vertical="center" wrapText="1"/>
    </xf>
    <xf numFmtId="58" fontId="6" fillId="0" borderId="0" xfId="0" applyNumberFormat="1" applyFont="1" applyFill="1" applyAlignment="1">
      <alignment horizontal="distributed" vertical="center"/>
    </xf>
    <xf numFmtId="0" fontId="6" fillId="0" borderId="3" xfId="0" applyFont="1" applyBorder="1">
      <alignment vertical="center"/>
    </xf>
    <xf numFmtId="0" fontId="6" fillId="0" borderId="0" xfId="0" quotePrefix="1" applyFont="1">
      <alignment vertical="center"/>
    </xf>
    <xf numFmtId="58" fontId="6" fillId="0" borderId="0" xfId="0" applyNumberFormat="1" applyFont="1" applyFill="1" applyAlignment="1">
      <alignment vertical="center"/>
    </xf>
    <xf numFmtId="0" fontId="8" fillId="0" borderId="0" xfId="0" applyFont="1" applyBorder="1" applyAlignment="1">
      <alignment horizontal="left" vertical="center"/>
    </xf>
    <xf numFmtId="0" fontId="8" fillId="0" borderId="0" xfId="1" applyFont="1" applyFill="1" applyAlignment="1">
      <alignment vertical="top"/>
    </xf>
    <xf numFmtId="0" fontId="8" fillId="0" borderId="7" xfId="1" applyFont="1" applyFill="1" applyBorder="1" applyAlignment="1">
      <alignment vertical="top"/>
    </xf>
    <xf numFmtId="0" fontId="7" fillId="6" borderId="9"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6" fillId="0" borderId="0" xfId="0" applyFont="1" applyFill="1" applyAlignment="1">
      <alignment shrinkToFit="1"/>
    </xf>
    <xf numFmtId="0" fontId="6" fillId="0" borderId="0" xfId="0" applyFont="1" applyFill="1" applyAlignment="1"/>
    <xf numFmtId="0" fontId="7" fillId="0" borderId="0" xfId="1" applyFont="1" applyAlignment="1"/>
    <xf numFmtId="0" fontId="8" fillId="0" borderId="0" xfId="0" applyFont="1" applyAlignment="1"/>
    <xf numFmtId="0" fontId="8" fillId="5" borderId="0" xfId="0" applyFont="1" applyFill="1" applyAlignment="1"/>
    <xf numFmtId="0" fontId="6" fillId="0" borderId="0" xfId="1" applyFont="1" applyFill="1" applyBorder="1" applyAlignment="1">
      <alignment horizontal="left" vertical="center" shrinkToFit="1"/>
    </xf>
    <xf numFmtId="0" fontId="6" fillId="0" borderId="0" xfId="1" applyFont="1" applyFill="1" applyBorder="1" applyAlignment="1">
      <alignment vertical="top"/>
    </xf>
    <xf numFmtId="0" fontId="6" fillId="0" borderId="0" xfId="0" applyFont="1" applyFill="1" applyBorder="1" applyAlignment="1">
      <alignment vertical="center"/>
    </xf>
    <xf numFmtId="0" fontId="7" fillId="0" borderId="0" xfId="1" applyFont="1" applyFill="1">
      <alignment vertical="center"/>
    </xf>
    <xf numFmtId="0" fontId="7" fillId="0" borderId="0" xfId="0" applyFont="1" applyFill="1">
      <alignment vertical="center"/>
    </xf>
    <xf numFmtId="0" fontId="6" fillId="0" borderId="0" xfId="1" applyFont="1" applyAlignment="1"/>
    <xf numFmtId="0" fontId="6" fillId="0" borderId="0" xfId="1" applyFont="1" applyAlignment="1">
      <alignment vertical="top"/>
    </xf>
    <xf numFmtId="0" fontId="7" fillId="0" borderId="0" xfId="1" applyFont="1" applyAlignment="1">
      <alignment vertical="top"/>
    </xf>
    <xf numFmtId="0" fontId="7" fillId="0" borderId="0" xfId="0" applyFont="1" applyAlignment="1">
      <alignment vertical="top"/>
    </xf>
    <xf numFmtId="0" fontId="6" fillId="0" borderId="0" xfId="0" applyFont="1" applyFill="1" applyAlignment="1">
      <alignment vertical="top"/>
    </xf>
    <xf numFmtId="0" fontId="7" fillId="4" borderId="0" xfId="0" applyFont="1" applyFill="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center"/>
    </xf>
    <xf numFmtId="38" fontId="6" fillId="0" borderId="0" xfId="3" applyFont="1" applyAlignment="1">
      <alignment horizontal="right" vertical="center" shrinkToFit="1"/>
    </xf>
    <xf numFmtId="0" fontId="7" fillId="0" borderId="0" xfId="0" applyFont="1" applyAlignment="1">
      <alignment horizontal="center" vertical="center"/>
    </xf>
    <xf numFmtId="38" fontId="6" fillId="5" borderId="0" xfId="3" applyFont="1" applyFill="1">
      <alignment vertical="center"/>
    </xf>
    <xf numFmtId="0" fontId="6" fillId="0" borderId="6" xfId="5" applyFont="1" applyBorder="1" applyAlignment="1">
      <alignment vertical="center"/>
    </xf>
    <xf numFmtId="0" fontId="7"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xf numFmtId="0" fontId="8" fillId="0" borderId="0" xfId="0" applyFont="1" applyFill="1" applyBorder="1" applyAlignment="1">
      <alignment vertical="center" wrapText="1"/>
    </xf>
    <xf numFmtId="0" fontId="10" fillId="0" borderId="0" xfId="0" applyFont="1" applyFill="1" applyBorder="1">
      <alignment vertical="center"/>
    </xf>
    <xf numFmtId="0" fontId="6" fillId="0" borderId="0" xfId="0" applyFont="1" applyFill="1" applyBorder="1">
      <alignment vertical="center"/>
    </xf>
    <xf numFmtId="38" fontId="6" fillId="0" borderId="0" xfId="3" applyFont="1" applyFill="1" applyBorder="1" applyAlignment="1">
      <alignment horizontal="right" vertical="center" shrinkToFit="1"/>
    </xf>
    <xf numFmtId="0" fontId="6" fillId="0" borderId="7" xfId="5" applyFont="1" applyBorder="1" applyAlignment="1">
      <alignment vertical="center"/>
    </xf>
    <xf numFmtId="0" fontId="8" fillId="0" borderId="6" xfId="5" applyFont="1" applyBorder="1" applyAlignment="1">
      <alignment vertical="center"/>
    </xf>
    <xf numFmtId="0" fontId="8" fillId="0" borderId="5" xfId="5" applyFont="1" applyFill="1" applyBorder="1" applyAlignment="1">
      <alignment horizontal="left" vertical="center" wrapText="1"/>
    </xf>
    <xf numFmtId="0" fontId="8" fillId="0" borderId="12" xfId="5" applyFont="1" applyBorder="1" applyAlignment="1">
      <alignment vertical="center"/>
    </xf>
    <xf numFmtId="38" fontId="6" fillId="0" borderId="0" xfId="3" applyFont="1" applyBorder="1" applyAlignment="1">
      <alignment horizontal="right" vertical="center"/>
    </xf>
    <xf numFmtId="0" fontId="6" fillId="0" borderId="0" xfId="0" applyFont="1" applyAlignment="1">
      <alignment horizontal="distributed" vertical="center"/>
    </xf>
    <xf numFmtId="0" fontId="6" fillId="6" borderId="4" xfId="5" applyFont="1" applyFill="1" applyBorder="1" applyAlignment="1">
      <alignment horizontal="left" vertical="center" wrapText="1"/>
    </xf>
    <xf numFmtId="0" fontId="6" fillId="6" borderId="5" xfId="5" applyFont="1" applyFill="1" applyBorder="1" applyAlignment="1">
      <alignment horizontal="left" vertical="center" wrapText="1"/>
    </xf>
    <xf numFmtId="0" fontId="6" fillId="6" borderId="6" xfId="5" applyFont="1" applyFill="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distributed" vertical="center"/>
    </xf>
    <xf numFmtId="0" fontId="6" fillId="0" borderId="0" xfId="0" applyFont="1" applyAlignment="1">
      <alignment vertical="center"/>
    </xf>
    <xf numFmtId="58" fontId="6" fillId="0" borderId="0" xfId="0" applyNumberFormat="1" applyFont="1" applyFill="1" applyAlignment="1">
      <alignment horizontal="distributed" vertical="center"/>
    </xf>
    <xf numFmtId="0" fontId="6" fillId="6" borderId="8" xfId="5" applyFont="1" applyFill="1" applyBorder="1" applyAlignment="1">
      <alignment horizontal="center" vertical="center" wrapText="1"/>
    </xf>
    <xf numFmtId="0" fontId="6" fillId="6" borderId="0" xfId="5" applyFont="1" applyFill="1" applyBorder="1" applyAlignment="1">
      <alignment horizontal="center" vertical="center" wrapText="1"/>
    </xf>
    <xf numFmtId="0" fontId="6" fillId="6" borderId="7" xfId="5" applyFont="1" applyFill="1" applyBorder="1" applyAlignment="1">
      <alignment horizontal="center" vertical="center" wrapText="1"/>
    </xf>
    <xf numFmtId="0" fontId="6" fillId="6" borderId="4" xfId="5" applyFont="1" applyFill="1" applyBorder="1" applyAlignment="1">
      <alignment horizontal="center" vertical="center" wrapText="1"/>
    </xf>
    <xf numFmtId="0" fontId="6" fillId="6" borderId="5" xfId="5" applyFont="1" applyFill="1" applyBorder="1" applyAlignment="1">
      <alignment horizontal="center" vertical="center" wrapText="1"/>
    </xf>
    <xf numFmtId="0" fontId="6" fillId="6" borderId="6" xfId="5" applyFont="1" applyFill="1" applyBorder="1" applyAlignment="1">
      <alignment horizontal="center" vertical="center" wrapText="1"/>
    </xf>
    <xf numFmtId="0" fontId="6" fillId="6" borderId="8" xfId="5" applyFont="1" applyFill="1" applyBorder="1" applyAlignment="1">
      <alignment horizontal="center" vertical="center" wrapText="1"/>
    </xf>
    <xf numFmtId="0" fontId="6" fillId="6" borderId="0" xfId="5" applyFont="1" applyFill="1" applyBorder="1" applyAlignment="1">
      <alignment horizontal="center" vertical="center" wrapText="1"/>
    </xf>
    <xf numFmtId="0" fontId="6" fillId="6" borderId="7" xfId="5" applyFont="1" applyFill="1" applyBorder="1" applyAlignment="1">
      <alignment horizontal="center" vertical="center" wrapText="1"/>
    </xf>
    <xf numFmtId="0" fontId="6" fillId="6" borderId="4" xfId="5" applyFont="1" applyFill="1" applyBorder="1" applyAlignment="1">
      <alignment horizontal="center" vertical="center" wrapText="1"/>
    </xf>
    <xf numFmtId="0" fontId="6" fillId="6" borderId="5" xfId="5" applyFont="1" applyFill="1" applyBorder="1" applyAlignment="1">
      <alignment horizontal="center" vertical="center" wrapText="1"/>
    </xf>
    <xf numFmtId="0" fontId="6" fillId="6" borderId="6" xfId="5" applyFont="1" applyFill="1" applyBorder="1" applyAlignment="1">
      <alignment horizontal="center" vertical="center" wrapText="1"/>
    </xf>
    <xf numFmtId="38" fontId="6" fillId="0" borderId="0" xfId="3" applyFont="1" applyBorder="1" applyAlignment="1">
      <alignment horizontal="right" vertical="center"/>
    </xf>
    <xf numFmtId="0" fontId="6" fillId="0" borderId="0" xfId="1" applyFont="1" applyAlignment="1">
      <alignment horizontal="left" vertical="center"/>
    </xf>
    <xf numFmtId="0" fontId="6" fillId="0" borderId="0" xfId="0" applyFont="1" applyAlignment="1">
      <alignment vertical="center"/>
    </xf>
    <xf numFmtId="0" fontId="6" fillId="6" borderId="4" xfId="5" applyFont="1" applyFill="1" applyBorder="1" applyAlignment="1">
      <alignment horizontal="left" vertical="center" wrapText="1"/>
    </xf>
    <xf numFmtId="0" fontId="6" fillId="6" borderId="5" xfId="5" applyFont="1" applyFill="1" applyBorder="1" applyAlignment="1">
      <alignment horizontal="left" vertical="center" wrapText="1"/>
    </xf>
    <xf numFmtId="0" fontId="6" fillId="6" borderId="6" xfId="5" applyFont="1" applyFill="1" applyBorder="1" applyAlignment="1">
      <alignment horizontal="left" vertical="center" wrapText="1"/>
    </xf>
    <xf numFmtId="0" fontId="6" fillId="0" borderId="0" xfId="1" applyFont="1" applyAlignment="1"/>
    <xf numFmtId="38" fontId="6" fillId="0" borderId="0" xfId="2" applyFont="1" applyAlignment="1">
      <alignment horizontal="right" vertical="center"/>
    </xf>
    <xf numFmtId="0" fontId="17" fillId="0" borderId="0" xfId="0" applyFont="1" applyAlignment="1">
      <alignment vertical="center"/>
    </xf>
    <xf numFmtId="0" fontId="6" fillId="0" borderId="0" xfId="0" applyFont="1" applyAlignment="1">
      <alignment vertical="center"/>
    </xf>
    <xf numFmtId="58" fontId="8" fillId="3" borderId="0" xfId="0" applyNumberFormat="1" applyFont="1" applyFill="1" applyAlignment="1">
      <alignment vertical="center"/>
    </xf>
    <xf numFmtId="0" fontId="8" fillId="5" borderId="0" xfId="0" applyFont="1" applyFill="1" applyAlignment="1">
      <alignment vertical="center"/>
    </xf>
    <xf numFmtId="0" fontId="8" fillId="0" borderId="0" xfId="0" applyFont="1" applyFill="1" applyAlignment="1">
      <alignment shrinkToFit="1"/>
    </xf>
    <xf numFmtId="0" fontId="6" fillId="0" borderId="0" xfId="0" quotePrefix="1" applyFont="1" applyBorder="1">
      <alignment vertical="center"/>
    </xf>
    <xf numFmtId="0" fontId="8" fillId="0" borderId="0" xfId="0" applyFont="1" applyBorder="1">
      <alignment vertical="center"/>
    </xf>
    <xf numFmtId="0" fontId="7" fillId="0" borderId="0" xfId="1" applyFont="1" applyFill="1" applyBorder="1">
      <alignment vertical="center"/>
    </xf>
    <xf numFmtId="0" fontId="7" fillId="0" borderId="0" xfId="0" applyFont="1" applyBorder="1">
      <alignment vertical="center"/>
    </xf>
    <xf numFmtId="0" fontId="8" fillId="3" borderId="10" xfId="5" applyFont="1" applyFill="1" applyBorder="1" applyAlignment="1">
      <alignment vertical="center" shrinkToFit="1"/>
    </xf>
    <xf numFmtId="0" fontId="8" fillId="3" borderId="11" xfId="5" applyFont="1" applyFill="1" applyBorder="1" applyAlignment="1">
      <alignment vertical="center" shrinkToFit="1"/>
    </xf>
    <xf numFmtId="0" fontId="8" fillId="3" borderId="12" xfId="5" applyFont="1" applyFill="1" applyBorder="1" applyAlignment="1">
      <alignment vertical="center" shrinkToFit="1"/>
    </xf>
    <xf numFmtId="0" fontId="6" fillId="3" borderId="10" xfId="5" applyFont="1" applyFill="1" applyBorder="1" applyAlignment="1">
      <alignment vertical="center"/>
    </xf>
    <xf numFmtId="0" fontId="6" fillId="3" borderId="11" xfId="5" applyFont="1" applyFill="1" applyBorder="1" applyAlignment="1">
      <alignment vertical="center"/>
    </xf>
    <xf numFmtId="0" fontId="6" fillId="3" borderId="12" xfId="5" applyFont="1" applyFill="1" applyBorder="1" applyAlignment="1">
      <alignment vertical="center"/>
    </xf>
    <xf numFmtId="38" fontId="6" fillId="0" borderId="5" xfId="3" applyFont="1" applyFill="1" applyBorder="1">
      <alignment vertical="center"/>
    </xf>
    <xf numFmtId="0" fontId="6" fillId="6" borderId="1" xfId="5" applyFont="1" applyFill="1" applyBorder="1" applyAlignment="1">
      <alignment horizontal="center" vertical="center" wrapText="1"/>
    </xf>
    <xf numFmtId="0" fontId="6" fillId="6" borderId="2" xfId="5" applyFont="1" applyFill="1" applyBorder="1" applyAlignment="1">
      <alignment horizontal="center" vertical="center" wrapText="1"/>
    </xf>
    <xf numFmtId="0" fontId="6" fillId="6" borderId="3" xfId="5" applyFont="1" applyFill="1" applyBorder="1" applyAlignment="1">
      <alignment horizontal="center" vertical="center" wrapText="1"/>
    </xf>
    <xf numFmtId="38" fontId="8" fillId="3" borderId="10" xfId="3" applyFont="1" applyFill="1" applyBorder="1" applyAlignment="1">
      <alignment vertical="center"/>
    </xf>
    <xf numFmtId="38" fontId="8" fillId="3" borderId="11" xfId="3" applyFont="1" applyFill="1" applyBorder="1" applyAlignment="1">
      <alignment vertical="center"/>
    </xf>
    <xf numFmtId="38" fontId="6" fillId="3" borderId="10" xfId="3" applyFont="1" applyFill="1" applyBorder="1" applyAlignment="1">
      <alignment vertical="center"/>
    </xf>
    <xf numFmtId="38" fontId="6" fillId="3" borderId="11" xfId="3" applyFont="1" applyFill="1" applyBorder="1" applyAlignment="1">
      <alignment vertical="center"/>
    </xf>
    <xf numFmtId="0" fontId="6" fillId="6" borderId="4" xfId="5" applyFont="1" applyFill="1" applyBorder="1" applyAlignment="1">
      <alignment horizontal="center" vertical="center" wrapText="1"/>
    </xf>
    <xf numFmtId="0" fontId="6" fillId="6" borderId="5" xfId="5" applyFont="1" applyFill="1" applyBorder="1" applyAlignment="1">
      <alignment horizontal="center" vertical="center" wrapText="1"/>
    </xf>
    <xf numFmtId="0" fontId="6" fillId="6" borderId="6" xfId="5" applyFont="1" applyFill="1" applyBorder="1" applyAlignment="1">
      <alignment horizontal="center" vertical="center" wrapText="1"/>
    </xf>
    <xf numFmtId="0" fontId="8" fillId="3" borderId="10" xfId="5" applyFont="1" applyFill="1" applyBorder="1" applyAlignment="1">
      <alignment vertical="center"/>
    </xf>
    <xf numFmtId="0" fontId="8" fillId="3" borderId="11" xfId="5" applyFont="1" applyFill="1" applyBorder="1" applyAlignment="1">
      <alignment vertical="center"/>
    </xf>
    <xf numFmtId="0" fontId="8" fillId="3" borderId="12" xfId="5" applyFont="1" applyFill="1" applyBorder="1" applyAlignment="1">
      <alignment vertical="center"/>
    </xf>
    <xf numFmtId="0" fontId="6" fillId="6" borderId="8" xfId="5" applyFont="1" applyFill="1" applyBorder="1" applyAlignment="1">
      <alignment horizontal="center" vertical="center" wrapText="1"/>
    </xf>
    <xf numFmtId="0" fontId="6" fillId="6" borderId="0" xfId="5" applyFont="1" applyFill="1" applyBorder="1" applyAlignment="1">
      <alignment horizontal="center" vertical="center" wrapText="1"/>
    </xf>
    <xf numFmtId="0" fontId="6" fillId="6" borderId="7" xfId="5" applyFont="1" applyFill="1" applyBorder="1" applyAlignment="1">
      <alignment horizontal="center" vertical="center" wrapText="1"/>
    </xf>
    <xf numFmtId="38" fontId="6" fillId="0" borderId="0" xfId="3" applyFont="1" applyBorder="1" applyAlignment="1">
      <alignment horizontal="right" vertical="center"/>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18" fillId="0" borderId="13" xfId="5" applyFont="1" applyBorder="1" applyAlignment="1">
      <alignment horizontal="left" wrapText="1"/>
    </xf>
    <xf numFmtId="0" fontId="18" fillId="0" borderId="13" xfId="5" applyFont="1" applyBorder="1" applyAlignment="1">
      <alignment horizontal="left"/>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6" fillId="6" borderId="6" xfId="0" applyFont="1" applyFill="1" applyBorder="1" applyAlignment="1">
      <alignment vertical="center" wrapText="1"/>
    </xf>
    <xf numFmtId="0" fontId="10" fillId="0" borderId="0" xfId="0" applyFont="1" applyAlignment="1">
      <alignment vertical="center" wrapText="1"/>
    </xf>
    <xf numFmtId="38" fontId="6" fillId="0" borderId="10" xfId="3" applyFont="1" applyFill="1" applyBorder="1" applyAlignment="1">
      <alignment vertical="center"/>
    </xf>
    <xf numFmtId="38" fontId="6" fillId="0" borderId="11" xfId="3" applyFont="1" applyFill="1" applyBorder="1" applyAlignment="1">
      <alignment vertical="center"/>
    </xf>
    <xf numFmtId="0" fontId="6" fillId="0" borderId="10" xfId="5" applyFont="1" applyFill="1" applyBorder="1" applyAlignment="1">
      <alignment horizontal="center" vertical="center" shrinkToFit="1"/>
    </xf>
    <xf numFmtId="0" fontId="6" fillId="0" borderId="11"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10" fillId="0" borderId="2" xfId="0" applyFont="1" applyBorder="1" applyAlignment="1">
      <alignment vertical="center" wrapText="1"/>
    </xf>
    <xf numFmtId="0" fontId="10" fillId="0" borderId="0" xfId="0" applyFont="1" applyBorder="1" applyAlignment="1">
      <alignment vertical="center" wrapText="1"/>
    </xf>
    <xf numFmtId="0" fontId="6" fillId="6" borderId="1" xfId="5" applyFont="1" applyFill="1" applyBorder="1" applyAlignment="1">
      <alignment horizontal="center" vertical="center"/>
    </xf>
    <xf numFmtId="0" fontId="6" fillId="6" borderId="2" xfId="5" applyFont="1" applyFill="1" applyBorder="1" applyAlignment="1">
      <alignment horizontal="center" vertical="center"/>
    </xf>
    <xf numFmtId="0" fontId="6" fillId="6" borderId="3" xfId="5" applyFont="1" applyFill="1" applyBorder="1" applyAlignment="1">
      <alignment horizontal="center" vertical="center"/>
    </xf>
    <xf numFmtId="0" fontId="6" fillId="6" borderId="8" xfId="5" applyFont="1" applyFill="1" applyBorder="1" applyAlignment="1">
      <alignment horizontal="center" vertical="center"/>
    </xf>
    <xf numFmtId="0" fontId="6" fillId="6" borderId="0" xfId="5" applyFont="1" applyFill="1" applyBorder="1" applyAlignment="1">
      <alignment horizontal="center" vertical="center"/>
    </xf>
    <xf numFmtId="0" fontId="6" fillId="6" borderId="7" xfId="5" applyFont="1" applyFill="1" applyBorder="1" applyAlignment="1">
      <alignment horizontal="center" vertical="center"/>
    </xf>
    <xf numFmtId="0" fontId="6" fillId="6" borderId="4" xfId="5" applyFont="1" applyFill="1" applyBorder="1" applyAlignment="1">
      <alignment horizontal="center" vertical="center"/>
    </xf>
    <xf numFmtId="0" fontId="6" fillId="6" borderId="5" xfId="5" applyFont="1" applyFill="1" applyBorder="1" applyAlignment="1">
      <alignment horizontal="center" vertical="center"/>
    </xf>
    <xf numFmtId="0" fontId="6" fillId="6" borderId="6" xfId="5" applyFont="1" applyFill="1" applyBorder="1" applyAlignment="1">
      <alignment horizontal="center" vertical="center"/>
    </xf>
    <xf numFmtId="0" fontId="6" fillId="0" borderId="10"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12" xfId="5" applyFont="1" applyFill="1" applyBorder="1" applyAlignment="1">
      <alignment horizontal="center" vertical="center" wrapText="1"/>
    </xf>
    <xf numFmtId="0" fontId="18" fillId="3" borderId="14" xfId="0" applyFont="1" applyFill="1" applyBorder="1" applyAlignment="1">
      <alignment horizontal="left" wrapText="1"/>
    </xf>
    <xf numFmtId="0" fontId="18" fillId="3" borderId="14" xfId="0" applyFont="1" applyFill="1" applyBorder="1" applyAlignment="1">
      <alignment horizontal="left"/>
    </xf>
    <xf numFmtId="0" fontId="6" fillId="6" borderId="9" xfId="0" applyFont="1" applyFill="1" applyBorder="1" applyAlignment="1">
      <alignment horizontal="left" vertical="center"/>
    </xf>
    <xf numFmtId="0" fontId="6" fillId="7" borderId="1" xfId="1" applyFont="1" applyFill="1" applyBorder="1" applyAlignment="1">
      <alignment horizontal="left" vertical="center"/>
    </xf>
    <xf numFmtId="0" fontId="6" fillId="7" borderId="2" xfId="1" applyFont="1" applyFill="1" applyBorder="1" applyAlignment="1">
      <alignment horizontal="left" vertical="center"/>
    </xf>
    <xf numFmtId="0" fontId="6" fillId="7" borderId="3" xfId="1" applyFont="1" applyFill="1" applyBorder="1" applyAlignment="1">
      <alignment horizontal="left" vertical="center"/>
    </xf>
    <xf numFmtId="0" fontId="8" fillId="7" borderId="1" xfId="1" applyFont="1" applyFill="1" applyBorder="1" applyAlignment="1">
      <alignment horizontal="left" vertical="center" wrapText="1"/>
    </xf>
    <xf numFmtId="0" fontId="8" fillId="7" borderId="2" xfId="1" applyFont="1" applyFill="1" applyBorder="1" applyAlignment="1">
      <alignment horizontal="left" vertical="center"/>
    </xf>
    <xf numFmtId="0" fontId="8" fillId="7" borderId="3" xfId="1" applyFont="1" applyFill="1" applyBorder="1" applyAlignment="1">
      <alignment horizontal="left" vertical="center"/>
    </xf>
    <xf numFmtId="0" fontId="18" fillId="0" borderId="4" xfId="1" applyFont="1" applyFill="1" applyBorder="1" applyAlignment="1">
      <alignment vertical="center" shrinkToFit="1"/>
    </xf>
    <xf numFmtId="0" fontId="18" fillId="0" borderId="5" xfId="1" applyFont="1" applyFill="1" applyBorder="1" applyAlignment="1">
      <alignment vertical="center" shrinkToFit="1"/>
    </xf>
    <xf numFmtId="0" fontId="18" fillId="0" borderId="6" xfId="1" applyFont="1" applyFill="1" applyBorder="1" applyAlignment="1">
      <alignment vertical="center" shrinkToFit="1"/>
    </xf>
    <xf numFmtId="0" fontId="6" fillId="3" borderId="11" xfId="1" applyFont="1" applyFill="1" applyBorder="1" applyAlignment="1">
      <alignment horizontal="center" vertical="center"/>
    </xf>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6" fillId="0" borderId="15" xfId="1" applyFont="1" applyFill="1" applyBorder="1" applyAlignment="1">
      <alignment horizontal="left" vertical="center" shrinkToFit="1"/>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6" borderId="9" xfId="0" applyFont="1" applyFill="1" applyBorder="1" applyAlignment="1">
      <alignment vertical="center"/>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58" fontId="6" fillId="3" borderId="8" xfId="0" applyNumberFormat="1" applyFont="1" applyFill="1" applyBorder="1" applyAlignment="1">
      <alignment horizontal="center" vertical="center" shrinkToFit="1"/>
    </xf>
    <xf numFmtId="58" fontId="6" fillId="3" borderId="0" xfId="0" applyNumberFormat="1" applyFont="1" applyFill="1" applyBorder="1" applyAlignment="1">
      <alignment horizontal="center" vertical="center" shrinkToFit="1"/>
    </xf>
    <xf numFmtId="58" fontId="8" fillId="3" borderId="8" xfId="0" applyNumberFormat="1" applyFont="1" applyFill="1" applyBorder="1" applyAlignment="1">
      <alignment horizontal="center" vertical="center" shrinkToFit="1"/>
    </xf>
    <xf numFmtId="58" fontId="8" fillId="3" borderId="0" xfId="0" applyNumberFormat="1" applyFont="1" applyFill="1" applyBorder="1" applyAlignment="1">
      <alignment horizontal="center" vertical="center" shrinkToFit="1"/>
    </xf>
    <xf numFmtId="58" fontId="6" fillId="3" borderId="0" xfId="0" applyNumberFormat="1" applyFont="1" applyFill="1" applyAlignment="1">
      <alignment horizontal="distributed" vertical="center"/>
    </xf>
    <xf numFmtId="38" fontId="6" fillId="0" borderId="0" xfId="3" applyFont="1" applyFill="1" applyAlignment="1">
      <alignment horizontal="right" vertical="center"/>
    </xf>
    <xf numFmtId="0" fontId="6" fillId="0" borderId="0" xfId="1" applyFont="1" applyAlignment="1">
      <alignment horizontal="left" vertical="center" shrinkToFit="1"/>
    </xf>
    <xf numFmtId="0" fontId="6" fillId="0" borderId="0" xfId="1" applyFont="1" applyAlignment="1">
      <alignment horizontal="distributed" vertical="center"/>
    </xf>
    <xf numFmtId="0" fontId="6" fillId="0" borderId="0" xfId="1" applyFont="1" applyAlignment="1">
      <alignment horizontal="left" vertical="center"/>
    </xf>
    <xf numFmtId="0" fontId="8" fillId="0" borderId="0" xfId="1" applyFont="1" applyAlignment="1">
      <alignment horizontal="left" vertical="center" shrinkToFit="1"/>
    </xf>
    <xf numFmtId="0" fontId="6" fillId="0" borderId="0" xfId="1" applyFont="1" applyAlignment="1">
      <alignment horizontal="center" vertical="center"/>
    </xf>
    <xf numFmtId="0" fontId="6" fillId="0" borderId="0" xfId="0" applyFont="1" applyAlignment="1">
      <alignment vertical="center" wrapText="1"/>
    </xf>
    <xf numFmtId="0" fontId="6" fillId="3" borderId="0" xfId="0" applyFont="1" applyFill="1" applyAlignment="1">
      <alignment horizontal="center" vertical="center"/>
    </xf>
    <xf numFmtId="0" fontId="6" fillId="0" borderId="0" xfId="0" applyFont="1" applyAlignment="1">
      <alignment vertical="center"/>
    </xf>
    <xf numFmtId="0" fontId="6" fillId="0" borderId="9" xfId="1" applyFont="1" applyBorder="1" applyAlignment="1">
      <alignment horizontal="left" vertical="center" shrinkToFit="1"/>
    </xf>
    <xf numFmtId="0" fontId="16" fillId="0" borderId="0" xfId="1" applyFont="1" applyFill="1" applyAlignment="1">
      <alignment horizontal="center" vertical="center"/>
    </xf>
    <xf numFmtId="0" fontId="6" fillId="6" borderId="10"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3" borderId="10" xfId="1" applyFont="1" applyFill="1" applyBorder="1" applyAlignment="1">
      <alignment vertical="center" wrapText="1" shrinkToFit="1"/>
    </xf>
    <xf numFmtId="0" fontId="6" fillId="3" borderId="11" xfId="1" applyFont="1" applyFill="1" applyBorder="1" applyAlignment="1">
      <alignment vertical="center" wrapText="1" shrinkToFit="1"/>
    </xf>
    <xf numFmtId="0" fontId="6" fillId="3" borderId="12" xfId="1" applyFont="1" applyFill="1" applyBorder="1" applyAlignment="1">
      <alignment vertical="center" wrapText="1" shrinkToFit="1"/>
    </xf>
    <xf numFmtId="0" fontId="8" fillId="3" borderId="10" xfId="1" applyFont="1" applyFill="1" applyBorder="1" applyAlignment="1">
      <alignment vertical="center" wrapText="1" shrinkToFit="1"/>
    </xf>
    <xf numFmtId="0" fontId="8" fillId="3" borderId="11" xfId="1" applyFont="1" applyFill="1" applyBorder="1" applyAlignment="1">
      <alignment vertical="center" wrapText="1" shrinkToFit="1"/>
    </xf>
    <xf numFmtId="0" fontId="8" fillId="3" borderId="12" xfId="1" applyFont="1" applyFill="1" applyBorder="1" applyAlignment="1">
      <alignment vertical="center" wrapText="1" shrinkToFit="1"/>
    </xf>
    <xf numFmtId="0" fontId="6" fillId="0" borderId="10"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1" xfId="1" applyFont="1" applyBorder="1" applyAlignment="1">
      <alignment horizontal="center" vertical="center" shrinkToFit="1"/>
    </xf>
    <xf numFmtId="0" fontId="6" fillId="0" borderId="11"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12" xfId="1" applyFont="1" applyBorder="1" applyAlignment="1">
      <alignment vertical="center" wrapText="1"/>
    </xf>
    <xf numFmtId="0" fontId="25" fillId="0" borderId="15" xfId="9"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6" fillId="6" borderId="10" xfId="1" applyFont="1" applyFill="1" applyBorder="1" applyAlignment="1">
      <alignment vertical="center"/>
    </xf>
    <xf numFmtId="0" fontId="6" fillId="6" borderId="11" xfId="1" applyFont="1" applyFill="1" applyBorder="1" applyAlignment="1">
      <alignment vertical="center"/>
    </xf>
    <xf numFmtId="0" fontId="6" fillId="6" borderId="12" xfId="1" applyFont="1" applyFill="1" applyBorder="1" applyAlignment="1">
      <alignment vertical="center"/>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6" borderId="1" xfId="5" applyFont="1" applyFill="1" applyBorder="1" applyAlignment="1">
      <alignment horizontal="left" vertical="center" wrapText="1"/>
    </xf>
    <xf numFmtId="0" fontId="6" fillId="6" borderId="2" xfId="5" applyFont="1" applyFill="1" applyBorder="1" applyAlignment="1">
      <alignment horizontal="left" vertical="center" wrapText="1"/>
    </xf>
    <xf numFmtId="0" fontId="6" fillId="6" borderId="3" xfId="5" applyFont="1" applyFill="1" applyBorder="1" applyAlignment="1">
      <alignment horizontal="left" vertical="center" wrapText="1"/>
    </xf>
    <xf numFmtId="0" fontId="6" fillId="6" borderId="4" xfId="5" applyFont="1" applyFill="1" applyBorder="1" applyAlignment="1">
      <alignment horizontal="left" vertical="center" wrapText="1"/>
    </xf>
    <xf numFmtId="0" fontId="6" fillId="6" borderId="5" xfId="5" applyFont="1" applyFill="1" applyBorder="1" applyAlignment="1">
      <alignment horizontal="left" vertical="center" wrapText="1"/>
    </xf>
    <xf numFmtId="0" fontId="6" fillId="6" borderId="6" xfId="5" applyFont="1" applyFill="1" applyBorder="1" applyAlignment="1">
      <alignment horizontal="left" vertical="center"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0" xfId="0" applyFont="1" applyAlignment="1">
      <alignment horizontal="left" vertical="center" wrapText="1"/>
    </xf>
    <xf numFmtId="0" fontId="8" fillId="0" borderId="10" xfId="1" applyFont="1" applyBorder="1" applyAlignment="1">
      <alignment vertical="top" wrapText="1"/>
    </xf>
    <xf numFmtId="0" fontId="8" fillId="0" borderId="11" xfId="1" applyFont="1" applyBorder="1" applyAlignment="1">
      <alignment vertical="top" wrapText="1"/>
    </xf>
    <xf numFmtId="0" fontId="8" fillId="0" borderId="12" xfId="1" applyFont="1" applyBorder="1" applyAlignment="1">
      <alignment vertical="top" wrapText="1"/>
    </xf>
    <xf numFmtId="58" fontId="6" fillId="0" borderId="0" xfId="0" applyNumberFormat="1" applyFont="1" applyFill="1" applyAlignment="1">
      <alignment horizontal="distributed" vertical="center"/>
    </xf>
    <xf numFmtId="0" fontId="6" fillId="3" borderId="1" xfId="5" applyFont="1" applyFill="1" applyBorder="1" applyAlignment="1">
      <alignment horizontal="left" vertical="center" wrapText="1"/>
    </xf>
    <xf numFmtId="0" fontId="6" fillId="3" borderId="2" xfId="5" applyFont="1" applyFill="1" applyBorder="1" applyAlignment="1">
      <alignment horizontal="left" vertical="center"/>
    </xf>
    <xf numFmtId="0" fontId="6" fillId="3" borderId="3" xfId="5" applyFont="1" applyFill="1" applyBorder="1" applyAlignment="1">
      <alignment horizontal="left" vertical="center"/>
    </xf>
    <xf numFmtId="0" fontId="8" fillId="3" borderId="1" xfId="5" applyFont="1" applyFill="1" applyBorder="1" applyAlignment="1">
      <alignment horizontal="left" vertical="center" wrapText="1"/>
    </xf>
    <xf numFmtId="0" fontId="8" fillId="3" borderId="2" xfId="5" applyFont="1" applyFill="1" applyBorder="1" applyAlignment="1">
      <alignment horizontal="left" vertical="center"/>
    </xf>
    <xf numFmtId="0" fontId="8" fillId="3" borderId="3" xfId="5" applyFont="1" applyFill="1" applyBorder="1" applyAlignment="1">
      <alignment horizontal="left" vertical="center"/>
    </xf>
    <xf numFmtId="38" fontId="6" fillId="0" borderId="0" xfId="3" applyFont="1" applyFill="1" applyBorder="1" applyAlignment="1">
      <alignment horizontal="right" vertical="center"/>
    </xf>
    <xf numFmtId="0" fontId="6" fillId="6" borderId="10" xfId="1" applyFont="1" applyFill="1" applyBorder="1" applyAlignment="1">
      <alignment horizontal="center" vertical="center"/>
    </xf>
    <xf numFmtId="0" fontId="6" fillId="6" borderId="11" xfId="1" applyFont="1" applyFill="1" applyBorder="1" applyAlignment="1">
      <alignment horizontal="center" vertical="center"/>
    </xf>
    <xf numFmtId="0" fontId="6" fillId="6" borderId="12" xfId="1" applyFont="1" applyFill="1" applyBorder="1" applyAlignment="1">
      <alignment horizontal="center" vertical="center"/>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11" xfId="0" applyFont="1" applyFill="1" applyBorder="1" applyAlignment="1">
      <alignment vertical="center"/>
    </xf>
    <xf numFmtId="0" fontId="6" fillId="3" borderId="12" xfId="0" applyFont="1" applyFill="1" applyBorder="1" applyAlignment="1">
      <alignment vertical="center"/>
    </xf>
    <xf numFmtId="0" fontId="8" fillId="0" borderId="4"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13" fillId="0" borderId="5" xfId="0" applyFont="1" applyBorder="1" applyAlignment="1">
      <alignment horizontal="right" vertical="center"/>
    </xf>
    <xf numFmtId="0" fontId="13" fillId="0" borderId="6" xfId="0" applyFont="1" applyBorder="1" applyAlignment="1">
      <alignment horizontal="right" vertical="center"/>
    </xf>
    <xf numFmtId="38" fontId="6" fillId="3" borderId="4" xfId="3" applyFont="1" applyFill="1" applyBorder="1" applyAlignment="1">
      <alignment vertical="center"/>
    </xf>
    <xf numFmtId="38" fontId="6" fillId="3" borderId="5" xfId="3" applyFont="1" applyFill="1" applyBorder="1" applyAlignment="1">
      <alignment vertical="center"/>
    </xf>
    <xf numFmtId="0" fontId="6" fillId="6" borderId="9" xfId="5" applyFont="1" applyFill="1" applyBorder="1" applyAlignment="1">
      <alignment horizontal="center" vertical="center"/>
    </xf>
    <xf numFmtId="0" fontId="6" fillId="6" borderId="9" xfId="5" applyFont="1" applyFill="1" applyBorder="1" applyAlignment="1">
      <alignment horizontal="center" vertical="center" wrapText="1"/>
    </xf>
    <xf numFmtId="38" fontId="8" fillId="3" borderId="0" xfId="3"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1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top" wrapText="1"/>
    </xf>
    <xf numFmtId="0" fontId="6" fillId="6" borderId="10" xfId="5" applyFont="1" applyFill="1" applyBorder="1" applyAlignment="1">
      <alignment horizontal="center" vertical="center" wrapText="1"/>
    </xf>
    <xf numFmtId="0" fontId="6" fillId="6" borderId="11" xfId="5" applyFont="1" applyFill="1" applyBorder="1" applyAlignment="1">
      <alignment horizontal="center" vertical="center" wrapText="1"/>
    </xf>
    <xf numFmtId="0" fontId="6" fillId="6" borderId="12" xfId="5" applyFont="1" applyFill="1" applyBorder="1" applyAlignment="1">
      <alignment horizontal="center" vertical="center" wrapText="1"/>
    </xf>
    <xf numFmtId="38" fontId="6" fillId="3" borderId="0" xfId="3" applyFont="1" applyFill="1" applyBorder="1" applyAlignment="1">
      <alignment horizontal="right" vertical="center"/>
    </xf>
    <xf numFmtId="0" fontId="8" fillId="3" borderId="11" xfId="1" applyFont="1" applyFill="1" applyBorder="1" applyAlignment="1">
      <alignment horizontal="center" vertical="center"/>
    </xf>
    <xf numFmtId="0" fontId="8" fillId="0" borderId="10" xfId="1" applyFont="1" applyFill="1" applyBorder="1" applyAlignment="1">
      <alignment horizontal="left" vertical="center" wrapText="1" shrinkToFit="1"/>
    </xf>
    <xf numFmtId="0" fontId="8" fillId="0" borderId="11" xfId="1" applyFont="1" applyFill="1" applyBorder="1" applyAlignment="1">
      <alignment horizontal="left" vertical="center" shrinkToFit="1"/>
    </xf>
    <xf numFmtId="0" fontId="8" fillId="0" borderId="12" xfId="1" applyFont="1" applyFill="1" applyBorder="1" applyAlignment="1">
      <alignment horizontal="left" vertical="center" shrinkToFit="1"/>
    </xf>
    <xf numFmtId="0" fontId="8" fillId="3" borderId="14" xfId="0" applyFont="1" applyFill="1" applyBorder="1" applyAlignment="1">
      <alignment horizontal="left" vertical="top" wrapText="1"/>
    </xf>
    <xf numFmtId="0" fontId="8" fillId="3" borderId="14" xfId="0" applyFont="1" applyFill="1" applyBorder="1" applyAlignment="1">
      <alignment horizontal="left" vertical="top"/>
    </xf>
    <xf numFmtId="0" fontId="8" fillId="0" borderId="11" xfId="1" applyFont="1" applyFill="1" applyBorder="1" applyAlignment="1">
      <alignment horizontal="left" vertical="center" wrapText="1" shrinkToFit="1"/>
    </xf>
    <xf numFmtId="0" fontId="8" fillId="0" borderId="12" xfId="1" applyFont="1" applyFill="1" applyBorder="1" applyAlignment="1">
      <alignment horizontal="left" vertical="center" wrapText="1" shrinkToFit="1"/>
    </xf>
    <xf numFmtId="0" fontId="24" fillId="3" borderId="0" xfId="1" applyFont="1" applyFill="1" applyAlignment="1">
      <alignment horizontal="center" vertical="center"/>
    </xf>
    <xf numFmtId="38" fontId="8" fillId="3" borderId="4" xfId="3" applyFont="1" applyFill="1" applyBorder="1" applyAlignment="1">
      <alignment vertical="center"/>
    </xf>
    <xf numFmtId="38" fontId="8" fillId="3" borderId="5" xfId="3" applyFont="1" applyFill="1" applyBorder="1" applyAlignment="1">
      <alignment vertical="center"/>
    </xf>
    <xf numFmtId="0" fontId="22" fillId="3" borderId="10" xfId="5" applyFont="1" applyFill="1" applyBorder="1" applyAlignment="1">
      <alignment vertical="center" shrinkToFit="1"/>
    </xf>
    <xf numFmtId="0" fontId="22" fillId="3" borderId="11" xfId="5" applyFont="1" applyFill="1" applyBorder="1" applyAlignment="1">
      <alignment vertical="center" shrinkToFit="1"/>
    </xf>
    <xf numFmtId="0" fontId="22" fillId="3" borderId="12" xfId="5" applyFont="1" applyFill="1" applyBorder="1" applyAlignment="1">
      <alignment vertical="center" shrinkToFit="1"/>
    </xf>
    <xf numFmtId="58" fontId="8" fillId="3" borderId="0" xfId="0" applyNumberFormat="1" applyFont="1" applyFill="1" applyAlignment="1">
      <alignment horizontal="distributed" vertical="center"/>
    </xf>
    <xf numFmtId="0" fontId="8" fillId="3" borderId="0" xfId="0" applyFont="1" applyFill="1" applyAlignment="1">
      <alignment horizontal="center" vertical="center"/>
    </xf>
    <xf numFmtId="0" fontId="6" fillId="3" borderId="0" xfId="1" applyFont="1" applyFill="1" applyAlignment="1">
      <alignment vertical="center"/>
    </xf>
    <xf numFmtId="58" fontId="8" fillId="3" borderId="0" xfId="0" applyNumberFormat="1" applyFont="1" applyFill="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8" fillId="5" borderId="0" xfId="0" applyFont="1" applyFill="1" applyAlignment="1">
      <alignment horizontal="center"/>
    </xf>
    <xf numFmtId="0" fontId="7" fillId="4" borderId="0" xfId="0" applyFont="1" applyFill="1" applyAlignment="1">
      <alignment horizontal="center" vertical="top"/>
    </xf>
    <xf numFmtId="0" fontId="7" fillId="0" borderId="0" xfId="0" applyFont="1" applyAlignment="1">
      <alignment horizontal="distributed" vertical="center"/>
    </xf>
    <xf numFmtId="0" fontId="8" fillId="5" borderId="0" xfId="0" applyFont="1" applyFill="1" applyAlignment="1">
      <alignment horizontal="left" vertical="center"/>
    </xf>
    <xf numFmtId="0" fontId="7" fillId="3" borderId="0" xfId="1" applyFont="1" applyFill="1" applyAlignment="1">
      <alignment horizontal="center" vertical="center"/>
    </xf>
    <xf numFmtId="0" fontId="6" fillId="3" borderId="0" xfId="0" applyFont="1" applyFill="1" applyAlignment="1">
      <alignment horizontal="center"/>
    </xf>
    <xf numFmtId="0" fontId="6" fillId="0" borderId="0" xfId="1" applyFont="1" applyFill="1" applyAlignment="1">
      <alignment horizontal="center" shrinkToFit="1"/>
    </xf>
    <xf numFmtId="0" fontId="6" fillId="0" borderId="0" xfId="0" applyFont="1" applyFill="1" applyAlignment="1">
      <alignment vertical="top" wrapText="1"/>
    </xf>
    <xf numFmtId="0" fontId="6" fillId="0" borderId="0" xfId="1" applyFont="1" applyAlignment="1"/>
    <xf numFmtId="38" fontId="8" fillId="0" borderId="10" xfId="3" applyFont="1" applyFill="1" applyBorder="1" applyAlignment="1">
      <alignment vertical="center"/>
    </xf>
    <xf numFmtId="38" fontId="8" fillId="0" borderId="11" xfId="3" applyFont="1" applyFill="1" applyBorder="1" applyAlignment="1">
      <alignment vertical="center"/>
    </xf>
    <xf numFmtId="0" fontId="8" fillId="6" borderId="1" xfId="5" applyFont="1" applyFill="1" applyBorder="1" applyAlignment="1">
      <alignment horizontal="center" vertical="center" wrapText="1"/>
    </xf>
    <xf numFmtId="0" fontId="8" fillId="6" borderId="2" xfId="5" applyFont="1" applyFill="1" applyBorder="1" applyAlignment="1">
      <alignment horizontal="center" vertical="center" wrapText="1"/>
    </xf>
    <xf numFmtId="0" fontId="8" fillId="6" borderId="3" xfId="5" applyFont="1" applyFill="1" applyBorder="1" applyAlignment="1">
      <alignment horizontal="center" vertical="center" wrapText="1"/>
    </xf>
    <xf numFmtId="38" fontId="6" fillId="3" borderId="10" xfId="3" applyFont="1" applyFill="1" applyBorder="1" applyAlignment="1">
      <alignment horizontal="center" vertical="center"/>
    </xf>
    <xf numFmtId="38" fontId="6" fillId="3" borderId="11" xfId="3" applyFont="1" applyFill="1" applyBorder="1" applyAlignment="1">
      <alignment horizontal="center" vertical="center"/>
    </xf>
    <xf numFmtId="38" fontId="8" fillId="3" borderId="10" xfId="3" applyFont="1" applyFill="1" applyBorder="1" applyAlignment="1">
      <alignment horizontal="center" vertical="center"/>
    </xf>
    <xf numFmtId="38" fontId="8" fillId="3" borderId="11" xfId="3" applyFont="1" applyFill="1" applyBorder="1" applyAlignment="1">
      <alignment horizontal="center" vertical="center"/>
    </xf>
    <xf numFmtId="0" fontId="6" fillId="3" borderId="11" xfId="5" applyFont="1" applyFill="1" applyBorder="1" applyAlignment="1">
      <alignment horizontal="center" vertical="center" shrinkToFit="1"/>
    </xf>
    <xf numFmtId="0" fontId="6" fillId="3" borderId="12" xfId="5" applyFont="1" applyFill="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38" fontId="8" fillId="0" borderId="5" xfId="3" applyFont="1" applyFill="1" applyBorder="1">
      <alignment vertic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6" fillId="0" borderId="0" xfId="1" applyFont="1" applyAlignment="1">
      <alignment horizontal="left"/>
    </xf>
    <xf numFmtId="0" fontId="7" fillId="4" borderId="0" xfId="0" applyFont="1" applyFill="1" applyAlignment="1">
      <alignment horizontal="center" vertical="center"/>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3" borderId="10"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7" fillId="6" borderId="9"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7" fillId="6" borderId="1" xfId="5" applyFont="1" applyFill="1" applyBorder="1" applyAlignment="1">
      <alignment horizontal="left" vertical="center" wrapText="1"/>
    </xf>
    <xf numFmtId="0" fontId="7" fillId="6" borderId="2" xfId="5" applyFont="1" applyFill="1" applyBorder="1" applyAlignment="1">
      <alignment horizontal="left" vertical="center" wrapText="1"/>
    </xf>
    <xf numFmtId="0" fontId="7" fillId="6" borderId="3" xfId="5" applyFont="1" applyFill="1" applyBorder="1" applyAlignment="1">
      <alignment horizontal="left" vertical="center" wrapText="1"/>
    </xf>
    <xf numFmtId="0" fontId="7" fillId="6" borderId="4" xfId="5" applyFont="1" applyFill="1" applyBorder="1" applyAlignment="1">
      <alignment horizontal="left" vertical="center" wrapText="1"/>
    </xf>
    <xf numFmtId="0" fontId="7" fillId="6" borderId="5" xfId="5" applyFont="1" applyFill="1" applyBorder="1" applyAlignment="1">
      <alignment horizontal="left" vertical="center" wrapText="1"/>
    </xf>
    <xf numFmtId="0" fontId="7" fillId="6" borderId="6" xfId="5" applyFont="1" applyFill="1" applyBorder="1" applyAlignment="1">
      <alignment horizontal="left" vertical="center" wrapText="1"/>
    </xf>
    <xf numFmtId="0" fontId="8" fillId="5" borderId="1" xfId="5" applyFont="1" applyFill="1" applyBorder="1" applyAlignment="1">
      <alignment horizontal="left" vertical="center" wrapText="1"/>
    </xf>
    <xf numFmtId="0" fontId="8" fillId="5" borderId="2" xfId="5" applyFont="1" applyFill="1" applyBorder="1" applyAlignment="1">
      <alignment horizontal="left" vertical="center" wrapText="1"/>
    </xf>
    <xf numFmtId="0" fontId="8" fillId="5" borderId="2" xfId="5" applyFont="1" applyFill="1" applyBorder="1" applyAlignment="1">
      <alignment horizontal="left" vertical="center"/>
    </xf>
    <xf numFmtId="0" fontId="8" fillId="5" borderId="3" xfId="5" applyFont="1" applyFill="1" applyBorder="1" applyAlignment="1">
      <alignment horizontal="left" vertical="center"/>
    </xf>
    <xf numFmtId="0" fontId="17" fillId="0" borderId="0" xfId="0" applyFont="1" applyAlignment="1">
      <alignment horizontal="center" vertical="center"/>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8" fillId="5" borderId="1" xfId="0" applyFont="1" applyFill="1" applyBorder="1" applyAlignment="1">
      <alignment horizontal="left" vertical="center"/>
    </xf>
    <xf numFmtId="38" fontId="6" fillId="0" borderId="0" xfId="3" applyFont="1" applyAlignment="1">
      <alignment horizontal="right" vertical="center"/>
    </xf>
    <xf numFmtId="38" fontId="6" fillId="5" borderId="0" xfId="3" applyFont="1" applyFill="1" applyAlignment="1">
      <alignment horizontal="right" vertical="center"/>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6" fillId="3" borderId="10" xfId="0"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6" fillId="6" borderId="10" xfId="0" applyFont="1" applyFill="1" applyBorder="1" applyAlignment="1">
      <alignment horizontal="left" vertical="center"/>
    </xf>
    <xf numFmtId="0" fontId="6" fillId="6" borderId="11" xfId="0" applyFont="1" applyFill="1" applyBorder="1" applyAlignment="1">
      <alignment horizontal="left" vertical="center"/>
    </xf>
    <xf numFmtId="0" fontId="6" fillId="6" borderId="12" xfId="0" applyFont="1" applyFill="1" applyBorder="1" applyAlignment="1">
      <alignment horizontal="left" vertical="center"/>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0" fontId="6" fillId="5" borderId="10" xfId="0" applyFont="1" applyFill="1" applyBorder="1" applyAlignment="1">
      <alignment horizontal="left" vertical="center"/>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38" fontId="8" fillId="0" borderId="0" xfId="3" applyFont="1" applyAlignment="1">
      <alignment horizontal="right" vertical="center"/>
    </xf>
    <xf numFmtId="0" fontId="19" fillId="4" borderId="13" xfId="5" applyFont="1" applyFill="1" applyBorder="1" applyAlignment="1">
      <alignment horizontal="left" wrapText="1"/>
    </xf>
    <xf numFmtId="0" fontId="19" fillId="4" borderId="13" xfId="5" applyFont="1" applyFill="1" applyBorder="1" applyAlignment="1">
      <alignment horizontal="left"/>
    </xf>
    <xf numFmtId="0" fontId="6" fillId="6" borderId="4" xfId="0" applyFont="1" applyFill="1" applyBorder="1" applyAlignment="1">
      <alignment horizontal="left" vertical="center"/>
    </xf>
    <xf numFmtId="0" fontId="6" fillId="6" borderId="5" xfId="0" applyFont="1" applyFill="1" applyBorder="1" applyAlignment="1">
      <alignment horizontal="left" vertical="center"/>
    </xf>
    <xf numFmtId="0" fontId="6" fillId="6" borderId="6" xfId="0" applyFont="1" applyFill="1" applyBorder="1" applyAlignment="1">
      <alignment horizontal="lef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3" borderId="10" xfId="1" applyFont="1" applyFill="1" applyBorder="1" applyAlignment="1">
      <alignment horizontal="left" vertical="top" wrapText="1"/>
    </xf>
    <xf numFmtId="0" fontId="8" fillId="3" borderId="11" xfId="1" applyFont="1" applyFill="1" applyBorder="1" applyAlignment="1">
      <alignment horizontal="left" vertical="top" wrapText="1"/>
    </xf>
    <xf numFmtId="0" fontId="8" fillId="3" borderId="12" xfId="1" applyFont="1" applyFill="1" applyBorder="1" applyAlignment="1">
      <alignment horizontal="left" vertical="top" wrapText="1"/>
    </xf>
    <xf numFmtId="0" fontId="8" fillId="5" borderId="0" xfId="0" applyFont="1" applyFill="1" applyAlignment="1">
      <alignment horizontal="right" vertical="center"/>
    </xf>
    <xf numFmtId="38" fontId="6" fillId="3" borderId="0" xfId="3" applyFont="1" applyFill="1" applyAlignment="1">
      <alignment horizontal="right" vertical="center"/>
    </xf>
    <xf numFmtId="38" fontId="8" fillId="0" borderId="0" xfId="3" applyFont="1" applyFill="1" applyAlignment="1">
      <alignment horizontal="right" vertical="center"/>
    </xf>
    <xf numFmtId="58" fontId="8" fillId="3" borderId="1" xfId="0" applyNumberFormat="1" applyFont="1" applyFill="1" applyBorder="1" applyAlignment="1">
      <alignment horizontal="center" vertical="center" shrinkToFit="1"/>
    </xf>
    <xf numFmtId="58" fontId="8" fillId="3" borderId="2" xfId="0" applyNumberFormat="1" applyFont="1" applyFill="1" applyBorder="1" applyAlignment="1">
      <alignment horizontal="center" vertical="center" shrinkToFit="1"/>
    </xf>
    <xf numFmtId="38" fontId="8" fillId="3" borderId="0" xfId="3" applyFont="1" applyFill="1" applyAlignment="1">
      <alignment horizontal="right" vertical="center"/>
    </xf>
    <xf numFmtId="0" fontId="8" fillId="6" borderId="8"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7"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6" borderId="9" xfId="0" applyFont="1" applyFill="1" applyBorder="1" applyAlignment="1">
      <alignment horizontal="center" vertical="center"/>
    </xf>
    <xf numFmtId="0" fontId="7" fillId="0" borderId="9" xfId="0" applyFont="1" applyBorder="1" applyAlignment="1">
      <alignment horizontal="left" vertical="center"/>
    </xf>
    <xf numFmtId="38" fontId="8" fillId="5" borderId="2" xfId="3" applyFont="1" applyFill="1" applyBorder="1">
      <alignment vertical="center"/>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7" fillId="6" borderId="9" xfId="0" applyFont="1" applyFill="1" applyBorder="1" applyAlignment="1">
      <alignment horizontal="left" vertical="center" wrapText="1"/>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8" fillId="5" borderId="2" xfId="0" applyFont="1" applyFill="1" applyBorder="1" applyAlignment="1">
      <alignment horizontal="center" vertical="center"/>
    </xf>
    <xf numFmtId="0" fontId="16" fillId="3" borderId="0" xfId="1" applyFont="1" applyFill="1" applyAlignment="1">
      <alignment horizontal="center" vertical="center"/>
    </xf>
    <xf numFmtId="38" fontId="6" fillId="3" borderId="5" xfId="3" applyFont="1" applyFill="1" applyBorder="1" applyAlignment="1">
      <alignment horizontal="right" vertical="center"/>
    </xf>
    <xf numFmtId="0" fontId="6" fillId="3" borderId="0" xfId="1" applyFont="1" applyFill="1" applyAlignment="1">
      <alignment horizontal="left" vertical="center"/>
    </xf>
    <xf numFmtId="0" fontId="6" fillId="6" borderId="8" xfId="5" applyFont="1" applyFill="1" applyBorder="1" applyAlignment="1">
      <alignment horizontal="center" vertical="center" shrinkToFit="1"/>
    </xf>
    <xf numFmtId="0" fontId="6" fillId="6" borderId="0" xfId="5" applyFont="1" applyFill="1" applyBorder="1" applyAlignment="1">
      <alignment horizontal="center" vertical="center" shrinkToFit="1"/>
    </xf>
    <xf numFmtId="0" fontId="6" fillId="6" borderId="7" xfId="5" applyFont="1" applyFill="1" applyBorder="1" applyAlignment="1">
      <alignment horizontal="center" vertical="center" shrinkToFit="1"/>
    </xf>
    <xf numFmtId="0" fontId="6" fillId="3" borderId="10" xfId="5" applyFont="1" applyFill="1" applyBorder="1" applyAlignment="1">
      <alignment vertical="center" shrinkToFit="1"/>
    </xf>
    <xf numFmtId="0" fontId="6" fillId="3" borderId="11" xfId="5" applyFont="1" applyFill="1" applyBorder="1" applyAlignment="1">
      <alignment vertical="center" shrinkToFit="1"/>
    </xf>
    <xf numFmtId="0" fontId="6" fillId="3" borderId="12" xfId="5" applyFont="1" applyFill="1" applyBorder="1" applyAlignment="1">
      <alignment vertical="center" shrinkToFit="1"/>
    </xf>
    <xf numFmtId="0" fontId="6" fillId="0" borderId="0" xfId="0" applyFont="1" applyAlignment="1">
      <alignment horizontal="left" vertical="center" indent="1"/>
    </xf>
    <xf numFmtId="0" fontId="6" fillId="0" borderId="5" xfId="0" applyFont="1" applyBorder="1" applyAlignment="1">
      <alignment horizontal="center" vertical="center"/>
    </xf>
    <xf numFmtId="38" fontId="6" fillId="0" borderId="5" xfId="3" applyFont="1" applyBorder="1" applyAlignment="1">
      <alignment horizontal="right" vertical="center"/>
    </xf>
    <xf numFmtId="0" fontId="6" fillId="0" borderId="11" xfId="0" applyFont="1" applyBorder="1" applyAlignment="1">
      <alignment horizontal="center" vertical="center"/>
    </xf>
    <xf numFmtId="38" fontId="6" fillId="0" borderId="11" xfId="3" applyFont="1" applyBorder="1" applyAlignment="1">
      <alignment horizontal="right" vertical="center"/>
    </xf>
    <xf numFmtId="0" fontId="10" fillId="0" borderId="0" xfId="0" applyFont="1" applyAlignment="1">
      <alignment vertical="center"/>
    </xf>
    <xf numFmtId="0" fontId="6" fillId="0" borderId="9" xfId="0" applyFont="1" applyBorder="1" applyAlignment="1">
      <alignment horizontal="left" vertical="center"/>
    </xf>
    <xf numFmtId="0" fontId="6" fillId="0" borderId="9" xfId="1" applyFont="1" applyFill="1" applyBorder="1" applyAlignment="1">
      <alignment horizontal="left" vertical="center" wrapText="1"/>
    </xf>
    <xf numFmtId="0" fontId="6" fillId="0" borderId="9" xfId="1" applyFont="1" applyFill="1" applyBorder="1" applyAlignment="1">
      <alignment horizontal="left" vertical="center" shrinkToFit="1"/>
    </xf>
    <xf numFmtId="0" fontId="6" fillId="0" borderId="0" xfId="0" applyFont="1" applyAlignment="1">
      <alignment vertical="top" wrapText="1"/>
    </xf>
    <xf numFmtId="58" fontId="6" fillId="3" borderId="0" xfId="0" applyNumberFormat="1" applyFont="1" applyFill="1" applyAlignment="1">
      <alignment horizontal="center" vertical="center"/>
    </xf>
    <xf numFmtId="0" fontId="6" fillId="0" borderId="9" xfId="0" applyFont="1" applyFill="1" applyBorder="1" applyAlignment="1">
      <alignment horizontal="left" vertical="center"/>
    </xf>
    <xf numFmtId="0" fontId="6" fillId="0" borderId="9" xfId="1"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0" xfId="1" applyFont="1" applyFill="1" applyBorder="1" applyAlignment="1">
      <alignment horizontal="left" vertical="center"/>
    </xf>
    <xf numFmtId="0" fontId="6" fillId="0" borderId="11" xfId="1" applyFont="1" applyFill="1" applyBorder="1" applyAlignment="1">
      <alignment horizontal="left" vertical="center"/>
    </xf>
    <xf numFmtId="0" fontId="6" fillId="0" borderId="12" xfId="1"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176" fontId="6" fillId="0" borderId="8"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58" fontId="6" fillId="0" borderId="0" xfId="0" applyNumberFormat="1" applyFont="1" applyFill="1" applyBorder="1" applyAlignment="1">
      <alignment horizontal="center" vertical="center" shrinkToFit="1"/>
    </xf>
    <xf numFmtId="58" fontId="6" fillId="0" borderId="8" xfId="0" applyNumberFormat="1" applyFont="1" applyFill="1" applyBorder="1" applyAlignment="1">
      <alignment horizontal="center" vertical="center" shrinkToFit="1"/>
    </xf>
    <xf numFmtId="0" fontId="6" fillId="0" borderId="15" xfId="1" applyFont="1" applyFill="1" applyBorder="1" applyAlignment="1">
      <alignment horizontal="left" vertical="center"/>
    </xf>
    <xf numFmtId="0" fontId="6" fillId="0" borderId="13" xfId="1" applyFont="1" applyFill="1" applyBorder="1" applyAlignment="1">
      <alignment horizontal="left" vertical="top"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Alignment="1">
      <alignment horizontal="left" shrinkToFit="1"/>
    </xf>
    <xf numFmtId="0" fontId="6" fillId="6" borderId="10" xfId="5" applyFont="1" applyFill="1" applyBorder="1" applyAlignment="1">
      <alignment horizontal="center" vertical="center"/>
    </xf>
    <xf numFmtId="0" fontId="6" fillId="6" borderId="11" xfId="5" applyFont="1" applyFill="1" applyBorder="1" applyAlignment="1">
      <alignment horizontal="center" vertical="center"/>
    </xf>
    <xf numFmtId="0" fontId="6" fillId="6" borderId="12" xfId="5"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xf>
    <xf numFmtId="0" fontId="6" fillId="3" borderId="0" xfId="0" applyFont="1" applyFill="1" applyAlignment="1">
      <alignment vertical="center"/>
    </xf>
    <xf numFmtId="0" fontId="16" fillId="0" borderId="0" xfId="0" applyFont="1" applyFill="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3" borderId="0" xfId="0" applyFont="1" applyFill="1" applyAlignment="1">
      <alignment horizontal="center"/>
    </xf>
    <xf numFmtId="0" fontId="8" fillId="0" borderId="0" xfId="1" applyFont="1" applyFill="1" applyAlignment="1">
      <alignment horizontal="center" shrinkToFit="1"/>
    </xf>
    <xf numFmtId="38" fontId="6" fillId="0" borderId="0" xfId="2" applyFont="1" applyAlignment="1">
      <alignment horizontal="right" vertical="center"/>
    </xf>
    <xf numFmtId="38" fontId="6" fillId="7" borderId="0" xfId="2" applyFont="1" applyFill="1" applyAlignment="1">
      <alignment horizontal="right" vertical="center"/>
    </xf>
  </cellXfs>
  <cellStyles count="10">
    <cellStyle name="ハイパーリンク" xfId="9" builtinId="8"/>
    <cellStyle name="桁区切り" xfId="3" builtinId="6"/>
    <cellStyle name="桁区切り 2" xfId="2"/>
    <cellStyle name="桁区切り 3" xfId="8"/>
    <cellStyle name="標準" xfId="0" builtinId="0"/>
    <cellStyle name="標準 2" xfId="1"/>
    <cellStyle name="標準 2 2" xfId="4"/>
    <cellStyle name="標準 2_申請書" xfId="6"/>
    <cellStyle name="標準 3" xfId="7"/>
    <cellStyle name="標準_申請書" xfId="5"/>
  </cellStyles>
  <dxfs count="9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FFD1"/>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52</xdr:col>
      <xdr:colOff>66677</xdr:colOff>
      <xdr:row>6</xdr:row>
      <xdr:rowOff>142876</xdr:rowOff>
    </xdr:from>
    <xdr:to>
      <xdr:col>57</xdr:col>
      <xdr:colOff>85725</xdr:colOff>
      <xdr:row>9</xdr:row>
      <xdr:rowOff>19050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1953877" y="1171576"/>
          <a:ext cx="1162048" cy="390524"/>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latin typeface="+mn-ea"/>
              <a:ea typeface="+mn-ea"/>
            </a:rPr>
            <a:t>日付は空欄で、年は元号</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94</xdr:row>
          <xdr:rowOff>47625</xdr:rowOff>
        </xdr:from>
        <xdr:to>
          <xdr:col>1</xdr:col>
          <xdr:colOff>133350</xdr:colOff>
          <xdr:row>95</xdr:row>
          <xdr:rowOff>0</xdr:rowOff>
        </xdr:to>
        <xdr:sp macro="" textlink="">
          <xdr:nvSpPr>
            <xdr:cNvPr id="1029" name="Check Box 44"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9525</xdr:rowOff>
        </xdr:from>
        <xdr:to>
          <xdr:col>1</xdr:col>
          <xdr:colOff>133350</xdr:colOff>
          <xdr:row>95</xdr:row>
          <xdr:rowOff>276225</xdr:rowOff>
        </xdr:to>
        <xdr:sp macro="" textlink="">
          <xdr:nvSpPr>
            <xdr:cNvPr id="1034" name="Check Box 44"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94</xdr:row>
          <xdr:rowOff>47625</xdr:rowOff>
        </xdr:from>
        <xdr:to>
          <xdr:col>31</xdr:col>
          <xdr:colOff>133350</xdr:colOff>
          <xdr:row>95</xdr:row>
          <xdr:rowOff>0</xdr:rowOff>
        </xdr:to>
        <xdr:sp macro="" textlink="">
          <xdr:nvSpPr>
            <xdr:cNvPr id="1035" name="Check Box 44"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9525</xdr:rowOff>
        </xdr:from>
        <xdr:to>
          <xdr:col>31</xdr:col>
          <xdr:colOff>133350</xdr:colOff>
          <xdr:row>95</xdr:row>
          <xdr:rowOff>276225</xdr:rowOff>
        </xdr:to>
        <xdr:sp macro="" textlink="">
          <xdr:nvSpPr>
            <xdr:cNvPr id="1036" name="Check Box 44"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94</xdr:row>
          <xdr:rowOff>47625</xdr:rowOff>
        </xdr:from>
        <xdr:to>
          <xdr:col>31</xdr:col>
          <xdr:colOff>133350</xdr:colOff>
          <xdr:row>95</xdr:row>
          <xdr:rowOff>0</xdr:rowOff>
        </xdr:to>
        <xdr:sp macro="" textlink="">
          <xdr:nvSpPr>
            <xdr:cNvPr id="1037" name="Check Box 44"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9525</xdr:rowOff>
        </xdr:from>
        <xdr:to>
          <xdr:col>31</xdr:col>
          <xdr:colOff>133350</xdr:colOff>
          <xdr:row>95</xdr:row>
          <xdr:rowOff>276225</xdr:rowOff>
        </xdr:to>
        <xdr:sp macro="" textlink="">
          <xdr:nvSpPr>
            <xdr:cNvPr id="1038" name="Check Box 4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94</xdr:row>
          <xdr:rowOff>47625</xdr:rowOff>
        </xdr:from>
        <xdr:to>
          <xdr:col>31</xdr:col>
          <xdr:colOff>133350</xdr:colOff>
          <xdr:row>95</xdr:row>
          <xdr:rowOff>0</xdr:rowOff>
        </xdr:to>
        <xdr:sp macro="" textlink="">
          <xdr:nvSpPr>
            <xdr:cNvPr id="1039" name="Check Box 44"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9525</xdr:rowOff>
        </xdr:from>
        <xdr:to>
          <xdr:col>31</xdr:col>
          <xdr:colOff>133350</xdr:colOff>
          <xdr:row>95</xdr:row>
          <xdr:rowOff>276225</xdr:rowOff>
        </xdr:to>
        <xdr:sp macro="" textlink="">
          <xdr:nvSpPr>
            <xdr:cNvPr id="1040" name="Check Box 44"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94</xdr:row>
          <xdr:rowOff>47625</xdr:rowOff>
        </xdr:from>
        <xdr:to>
          <xdr:col>31</xdr:col>
          <xdr:colOff>133350</xdr:colOff>
          <xdr:row>95</xdr:row>
          <xdr:rowOff>0</xdr:rowOff>
        </xdr:to>
        <xdr:sp macro="" textlink="">
          <xdr:nvSpPr>
            <xdr:cNvPr id="1041" name="Check Box 44"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9525</xdr:rowOff>
        </xdr:from>
        <xdr:to>
          <xdr:col>31</xdr:col>
          <xdr:colOff>133350</xdr:colOff>
          <xdr:row>95</xdr:row>
          <xdr:rowOff>276225</xdr:rowOff>
        </xdr:to>
        <xdr:sp macro="" textlink="">
          <xdr:nvSpPr>
            <xdr:cNvPr id="1042" name="Check Box 44"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66675</xdr:colOff>
      <xdr:row>16</xdr:row>
      <xdr:rowOff>47625</xdr:rowOff>
    </xdr:from>
    <xdr:to>
      <xdr:col>41</xdr:col>
      <xdr:colOff>85723</xdr:colOff>
      <xdr:row>17</xdr:row>
      <xdr:rowOff>142875</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8296275" y="2905125"/>
          <a:ext cx="1162048" cy="26670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latin typeface="+mn-ea"/>
              <a:ea typeface="+mn-ea"/>
            </a:rPr>
            <a:t>年は元号</a:t>
          </a:r>
        </a:p>
      </xdr:txBody>
    </xdr:sp>
    <xdr:clientData/>
  </xdr:twoCellAnchor>
  <xdr:twoCellAnchor>
    <xdr:from>
      <xdr:col>53</xdr:col>
      <xdr:colOff>180976</xdr:colOff>
      <xdr:row>10</xdr:row>
      <xdr:rowOff>152400</xdr:rowOff>
    </xdr:from>
    <xdr:to>
      <xdr:col>58</xdr:col>
      <xdr:colOff>95250</xdr:colOff>
      <xdr:row>12</xdr:row>
      <xdr:rowOff>190500</xdr:rowOff>
    </xdr:to>
    <xdr:sp macro="" textlink="">
      <xdr:nvSpPr>
        <xdr:cNvPr id="36" name="正方形/長方形 35">
          <a:extLst>
            <a:ext uri="{FF2B5EF4-FFF2-40B4-BE49-F238E27FC236}">
              <a16:creationId xmlns:a16="http://schemas.microsoft.com/office/drawing/2014/main" id="{00000000-0008-0000-0000-000012000000}"/>
            </a:ext>
          </a:extLst>
        </xdr:cNvPr>
        <xdr:cNvSpPr/>
      </xdr:nvSpPr>
      <xdr:spPr>
        <a:xfrm>
          <a:off x="12296776" y="1866900"/>
          <a:ext cx="1057274" cy="45720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latin typeface="+mn-ea"/>
              <a:ea typeface="+mn-ea"/>
            </a:rPr>
            <a:t>法人格の有無は問わないが、正式名称を記載</a:t>
          </a:r>
        </a:p>
      </xdr:txBody>
    </xdr:sp>
    <xdr:clientData/>
  </xdr:twoCellAnchor>
  <xdr:twoCellAnchor>
    <xdr:from>
      <xdr:col>47</xdr:col>
      <xdr:colOff>180975</xdr:colOff>
      <xdr:row>50</xdr:row>
      <xdr:rowOff>371475</xdr:rowOff>
    </xdr:from>
    <xdr:to>
      <xdr:col>55</xdr:col>
      <xdr:colOff>190498</xdr:colOff>
      <xdr:row>51</xdr:row>
      <xdr:rowOff>200025</xdr:rowOff>
    </xdr:to>
    <xdr:sp macro="" textlink="">
      <xdr:nvSpPr>
        <xdr:cNvPr id="37" name="正方形/長方形 36">
          <a:extLst>
            <a:ext uri="{FF2B5EF4-FFF2-40B4-BE49-F238E27FC236}">
              <a16:creationId xmlns:a16="http://schemas.microsoft.com/office/drawing/2014/main" id="{00000000-0008-0000-0000-000012000000}"/>
            </a:ext>
          </a:extLst>
        </xdr:cNvPr>
        <xdr:cNvSpPr/>
      </xdr:nvSpPr>
      <xdr:spPr>
        <a:xfrm>
          <a:off x="10925175" y="9934575"/>
          <a:ext cx="1838323" cy="3333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プルダウンリストから選択</a:t>
          </a:r>
        </a:p>
      </xdr:txBody>
    </xdr:sp>
    <xdr:clientData/>
  </xdr:twoCellAnchor>
  <xdr:twoCellAnchor>
    <xdr:from>
      <xdr:col>34</xdr:col>
      <xdr:colOff>200025</xdr:colOff>
      <xdr:row>78</xdr:row>
      <xdr:rowOff>19050</xdr:rowOff>
    </xdr:from>
    <xdr:to>
      <xdr:col>38</xdr:col>
      <xdr:colOff>104775</xdr:colOff>
      <xdr:row>79</xdr:row>
      <xdr:rowOff>19050</xdr:rowOff>
    </xdr:to>
    <xdr:sp macro="" textlink="">
      <xdr:nvSpPr>
        <xdr:cNvPr id="38" name="正方形/長方形 37">
          <a:extLst>
            <a:ext uri="{FF2B5EF4-FFF2-40B4-BE49-F238E27FC236}">
              <a16:creationId xmlns:a16="http://schemas.microsoft.com/office/drawing/2014/main" id="{00000000-0008-0000-0000-000019000000}"/>
            </a:ext>
          </a:extLst>
        </xdr:cNvPr>
        <xdr:cNvSpPr/>
      </xdr:nvSpPr>
      <xdr:spPr>
        <a:xfrm>
          <a:off x="7972425" y="19678650"/>
          <a:ext cx="819150" cy="3143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rPr>
            <a:t>年は元号で</a:t>
          </a:r>
        </a:p>
      </xdr:txBody>
    </xdr:sp>
    <xdr:clientData/>
  </xdr:twoCellAnchor>
  <xdr:twoCellAnchor>
    <xdr:from>
      <xdr:col>32</xdr:col>
      <xdr:colOff>152400</xdr:colOff>
      <xdr:row>79</xdr:row>
      <xdr:rowOff>552450</xdr:rowOff>
    </xdr:from>
    <xdr:to>
      <xdr:col>38</xdr:col>
      <xdr:colOff>38100</xdr:colOff>
      <xdr:row>80</xdr:row>
      <xdr:rowOff>57149</xdr:rowOff>
    </xdr:to>
    <xdr:sp macro="" textlink="">
      <xdr:nvSpPr>
        <xdr:cNvPr id="39" name="正方形/長方形 38">
          <a:extLst>
            <a:ext uri="{FF2B5EF4-FFF2-40B4-BE49-F238E27FC236}">
              <a16:creationId xmlns:a16="http://schemas.microsoft.com/office/drawing/2014/main" id="{00000000-0008-0000-0000-000012000000}"/>
            </a:ext>
          </a:extLst>
        </xdr:cNvPr>
        <xdr:cNvSpPr/>
      </xdr:nvSpPr>
      <xdr:spPr>
        <a:xfrm>
          <a:off x="7467600" y="20526375"/>
          <a:ext cx="1257300" cy="390524"/>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プルダウンリストから選択</a:t>
          </a:r>
        </a:p>
      </xdr:txBody>
    </xdr:sp>
    <xdr:clientData/>
  </xdr:twoCellAnchor>
  <xdr:twoCellAnchor>
    <xdr:from>
      <xdr:col>49</xdr:col>
      <xdr:colOff>76200</xdr:colOff>
      <xdr:row>68</xdr:row>
      <xdr:rowOff>361950</xdr:rowOff>
    </xdr:from>
    <xdr:to>
      <xdr:col>58</xdr:col>
      <xdr:colOff>66675</xdr:colOff>
      <xdr:row>68</xdr:row>
      <xdr:rowOff>857250</xdr:rowOff>
    </xdr:to>
    <xdr:sp macro="" textlink="">
      <xdr:nvSpPr>
        <xdr:cNvPr id="19" name="正方形/長方形 18">
          <a:extLst>
            <a:ext uri="{FF2B5EF4-FFF2-40B4-BE49-F238E27FC236}">
              <a16:creationId xmlns:a16="http://schemas.microsoft.com/office/drawing/2014/main" id="{00000000-0008-0000-0000-000012000000}"/>
            </a:ext>
          </a:extLst>
        </xdr:cNvPr>
        <xdr:cNvSpPr/>
      </xdr:nvSpPr>
      <xdr:spPr>
        <a:xfrm>
          <a:off x="11277600" y="16354425"/>
          <a:ext cx="2047875" cy="49530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通常の会の活動の他、会員以外を対象にした活動、県外・海外で実施した活動等</a:t>
          </a:r>
        </a:p>
      </xdr:txBody>
    </xdr:sp>
    <xdr:clientData/>
  </xdr:twoCellAnchor>
  <xdr:twoCellAnchor>
    <xdr:from>
      <xdr:col>32</xdr:col>
      <xdr:colOff>19049</xdr:colOff>
      <xdr:row>93</xdr:row>
      <xdr:rowOff>285750</xdr:rowOff>
    </xdr:from>
    <xdr:to>
      <xdr:col>38</xdr:col>
      <xdr:colOff>209550</xdr:colOff>
      <xdr:row>94</xdr:row>
      <xdr:rowOff>171449</xdr:rowOff>
    </xdr:to>
    <xdr:sp macro="" textlink="">
      <xdr:nvSpPr>
        <xdr:cNvPr id="20" name="正方形/長方形 19">
          <a:extLst>
            <a:ext uri="{FF2B5EF4-FFF2-40B4-BE49-F238E27FC236}">
              <a16:creationId xmlns:a16="http://schemas.microsoft.com/office/drawing/2014/main" id="{00000000-0008-0000-0000-000012000000}"/>
            </a:ext>
          </a:extLst>
        </xdr:cNvPr>
        <xdr:cNvSpPr/>
      </xdr:nvSpPr>
      <xdr:spPr>
        <a:xfrm>
          <a:off x="7334249" y="27441525"/>
          <a:ext cx="1562101" cy="390524"/>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記入欄が足りなければスペースを広げて可。別紙添付も可。</a:t>
          </a:r>
        </a:p>
      </xdr:txBody>
    </xdr:sp>
    <xdr:clientData/>
  </xdr:twoCellAnchor>
  <xdr:twoCellAnchor>
    <xdr:from>
      <xdr:col>35</xdr:col>
      <xdr:colOff>142874</xdr:colOff>
      <xdr:row>110</xdr:row>
      <xdr:rowOff>0</xdr:rowOff>
    </xdr:from>
    <xdr:to>
      <xdr:col>48</xdr:col>
      <xdr:colOff>171450</xdr:colOff>
      <xdr:row>112</xdr:row>
      <xdr:rowOff>152400</xdr:rowOff>
    </xdr:to>
    <xdr:sp macro="" textlink="">
      <xdr:nvSpPr>
        <xdr:cNvPr id="21" name="正方形/長方形 20">
          <a:extLst>
            <a:ext uri="{FF2B5EF4-FFF2-40B4-BE49-F238E27FC236}">
              <a16:creationId xmlns:a16="http://schemas.microsoft.com/office/drawing/2014/main" id="{00000000-0008-0000-0000-000012000000}"/>
            </a:ext>
          </a:extLst>
        </xdr:cNvPr>
        <xdr:cNvSpPr/>
      </xdr:nvSpPr>
      <xdr:spPr>
        <a:xfrm>
          <a:off x="8143874" y="31413450"/>
          <a:ext cx="3000376" cy="6000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記入欄が足りなければ行を追加して可。</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記入欄の文字は小さくしたり行を広げて可。ただし、一番下の合計欄に計算式が入っているので式を崩さないよう注意。</a:t>
          </a:r>
        </a:p>
      </xdr:txBody>
    </xdr:sp>
    <xdr:clientData/>
  </xdr:twoCellAnchor>
  <xdr:twoCellAnchor>
    <xdr:from>
      <xdr:col>43</xdr:col>
      <xdr:colOff>28575</xdr:colOff>
      <xdr:row>103</xdr:row>
      <xdr:rowOff>123825</xdr:rowOff>
    </xdr:from>
    <xdr:to>
      <xdr:col>54</xdr:col>
      <xdr:colOff>28575</xdr:colOff>
      <xdr:row>109</xdr:row>
      <xdr:rowOff>66674</xdr:rowOff>
    </xdr:to>
    <xdr:sp macro="" textlink="">
      <xdr:nvSpPr>
        <xdr:cNvPr id="22" name="正方形/長方形 21">
          <a:extLst>
            <a:ext uri="{FF2B5EF4-FFF2-40B4-BE49-F238E27FC236}">
              <a16:creationId xmlns:a16="http://schemas.microsoft.com/office/drawing/2014/main" id="{00000000-0008-0000-0000-000012000000}"/>
            </a:ext>
          </a:extLst>
        </xdr:cNvPr>
        <xdr:cNvSpPr/>
      </xdr:nvSpPr>
      <xdr:spPr>
        <a:xfrm>
          <a:off x="9858375" y="30137100"/>
          <a:ext cx="2514600" cy="114299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合計金額、「３　その他」は手入力。</a:t>
          </a:r>
          <a:endParaRPr kumimoji="1" lang="en-US" altLang="ja-JP" sz="900">
            <a:solidFill>
              <a:schemeClr val="tx1"/>
            </a:solidFill>
            <a:latin typeface="+mn-ea"/>
            <a:ea typeface="+mn-ea"/>
          </a:endParaRPr>
        </a:p>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「１　補助交付申請額」は、下記「２　補助対象経費」の「申請額」と一致。</a:t>
          </a:r>
          <a:endParaRPr kumimoji="1" lang="en-US" altLang="ja-JP" sz="900">
            <a:solidFill>
              <a:schemeClr val="tx1"/>
            </a:solidFill>
            <a:latin typeface="+mn-ea"/>
            <a:ea typeface="+mn-ea"/>
          </a:endParaRPr>
        </a:p>
        <a:p>
          <a:pPr algn="l"/>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「２　補助事業者負担分」は、合計金額から「１　補助交付申請額」と「３　その他」を抜いた金額。</a:t>
          </a:r>
          <a:endParaRPr kumimoji="1" lang="en-US" altLang="ja-JP" sz="900">
            <a:solidFill>
              <a:schemeClr val="tx1"/>
            </a:solidFill>
            <a:latin typeface="+mn-ea"/>
            <a:ea typeface="+mn-ea"/>
          </a:endParaRPr>
        </a:p>
      </xdr:txBody>
    </xdr:sp>
    <xdr:clientData/>
  </xdr:twoCellAnchor>
  <xdr:twoCellAnchor>
    <xdr:from>
      <xdr:col>32</xdr:col>
      <xdr:colOff>180975</xdr:colOff>
      <xdr:row>86</xdr:row>
      <xdr:rowOff>304800</xdr:rowOff>
    </xdr:from>
    <xdr:to>
      <xdr:col>38</xdr:col>
      <xdr:colOff>66675</xdr:colOff>
      <xdr:row>88</xdr:row>
      <xdr:rowOff>190499</xdr:rowOff>
    </xdr:to>
    <xdr:sp macro="" textlink="">
      <xdr:nvSpPr>
        <xdr:cNvPr id="23" name="正方形/長方形 22">
          <a:extLst>
            <a:ext uri="{FF2B5EF4-FFF2-40B4-BE49-F238E27FC236}">
              <a16:creationId xmlns:a16="http://schemas.microsoft.com/office/drawing/2014/main" id="{00000000-0008-0000-0000-000012000000}"/>
            </a:ext>
          </a:extLst>
        </xdr:cNvPr>
        <xdr:cNvSpPr/>
      </xdr:nvSpPr>
      <xdr:spPr>
        <a:xfrm>
          <a:off x="7496175" y="23888700"/>
          <a:ext cx="1257300" cy="390524"/>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プルダウンリストから選択</a:t>
          </a:r>
        </a:p>
      </xdr:txBody>
    </xdr:sp>
    <xdr:clientData/>
  </xdr:twoCellAnchor>
  <xdr:twoCellAnchor>
    <xdr:from>
      <xdr:col>49</xdr:col>
      <xdr:colOff>0</xdr:colOff>
      <xdr:row>30</xdr:row>
      <xdr:rowOff>0</xdr:rowOff>
    </xdr:from>
    <xdr:to>
      <xdr:col>59</xdr:col>
      <xdr:colOff>133350</xdr:colOff>
      <xdr:row>32</xdr:row>
      <xdr:rowOff>28576</xdr:rowOff>
    </xdr:to>
    <xdr:sp macro="" textlink="">
      <xdr:nvSpPr>
        <xdr:cNvPr id="24" name="正方形/長方形 23">
          <a:extLst>
            <a:ext uri="{FF2B5EF4-FFF2-40B4-BE49-F238E27FC236}">
              <a16:creationId xmlns:a16="http://schemas.microsoft.com/office/drawing/2014/main" id="{00000000-0008-0000-0000-000012000000}"/>
            </a:ext>
          </a:extLst>
        </xdr:cNvPr>
        <xdr:cNvSpPr/>
      </xdr:nvSpPr>
      <xdr:spPr>
        <a:xfrm>
          <a:off x="11201400" y="5353050"/>
          <a:ext cx="2419350" cy="5048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・黒字は別の様式から数字がとぶよう式を設定。</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・赤字は要記入。</a:t>
          </a:r>
        </a:p>
      </xdr:txBody>
    </xdr:sp>
    <xdr:clientData/>
  </xdr:twoCellAnchor>
  <xdr:twoCellAnchor>
    <xdr:from>
      <xdr:col>47</xdr:col>
      <xdr:colOff>171450</xdr:colOff>
      <xdr:row>52</xdr:row>
      <xdr:rowOff>66675</xdr:rowOff>
    </xdr:from>
    <xdr:to>
      <xdr:col>58</xdr:col>
      <xdr:colOff>76200</xdr:colOff>
      <xdr:row>53</xdr:row>
      <xdr:rowOff>257176</xdr:rowOff>
    </xdr:to>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10915650" y="10448925"/>
          <a:ext cx="2419350" cy="5048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・黒字は別の様式から数字がとぶよう式を設定。</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・赤字は要記入。</a:t>
          </a:r>
        </a:p>
      </xdr:txBody>
    </xdr:sp>
    <xdr:clientData/>
  </xdr:twoCellAnchor>
  <xdr:twoCellAnchor>
    <xdr:from>
      <xdr:col>50</xdr:col>
      <xdr:colOff>38100</xdr:colOff>
      <xdr:row>146</xdr:row>
      <xdr:rowOff>38100</xdr:rowOff>
    </xdr:from>
    <xdr:to>
      <xdr:col>59</xdr:col>
      <xdr:colOff>400050</xdr:colOff>
      <xdr:row>148</xdr:row>
      <xdr:rowOff>85726</xdr:rowOff>
    </xdr:to>
    <xdr:sp macro="" textlink="">
      <xdr:nvSpPr>
        <xdr:cNvPr id="28" name="正方形/長方形 27">
          <a:extLst>
            <a:ext uri="{FF2B5EF4-FFF2-40B4-BE49-F238E27FC236}">
              <a16:creationId xmlns:a16="http://schemas.microsoft.com/office/drawing/2014/main" id="{00000000-0008-0000-0000-000012000000}"/>
            </a:ext>
          </a:extLst>
        </xdr:cNvPr>
        <xdr:cNvSpPr/>
      </xdr:nvSpPr>
      <xdr:spPr>
        <a:xfrm>
          <a:off x="11468100" y="40157400"/>
          <a:ext cx="2419350" cy="5048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・黒字は別の様式から数字がとぶよう式を設定。</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・赤字は要記入。</a:t>
          </a:r>
        </a:p>
      </xdr:txBody>
    </xdr:sp>
    <xdr:clientData/>
  </xdr:twoCellAnchor>
  <xdr:twoCellAnchor>
    <xdr:from>
      <xdr:col>38</xdr:col>
      <xdr:colOff>190500</xdr:colOff>
      <xdr:row>118</xdr:row>
      <xdr:rowOff>47625</xdr:rowOff>
    </xdr:from>
    <xdr:to>
      <xdr:col>51</xdr:col>
      <xdr:colOff>219076</xdr:colOff>
      <xdr:row>120</xdr:row>
      <xdr:rowOff>152400</xdr:rowOff>
    </xdr:to>
    <xdr:sp macro="" textlink="">
      <xdr:nvSpPr>
        <xdr:cNvPr id="29" name="正方形/長方形 28">
          <a:extLst>
            <a:ext uri="{FF2B5EF4-FFF2-40B4-BE49-F238E27FC236}">
              <a16:creationId xmlns:a16="http://schemas.microsoft.com/office/drawing/2014/main" id="{00000000-0008-0000-0000-000012000000}"/>
            </a:ext>
          </a:extLst>
        </xdr:cNvPr>
        <xdr:cNvSpPr/>
      </xdr:nvSpPr>
      <xdr:spPr>
        <a:xfrm>
          <a:off x="8877300" y="33651825"/>
          <a:ext cx="3000376" cy="6000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「所要額（税抜）」の欄には計算式が入って税抜額が自動計算出来るようになっているが、見積書等で税抜額が分かっている場合は手入力する。</a:t>
          </a:r>
        </a:p>
      </xdr:txBody>
    </xdr:sp>
    <xdr:clientData/>
  </xdr:twoCellAnchor>
  <xdr:twoCellAnchor>
    <xdr:from>
      <xdr:col>50</xdr:col>
      <xdr:colOff>114301</xdr:colOff>
      <xdr:row>110</xdr:row>
      <xdr:rowOff>0</xdr:rowOff>
    </xdr:from>
    <xdr:to>
      <xdr:col>57</xdr:col>
      <xdr:colOff>171451</xdr:colOff>
      <xdr:row>112</xdr:row>
      <xdr:rowOff>57150</xdr:rowOff>
    </xdr:to>
    <xdr:sp macro="" textlink="">
      <xdr:nvSpPr>
        <xdr:cNvPr id="30" name="正方形/長方形 29">
          <a:extLst>
            <a:ext uri="{FF2B5EF4-FFF2-40B4-BE49-F238E27FC236}">
              <a16:creationId xmlns:a16="http://schemas.microsoft.com/office/drawing/2014/main" id="{00000000-0008-0000-0000-000012000000}"/>
            </a:ext>
          </a:extLst>
        </xdr:cNvPr>
        <xdr:cNvSpPr/>
      </xdr:nvSpPr>
      <xdr:spPr>
        <a:xfrm>
          <a:off x="11544301" y="31413450"/>
          <a:ext cx="1657350" cy="5048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課税事業者でない団体は税込額、課税事業者は税抜額で申請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180975</xdr:colOff>
      <xdr:row>48</xdr:row>
      <xdr:rowOff>19050</xdr:rowOff>
    </xdr:from>
    <xdr:to>
      <xdr:col>60</xdr:col>
      <xdr:colOff>542924</xdr:colOff>
      <xdr:row>49</xdr:row>
      <xdr:rowOff>28575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3049250" y="876300"/>
          <a:ext cx="10001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56</xdr:col>
      <xdr:colOff>180976</xdr:colOff>
      <xdr:row>49</xdr:row>
      <xdr:rowOff>95250</xdr:rowOff>
    </xdr:from>
    <xdr:to>
      <xdr:col>59</xdr:col>
      <xdr:colOff>57150</xdr:colOff>
      <xdr:row>50</xdr:row>
      <xdr:rowOff>123826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3049251" y="1123950"/>
          <a:ext cx="5619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58</xdr:row>
      <xdr:rowOff>161925</xdr:rowOff>
    </xdr:from>
    <xdr:to>
      <xdr:col>47</xdr:col>
      <xdr:colOff>190500</xdr:colOff>
      <xdr:row>60</xdr:row>
      <xdr:rowOff>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9210675" y="2905125"/>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40</xdr:col>
      <xdr:colOff>142875</xdr:colOff>
      <xdr:row>77</xdr:row>
      <xdr:rowOff>0</xdr:rowOff>
    </xdr:from>
    <xdr:to>
      <xdr:col>45</xdr:col>
      <xdr:colOff>95250</xdr:colOff>
      <xdr:row>77</xdr:row>
      <xdr:rowOff>95250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9439275" y="7410449"/>
          <a:ext cx="1095375" cy="209551"/>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57</xdr:col>
      <xdr:colOff>19051</xdr:colOff>
      <xdr:row>156</xdr:row>
      <xdr:rowOff>28575</xdr:rowOff>
    </xdr:from>
    <xdr:to>
      <xdr:col>60</xdr:col>
      <xdr:colOff>76201</xdr:colOff>
      <xdr:row>157</xdr:row>
      <xdr:rowOff>66674</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115926" y="40576500"/>
          <a:ext cx="742950" cy="28574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日付は空欄</a:t>
          </a:r>
          <a:endParaRPr kumimoji="1" lang="en-US" altLang="ja-JP" sz="800">
            <a:solidFill>
              <a:schemeClr val="tx1"/>
            </a:solidFill>
          </a:endParaRPr>
        </a:p>
      </xdr:txBody>
    </xdr:sp>
    <xdr:clientData/>
  </xdr:twoCellAnchor>
  <xdr:twoCellAnchor>
    <xdr:from>
      <xdr:col>41</xdr:col>
      <xdr:colOff>38099</xdr:colOff>
      <xdr:row>167</xdr:row>
      <xdr:rowOff>133349</xdr:rowOff>
    </xdr:from>
    <xdr:to>
      <xdr:col>46</xdr:col>
      <xdr:colOff>38100</xdr:colOff>
      <xdr:row>168</xdr:row>
      <xdr:rowOff>161924</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9563099" y="43405424"/>
          <a:ext cx="1143001" cy="2762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日付、達商番号は空欄</a:t>
          </a:r>
          <a:endParaRPr kumimoji="1" lang="en-US" altLang="ja-JP" sz="800">
            <a:solidFill>
              <a:schemeClr val="tx1"/>
            </a:solidFill>
          </a:endParaRPr>
        </a:p>
      </xdr:txBody>
    </xdr:sp>
    <xdr:clientData/>
  </xdr:twoCellAnchor>
  <xdr:twoCellAnchor>
    <xdr:from>
      <xdr:col>54</xdr:col>
      <xdr:colOff>190500</xdr:colOff>
      <xdr:row>193</xdr:row>
      <xdr:rowOff>361949</xdr:rowOff>
    </xdr:from>
    <xdr:to>
      <xdr:col>60</xdr:col>
      <xdr:colOff>66674</xdr:colOff>
      <xdr:row>202</xdr:row>
      <xdr:rowOff>78440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2393706" y="49118743"/>
          <a:ext cx="1220880" cy="34402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52</xdr:col>
      <xdr:colOff>117661</xdr:colOff>
      <xdr:row>92</xdr:row>
      <xdr:rowOff>9526</xdr:rowOff>
    </xdr:from>
    <xdr:to>
      <xdr:col>60</xdr:col>
      <xdr:colOff>41461</xdr:colOff>
      <xdr:row>92</xdr:row>
      <xdr:rowOff>200025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872632" y="11114555"/>
          <a:ext cx="1716741" cy="19049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報告書は店舗毎に１部ずつ提出</a:t>
          </a:r>
          <a:endParaRPr kumimoji="1" lang="en-US" altLang="ja-JP" sz="800">
            <a:solidFill>
              <a:schemeClr val="tx1"/>
            </a:solidFill>
          </a:endParaRPr>
        </a:p>
      </xdr:txBody>
    </xdr:sp>
    <xdr:clientData/>
  </xdr:twoCellAnchor>
  <xdr:twoCellAnchor>
    <xdr:from>
      <xdr:col>56</xdr:col>
      <xdr:colOff>113741</xdr:colOff>
      <xdr:row>89</xdr:row>
      <xdr:rowOff>245971</xdr:rowOff>
    </xdr:from>
    <xdr:to>
      <xdr:col>61</xdr:col>
      <xdr:colOff>290233</xdr:colOff>
      <xdr:row>91</xdr:row>
      <xdr:rowOff>226920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2765182" y="10678647"/>
          <a:ext cx="1341904" cy="22747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補助対象になっている期間</a:t>
          </a:r>
          <a:endParaRPr kumimoji="1" lang="en-US" altLang="ja-JP" sz="800">
            <a:solidFill>
              <a:schemeClr val="tx1"/>
            </a:solidFill>
          </a:endParaRPr>
        </a:p>
      </xdr:txBody>
    </xdr:sp>
    <xdr:clientData/>
  </xdr:twoCellAnchor>
  <xdr:twoCellAnchor>
    <xdr:from>
      <xdr:col>53</xdr:col>
      <xdr:colOff>21293</xdr:colOff>
      <xdr:row>87</xdr:row>
      <xdr:rowOff>0</xdr:rowOff>
    </xdr:from>
    <xdr:to>
      <xdr:col>57</xdr:col>
      <xdr:colOff>11766</xdr:colOff>
      <xdr:row>89</xdr:row>
      <xdr:rowOff>192182</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12000381" y="10089218"/>
          <a:ext cx="886944" cy="53564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企画書は店舗毎に</a:t>
          </a:r>
          <a:endParaRPr kumimoji="1" lang="en-US" altLang="ja-JP" sz="800">
            <a:solidFill>
              <a:schemeClr val="tx1"/>
            </a:solidFill>
          </a:endParaRPr>
        </a:p>
        <a:p>
          <a:pPr algn="l"/>
          <a:r>
            <a:rPr kumimoji="1" lang="ja-JP" altLang="en-US" sz="800">
              <a:solidFill>
                <a:schemeClr val="tx1"/>
              </a:solidFill>
            </a:rPr>
            <a:t>一枚提出すること。</a:t>
          </a:r>
        </a:p>
      </xdr:txBody>
    </xdr:sp>
    <xdr:clientData/>
  </xdr:twoCellAnchor>
  <xdr:twoCellAnchor>
    <xdr:from>
      <xdr:col>50</xdr:col>
      <xdr:colOff>76201</xdr:colOff>
      <xdr:row>93</xdr:row>
      <xdr:rowOff>733425</xdr:rowOff>
    </xdr:from>
    <xdr:to>
      <xdr:col>57</xdr:col>
      <xdr:colOff>133351</xdr:colOff>
      <xdr:row>95</xdr:row>
      <xdr:rowOff>0</xdr:rowOff>
    </xdr:to>
    <xdr:sp macro="" textlink="">
      <xdr:nvSpPr>
        <xdr:cNvPr id="17" name="正方形/長方形 16">
          <a:extLst>
            <a:ext uri="{FF2B5EF4-FFF2-40B4-BE49-F238E27FC236}">
              <a16:creationId xmlns:a16="http://schemas.microsoft.com/office/drawing/2014/main" id="{00000000-0008-0000-0000-000016000000}"/>
            </a:ext>
          </a:extLst>
        </xdr:cNvPr>
        <xdr:cNvSpPr/>
      </xdr:nvSpPr>
      <xdr:spPr>
        <a:xfrm>
          <a:off x="11506201" y="20783550"/>
          <a:ext cx="1657350" cy="5048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テスト販売は、</a:t>
          </a:r>
          <a:endParaRPr kumimoji="1" lang="en-US" altLang="ja-JP" sz="800">
            <a:solidFill>
              <a:schemeClr val="tx1"/>
            </a:solidFill>
          </a:endParaRPr>
        </a:p>
        <a:p>
          <a:pPr algn="l"/>
          <a:r>
            <a:rPr kumimoji="1" lang="ja-JP" altLang="en-US" sz="800">
              <a:solidFill>
                <a:schemeClr val="tx1"/>
              </a:solidFill>
            </a:rPr>
            <a:t>・定番商品の回転率を上げるため</a:t>
          </a:r>
          <a:endParaRPr kumimoji="1" lang="en-US" altLang="ja-JP" sz="800">
            <a:solidFill>
              <a:schemeClr val="tx1"/>
            </a:solidFill>
          </a:endParaRPr>
        </a:p>
        <a:p>
          <a:pPr algn="l"/>
          <a:r>
            <a:rPr kumimoji="1" lang="ja-JP" altLang="en-US" sz="800">
              <a:solidFill>
                <a:schemeClr val="tx1"/>
              </a:solidFill>
            </a:rPr>
            <a:t>・新商品の認知度を上げるため</a:t>
          </a:r>
          <a:endParaRPr kumimoji="1" lang="en-US" altLang="ja-JP" sz="800">
            <a:solidFill>
              <a:schemeClr val="tx1"/>
            </a:solidFill>
          </a:endParaRPr>
        </a:p>
        <a:p>
          <a:pPr algn="l"/>
          <a:r>
            <a:rPr kumimoji="1" lang="ja-JP" altLang="en-US" sz="800">
              <a:solidFill>
                <a:schemeClr val="tx1"/>
              </a:solidFill>
            </a:rPr>
            <a:t>・消費者の意見を収集するため</a:t>
          </a:r>
          <a:endParaRPr kumimoji="1" lang="en-US" altLang="ja-JP" sz="800">
            <a:solidFill>
              <a:schemeClr val="tx1"/>
            </a:solidFill>
          </a:endParaRPr>
        </a:p>
        <a:p>
          <a:pPr algn="l"/>
          <a:r>
            <a:rPr kumimoji="1" lang="ja-JP" altLang="en-US" sz="800">
              <a:solidFill>
                <a:schemeClr val="tx1"/>
              </a:solidFill>
            </a:rPr>
            <a:t>などが目的となる。</a:t>
          </a:r>
        </a:p>
      </xdr:txBody>
    </xdr:sp>
    <xdr:clientData/>
  </xdr:twoCellAnchor>
  <xdr:twoCellAnchor>
    <xdr:from>
      <xdr:col>33</xdr:col>
      <xdr:colOff>180976</xdr:colOff>
      <xdr:row>95</xdr:row>
      <xdr:rowOff>0</xdr:rowOff>
    </xdr:from>
    <xdr:to>
      <xdr:col>39</xdr:col>
      <xdr:colOff>209550</xdr:colOff>
      <xdr:row>95</xdr:row>
      <xdr:rowOff>161925</xdr:rowOff>
    </xdr:to>
    <xdr:sp macro="" textlink="">
      <xdr:nvSpPr>
        <xdr:cNvPr id="24" name="正方形/長方形 23">
          <a:extLst>
            <a:ext uri="{FF2B5EF4-FFF2-40B4-BE49-F238E27FC236}">
              <a16:creationId xmlns:a16="http://schemas.microsoft.com/office/drawing/2014/main" id="{00000000-0008-0000-0000-000017000000}"/>
            </a:ext>
          </a:extLst>
        </xdr:cNvPr>
        <xdr:cNvSpPr/>
      </xdr:nvSpPr>
      <xdr:spPr>
        <a:xfrm>
          <a:off x="7724776" y="21288375"/>
          <a:ext cx="1400174" cy="1619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量販店フェアの場合は、</a:t>
          </a:r>
          <a:endParaRPr kumimoji="1" lang="en-US" altLang="ja-JP" sz="800">
            <a:solidFill>
              <a:schemeClr val="tx1"/>
            </a:solidFill>
          </a:endParaRPr>
        </a:p>
        <a:p>
          <a:pPr algn="l"/>
          <a:r>
            <a:rPr kumimoji="1" lang="ja-JP" altLang="en-US" sz="800">
              <a:solidFill>
                <a:schemeClr val="tx1"/>
              </a:solidFill>
            </a:rPr>
            <a:t>そのフェア開催エリアでの県産品商社への販売額</a:t>
          </a:r>
        </a:p>
      </xdr:txBody>
    </xdr:sp>
    <xdr:clientData/>
  </xdr:twoCellAnchor>
  <xdr:twoCellAnchor>
    <xdr:from>
      <xdr:col>54</xdr:col>
      <xdr:colOff>12887</xdr:colOff>
      <xdr:row>91</xdr:row>
      <xdr:rowOff>0</xdr:rowOff>
    </xdr:from>
    <xdr:to>
      <xdr:col>61</xdr:col>
      <xdr:colOff>160804</xdr:colOff>
      <xdr:row>92</xdr:row>
      <xdr:rowOff>0</xdr:rowOff>
    </xdr:to>
    <xdr:sp macro="" textlink="">
      <xdr:nvSpPr>
        <xdr:cNvPr id="26" name="正方形/長方形 25">
          <a:extLst>
            <a:ext uri="{FF2B5EF4-FFF2-40B4-BE49-F238E27FC236}">
              <a16:creationId xmlns:a16="http://schemas.microsoft.com/office/drawing/2014/main" id="{00000000-0008-0000-0000-000019000000}"/>
            </a:ext>
          </a:extLst>
        </xdr:cNvPr>
        <xdr:cNvSpPr/>
      </xdr:nvSpPr>
      <xdr:spPr>
        <a:xfrm>
          <a:off x="12357287" y="19459575"/>
          <a:ext cx="1748117" cy="3143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補助対象になっている期間</a:t>
          </a:r>
          <a:endParaRPr kumimoji="1" lang="en-US" altLang="ja-JP" sz="800">
            <a:solidFill>
              <a:schemeClr val="tx1"/>
            </a:solidFill>
          </a:endParaRPr>
        </a:p>
        <a:p>
          <a:pPr algn="l"/>
          <a:r>
            <a:rPr kumimoji="1" lang="ja-JP" altLang="en-US" sz="800">
              <a:solidFill>
                <a:schemeClr val="tx1"/>
              </a:solidFill>
            </a:rPr>
            <a:t>旅費申請の場合は移動日も含める</a:t>
          </a:r>
        </a:p>
      </xdr:txBody>
    </xdr:sp>
    <xdr:clientData/>
  </xdr:twoCellAnchor>
  <xdr:twoCellAnchor>
    <xdr:from>
      <xdr:col>60</xdr:col>
      <xdr:colOff>21852</xdr:colOff>
      <xdr:row>134</xdr:row>
      <xdr:rowOff>91889</xdr:rowOff>
    </xdr:from>
    <xdr:to>
      <xdr:col>63</xdr:col>
      <xdr:colOff>89649</xdr:colOff>
      <xdr:row>135</xdr:row>
      <xdr:rowOff>0</xdr:rowOff>
    </xdr:to>
    <xdr:sp macro="" textlink="">
      <xdr:nvSpPr>
        <xdr:cNvPr id="27" name="正方形/長方形 26">
          <a:extLst>
            <a:ext uri="{FF2B5EF4-FFF2-40B4-BE49-F238E27FC236}">
              <a16:creationId xmlns:a16="http://schemas.microsoft.com/office/drawing/2014/main" id="{00000000-0008-0000-0000-00001A000000}"/>
            </a:ext>
          </a:extLst>
        </xdr:cNvPr>
        <xdr:cNvSpPr/>
      </xdr:nvSpPr>
      <xdr:spPr>
        <a:xfrm>
          <a:off x="13737852" y="31429139"/>
          <a:ext cx="1506072" cy="60007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内訳</a:t>
          </a:r>
          <a:endParaRPr kumimoji="1" lang="en-US" altLang="ja-JP" sz="800">
            <a:solidFill>
              <a:schemeClr val="tx1"/>
            </a:solidFill>
          </a:endParaRPr>
        </a:p>
        <a:p>
          <a:pPr algn="l"/>
          <a:r>
            <a:rPr kumimoji="1" lang="ja-JP" altLang="en-US" sz="800">
              <a:solidFill>
                <a:schemeClr val="tx1"/>
              </a:solidFill>
            </a:rPr>
            <a:t>マネキン雇用　</a:t>
          </a:r>
          <a:r>
            <a:rPr kumimoji="1" lang="en-US" altLang="ja-JP" sz="800">
              <a:solidFill>
                <a:schemeClr val="tx1"/>
              </a:solidFill>
            </a:rPr>
            <a:t>10000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endParaRPr kumimoji="1" lang="en-US" altLang="ja-JP" sz="800">
            <a:solidFill>
              <a:schemeClr val="tx1"/>
            </a:solidFill>
          </a:endParaRPr>
        </a:p>
        <a:p>
          <a:pPr algn="l"/>
          <a:r>
            <a:rPr kumimoji="1" lang="ja-JP" altLang="en-US" sz="800">
              <a:solidFill>
                <a:schemeClr val="tx1"/>
              </a:solidFill>
            </a:rPr>
            <a:t>試食サンプル代　</a:t>
          </a:r>
          <a:r>
            <a:rPr kumimoji="1" lang="en-US" altLang="ja-JP" sz="800">
              <a:solidFill>
                <a:schemeClr val="tx1"/>
              </a:solidFill>
            </a:rPr>
            <a:t>2000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p>
      </xdr:txBody>
    </xdr:sp>
    <xdr:clientData/>
  </xdr:twoCellAnchor>
  <xdr:twoCellAnchor>
    <xdr:from>
      <xdr:col>60</xdr:col>
      <xdr:colOff>21852</xdr:colOff>
      <xdr:row>139</xdr:row>
      <xdr:rowOff>0</xdr:rowOff>
    </xdr:from>
    <xdr:to>
      <xdr:col>62</xdr:col>
      <xdr:colOff>625289</xdr:colOff>
      <xdr:row>140</xdr:row>
      <xdr:rowOff>0</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3737852" y="32062831"/>
          <a:ext cx="1355912" cy="26501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内訳</a:t>
          </a:r>
          <a:endParaRPr kumimoji="1" lang="en-US" altLang="ja-JP" sz="800">
            <a:solidFill>
              <a:schemeClr val="tx1"/>
            </a:solidFill>
          </a:endParaRPr>
        </a:p>
        <a:p>
          <a:pPr algn="l"/>
          <a:r>
            <a:rPr kumimoji="1" lang="ja-JP" altLang="en-US" sz="800">
              <a:solidFill>
                <a:schemeClr val="tx1"/>
              </a:solidFill>
            </a:rPr>
            <a:t>職員</a:t>
          </a:r>
          <a:r>
            <a:rPr kumimoji="1" lang="en-US" altLang="ja-JP" sz="800">
              <a:solidFill>
                <a:schemeClr val="tx1"/>
              </a:solidFill>
            </a:rPr>
            <a:t>1</a:t>
          </a:r>
          <a:r>
            <a:rPr kumimoji="1" lang="ja-JP" altLang="en-US" sz="800">
              <a:solidFill>
                <a:schemeClr val="tx1"/>
              </a:solidFill>
            </a:rPr>
            <a:t>名</a:t>
          </a:r>
          <a:endParaRPr kumimoji="1" lang="en-US" altLang="ja-JP" sz="800">
            <a:solidFill>
              <a:schemeClr val="tx1"/>
            </a:solidFill>
          </a:endParaRPr>
        </a:p>
        <a:p>
          <a:pPr algn="l"/>
          <a:r>
            <a:rPr kumimoji="1" lang="ja-JP" altLang="en-US" sz="800">
              <a:solidFill>
                <a:schemeClr val="tx1"/>
              </a:solidFill>
            </a:rPr>
            <a:t>行き</a:t>
          </a:r>
          <a:r>
            <a:rPr kumimoji="1" lang="en-US" altLang="ja-JP" sz="800">
              <a:solidFill>
                <a:schemeClr val="tx1"/>
              </a:solidFill>
            </a:rPr>
            <a:t>9,000</a:t>
          </a:r>
          <a:r>
            <a:rPr kumimoji="1" lang="ja-JP" altLang="en-US" sz="800">
              <a:solidFill>
                <a:schemeClr val="tx1"/>
              </a:solidFill>
            </a:rPr>
            <a:t>円、帰り</a:t>
          </a:r>
          <a:r>
            <a:rPr kumimoji="1" lang="en-US" altLang="ja-JP" sz="800">
              <a:solidFill>
                <a:schemeClr val="tx1"/>
              </a:solidFill>
            </a:rPr>
            <a:t>13,000</a:t>
          </a:r>
          <a:r>
            <a:rPr kumimoji="1" lang="ja-JP" altLang="en-US" sz="800">
              <a:solidFill>
                <a:schemeClr val="tx1"/>
              </a:solidFill>
            </a:rPr>
            <a:t>円</a:t>
          </a:r>
        </a:p>
      </xdr:txBody>
    </xdr:sp>
    <xdr:clientData/>
  </xdr:twoCellAnchor>
  <xdr:twoCellAnchor>
    <xdr:from>
      <xdr:col>33</xdr:col>
      <xdr:colOff>190501</xdr:colOff>
      <xdr:row>93</xdr:row>
      <xdr:rowOff>838199</xdr:rowOff>
    </xdr:from>
    <xdr:to>
      <xdr:col>39</xdr:col>
      <xdr:colOff>219075</xdr:colOff>
      <xdr:row>95</xdr:row>
      <xdr:rowOff>0</xdr:rowOff>
    </xdr:to>
    <xdr:sp macro="" textlink="">
      <xdr:nvSpPr>
        <xdr:cNvPr id="39" name="正方形/長方形 38">
          <a:extLst>
            <a:ext uri="{FF2B5EF4-FFF2-40B4-BE49-F238E27FC236}">
              <a16:creationId xmlns:a16="http://schemas.microsoft.com/office/drawing/2014/main" id="{00000000-0008-0000-0000-00001E000000}"/>
            </a:ext>
          </a:extLst>
        </xdr:cNvPr>
        <xdr:cNvSpPr/>
      </xdr:nvSpPr>
      <xdr:spPr>
        <a:xfrm>
          <a:off x="7734301" y="20783549"/>
          <a:ext cx="1400174" cy="5048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今回実施する店舗での、</a:t>
          </a:r>
          <a:endParaRPr kumimoji="1" lang="en-US" altLang="ja-JP" sz="800">
            <a:solidFill>
              <a:schemeClr val="tx1"/>
            </a:solidFill>
          </a:endParaRPr>
        </a:p>
        <a:p>
          <a:pPr algn="l"/>
          <a:r>
            <a:rPr kumimoji="1" lang="ja-JP" altLang="en-US" sz="800">
              <a:solidFill>
                <a:schemeClr val="tx1"/>
              </a:solidFill>
            </a:rPr>
            <a:t>前年度実績を記入する。</a:t>
          </a:r>
        </a:p>
      </xdr:txBody>
    </xdr:sp>
    <xdr:clientData/>
  </xdr:twoCellAnchor>
  <xdr:twoCellAnchor>
    <xdr:from>
      <xdr:col>50</xdr:col>
      <xdr:colOff>76201</xdr:colOff>
      <xdr:row>93</xdr:row>
      <xdr:rowOff>733425</xdr:rowOff>
    </xdr:from>
    <xdr:to>
      <xdr:col>57</xdr:col>
      <xdr:colOff>133351</xdr:colOff>
      <xdr:row>95</xdr:row>
      <xdr:rowOff>0</xdr:rowOff>
    </xdr:to>
    <xdr:sp macro="" textlink="">
      <xdr:nvSpPr>
        <xdr:cNvPr id="40" name="正方形/長方形 39">
          <a:extLst>
            <a:ext uri="{FF2B5EF4-FFF2-40B4-BE49-F238E27FC236}">
              <a16:creationId xmlns:a16="http://schemas.microsoft.com/office/drawing/2014/main" id="{00000000-0008-0000-0000-000045000000}"/>
            </a:ext>
          </a:extLst>
        </xdr:cNvPr>
        <xdr:cNvSpPr/>
      </xdr:nvSpPr>
      <xdr:spPr>
        <a:xfrm>
          <a:off x="11506201" y="20783550"/>
          <a:ext cx="1657350" cy="5048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テスト販売は、</a:t>
          </a:r>
          <a:endParaRPr kumimoji="1" lang="en-US" altLang="ja-JP" sz="800">
            <a:solidFill>
              <a:schemeClr val="tx1"/>
            </a:solidFill>
          </a:endParaRPr>
        </a:p>
        <a:p>
          <a:pPr algn="l"/>
          <a:r>
            <a:rPr kumimoji="1" lang="ja-JP" altLang="en-US" sz="800">
              <a:solidFill>
                <a:schemeClr val="tx1"/>
              </a:solidFill>
            </a:rPr>
            <a:t>・定番商品の回転率を上げるため</a:t>
          </a:r>
          <a:endParaRPr kumimoji="1" lang="en-US" altLang="ja-JP" sz="800">
            <a:solidFill>
              <a:schemeClr val="tx1"/>
            </a:solidFill>
          </a:endParaRPr>
        </a:p>
        <a:p>
          <a:pPr algn="l"/>
          <a:r>
            <a:rPr kumimoji="1" lang="ja-JP" altLang="en-US" sz="800">
              <a:solidFill>
                <a:schemeClr val="tx1"/>
              </a:solidFill>
            </a:rPr>
            <a:t>・新商品の認知度を上げるため</a:t>
          </a:r>
          <a:endParaRPr kumimoji="1" lang="en-US" altLang="ja-JP" sz="800">
            <a:solidFill>
              <a:schemeClr val="tx1"/>
            </a:solidFill>
          </a:endParaRPr>
        </a:p>
        <a:p>
          <a:pPr algn="l"/>
          <a:r>
            <a:rPr kumimoji="1" lang="ja-JP" altLang="en-US" sz="800">
              <a:solidFill>
                <a:schemeClr val="tx1"/>
              </a:solidFill>
            </a:rPr>
            <a:t>・消費者の意見を収集するため</a:t>
          </a:r>
          <a:endParaRPr kumimoji="1" lang="en-US" altLang="ja-JP" sz="800">
            <a:solidFill>
              <a:schemeClr val="tx1"/>
            </a:solidFill>
          </a:endParaRPr>
        </a:p>
        <a:p>
          <a:pPr algn="l"/>
          <a:r>
            <a:rPr kumimoji="1" lang="ja-JP" altLang="en-US" sz="800">
              <a:solidFill>
                <a:schemeClr val="tx1"/>
              </a:solidFill>
            </a:rPr>
            <a:t>などが目的となる。</a:t>
          </a:r>
        </a:p>
      </xdr:txBody>
    </xdr:sp>
    <xdr:clientData/>
  </xdr:twoCellAnchor>
  <xdr:twoCellAnchor>
    <xdr:from>
      <xdr:col>33</xdr:col>
      <xdr:colOff>180976</xdr:colOff>
      <xdr:row>95</xdr:row>
      <xdr:rowOff>0</xdr:rowOff>
    </xdr:from>
    <xdr:to>
      <xdr:col>39</xdr:col>
      <xdr:colOff>209550</xdr:colOff>
      <xdr:row>95</xdr:row>
      <xdr:rowOff>161925</xdr:rowOff>
    </xdr:to>
    <xdr:sp macro="" textlink="">
      <xdr:nvSpPr>
        <xdr:cNvPr id="41" name="正方形/長方形 40">
          <a:extLst>
            <a:ext uri="{FF2B5EF4-FFF2-40B4-BE49-F238E27FC236}">
              <a16:creationId xmlns:a16="http://schemas.microsoft.com/office/drawing/2014/main" id="{00000000-0008-0000-0000-000046000000}"/>
            </a:ext>
          </a:extLst>
        </xdr:cNvPr>
        <xdr:cNvSpPr/>
      </xdr:nvSpPr>
      <xdr:spPr>
        <a:xfrm>
          <a:off x="7724776" y="21288375"/>
          <a:ext cx="1400174" cy="1619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量販店フェアの場合は、</a:t>
          </a:r>
          <a:endParaRPr kumimoji="1" lang="en-US" altLang="ja-JP" sz="800">
            <a:solidFill>
              <a:schemeClr val="tx1"/>
            </a:solidFill>
          </a:endParaRPr>
        </a:p>
        <a:p>
          <a:pPr algn="l"/>
          <a:r>
            <a:rPr kumimoji="1" lang="ja-JP" altLang="en-US" sz="800">
              <a:solidFill>
                <a:schemeClr val="tx1"/>
              </a:solidFill>
            </a:rPr>
            <a:t>そのフェア開催エリアでの県産品商社への販売額</a:t>
          </a:r>
        </a:p>
      </xdr:txBody>
    </xdr:sp>
    <xdr:clientData/>
  </xdr:twoCellAnchor>
  <xdr:twoCellAnchor>
    <xdr:from>
      <xdr:col>33</xdr:col>
      <xdr:colOff>190501</xdr:colOff>
      <xdr:row>93</xdr:row>
      <xdr:rowOff>838199</xdr:rowOff>
    </xdr:from>
    <xdr:to>
      <xdr:col>39</xdr:col>
      <xdr:colOff>219075</xdr:colOff>
      <xdr:row>95</xdr:row>
      <xdr:rowOff>0</xdr:rowOff>
    </xdr:to>
    <xdr:sp macro="" textlink="">
      <xdr:nvSpPr>
        <xdr:cNvPr id="42" name="正方形/長方形 41">
          <a:extLst>
            <a:ext uri="{FF2B5EF4-FFF2-40B4-BE49-F238E27FC236}">
              <a16:creationId xmlns:a16="http://schemas.microsoft.com/office/drawing/2014/main" id="{00000000-0008-0000-0000-00004D000000}"/>
            </a:ext>
          </a:extLst>
        </xdr:cNvPr>
        <xdr:cNvSpPr/>
      </xdr:nvSpPr>
      <xdr:spPr>
        <a:xfrm>
          <a:off x="7734301" y="20783549"/>
          <a:ext cx="1400174" cy="5048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今回実施する店舗での、</a:t>
          </a:r>
          <a:endParaRPr kumimoji="1" lang="en-US" altLang="ja-JP" sz="800">
            <a:solidFill>
              <a:schemeClr val="tx1"/>
            </a:solidFill>
          </a:endParaRPr>
        </a:p>
        <a:p>
          <a:pPr algn="l"/>
          <a:r>
            <a:rPr kumimoji="1" lang="ja-JP" altLang="en-US" sz="800">
              <a:solidFill>
                <a:schemeClr val="tx1"/>
              </a:solidFill>
            </a:rPr>
            <a:t>前年度実績を記入する。</a:t>
          </a:r>
        </a:p>
      </xdr:txBody>
    </xdr:sp>
    <xdr:clientData/>
  </xdr:twoCellAnchor>
  <xdr:twoCellAnchor>
    <xdr:from>
      <xdr:col>50</xdr:col>
      <xdr:colOff>189383</xdr:colOff>
      <xdr:row>87</xdr:row>
      <xdr:rowOff>15127</xdr:rowOff>
    </xdr:from>
    <xdr:to>
      <xdr:col>54</xdr:col>
      <xdr:colOff>179857</xdr:colOff>
      <xdr:row>88</xdr:row>
      <xdr:rowOff>235321</xdr:rowOff>
    </xdr:to>
    <xdr:sp macro="" textlink="">
      <xdr:nvSpPr>
        <xdr:cNvPr id="43" name="正方形/長方形 42">
          <a:extLst>
            <a:ext uri="{FF2B5EF4-FFF2-40B4-BE49-F238E27FC236}">
              <a16:creationId xmlns:a16="http://schemas.microsoft.com/office/drawing/2014/main" id="{00000000-0008-0000-0000-00004E000000}"/>
            </a:ext>
          </a:extLst>
        </xdr:cNvPr>
        <xdr:cNvSpPr/>
      </xdr:nvSpPr>
      <xdr:spPr>
        <a:xfrm>
          <a:off x="11619383" y="18350752"/>
          <a:ext cx="904874" cy="467844"/>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企画書は店舗毎に</a:t>
          </a:r>
          <a:endParaRPr kumimoji="1" lang="en-US" altLang="ja-JP" sz="800">
            <a:solidFill>
              <a:schemeClr val="tx1"/>
            </a:solidFill>
          </a:endParaRPr>
        </a:p>
        <a:p>
          <a:pPr algn="l"/>
          <a:r>
            <a:rPr kumimoji="1" lang="ja-JP" altLang="en-US" sz="800">
              <a:solidFill>
                <a:schemeClr val="tx1"/>
              </a:solidFill>
            </a:rPr>
            <a:t>一枚提出すること。</a:t>
          </a:r>
        </a:p>
      </xdr:txBody>
    </xdr:sp>
    <xdr:clientData/>
  </xdr:twoCellAnchor>
  <xdr:twoCellAnchor>
    <xdr:from>
      <xdr:col>33</xdr:col>
      <xdr:colOff>180976</xdr:colOff>
      <xdr:row>96</xdr:row>
      <xdr:rowOff>0</xdr:rowOff>
    </xdr:from>
    <xdr:to>
      <xdr:col>39</xdr:col>
      <xdr:colOff>209550</xdr:colOff>
      <xdr:row>96</xdr:row>
      <xdr:rowOff>161925</xdr:rowOff>
    </xdr:to>
    <xdr:sp macro="" textlink="">
      <xdr:nvSpPr>
        <xdr:cNvPr id="44" name="正方形/長方形 43">
          <a:extLst>
            <a:ext uri="{FF2B5EF4-FFF2-40B4-BE49-F238E27FC236}">
              <a16:creationId xmlns:a16="http://schemas.microsoft.com/office/drawing/2014/main" id="{00000000-0008-0000-0000-000017000000}"/>
            </a:ext>
          </a:extLst>
        </xdr:cNvPr>
        <xdr:cNvSpPr/>
      </xdr:nvSpPr>
      <xdr:spPr>
        <a:xfrm>
          <a:off x="7724776" y="21602700"/>
          <a:ext cx="1400174" cy="1619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量販店フェアの場合は、</a:t>
          </a:r>
          <a:endParaRPr kumimoji="1" lang="en-US" altLang="ja-JP" sz="800">
            <a:solidFill>
              <a:schemeClr val="tx1"/>
            </a:solidFill>
          </a:endParaRPr>
        </a:p>
        <a:p>
          <a:pPr algn="l"/>
          <a:r>
            <a:rPr kumimoji="1" lang="ja-JP" altLang="en-US" sz="800">
              <a:solidFill>
                <a:schemeClr val="tx1"/>
              </a:solidFill>
            </a:rPr>
            <a:t>そのフェア開催エリアでの県産品商社への販売額</a:t>
          </a:r>
        </a:p>
      </xdr:txBody>
    </xdr:sp>
    <xdr:clientData/>
  </xdr:twoCellAnchor>
  <xdr:twoCellAnchor>
    <xdr:from>
      <xdr:col>33</xdr:col>
      <xdr:colOff>180976</xdr:colOff>
      <xdr:row>96</xdr:row>
      <xdr:rowOff>0</xdr:rowOff>
    </xdr:from>
    <xdr:to>
      <xdr:col>39</xdr:col>
      <xdr:colOff>209550</xdr:colOff>
      <xdr:row>96</xdr:row>
      <xdr:rowOff>161925</xdr:rowOff>
    </xdr:to>
    <xdr:sp macro="" textlink="">
      <xdr:nvSpPr>
        <xdr:cNvPr id="45" name="正方形/長方形 44">
          <a:extLst>
            <a:ext uri="{FF2B5EF4-FFF2-40B4-BE49-F238E27FC236}">
              <a16:creationId xmlns:a16="http://schemas.microsoft.com/office/drawing/2014/main" id="{00000000-0008-0000-0000-000046000000}"/>
            </a:ext>
          </a:extLst>
        </xdr:cNvPr>
        <xdr:cNvSpPr/>
      </xdr:nvSpPr>
      <xdr:spPr>
        <a:xfrm>
          <a:off x="7724776" y="21602700"/>
          <a:ext cx="1400174" cy="1619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量販店フェアの場合は、</a:t>
          </a:r>
          <a:endParaRPr kumimoji="1" lang="en-US" altLang="ja-JP" sz="800">
            <a:solidFill>
              <a:schemeClr val="tx1"/>
            </a:solidFill>
          </a:endParaRPr>
        </a:p>
        <a:p>
          <a:pPr algn="l"/>
          <a:r>
            <a:rPr kumimoji="1" lang="ja-JP" altLang="en-US" sz="800">
              <a:solidFill>
                <a:schemeClr val="tx1"/>
              </a:solidFill>
            </a:rPr>
            <a:t>そのフェア開催エリアでの県産品商社への販売額</a:t>
          </a:r>
        </a:p>
      </xdr:txBody>
    </xdr:sp>
    <xdr:clientData/>
  </xdr:twoCellAnchor>
  <xdr:twoCellAnchor>
    <xdr:from>
      <xdr:col>60</xdr:col>
      <xdr:colOff>21852</xdr:colOff>
      <xdr:row>138</xdr:row>
      <xdr:rowOff>91889</xdr:rowOff>
    </xdr:from>
    <xdr:to>
      <xdr:col>63</xdr:col>
      <xdr:colOff>89649</xdr:colOff>
      <xdr:row>139</xdr:row>
      <xdr:rowOff>0</xdr:rowOff>
    </xdr:to>
    <xdr:sp macro="" textlink="">
      <xdr:nvSpPr>
        <xdr:cNvPr id="46" name="正方形/長方形 45">
          <a:extLst>
            <a:ext uri="{FF2B5EF4-FFF2-40B4-BE49-F238E27FC236}">
              <a16:creationId xmlns:a16="http://schemas.microsoft.com/office/drawing/2014/main" id="{00000000-0008-0000-0000-00001A000000}"/>
            </a:ext>
          </a:extLst>
        </xdr:cNvPr>
        <xdr:cNvSpPr/>
      </xdr:nvSpPr>
      <xdr:spPr>
        <a:xfrm>
          <a:off x="13785477" y="22380389"/>
          <a:ext cx="1706097" cy="155761"/>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内訳</a:t>
          </a:r>
          <a:endParaRPr kumimoji="1" lang="en-US" altLang="ja-JP" sz="800">
            <a:solidFill>
              <a:schemeClr val="tx1"/>
            </a:solidFill>
          </a:endParaRPr>
        </a:p>
        <a:p>
          <a:pPr algn="l"/>
          <a:r>
            <a:rPr kumimoji="1" lang="ja-JP" altLang="en-US" sz="800">
              <a:solidFill>
                <a:schemeClr val="tx1"/>
              </a:solidFill>
            </a:rPr>
            <a:t>マネキン雇用　</a:t>
          </a:r>
          <a:r>
            <a:rPr kumimoji="1" lang="en-US" altLang="ja-JP" sz="800">
              <a:solidFill>
                <a:schemeClr val="tx1"/>
              </a:solidFill>
            </a:rPr>
            <a:t>10000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endParaRPr kumimoji="1" lang="en-US" altLang="ja-JP" sz="800">
            <a:solidFill>
              <a:schemeClr val="tx1"/>
            </a:solidFill>
          </a:endParaRPr>
        </a:p>
        <a:p>
          <a:pPr algn="l"/>
          <a:r>
            <a:rPr kumimoji="1" lang="ja-JP" altLang="en-US" sz="800">
              <a:solidFill>
                <a:schemeClr val="tx1"/>
              </a:solidFill>
            </a:rPr>
            <a:t>試食サンプル代　</a:t>
          </a:r>
          <a:r>
            <a:rPr kumimoji="1" lang="en-US" altLang="ja-JP" sz="800">
              <a:solidFill>
                <a:schemeClr val="tx1"/>
              </a:solidFill>
            </a:rPr>
            <a:t>2000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p>
      </xdr:txBody>
    </xdr:sp>
    <xdr:clientData/>
  </xdr:twoCellAnchor>
  <xdr:twoCellAnchor>
    <xdr:from>
      <xdr:col>56</xdr:col>
      <xdr:colOff>180975</xdr:colOff>
      <xdr:row>157</xdr:row>
      <xdr:rowOff>19050</xdr:rowOff>
    </xdr:from>
    <xdr:to>
      <xdr:col>60</xdr:col>
      <xdr:colOff>542924</xdr:colOff>
      <xdr:row>158</xdr:row>
      <xdr:rowOff>28575</xdr:rowOff>
    </xdr:to>
    <xdr:sp macro="" textlink="">
      <xdr:nvSpPr>
        <xdr:cNvPr id="47" name="正方形/長方形 46">
          <a:extLst>
            <a:ext uri="{FF2B5EF4-FFF2-40B4-BE49-F238E27FC236}">
              <a16:creationId xmlns:a16="http://schemas.microsoft.com/office/drawing/2014/main" id="{00000000-0008-0000-0100-000014000000}"/>
            </a:ext>
          </a:extLst>
        </xdr:cNvPr>
        <xdr:cNvSpPr/>
      </xdr:nvSpPr>
      <xdr:spPr>
        <a:xfrm>
          <a:off x="13030200" y="876300"/>
          <a:ext cx="10001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56</xdr:col>
      <xdr:colOff>180976</xdr:colOff>
      <xdr:row>158</xdr:row>
      <xdr:rowOff>95250</xdr:rowOff>
    </xdr:from>
    <xdr:to>
      <xdr:col>59</xdr:col>
      <xdr:colOff>57150</xdr:colOff>
      <xdr:row>159</xdr:row>
      <xdr:rowOff>123826</xdr:rowOff>
    </xdr:to>
    <xdr:sp macro="" textlink="">
      <xdr:nvSpPr>
        <xdr:cNvPr id="48" name="正方形/長方形 47">
          <a:extLst>
            <a:ext uri="{FF2B5EF4-FFF2-40B4-BE49-F238E27FC236}">
              <a16:creationId xmlns:a16="http://schemas.microsoft.com/office/drawing/2014/main" id="{00000000-0008-0000-0100-000015000000}"/>
            </a:ext>
          </a:extLst>
        </xdr:cNvPr>
        <xdr:cNvSpPr/>
      </xdr:nvSpPr>
      <xdr:spPr>
        <a:xfrm>
          <a:off x="13030201" y="1123950"/>
          <a:ext cx="5619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167</xdr:row>
      <xdr:rowOff>161925</xdr:rowOff>
    </xdr:from>
    <xdr:to>
      <xdr:col>47</xdr:col>
      <xdr:colOff>190500</xdr:colOff>
      <xdr:row>169</xdr:row>
      <xdr:rowOff>0</xdr:rowOff>
    </xdr:to>
    <xdr:sp macro="" textlink="">
      <xdr:nvSpPr>
        <xdr:cNvPr id="49" name="正方形/長方形 48">
          <a:extLst>
            <a:ext uri="{FF2B5EF4-FFF2-40B4-BE49-F238E27FC236}">
              <a16:creationId xmlns:a16="http://schemas.microsoft.com/office/drawing/2014/main" id="{00000000-0008-0000-0100-000016000000}"/>
            </a:ext>
          </a:extLst>
        </xdr:cNvPr>
        <xdr:cNvSpPr/>
      </xdr:nvSpPr>
      <xdr:spPr>
        <a:xfrm>
          <a:off x="9191625" y="2905125"/>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40</xdr:col>
      <xdr:colOff>142875</xdr:colOff>
      <xdr:row>193</xdr:row>
      <xdr:rowOff>0</xdr:rowOff>
    </xdr:from>
    <xdr:to>
      <xdr:col>45</xdr:col>
      <xdr:colOff>95250</xdr:colOff>
      <xdr:row>193</xdr:row>
      <xdr:rowOff>95250</xdr:rowOff>
    </xdr:to>
    <xdr:sp macro="" textlink="">
      <xdr:nvSpPr>
        <xdr:cNvPr id="50" name="正方形/長方形 49">
          <a:extLst>
            <a:ext uri="{FF2B5EF4-FFF2-40B4-BE49-F238E27FC236}">
              <a16:creationId xmlns:a16="http://schemas.microsoft.com/office/drawing/2014/main" id="{00000000-0008-0000-0100-000017000000}"/>
            </a:ext>
          </a:extLst>
        </xdr:cNvPr>
        <xdr:cNvSpPr/>
      </xdr:nvSpPr>
      <xdr:spPr>
        <a:xfrm>
          <a:off x="9420225" y="591502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107</xdr:row>
          <xdr:rowOff>47625</xdr:rowOff>
        </xdr:from>
        <xdr:to>
          <xdr:col>1</xdr:col>
          <xdr:colOff>152400</xdr:colOff>
          <xdr:row>108</xdr:row>
          <xdr:rowOff>0</xdr:rowOff>
        </xdr:to>
        <xdr:sp macro="" textlink="">
          <xdr:nvSpPr>
            <xdr:cNvPr id="5124" name="Check Box 4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9525</xdr:rowOff>
        </xdr:from>
        <xdr:to>
          <xdr:col>1</xdr:col>
          <xdr:colOff>152400</xdr:colOff>
          <xdr:row>108</xdr:row>
          <xdr:rowOff>276225</xdr:rowOff>
        </xdr:to>
        <xdr:sp macro="" textlink="">
          <xdr:nvSpPr>
            <xdr:cNvPr id="5125" name="Check Box 44"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180975</xdr:colOff>
      <xdr:row>5</xdr:row>
      <xdr:rowOff>19050</xdr:rowOff>
    </xdr:from>
    <xdr:to>
      <xdr:col>60</xdr:col>
      <xdr:colOff>542924</xdr:colOff>
      <xdr:row>6</xdr:row>
      <xdr:rowOff>28575</xdr:rowOff>
    </xdr:to>
    <xdr:sp macro="" textlink="">
      <xdr:nvSpPr>
        <xdr:cNvPr id="36" name="正方形/長方形 35">
          <a:extLst>
            <a:ext uri="{FF2B5EF4-FFF2-40B4-BE49-F238E27FC236}">
              <a16:creationId xmlns:a16="http://schemas.microsoft.com/office/drawing/2014/main" id="{00000000-0008-0000-0100-000014000000}"/>
            </a:ext>
          </a:extLst>
        </xdr:cNvPr>
        <xdr:cNvSpPr/>
      </xdr:nvSpPr>
      <xdr:spPr>
        <a:xfrm>
          <a:off x="13030200" y="7905750"/>
          <a:ext cx="10001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56</xdr:col>
      <xdr:colOff>180976</xdr:colOff>
      <xdr:row>6</xdr:row>
      <xdr:rowOff>95250</xdr:rowOff>
    </xdr:from>
    <xdr:to>
      <xdr:col>59</xdr:col>
      <xdr:colOff>57150</xdr:colOff>
      <xdr:row>7</xdr:row>
      <xdr:rowOff>123826</xdr:rowOff>
    </xdr:to>
    <xdr:sp macro="" textlink="">
      <xdr:nvSpPr>
        <xdr:cNvPr id="37" name="正方形/長方形 36">
          <a:extLst>
            <a:ext uri="{FF2B5EF4-FFF2-40B4-BE49-F238E27FC236}">
              <a16:creationId xmlns:a16="http://schemas.microsoft.com/office/drawing/2014/main" id="{00000000-0008-0000-0100-000015000000}"/>
            </a:ext>
          </a:extLst>
        </xdr:cNvPr>
        <xdr:cNvSpPr/>
      </xdr:nvSpPr>
      <xdr:spPr>
        <a:xfrm>
          <a:off x="13030201" y="8153400"/>
          <a:ext cx="5619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15</xdr:row>
      <xdr:rowOff>161925</xdr:rowOff>
    </xdr:from>
    <xdr:to>
      <xdr:col>47</xdr:col>
      <xdr:colOff>190500</xdr:colOff>
      <xdr:row>17</xdr:row>
      <xdr:rowOff>0</xdr:rowOff>
    </xdr:to>
    <xdr:sp macro="" textlink="">
      <xdr:nvSpPr>
        <xdr:cNvPr id="38" name="正方形/長方形 37">
          <a:extLst>
            <a:ext uri="{FF2B5EF4-FFF2-40B4-BE49-F238E27FC236}">
              <a16:creationId xmlns:a16="http://schemas.microsoft.com/office/drawing/2014/main" id="{00000000-0008-0000-0100-000016000000}"/>
            </a:ext>
          </a:extLst>
        </xdr:cNvPr>
        <xdr:cNvSpPr/>
      </xdr:nvSpPr>
      <xdr:spPr>
        <a:xfrm>
          <a:off x="9191625" y="9934575"/>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40</xdr:col>
      <xdr:colOff>142875</xdr:colOff>
      <xdr:row>34</xdr:row>
      <xdr:rowOff>0</xdr:rowOff>
    </xdr:from>
    <xdr:to>
      <xdr:col>45</xdr:col>
      <xdr:colOff>95250</xdr:colOff>
      <xdr:row>34</xdr:row>
      <xdr:rowOff>95250</xdr:rowOff>
    </xdr:to>
    <xdr:sp macro="" textlink="">
      <xdr:nvSpPr>
        <xdr:cNvPr id="51" name="正方形/長方形 50">
          <a:extLst>
            <a:ext uri="{FF2B5EF4-FFF2-40B4-BE49-F238E27FC236}">
              <a16:creationId xmlns:a16="http://schemas.microsoft.com/office/drawing/2014/main" id="{00000000-0008-0000-0100-000017000000}"/>
            </a:ext>
          </a:extLst>
        </xdr:cNvPr>
        <xdr:cNvSpPr/>
      </xdr:nvSpPr>
      <xdr:spPr>
        <a:xfrm>
          <a:off x="9420225" y="1294447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57</xdr:col>
      <xdr:colOff>19051</xdr:colOff>
      <xdr:row>260</xdr:row>
      <xdr:rowOff>28575</xdr:rowOff>
    </xdr:from>
    <xdr:to>
      <xdr:col>60</xdr:col>
      <xdr:colOff>76201</xdr:colOff>
      <xdr:row>261</xdr:row>
      <xdr:rowOff>66674</xdr:rowOff>
    </xdr:to>
    <xdr:sp macro="" textlink="">
      <xdr:nvSpPr>
        <xdr:cNvPr id="52" name="正方形/長方形 51">
          <a:extLst>
            <a:ext uri="{FF2B5EF4-FFF2-40B4-BE49-F238E27FC236}">
              <a16:creationId xmlns:a16="http://schemas.microsoft.com/office/drawing/2014/main" id="{00000000-0008-0000-0100-00001F000000}"/>
            </a:ext>
          </a:extLst>
        </xdr:cNvPr>
        <xdr:cNvSpPr/>
      </xdr:nvSpPr>
      <xdr:spPr>
        <a:xfrm>
          <a:off x="13096876" y="32966025"/>
          <a:ext cx="742950" cy="20954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日付は空欄</a:t>
          </a:r>
          <a:endParaRPr kumimoji="1" lang="en-US" altLang="ja-JP" sz="800">
            <a:solidFill>
              <a:schemeClr val="tx1"/>
            </a:solidFill>
          </a:endParaRPr>
        </a:p>
      </xdr:txBody>
    </xdr:sp>
    <xdr:clientData/>
  </xdr:twoCellAnchor>
  <xdr:twoCellAnchor>
    <xdr:from>
      <xdr:col>41</xdr:col>
      <xdr:colOff>38099</xdr:colOff>
      <xdr:row>271</xdr:row>
      <xdr:rowOff>133349</xdr:rowOff>
    </xdr:from>
    <xdr:to>
      <xdr:col>46</xdr:col>
      <xdr:colOff>38100</xdr:colOff>
      <xdr:row>272</xdr:row>
      <xdr:rowOff>161924</xdr:rowOff>
    </xdr:to>
    <xdr:sp macro="" textlink="">
      <xdr:nvSpPr>
        <xdr:cNvPr id="53" name="正方形/長方形 52">
          <a:extLst>
            <a:ext uri="{FF2B5EF4-FFF2-40B4-BE49-F238E27FC236}">
              <a16:creationId xmlns:a16="http://schemas.microsoft.com/office/drawing/2014/main" id="{00000000-0008-0000-0100-000020000000}"/>
            </a:ext>
          </a:extLst>
        </xdr:cNvPr>
        <xdr:cNvSpPr/>
      </xdr:nvSpPr>
      <xdr:spPr>
        <a:xfrm>
          <a:off x="9544049" y="35128199"/>
          <a:ext cx="1143001" cy="2000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日付、達商番号は空欄</a:t>
          </a:r>
          <a:endParaRPr kumimoji="1" lang="en-US" altLang="ja-JP" sz="800">
            <a:solidFill>
              <a:schemeClr val="tx1"/>
            </a:solidFill>
          </a:endParaRPr>
        </a:p>
      </xdr:txBody>
    </xdr:sp>
    <xdr:clientData/>
  </xdr:twoCellAnchor>
  <xdr:twoCellAnchor>
    <xdr:from>
      <xdr:col>54</xdr:col>
      <xdr:colOff>190500</xdr:colOff>
      <xdr:row>290</xdr:row>
      <xdr:rowOff>361949</xdr:rowOff>
    </xdr:from>
    <xdr:to>
      <xdr:col>60</xdr:col>
      <xdr:colOff>66674</xdr:colOff>
      <xdr:row>292</xdr:row>
      <xdr:rowOff>0</xdr:rowOff>
    </xdr:to>
    <xdr:sp macro="" textlink="">
      <xdr:nvSpPr>
        <xdr:cNvPr id="54" name="正方形/長方形 53">
          <a:extLst>
            <a:ext uri="{FF2B5EF4-FFF2-40B4-BE49-F238E27FC236}">
              <a16:creationId xmlns:a16="http://schemas.microsoft.com/office/drawing/2014/main" id="{00000000-0008-0000-0100-000021000000}"/>
            </a:ext>
          </a:extLst>
        </xdr:cNvPr>
        <xdr:cNvSpPr/>
      </xdr:nvSpPr>
      <xdr:spPr>
        <a:xfrm>
          <a:off x="12582525" y="38338124"/>
          <a:ext cx="1247774" cy="24989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56</xdr:col>
      <xdr:colOff>180975</xdr:colOff>
      <xdr:row>261</xdr:row>
      <xdr:rowOff>19050</xdr:rowOff>
    </xdr:from>
    <xdr:to>
      <xdr:col>60</xdr:col>
      <xdr:colOff>542924</xdr:colOff>
      <xdr:row>262</xdr:row>
      <xdr:rowOff>28575</xdr:rowOff>
    </xdr:to>
    <xdr:sp macro="" textlink="">
      <xdr:nvSpPr>
        <xdr:cNvPr id="55" name="正方形/長方形 54">
          <a:extLst>
            <a:ext uri="{FF2B5EF4-FFF2-40B4-BE49-F238E27FC236}">
              <a16:creationId xmlns:a16="http://schemas.microsoft.com/office/drawing/2014/main" id="{00000000-0008-0000-0100-000014000000}"/>
            </a:ext>
          </a:extLst>
        </xdr:cNvPr>
        <xdr:cNvSpPr/>
      </xdr:nvSpPr>
      <xdr:spPr>
        <a:xfrm>
          <a:off x="13030200" y="33127950"/>
          <a:ext cx="10001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56</xdr:col>
      <xdr:colOff>180976</xdr:colOff>
      <xdr:row>262</xdr:row>
      <xdr:rowOff>95250</xdr:rowOff>
    </xdr:from>
    <xdr:to>
      <xdr:col>59</xdr:col>
      <xdr:colOff>57150</xdr:colOff>
      <xdr:row>263</xdr:row>
      <xdr:rowOff>123826</xdr:rowOff>
    </xdr:to>
    <xdr:sp macro="" textlink="">
      <xdr:nvSpPr>
        <xdr:cNvPr id="56" name="正方形/長方形 55">
          <a:extLst>
            <a:ext uri="{FF2B5EF4-FFF2-40B4-BE49-F238E27FC236}">
              <a16:creationId xmlns:a16="http://schemas.microsoft.com/office/drawing/2014/main" id="{00000000-0008-0000-0100-000015000000}"/>
            </a:ext>
          </a:extLst>
        </xdr:cNvPr>
        <xdr:cNvSpPr/>
      </xdr:nvSpPr>
      <xdr:spPr>
        <a:xfrm>
          <a:off x="13030201" y="33375600"/>
          <a:ext cx="5619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271</xdr:row>
      <xdr:rowOff>161925</xdr:rowOff>
    </xdr:from>
    <xdr:to>
      <xdr:col>47</xdr:col>
      <xdr:colOff>190500</xdr:colOff>
      <xdr:row>273</xdr:row>
      <xdr:rowOff>0</xdr:rowOff>
    </xdr:to>
    <xdr:sp macro="" textlink="">
      <xdr:nvSpPr>
        <xdr:cNvPr id="57" name="正方形/長方形 56">
          <a:extLst>
            <a:ext uri="{FF2B5EF4-FFF2-40B4-BE49-F238E27FC236}">
              <a16:creationId xmlns:a16="http://schemas.microsoft.com/office/drawing/2014/main" id="{00000000-0008-0000-0100-000016000000}"/>
            </a:ext>
          </a:extLst>
        </xdr:cNvPr>
        <xdr:cNvSpPr/>
      </xdr:nvSpPr>
      <xdr:spPr>
        <a:xfrm>
          <a:off x="9191625" y="35156775"/>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40</xdr:col>
      <xdr:colOff>142875</xdr:colOff>
      <xdr:row>290</xdr:row>
      <xdr:rowOff>0</xdr:rowOff>
    </xdr:from>
    <xdr:to>
      <xdr:col>45</xdr:col>
      <xdr:colOff>95250</xdr:colOff>
      <xdr:row>290</xdr:row>
      <xdr:rowOff>95250</xdr:rowOff>
    </xdr:to>
    <xdr:sp macro="" textlink="">
      <xdr:nvSpPr>
        <xdr:cNvPr id="58" name="正方形/長方形 57">
          <a:extLst>
            <a:ext uri="{FF2B5EF4-FFF2-40B4-BE49-F238E27FC236}">
              <a16:creationId xmlns:a16="http://schemas.microsoft.com/office/drawing/2014/main" id="{00000000-0008-0000-0100-000017000000}"/>
            </a:ext>
          </a:extLst>
        </xdr:cNvPr>
        <xdr:cNvSpPr/>
      </xdr:nvSpPr>
      <xdr:spPr>
        <a:xfrm>
          <a:off x="9420225" y="3816667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60</xdr:col>
      <xdr:colOff>21852</xdr:colOff>
      <xdr:row>136</xdr:row>
      <xdr:rowOff>91889</xdr:rowOff>
    </xdr:from>
    <xdr:to>
      <xdr:col>63</xdr:col>
      <xdr:colOff>89649</xdr:colOff>
      <xdr:row>137</xdr:row>
      <xdr:rowOff>0</xdr:rowOff>
    </xdr:to>
    <xdr:sp macro="" textlink="">
      <xdr:nvSpPr>
        <xdr:cNvPr id="59" name="正方形/長方形 58">
          <a:extLst>
            <a:ext uri="{FF2B5EF4-FFF2-40B4-BE49-F238E27FC236}">
              <a16:creationId xmlns:a16="http://schemas.microsoft.com/office/drawing/2014/main" id="{00000000-0008-0000-0000-00001A000000}"/>
            </a:ext>
          </a:extLst>
        </xdr:cNvPr>
        <xdr:cNvSpPr/>
      </xdr:nvSpPr>
      <xdr:spPr>
        <a:xfrm>
          <a:off x="13785477" y="30743339"/>
          <a:ext cx="1706097" cy="155761"/>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内訳</a:t>
          </a:r>
          <a:endParaRPr kumimoji="1" lang="en-US" altLang="ja-JP" sz="800">
            <a:solidFill>
              <a:schemeClr val="tx1"/>
            </a:solidFill>
          </a:endParaRPr>
        </a:p>
        <a:p>
          <a:pPr algn="l"/>
          <a:r>
            <a:rPr kumimoji="1" lang="ja-JP" altLang="en-US" sz="800">
              <a:solidFill>
                <a:schemeClr val="tx1"/>
              </a:solidFill>
            </a:rPr>
            <a:t>マネキン雇用　</a:t>
          </a:r>
          <a:r>
            <a:rPr kumimoji="1" lang="en-US" altLang="ja-JP" sz="800">
              <a:solidFill>
                <a:schemeClr val="tx1"/>
              </a:solidFill>
            </a:rPr>
            <a:t>10000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endParaRPr kumimoji="1" lang="en-US" altLang="ja-JP" sz="800">
            <a:solidFill>
              <a:schemeClr val="tx1"/>
            </a:solidFill>
          </a:endParaRPr>
        </a:p>
        <a:p>
          <a:pPr algn="l"/>
          <a:r>
            <a:rPr kumimoji="1" lang="ja-JP" altLang="en-US" sz="800">
              <a:solidFill>
                <a:schemeClr val="tx1"/>
              </a:solidFill>
            </a:rPr>
            <a:t>試食サンプル代　</a:t>
          </a:r>
          <a:r>
            <a:rPr kumimoji="1" lang="en-US" altLang="ja-JP" sz="800">
              <a:solidFill>
                <a:schemeClr val="tx1"/>
              </a:solidFill>
            </a:rPr>
            <a:t>2000</a:t>
          </a:r>
          <a:r>
            <a:rPr kumimoji="1" lang="ja-JP" altLang="en-US" sz="800">
              <a:solidFill>
                <a:schemeClr val="tx1"/>
              </a:solidFill>
            </a:rPr>
            <a:t>円</a:t>
          </a:r>
          <a:r>
            <a:rPr kumimoji="1" lang="en-US" altLang="ja-JP" sz="800">
              <a:solidFill>
                <a:schemeClr val="tx1"/>
              </a:solidFill>
            </a:rPr>
            <a:t>×5</a:t>
          </a:r>
          <a:r>
            <a:rPr kumimoji="1" lang="ja-JP" altLang="en-US" sz="800">
              <a:solidFill>
                <a:schemeClr val="tx1"/>
              </a:solidFill>
            </a:rPr>
            <a:t>日</a:t>
          </a:r>
        </a:p>
      </xdr:txBody>
    </xdr:sp>
    <xdr:clientData/>
  </xdr:twoCellAnchor>
  <xdr:twoCellAnchor>
    <xdr:from>
      <xdr:col>57</xdr:col>
      <xdr:colOff>19051</xdr:colOff>
      <xdr:row>207</xdr:row>
      <xdr:rowOff>28575</xdr:rowOff>
    </xdr:from>
    <xdr:to>
      <xdr:col>60</xdr:col>
      <xdr:colOff>76201</xdr:colOff>
      <xdr:row>208</xdr:row>
      <xdr:rowOff>66674</xdr:rowOff>
    </xdr:to>
    <xdr:sp macro="" textlink="">
      <xdr:nvSpPr>
        <xdr:cNvPr id="60" name="正方形/長方形 59">
          <a:extLst>
            <a:ext uri="{FF2B5EF4-FFF2-40B4-BE49-F238E27FC236}">
              <a16:creationId xmlns:a16="http://schemas.microsoft.com/office/drawing/2014/main" id="{00000000-0008-0000-0100-00001F000000}"/>
            </a:ext>
          </a:extLst>
        </xdr:cNvPr>
        <xdr:cNvSpPr/>
      </xdr:nvSpPr>
      <xdr:spPr>
        <a:xfrm>
          <a:off x="13096876" y="49834800"/>
          <a:ext cx="742950" cy="20954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日付は空欄</a:t>
          </a:r>
          <a:endParaRPr kumimoji="1" lang="en-US" altLang="ja-JP" sz="800">
            <a:solidFill>
              <a:schemeClr val="tx1"/>
            </a:solidFill>
          </a:endParaRPr>
        </a:p>
      </xdr:txBody>
    </xdr:sp>
    <xdr:clientData/>
  </xdr:twoCellAnchor>
  <xdr:twoCellAnchor>
    <xdr:from>
      <xdr:col>41</xdr:col>
      <xdr:colOff>38099</xdr:colOff>
      <xdr:row>218</xdr:row>
      <xdr:rowOff>133349</xdr:rowOff>
    </xdr:from>
    <xdr:to>
      <xdr:col>46</xdr:col>
      <xdr:colOff>38100</xdr:colOff>
      <xdr:row>219</xdr:row>
      <xdr:rowOff>161924</xdr:rowOff>
    </xdr:to>
    <xdr:sp macro="" textlink="">
      <xdr:nvSpPr>
        <xdr:cNvPr id="61" name="正方形/長方形 60">
          <a:extLst>
            <a:ext uri="{FF2B5EF4-FFF2-40B4-BE49-F238E27FC236}">
              <a16:creationId xmlns:a16="http://schemas.microsoft.com/office/drawing/2014/main" id="{00000000-0008-0000-0100-000020000000}"/>
            </a:ext>
          </a:extLst>
        </xdr:cNvPr>
        <xdr:cNvSpPr/>
      </xdr:nvSpPr>
      <xdr:spPr>
        <a:xfrm>
          <a:off x="9544049" y="51996974"/>
          <a:ext cx="1143001" cy="2000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日付、達商番号は空欄</a:t>
          </a:r>
          <a:endParaRPr kumimoji="1" lang="en-US" altLang="ja-JP" sz="800">
            <a:solidFill>
              <a:schemeClr val="tx1"/>
            </a:solidFill>
          </a:endParaRPr>
        </a:p>
      </xdr:txBody>
    </xdr:sp>
    <xdr:clientData/>
  </xdr:twoCellAnchor>
  <xdr:twoCellAnchor>
    <xdr:from>
      <xdr:col>54</xdr:col>
      <xdr:colOff>190500</xdr:colOff>
      <xdr:row>242</xdr:row>
      <xdr:rowOff>361949</xdr:rowOff>
    </xdr:from>
    <xdr:to>
      <xdr:col>60</xdr:col>
      <xdr:colOff>66674</xdr:colOff>
      <xdr:row>243</xdr:row>
      <xdr:rowOff>0</xdr:rowOff>
    </xdr:to>
    <xdr:sp macro="" textlink="">
      <xdr:nvSpPr>
        <xdr:cNvPr id="62" name="正方形/長方形 61">
          <a:extLst>
            <a:ext uri="{FF2B5EF4-FFF2-40B4-BE49-F238E27FC236}">
              <a16:creationId xmlns:a16="http://schemas.microsoft.com/office/drawing/2014/main" id="{00000000-0008-0000-0100-000021000000}"/>
            </a:ext>
          </a:extLst>
        </xdr:cNvPr>
        <xdr:cNvSpPr/>
      </xdr:nvSpPr>
      <xdr:spPr>
        <a:xfrm>
          <a:off x="12582525" y="55321199"/>
          <a:ext cx="1247774" cy="24989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56</xdr:col>
      <xdr:colOff>180975</xdr:colOff>
      <xdr:row>208</xdr:row>
      <xdr:rowOff>19050</xdr:rowOff>
    </xdr:from>
    <xdr:to>
      <xdr:col>60</xdr:col>
      <xdr:colOff>542924</xdr:colOff>
      <xdr:row>209</xdr:row>
      <xdr:rowOff>28575</xdr:rowOff>
    </xdr:to>
    <xdr:sp macro="" textlink="">
      <xdr:nvSpPr>
        <xdr:cNvPr id="63" name="正方形/長方形 62">
          <a:extLst>
            <a:ext uri="{FF2B5EF4-FFF2-40B4-BE49-F238E27FC236}">
              <a16:creationId xmlns:a16="http://schemas.microsoft.com/office/drawing/2014/main" id="{00000000-0008-0000-0100-000014000000}"/>
            </a:ext>
          </a:extLst>
        </xdr:cNvPr>
        <xdr:cNvSpPr/>
      </xdr:nvSpPr>
      <xdr:spPr>
        <a:xfrm>
          <a:off x="13030200" y="49996725"/>
          <a:ext cx="10001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56</xdr:col>
      <xdr:colOff>180976</xdr:colOff>
      <xdr:row>209</xdr:row>
      <xdr:rowOff>95250</xdr:rowOff>
    </xdr:from>
    <xdr:to>
      <xdr:col>59</xdr:col>
      <xdr:colOff>57150</xdr:colOff>
      <xdr:row>210</xdr:row>
      <xdr:rowOff>123826</xdr:rowOff>
    </xdr:to>
    <xdr:sp macro="" textlink="">
      <xdr:nvSpPr>
        <xdr:cNvPr id="64" name="正方形/長方形 63">
          <a:extLst>
            <a:ext uri="{FF2B5EF4-FFF2-40B4-BE49-F238E27FC236}">
              <a16:creationId xmlns:a16="http://schemas.microsoft.com/office/drawing/2014/main" id="{00000000-0008-0000-0100-000015000000}"/>
            </a:ext>
          </a:extLst>
        </xdr:cNvPr>
        <xdr:cNvSpPr/>
      </xdr:nvSpPr>
      <xdr:spPr>
        <a:xfrm>
          <a:off x="13030201" y="50244375"/>
          <a:ext cx="5619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218</xdr:row>
      <xdr:rowOff>161925</xdr:rowOff>
    </xdr:from>
    <xdr:to>
      <xdr:col>47</xdr:col>
      <xdr:colOff>190500</xdr:colOff>
      <xdr:row>220</xdr:row>
      <xdr:rowOff>0</xdr:rowOff>
    </xdr:to>
    <xdr:sp macro="" textlink="">
      <xdr:nvSpPr>
        <xdr:cNvPr id="65" name="正方形/長方形 64">
          <a:extLst>
            <a:ext uri="{FF2B5EF4-FFF2-40B4-BE49-F238E27FC236}">
              <a16:creationId xmlns:a16="http://schemas.microsoft.com/office/drawing/2014/main" id="{00000000-0008-0000-0100-000016000000}"/>
            </a:ext>
          </a:extLst>
        </xdr:cNvPr>
        <xdr:cNvSpPr/>
      </xdr:nvSpPr>
      <xdr:spPr>
        <a:xfrm>
          <a:off x="9191625" y="52025550"/>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40</xdr:col>
      <xdr:colOff>142875</xdr:colOff>
      <xdr:row>242</xdr:row>
      <xdr:rowOff>0</xdr:rowOff>
    </xdr:from>
    <xdr:to>
      <xdr:col>45</xdr:col>
      <xdr:colOff>95250</xdr:colOff>
      <xdr:row>242</xdr:row>
      <xdr:rowOff>95250</xdr:rowOff>
    </xdr:to>
    <xdr:sp macro="" textlink="">
      <xdr:nvSpPr>
        <xdr:cNvPr id="66" name="正方形/長方形 65">
          <a:extLst>
            <a:ext uri="{FF2B5EF4-FFF2-40B4-BE49-F238E27FC236}">
              <a16:creationId xmlns:a16="http://schemas.microsoft.com/office/drawing/2014/main" id="{00000000-0008-0000-0100-000017000000}"/>
            </a:ext>
          </a:extLst>
        </xdr:cNvPr>
        <xdr:cNvSpPr/>
      </xdr:nvSpPr>
      <xdr:spPr>
        <a:xfrm>
          <a:off x="9420225" y="55149750"/>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54</xdr:col>
      <xdr:colOff>190500</xdr:colOff>
      <xdr:row>186</xdr:row>
      <xdr:rowOff>361949</xdr:rowOff>
    </xdr:from>
    <xdr:to>
      <xdr:col>60</xdr:col>
      <xdr:colOff>66674</xdr:colOff>
      <xdr:row>188</xdr:row>
      <xdr:rowOff>78440</xdr:rowOff>
    </xdr:to>
    <xdr:sp macro="" textlink="">
      <xdr:nvSpPr>
        <xdr:cNvPr id="67" name="正方形/長方形 66">
          <a:extLst>
            <a:ext uri="{FF2B5EF4-FFF2-40B4-BE49-F238E27FC236}">
              <a16:creationId xmlns:a16="http://schemas.microsoft.com/office/drawing/2014/main" id="{00000000-0008-0000-0100-000021000000}"/>
            </a:ext>
          </a:extLst>
        </xdr:cNvPr>
        <xdr:cNvSpPr/>
      </xdr:nvSpPr>
      <xdr:spPr>
        <a:xfrm>
          <a:off x="12582525" y="40662224"/>
          <a:ext cx="1247774" cy="24989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40</xdr:col>
      <xdr:colOff>142875</xdr:colOff>
      <xdr:row>186</xdr:row>
      <xdr:rowOff>0</xdr:rowOff>
    </xdr:from>
    <xdr:to>
      <xdr:col>45</xdr:col>
      <xdr:colOff>95250</xdr:colOff>
      <xdr:row>186</xdr:row>
      <xdr:rowOff>95250</xdr:rowOff>
    </xdr:to>
    <xdr:sp macro="" textlink="">
      <xdr:nvSpPr>
        <xdr:cNvPr id="68" name="正方形/長方形 67">
          <a:extLst>
            <a:ext uri="{FF2B5EF4-FFF2-40B4-BE49-F238E27FC236}">
              <a16:creationId xmlns:a16="http://schemas.microsoft.com/office/drawing/2014/main" id="{00000000-0008-0000-0100-000017000000}"/>
            </a:ext>
          </a:extLst>
        </xdr:cNvPr>
        <xdr:cNvSpPr/>
      </xdr:nvSpPr>
      <xdr:spPr>
        <a:xfrm>
          <a:off x="9420225" y="4049077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40</xdr:col>
      <xdr:colOff>142875</xdr:colOff>
      <xdr:row>200</xdr:row>
      <xdr:rowOff>0</xdr:rowOff>
    </xdr:from>
    <xdr:to>
      <xdr:col>45</xdr:col>
      <xdr:colOff>95250</xdr:colOff>
      <xdr:row>200</xdr:row>
      <xdr:rowOff>95250</xdr:rowOff>
    </xdr:to>
    <xdr:sp macro="" textlink="">
      <xdr:nvSpPr>
        <xdr:cNvPr id="69" name="正方形/長方形 68">
          <a:extLst>
            <a:ext uri="{FF2B5EF4-FFF2-40B4-BE49-F238E27FC236}">
              <a16:creationId xmlns:a16="http://schemas.microsoft.com/office/drawing/2014/main" id="{00000000-0008-0000-0100-000017000000}"/>
            </a:ext>
          </a:extLst>
        </xdr:cNvPr>
        <xdr:cNvSpPr/>
      </xdr:nvSpPr>
      <xdr:spPr>
        <a:xfrm>
          <a:off x="9420225" y="40500300"/>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54</xdr:col>
      <xdr:colOff>190500</xdr:colOff>
      <xdr:row>243</xdr:row>
      <xdr:rowOff>0</xdr:rowOff>
    </xdr:from>
    <xdr:to>
      <xdr:col>60</xdr:col>
      <xdr:colOff>66674</xdr:colOff>
      <xdr:row>255</xdr:row>
      <xdr:rowOff>78440</xdr:rowOff>
    </xdr:to>
    <xdr:sp macro="" textlink="">
      <xdr:nvSpPr>
        <xdr:cNvPr id="70" name="正方形/長方形 69">
          <a:extLst>
            <a:ext uri="{FF2B5EF4-FFF2-40B4-BE49-F238E27FC236}">
              <a16:creationId xmlns:a16="http://schemas.microsoft.com/office/drawing/2014/main" id="{00000000-0008-0000-0100-000021000000}"/>
            </a:ext>
          </a:extLst>
        </xdr:cNvPr>
        <xdr:cNvSpPr/>
      </xdr:nvSpPr>
      <xdr:spPr>
        <a:xfrm>
          <a:off x="12582525" y="40843199"/>
          <a:ext cx="1247774" cy="1459566"/>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54</xdr:col>
      <xdr:colOff>190500</xdr:colOff>
      <xdr:row>238</xdr:row>
      <xdr:rowOff>361949</xdr:rowOff>
    </xdr:from>
    <xdr:to>
      <xdr:col>60</xdr:col>
      <xdr:colOff>66674</xdr:colOff>
      <xdr:row>240</xdr:row>
      <xdr:rowOff>0</xdr:rowOff>
    </xdr:to>
    <xdr:sp macro="" textlink="">
      <xdr:nvSpPr>
        <xdr:cNvPr id="72" name="正方形/長方形 71">
          <a:extLst>
            <a:ext uri="{FF2B5EF4-FFF2-40B4-BE49-F238E27FC236}">
              <a16:creationId xmlns:a16="http://schemas.microsoft.com/office/drawing/2014/main" id="{00000000-0008-0000-0100-000021000000}"/>
            </a:ext>
          </a:extLst>
        </xdr:cNvPr>
        <xdr:cNvSpPr/>
      </xdr:nvSpPr>
      <xdr:spPr>
        <a:xfrm>
          <a:off x="12582525" y="39633524"/>
          <a:ext cx="1247774" cy="24989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40</xdr:col>
      <xdr:colOff>142875</xdr:colOff>
      <xdr:row>238</xdr:row>
      <xdr:rowOff>0</xdr:rowOff>
    </xdr:from>
    <xdr:to>
      <xdr:col>45</xdr:col>
      <xdr:colOff>95250</xdr:colOff>
      <xdr:row>238</xdr:row>
      <xdr:rowOff>95250</xdr:rowOff>
    </xdr:to>
    <xdr:sp macro="" textlink="">
      <xdr:nvSpPr>
        <xdr:cNvPr id="73" name="正方形/長方形 72">
          <a:extLst>
            <a:ext uri="{FF2B5EF4-FFF2-40B4-BE49-F238E27FC236}">
              <a16:creationId xmlns:a16="http://schemas.microsoft.com/office/drawing/2014/main" id="{00000000-0008-0000-0100-000017000000}"/>
            </a:ext>
          </a:extLst>
        </xdr:cNvPr>
        <xdr:cNvSpPr/>
      </xdr:nvSpPr>
      <xdr:spPr>
        <a:xfrm>
          <a:off x="9420225" y="3946207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40</xdr:col>
      <xdr:colOff>142875</xdr:colOff>
      <xdr:row>248</xdr:row>
      <xdr:rowOff>0</xdr:rowOff>
    </xdr:from>
    <xdr:to>
      <xdr:col>45</xdr:col>
      <xdr:colOff>95250</xdr:colOff>
      <xdr:row>248</xdr:row>
      <xdr:rowOff>95250</xdr:rowOff>
    </xdr:to>
    <xdr:sp macro="" textlink="">
      <xdr:nvSpPr>
        <xdr:cNvPr id="74" name="正方形/長方形 73">
          <a:extLst>
            <a:ext uri="{FF2B5EF4-FFF2-40B4-BE49-F238E27FC236}">
              <a16:creationId xmlns:a16="http://schemas.microsoft.com/office/drawing/2014/main" id="{00000000-0008-0000-0100-000017000000}"/>
            </a:ext>
          </a:extLst>
        </xdr:cNvPr>
        <xdr:cNvSpPr/>
      </xdr:nvSpPr>
      <xdr:spPr>
        <a:xfrm>
          <a:off x="9420225" y="41881425"/>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twoCellAnchor>
    <xdr:from>
      <xdr:col>40</xdr:col>
      <xdr:colOff>142875</xdr:colOff>
      <xdr:row>254</xdr:row>
      <xdr:rowOff>0</xdr:rowOff>
    </xdr:from>
    <xdr:to>
      <xdr:col>45</xdr:col>
      <xdr:colOff>95250</xdr:colOff>
      <xdr:row>254</xdr:row>
      <xdr:rowOff>95250</xdr:rowOff>
    </xdr:to>
    <xdr:sp macro="" textlink="">
      <xdr:nvSpPr>
        <xdr:cNvPr id="75" name="正方形/長方形 74">
          <a:extLst>
            <a:ext uri="{FF2B5EF4-FFF2-40B4-BE49-F238E27FC236}">
              <a16:creationId xmlns:a16="http://schemas.microsoft.com/office/drawing/2014/main" id="{00000000-0008-0000-0100-000017000000}"/>
            </a:ext>
          </a:extLst>
        </xdr:cNvPr>
        <xdr:cNvSpPr/>
      </xdr:nvSpPr>
      <xdr:spPr>
        <a:xfrm>
          <a:off x="9420225" y="50368200"/>
          <a:ext cx="1095375" cy="95250"/>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交付決定通知の金額</a:t>
          </a:r>
          <a:endParaRPr kumimoji="1" lang="en-US" altLang="ja-JP" sz="8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29132</xdr:colOff>
      <xdr:row>175</xdr:row>
      <xdr:rowOff>242608</xdr:rowOff>
    </xdr:from>
    <xdr:ext cx="2667000" cy="657225"/>
    <xdr:sp macro="" textlink="">
      <xdr:nvSpPr>
        <xdr:cNvPr id="2" name="テキスト ボックス 1">
          <a:extLst>
            <a:ext uri="{FF2B5EF4-FFF2-40B4-BE49-F238E27FC236}">
              <a16:creationId xmlns:a16="http://schemas.microsoft.com/office/drawing/2014/main" id="{00000000-0008-0000-0100-000012000000}"/>
            </a:ext>
          </a:extLst>
        </xdr:cNvPr>
        <xdr:cNvSpPr txBox="1"/>
      </xdr:nvSpPr>
      <xdr:spPr>
        <a:xfrm>
          <a:off x="3943907" y="35751808"/>
          <a:ext cx="2667000" cy="657225"/>
        </a:xfrm>
        <a:prstGeom prst="rect">
          <a:avLst/>
        </a:prstGeom>
        <a:solidFill>
          <a:srgbClr val="FFFF00">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rPr>
            <a:t>こちらの日付は空白のままご提出ください。</a:t>
          </a:r>
        </a:p>
      </xdr:txBody>
    </xdr:sp>
    <xdr:clientData fPrintsWithSheet="0"/>
  </xdr:oneCellAnchor>
  <xdr:oneCellAnchor>
    <xdr:from>
      <xdr:col>0</xdr:col>
      <xdr:colOff>0</xdr:colOff>
      <xdr:row>190</xdr:row>
      <xdr:rowOff>802</xdr:rowOff>
    </xdr:from>
    <xdr:ext cx="6581776" cy="923925"/>
    <xdr:sp macro="" textlink="">
      <xdr:nvSpPr>
        <xdr:cNvPr id="3" name="テキスト ボックス 2">
          <a:extLst>
            <a:ext uri="{FF2B5EF4-FFF2-40B4-BE49-F238E27FC236}">
              <a16:creationId xmlns:a16="http://schemas.microsoft.com/office/drawing/2014/main" id="{00000000-0008-0000-0100-000013000000}"/>
            </a:ext>
          </a:extLst>
        </xdr:cNvPr>
        <xdr:cNvSpPr txBox="1"/>
      </xdr:nvSpPr>
      <xdr:spPr>
        <a:xfrm>
          <a:off x="0" y="39224752"/>
          <a:ext cx="6581776" cy="923925"/>
        </a:xfrm>
        <a:prstGeom prst="rect">
          <a:avLst/>
        </a:prstGeom>
        <a:solidFill>
          <a:srgbClr val="FFFF00">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rPr>
            <a:t>確定通知の日付、達文第〇号は空白のままご提出ください。</a:t>
          </a:r>
        </a:p>
      </xdr:txBody>
    </xdr:sp>
    <xdr:clientData fPrintsWithSheet="0"/>
  </xdr:oneCellAnchor>
  <xdr:twoCellAnchor>
    <xdr:from>
      <xdr:col>52</xdr:col>
      <xdr:colOff>38100</xdr:colOff>
      <xdr:row>5</xdr:row>
      <xdr:rowOff>104775</xdr:rowOff>
    </xdr:from>
    <xdr:to>
      <xdr:col>56</xdr:col>
      <xdr:colOff>161924</xdr:colOff>
      <xdr:row>6</xdr:row>
      <xdr:rowOff>114300</xdr:rowOff>
    </xdr:to>
    <xdr:sp macro="" textlink="">
      <xdr:nvSpPr>
        <xdr:cNvPr id="4" name="正方形/長方形 3">
          <a:extLst>
            <a:ext uri="{FF2B5EF4-FFF2-40B4-BE49-F238E27FC236}">
              <a16:creationId xmlns:a16="http://schemas.microsoft.com/office/drawing/2014/main" id="{00000000-0008-0000-0100-000014000000}"/>
            </a:ext>
          </a:extLst>
        </xdr:cNvPr>
        <xdr:cNvSpPr/>
      </xdr:nvSpPr>
      <xdr:spPr>
        <a:xfrm>
          <a:off x="12020550" y="962025"/>
          <a:ext cx="1038224"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終了日から</a:t>
          </a:r>
          <a:r>
            <a:rPr kumimoji="1" lang="en-US" altLang="ja-JP" sz="800">
              <a:solidFill>
                <a:schemeClr val="tx1"/>
              </a:solidFill>
            </a:rPr>
            <a:t>30</a:t>
          </a:r>
          <a:r>
            <a:rPr kumimoji="1" lang="ja-JP" altLang="en-US" sz="800">
              <a:solidFill>
                <a:schemeClr val="tx1"/>
              </a:solidFill>
            </a:rPr>
            <a:t>日前までに</a:t>
          </a:r>
          <a:endParaRPr kumimoji="1" lang="en-US" altLang="ja-JP" sz="800">
            <a:solidFill>
              <a:schemeClr val="tx1"/>
            </a:solidFill>
          </a:endParaRPr>
        </a:p>
      </xdr:txBody>
    </xdr:sp>
    <xdr:clientData/>
  </xdr:twoCellAnchor>
  <xdr:twoCellAnchor>
    <xdr:from>
      <xdr:col>52</xdr:col>
      <xdr:colOff>38101</xdr:colOff>
      <xdr:row>7</xdr:row>
      <xdr:rowOff>76200</xdr:rowOff>
    </xdr:from>
    <xdr:to>
      <xdr:col>54</xdr:col>
      <xdr:colOff>180975</xdr:colOff>
      <xdr:row>8</xdr:row>
      <xdr:rowOff>104776</xdr:rowOff>
    </xdr:to>
    <xdr:sp macro="" textlink="">
      <xdr:nvSpPr>
        <xdr:cNvPr id="5" name="正方形/長方形 4">
          <a:extLst>
            <a:ext uri="{FF2B5EF4-FFF2-40B4-BE49-F238E27FC236}">
              <a16:creationId xmlns:a16="http://schemas.microsoft.com/office/drawing/2014/main" id="{00000000-0008-0000-0100-000015000000}"/>
            </a:ext>
          </a:extLst>
        </xdr:cNvPr>
        <xdr:cNvSpPr/>
      </xdr:nvSpPr>
      <xdr:spPr>
        <a:xfrm>
          <a:off x="12020551" y="1276350"/>
          <a:ext cx="600074" cy="20002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平日のみ</a:t>
          </a:r>
          <a:endParaRPr kumimoji="1" lang="en-US" altLang="ja-JP" sz="800">
            <a:solidFill>
              <a:schemeClr val="tx1"/>
            </a:solidFill>
          </a:endParaRPr>
        </a:p>
      </xdr:txBody>
    </xdr:sp>
    <xdr:clientData/>
  </xdr:twoCellAnchor>
  <xdr:twoCellAnchor>
    <xdr:from>
      <xdr:col>39</xdr:col>
      <xdr:colOff>142875</xdr:colOff>
      <xdr:row>15</xdr:row>
      <xdr:rowOff>161925</xdr:rowOff>
    </xdr:from>
    <xdr:to>
      <xdr:col>47</xdr:col>
      <xdr:colOff>190500</xdr:colOff>
      <xdr:row>17</xdr:row>
      <xdr:rowOff>0</xdr:rowOff>
    </xdr:to>
    <xdr:sp macro="" textlink="">
      <xdr:nvSpPr>
        <xdr:cNvPr id="6" name="正方形/長方形 5">
          <a:extLst>
            <a:ext uri="{FF2B5EF4-FFF2-40B4-BE49-F238E27FC236}">
              <a16:creationId xmlns:a16="http://schemas.microsoft.com/office/drawing/2014/main" id="{00000000-0008-0000-0100-000016000000}"/>
            </a:ext>
          </a:extLst>
        </xdr:cNvPr>
        <xdr:cNvSpPr/>
      </xdr:nvSpPr>
      <xdr:spPr>
        <a:xfrm>
          <a:off x="9191625" y="2905125"/>
          <a:ext cx="1876425" cy="1809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交付決定通知の日付、指令商番号を記入</a:t>
          </a:r>
          <a:endParaRPr kumimoji="1" lang="en-US" altLang="ja-JP" sz="800">
            <a:solidFill>
              <a:schemeClr val="tx1"/>
            </a:solidFill>
          </a:endParaRPr>
        </a:p>
      </xdr:txBody>
    </xdr:sp>
    <xdr:clientData/>
  </xdr:twoCellAnchor>
  <xdr:twoCellAnchor>
    <xdr:from>
      <xdr:col>57</xdr:col>
      <xdr:colOff>19051</xdr:colOff>
      <xdr:row>178</xdr:row>
      <xdr:rowOff>28575</xdr:rowOff>
    </xdr:from>
    <xdr:to>
      <xdr:col>60</xdr:col>
      <xdr:colOff>76201</xdr:colOff>
      <xdr:row>179</xdr:row>
      <xdr:rowOff>66674</xdr:rowOff>
    </xdr:to>
    <xdr:sp macro="" textlink="">
      <xdr:nvSpPr>
        <xdr:cNvPr id="10" name="正方形/長方形 9">
          <a:extLst>
            <a:ext uri="{FF2B5EF4-FFF2-40B4-BE49-F238E27FC236}">
              <a16:creationId xmlns:a16="http://schemas.microsoft.com/office/drawing/2014/main" id="{00000000-0008-0000-0100-00001F000000}"/>
            </a:ext>
          </a:extLst>
        </xdr:cNvPr>
        <xdr:cNvSpPr/>
      </xdr:nvSpPr>
      <xdr:spPr>
        <a:xfrm>
          <a:off x="13096876" y="36280725"/>
          <a:ext cx="742950" cy="285749"/>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日付は空欄</a:t>
          </a:r>
          <a:endParaRPr kumimoji="1" lang="en-US" altLang="ja-JP" sz="800">
            <a:solidFill>
              <a:schemeClr val="tx1"/>
            </a:solidFill>
          </a:endParaRPr>
        </a:p>
      </xdr:txBody>
    </xdr:sp>
    <xdr:clientData/>
  </xdr:twoCellAnchor>
  <xdr:twoCellAnchor>
    <xdr:from>
      <xdr:col>41</xdr:col>
      <xdr:colOff>38099</xdr:colOff>
      <xdr:row>189</xdr:row>
      <xdr:rowOff>133349</xdr:rowOff>
    </xdr:from>
    <xdr:to>
      <xdr:col>46</xdr:col>
      <xdr:colOff>38100</xdr:colOff>
      <xdr:row>190</xdr:row>
      <xdr:rowOff>161924</xdr:rowOff>
    </xdr:to>
    <xdr:sp macro="" textlink="">
      <xdr:nvSpPr>
        <xdr:cNvPr id="11" name="正方形/長方形 10">
          <a:extLst>
            <a:ext uri="{FF2B5EF4-FFF2-40B4-BE49-F238E27FC236}">
              <a16:creationId xmlns:a16="http://schemas.microsoft.com/office/drawing/2014/main" id="{00000000-0008-0000-0100-000020000000}"/>
            </a:ext>
          </a:extLst>
        </xdr:cNvPr>
        <xdr:cNvSpPr/>
      </xdr:nvSpPr>
      <xdr:spPr>
        <a:xfrm>
          <a:off x="9544049" y="39109649"/>
          <a:ext cx="1143001" cy="2762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日付、達商番号は空欄</a:t>
          </a:r>
          <a:endParaRPr kumimoji="1" lang="en-US" altLang="ja-JP" sz="800">
            <a:solidFill>
              <a:schemeClr val="tx1"/>
            </a:solidFill>
          </a:endParaRPr>
        </a:p>
      </xdr:txBody>
    </xdr:sp>
    <xdr:clientData/>
  </xdr:twoCellAnchor>
  <xdr:twoCellAnchor>
    <xdr:from>
      <xdr:col>49</xdr:col>
      <xdr:colOff>171450</xdr:colOff>
      <xdr:row>206</xdr:row>
      <xdr:rowOff>104774</xdr:rowOff>
    </xdr:from>
    <xdr:to>
      <xdr:col>55</xdr:col>
      <xdr:colOff>85724</xdr:colOff>
      <xdr:row>207</xdr:row>
      <xdr:rowOff>202265</xdr:rowOff>
    </xdr:to>
    <xdr:sp macro="" textlink="">
      <xdr:nvSpPr>
        <xdr:cNvPr id="12" name="正方形/長方形 11">
          <a:extLst>
            <a:ext uri="{FF2B5EF4-FFF2-40B4-BE49-F238E27FC236}">
              <a16:creationId xmlns:a16="http://schemas.microsoft.com/office/drawing/2014/main" id="{00000000-0008-0000-0100-000021000000}"/>
            </a:ext>
          </a:extLst>
        </xdr:cNvPr>
        <xdr:cNvSpPr/>
      </xdr:nvSpPr>
      <xdr:spPr>
        <a:xfrm>
          <a:off x="11468100" y="47520224"/>
          <a:ext cx="1285874" cy="345141"/>
        </a:xfrm>
        <a:prstGeom prst="rect">
          <a:avLst/>
        </a:prstGeom>
        <a:solidFill>
          <a:schemeClr val="accent3">
            <a:lumMod val="40000"/>
            <a:lumOff val="60000"/>
          </a:schemeClr>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rPr>
            <a:t>代表者職・氏名も記入</a:t>
          </a:r>
          <a:endParaRPr kumimoji="1" lang="en-US" altLang="ja-JP" sz="800">
            <a:solidFill>
              <a:schemeClr val="tx1"/>
            </a:solidFill>
          </a:endParaRPr>
        </a:p>
      </xdr:txBody>
    </xdr:sp>
    <xdr:clientData/>
  </xdr:twoCellAnchor>
  <xdr:twoCellAnchor>
    <xdr:from>
      <xdr:col>51</xdr:col>
      <xdr:colOff>114352</xdr:colOff>
      <xdr:row>145</xdr:row>
      <xdr:rowOff>361950</xdr:rowOff>
    </xdr:from>
    <xdr:to>
      <xdr:col>57</xdr:col>
      <xdr:colOff>240365</xdr:colOff>
      <xdr:row>146</xdr:row>
      <xdr:rowOff>49306</xdr:rowOff>
    </xdr:to>
    <xdr:sp macro="" textlink="">
      <xdr:nvSpPr>
        <xdr:cNvPr id="13" name="正方形/長方形 12">
          <a:extLst>
            <a:ext uri="{FF2B5EF4-FFF2-40B4-BE49-F238E27FC236}">
              <a16:creationId xmlns:a16="http://schemas.microsoft.com/office/drawing/2014/main" id="{00000000-0008-0000-0100-000025000000}"/>
            </a:ext>
          </a:extLst>
        </xdr:cNvPr>
        <xdr:cNvSpPr/>
      </xdr:nvSpPr>
      <xdr:spPr>
        <a:xfrm>
          <a:off x="11868202" y="32289750"/>
          <a:ext cx="1497613" cy="220756"/>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rPr>
            <a:t>上限額を反映させた額を記入</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70</xdr:row>
          <xdr:rowOff>38100</xdr:rowOff>
        </xdr:from>
        <xdr:to>
          <xdr:col>3</xdr:col>
          <xdr:colOff>123825</xdr:colOff>
          <xdr:row>70</xdr:row>
          <xdr:rowOff>304800</xdr:rowOff>
        </xdr:to>
        <xdr:sp macro="" textlink="">
          <xdr:nvSpPr>
            <xdr:cNvPr id="6146" name="Check Box 44"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29132</xdr:colOff>
      <xdr:row>175</xdr:row>
      <xdr:rowOff>242608</xdr:rowOff>
    </xdr:from>
    <xdr:ext cx="2667000" cy="6572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943907" y="39599908"/>
          <a:ext cx="2667000" cy="657225"/>
        </a:xfrm>
        <a:prstGeom prst="rect">
          <a:avLst/>
        </a:prstGeom>
        <a:solidFill>
          <a:srgbClr val="FFFF00">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rPr>
            <a:t>こちらの日付は空白のままご提出ください。</a:t>
          </a:r>
        </a:p>
      </xdr:txBody>
    </xdr:sp>
    <xdr:clientData fPrintsWithSheet="0"/>
  </xdr:oneCellAnchor>
  <xdr:oneCellAnchor>
    <xdr:from>
      <xdr:col>29</xdr:col>
      <xdr:colOff>0</xdr:colOff>
      <xdr:row>190</xdr:row>
      <xdr:rowOff>802</xdr:rowOff>
    </xdr:from>
    <xdr:ext cx="6581776" cy="92392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0" y="43072852"/>
          <a:ext cx="6581776" cy="923925"/>
        </a:xfrm>
        <a:prstGeom prst="rect">
          <a:avLst/>
        </a:prstGeom>
        <a:solidFill>
          <a:srgbClr val="FFFF00">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rPr>
            <a:t>確定通知の日付、達文第〇号は空白のままご提出ください。</a:t>
          </a:r>
        </a:p>
      </xdr:txBody>
    </xdr:sp>
    <xdr:clientData fPrintsWithSheet="0"/>
  </xdr:oneCellAnchor>
  <mc:AlternateContent xmlns:mc="http://schemas.openxmlformats.org/markup-compatibility/2006">
    <mc:Choice xmlns:a14="http://schemas.microsoft.com/office/drawing/2010/main" Requires="a14">
      <xdr:twoCellAnchor editAs="oneCell">
        <xdr:from>
          <xdr:col>30</xdr:col>
          <xdr:colOff>219075</xdr:colOff>
          <xdr:row>70</xdr:row>
          <xdr:rowOff>38100</xdr:rowOff>
        </xdr:from>
        <xdr:to>
          <xdr:col>32</xdr:col>
          <xdr:colOff>123825</xdr:colOff>
          <xdr:row>70</xdr:row>
          <xdr:rowOff>304800</xdr:rowOff>
        </xdr:to>
        <xdr:sp macro="" textlink="">
          <xdr:nvSpPr>
            <xdr:cNvPr id="6147" name="Check Box 44"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19050</xdr:colOff>
      <xdr:row>136</xdr:row>
      <xdr:rowOff>190500</xdr:rowOff>
    </xdr:from>
    <xdr:to>
      <xdr:col>53</xdr:col>
      <xdr:colOff>19050</xdr:colOff>
      <xdr:row>141</xdr:row>
      <xdr:rowOff>57150</xdr:rowOff>
    </xdr:to>
    <xdr:sp macro="" textlink="">
      <xdr:nvSpPr>
        <xdr:cNvPr id="15" name="正方形/長方形 14">
          <a:extLst>
            <a:ext uri="{FF2B5EF4-FFF2-40B4-BE49-F238E27FC236}">
              <a16:creationId xmlns:a16="http://schemas.microsoft.com/office/drawing/2014/main" id="{00000000-0008-0000-0000-000012000000}"/>
            </a:ext>
          </a:extLst>
        </xdr:cNvPr>
        <xdr:cNvSpPr/>
      </xdr:nvSpPr>
      <xdr:spPr>
        <a:xfrm>
          <a:off x="9715500" y="30118050"/>
          <a:ext cx="2514600" cy="9620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latin typeface="+mn-ea"/>
              <a:ea typeface="+mn-ea"/>
            </a:rPr>
            <a:t>合計金額、「３　その他」は手入力。</a:t>
          </a:r>
          <a:endParaRPr kumimoji="1" lang="en-US" altLang="ja-JP" sz="800">
            <a:solidFill>
              <a:schemeClr val="tx1"/>
            </a:solidFill>
            <a:latin typeface="+mn-ea"/>
            <a:ea typeface="+mn-ea"/>
          </a:endParaRPr>
        </a:p>
        <a:p>
          <a:pPr algn="l"/>
          <a:endParaRPr kumimoji="1" lang="en-US" altLang="ja-JP" sz="800">
            <a:solidFill>
              <a:schemeClr val="tx1"/>
            </a:solidFill>
            <a:latin typeface="+mn-ea"/>
            <a:ea typeface="+mn-ea"/>
          </a:endParaRPr>
        </a:p>
        <a:p>
          <a:pPr algn="l"/>
          <a:r>
            <a:rPr kumimoji="1" lang="ja-JP" altLang="en-US" sz="800">
              <a:solidFill>
                <a:schemeClr val="tx1"/>
              </a:solidFill>
              <a:latin typeface="+mn-ea"/>
              <a:ea typeface="+mn-ea"/>
            </a:rPr>
            <a:t>「１　補助交付申請額」は、下記「２　補助対象経費」の「申請額」と一致。</a:t>
          </a:r>
          <a:endParaRPr kumimoji="1" lang="en-US" altLang="ja-JP" sz="800">
            <a:solidFill>
              <a:schemeClr val="tx1"/>
            </a:solidFill>
            <a:latin typeface="+mn-ea"/>
            <a:ea typeface="+mn-ea"/>
          </a:endParaRPr>
        </a:p>
        <a:p>
          <a:pPr algn="l"/>
          <a:endParaRPr kumimoji="1" lang="en-US" altLang="ja-JP" sz="800">
            <a:solidFill>
              <a:schemeClr val="tx1"/>
            </a:solidFill>
            <a:latin typeface="+mn-ea"/>
            <a:ea typeface="+mn-ea"/>
          </a:endParaRPr>
        </a:p>
        <a:p>
          <a:pPr algn="l"/>
          <a:r>
            <a:rPr kumimoji="1" lang="ja-JP" altLang="en-US" sz="800">
              <a:solidFill>
                <a:schemeClr val="tx1"/>
              </a:solidFill>
              <a:latin typeface="+mn-ea"/>
              <a:ea typeface="+mn-ea"/>
            </a:rPr>
            <a:t>「２　補助事業者負担分」は、合計金額から「１　補助交付申請額」と「３　その他」を抜いた金額。</a:t>
          </a:r>
          <a:endParaRPr kumimoji="1" lang="en-US" altLang="ja-JP" sz="800">
            <a:solidFill>
              <a:schemeClr val="tx1"/>
            </a:solidFill>
            <a:latin typeface="+mn-ea"/>
            <a:ea typeface="+mn-ea"/>
          </a:endParaRPr>
        </a:p>
      </xdr:txBody>
    </xdr:sp>
    <xdr:clientData/>
  </xdr:twoCellAnchor>
  <xdr:twoCellAnchor>
    <xdr:from>
      <xdr:col>35</xdr:col>
      <xdr:colOff>76200</xdr:colOff>
      <xdr:row>143</xdr:row>
      <xdr:rowOff>47625</xdr:rowOff>
    </xdr:from>
    <xdr:to>
      <xdr:col>48</xdr:col>
      <xdr:colOff>57151</xdr:colOff>
      <xdr:row>145</xdr:row>
      <xdr:rowOff>104775</xdr:rowOff>
    </xdr:to>
    <xdr:sp macro="" textlink="">
      <xdr:nvSpPr>
        <xdr:cNvPr id="16" name="正方形/長方形 15">
          <a:extLst>
            <a:ext uri="{FF2B5EF4-FFF2-40B4-BE49-F238E27FC236}">
              <a16:creationId xmlns:a16="http://schemas.microsoft.com/office/drawing/2014/main" id="{00000000-0008-0000-0000-000012000000}"/>
            </a:ext>
          </a:extLst>
        </xdr:cNvPr>
        <xdr:cNvSpPr/>
      </xdr:nvSpPr>
      <xdr:spPr>
        <a:xfrm>
          <a:off x="8124825" y="31508700"/>
          <a:ext cx="3000376" cy="5238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800">
              <a:solidFill>
                <a:schemeClr val="tx1"/>
              </a:solidFill>
              <a:latin typeface="+mn-ea"/>
              <a:ea typeface="+mn-ea"/>
            </a:rPr>
            <a:t>記入欄が足りなければ行を追加して可。</a:t>
          </a:r>
          <a:endParaRPr kumimoji="1" lang="en-US" altLang="ja-JP" sz="800">
            <a:solidFill>
              <a:schemeClr val="tx1"/>
            </a:solidFill>
            <a:latin typeface="+mn-ea"/>
            <a:ea typeface="+mn-ea"/>
          </a:endParaRPr>
        </a:p>
        <a:p>
          <a:pPr algn="l"/>
          <a:r>
            <a:rPr kumimoji="1" lang="ja-JP" altLang="en-US" sz="800">
              <a:solidFill>
                <a:schemeClr val="tx1"/>
              </a:solidFill>
              <a:latin typeface="+mn-ea"/>
              <a:ea typeface="+mn-ea"/>
            </a:rPr>
            <a:t>記入欄の文字は小さくしたり行を広げて可。ただし、一番下の合計欄に計算式が入っているので式を崩さないよう注意。</a:t>
          </a:r>
        </a:p>
      </xdr:txBody>
    </xdr:sp>
    <xdr:clientData/>
  </xdr:twoCellAnchor>
  <xdr:twoCellAnchor>
    <xdr:from>
      <xdr:col>38</xdr:col>
      <xdr:colOff>19050</xdr:colOff>
      <xdr:row>151</xdr:row>
      <xdr:rowOff>76200</xdr:rowOff>
    </xdr:from>
    <xdr:to>
      <xdr:col>51</xdr:col>
      <xdr:colOff>47626</xdr:colOff>
      <xdr:row>153</xdr:row>
      <xdr:rowOff>180975</xdr:rowOff>
    </xdr:to>
    <xdr:sp macro="" textlink="">
      <xdr:nvSpPr>
        <xdr:cNvPr id="17" name="正方形/長方形 16">
          <a:extLst>
            <a:ext uri="{FF2B5EF4-FFF2-40B4-BE49-F238E27FC236}">
              <a16:creationId xmlns:a16="http://schemas.microsoft.com/office/drawing/2014/main" id="{00000000-0008-0000-0000-000012000000}"/>
            </a:ext>
          </a:extLst>
        </xdr:cNvPr>
        <xdr:cNvSpPr/>
      </xdr:nvSpPr>
      <xdr:spPr>
        <a:xfrm>
          <a:off x="8801100" y="33775650"/>
          <a:ext cx="3000376" cy="60007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「所要額（税抜）」の欄には計算式が入って税抜額が自動計算出来るようになっているが、領収書等で税抜額が分かっている場合は手入力する。</a:t>
          </a:r>
        </a:p>
      </xdr:txBody>
    </xdr:sp>
    <xdr:clientData/>
  </xdr:twoCellAnchor>
  <xdr:twoCellAnchor>
    <xdr:from>
      <xdr:col>50</xdr:col>
      <xdr:colOff>66675</xdr:colOff>
      <xdr:row>143</xdr:row>
      <xdr:rowOff>19050</xdr:rowOff>
    </xdr:from>
    <xdr:to>
      <xdr:col>57</xdr:col>
      <xdr:colOff>123825</xdr:colOff>
      <xdr:row>145</xdr:row>
      <xdr:rowOff>57150</xdr:rowOff>
    </xdr:to>
    <xdr:sp macro="" textlink="">
      <xdr:nvSpPr>
        <xdr:cNvPr id="20" name="正方形/長方形 19">
          <a:extLst>
            <a:ext uri="{FF2B5EF4-FFF2-40B4-BE49-F238E27FC236}">
              <a16:creationId xmlns:a16="http://schemas.microsoft.com/office/drawing/2014/main" id="{00000000-0008-0000-0000-000012000000}"/>
            </a:ext>
          </a:extLst>
        </xdr:cNvPr>
        <xdr:cNvSpPr/>
      </xdr:nvSpPr>
      <xdr:spPr>
        <a:xfrm>
          <a:off x="11591925" y="31480125"/>
          <a:ext cx="1657350" cy="504825"/>
        </a:xfrm>
        <a:prstGeom prst="rect">
          <a:avLst/>
        </a:prstGeom>
        <a:solidFill>
          <a:schemeClr val="accent3">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chemeClr val="tx1"/>
              </a:solidFill>
              <a:latin typeface="+mn-ea"/>
              <a:ea typeface="+mn-ea"/>
            </a:rPr>
            <a:t>課税事業者でない団体は税込額、課税事業者は税抜額で申請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m.faceboo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49"/>
  <sheetViews>
    <sheetView view="pageBreakPreview" topLeftCell="V100" zoomScaleNormal="100" zoomScaleSheetLayoutView="100" workbookViewId="0">
      <selection activeCell="BI111" sqref="BI111"/>
    </sheetView>
  </sheetViews>
  <sheetFormatPr defaultRowHeight="13.5" x14ac:dyDescent="0.15"/>
  <cols>
    <col min="1" max="28" width="3" style="43" customWidth="1"/>
    <col min="29" max="29" width="3" style="1" customWidth="1"/>
    <col min="30" max="30" width="3" style="6" customWidth="1"/>
    <col min="31" max="58" width="3" style="43" customWidth="1"/>
    <col min="59" max="59" width="3" style="6" customWidth="1"/>
    <col min="60" max="62" width="6.875" style="6" customWidth="1"/>
    <col min="63" max="16384" width="9" style="1"/>
  </cols>
  <sheetData>
    <row r="1" spans="1:62" x14ac:dyDescent="0.15">
      <c r="A1" s="9" t="s">
        <v>0</v>
      </c>
      <c r="AE1" s="9" t="s">
        <v>0</v>
      </c>
      <c r="BG1" s="1"/>
      <c r="BH1" s="1"/>
      <c r="BI1" s="1"/>
      <c r="BJ1" s="1"/>
    </row>
    <row r="2" spans="1:62" x14ac:dyDescent="0.15">
      <c r="BG2" s="1"/>
      <c r="BH2" s="1"/>
      <c r="BI2" s="1"/>
      <c r="BJ2" s="1"/>
    </row>
    <row r="3" spans="1:62" x14ac:dyDescent="0.15">
      <c r="BG3" s="1"/>
      <c r="BH3" s="1"/>
      <c r="BI3" s="1"/>
      <c r="BJ3" s="1"/>
    </row>
    <row r="4" spans="1:62" x14ac:dyDescent="0.15">
      <c r="BG4" s="1"/>
      <c r="BH4" s="1"/>
      <c r="BI4" s="1"/>
      <c r="BJ4" s="1"/>
    </row>
    <row r="5" spans="1:62" x14ac:dyDescent="0.15">
      <c r="BG5" s="1"/>
      <c r="BH5" s="1"/>
      <c r="BI5" s="1"/>
      <c r="BJ5" s="1"/>
    </row>
    <row r="6" spans="1:62" ht="13.5" customHeight="1" x14ac:dyDescent="0.15">
      <c r="U6" s="350" t="s">
        <v>254</v>
      </c>
      <c r="V6" s="350"/>
      <c r="W6" s="350"/>
      <c r="X6" s="350"/>
      <c r="Y6" s="350"/>
      <c r="Z6" s="350"/>
      <c r="AA6" s="350"/>
      <c r="AB6" s="350"/>
      <c r="AY6" s="472" t="s">
        <v>319</v>
      </c>
      <c r="AZ6" s="472"/>
      <c r="BA6" s="472"/>
      <c r="BB6" s="472"/>
      <c r="BC6" s="472"/>
      <c r="BD6" s="472"/>
      <c r="BE6" s="472"/>
      <c r="BF6" s="472"/>
      <c r="BG6" s="1"/>
      <c r="BH6" s="1"/>
      <c r="BI6" s="1"/>
      <c r="BJ6" s="1"/>
    </row>
    <row r="7" spans="1:62" x14ac:dyDescent="0.15">
      <c r="BG7" s="1"/>
      <c r="BH7" s="1"/>
      <c r="BI7" s="1"/>
      <c r="BJ7" s="1"/>
    </row>
    <row r="8" spans="1:62" x14ac:dyDescent="0.15">
      <c r="B8" s="43" t="s">
        <v>3</v>
      </c>
      <c r="AF8" s="43" t="s">
        <v>3</v>
      </c>
      <c r="BG8" s="1"/>
      <c r="BH8" s="1"/>
      <c r="BI8" s="1"/>
      <c r="BJ8" s="1"/>
    </row>
    <row r="9" spans="1:62" x14ac:dyDescent="0.15">
      <c r="BG9" s="1"/>
      <c r="BH9" s="1"/>
      <c r="BI9" s="1"/>
      <c r="BJ9" s="1"/>
    </row>
    <row r="10" spans="1:62" x14ac:dyDescent="0.15">
      <c r="BG10" s="1"/>
      <c r="BH10" s="1"/>
      <c r="BI10" s="1"/>
      <c r="BJ10" s="1"/>
    </row>
    <row r="11" spans="1:62" ht="16.5" customHeight="1" x14ac:dyDescent="0.15">
      <c r="L11" s="353" t="s">
        <v>112</v>
      </c>
      <c r="M11" s="353"/>
      <c r="N11" s="353"/>
      <c r="O11" s="353"/>
      <c r="P11" s="353"/>
      <c r="Q11" s="109"/>
      <c r="R11" s="352"/>
      <c r="S11" s="352"/>
      <c r="T11" s="352"/>
      <c r="U11" s="352"/>
      <c r="V11" s="352"/>
      <c r="W11" s="352"/>
      <c r="X11" s="352"/>
      <c r="Y11" s="352"/>
      <c r="Z11" s="352"/>
      <c r="AA11" s="352"/>
      <c r="AB11" s="352"/>
      <c r="AP11" s="353" t="s">
        <v>112</v>
      </c>
      <c r="AQ11" s="353"/>
      <c r="AR11" s="353"/>
      <c r="AS11" s="353"/>
      <c r="AT11" s="353"/>
      <c r="AU11" s="219"/>
      <c r="AV11" s="355" t="s">
        <v>306</v>
      </c>
      <c r="AW11" s="355"/>
      <c r="AX11" s="355"/>
      <c r="AY11" s="355"/>
      <c r="AZ11" s="355"/>
      <c r="BA11" s="355"/>
      <c r="BB11" s="355"/>
      <c r="BC11" s="355"/>
      <c r="BD11" s="355"/>
      <c r="BE11" s="355"/>
      <c r="BF11" s="355"/>
      <c r="BG11" s="1"/>
      <c r="BH11" s="1"/>
      <c r="BI11" s="1"/>
      <c r="BJ11" s="1"/>
    </row>
    <row r="12" spans="1:62" ht="16.5" customHeight="1" x14ac:dyDescent="0.15">
      <c r="L12" s="353" t="s">
        <v>113</v>
      </c>
      <c r="M12" s="353"/>
      <c r="N12" s="353"/>
      <c r="O12" s="353"/>
      <c r="P12" s="353"/>
      <c r="Q12" s="109"/>
      <c r="R12" s="352"/>
      <c r="S12" s="352"/>
      <c r="T12" s="352"/>
      <c r="U12" s="352"/>
      <c r="V12" s="352"/>
      <c r="W12" s="352"/>
      <c r="X12" s="352"/>
      <c r="Y12" s="352"/>
      <c r="Z12" s="352"/>
      <c r="AA12" s="352"/>
      <c r="AB12" s="352"/>
      <c r="AP12" s="353" t="s">
        <v>113</v>
      </c>
      <c r="AQ12" s="353"/>
      <c r="AR12" s="353"/>
      <c r="AS12" s="353"/>
      <c r="AT12" s="353"/>
      <c r="AU12" s="219"/>
      <c r="AV12" s="355" t="s">
        <v>313</v>
      </c>
      <c r="AW12" s="355"/>
      <c r="AX12" s="355"/>
      <c r="AY12" s="355"/>
      <c r="AZ12" s="355"/>
      <c r="BA12" s="355"/>
      <c r="BB12" s="355"/>
      <c r="BC12" s="355"/>
      <c r="BD12" s="355"/>
      <c r="BE12" s="355"/>
      <c r="BF12" s="355"/>
      <c r="BG12" s="1"/>
      <c r="BH12" s="1"/>
      <c r="BI12" s="1"/>
      <c r="BJ12" s="1"/>
    </row>
    <row r="13" spans="1:62" ht="16.5" customHeight="1" x14ac:dyDescent="0.15">
      <c r="L13" s="353" t="s">
        <v>8</v>
      </c>
      <c r="M13" s="353"/>
      <c r="N13" s="353"/>
      <c r="O13" s="353"/>
      <c r="P13" s="353"/>
      <c r="Q13" s="109"/>
      <c r="R13" s="352"/>
      <c r="S13" s="352"/>
      <c r="T13" s="352"/>
      <c r="U13" s="352"/>
      <c r="V13" s="352"/>
      <c r="W13" s="352"/>
      <c r="X13" s="352"/>
      <c r="Y13" s="352"/>
      <c r="Z13" s="352"/>
      <c r="AA13" s="352"/>
      <c r="AP13" s="353" t="s">
        <v>8</v>
      </c>
      <c r="AQ13" s="353"/>
      <c r="AR13" s="353"/>
      <c r="AS13" s="353"/>
      <c r="AT13" s="353"/>
      <c r="AU13" s="219"/>
      <c r="AV13" s="355" t="s">
        <v>307</v>
      </c>
      <c r="AW13" s="355"/>
      <c r="AX13" s="355"/>
      <c r="AY13" s="355"/>
      <c r="AZ13" s="355"/>
      <c r="BA13" s="355"/>
      <c r="BB13" s="355"/>
      <c r="BC13" s="355"/>
      <c r="BD13" s="355"/>
      <c r="BE13" s="355"/>
      <c r="BF13" s="2"/>
      <c r="BG13" s="1"/>
      <c r="BH13" s="1"/>
      <c r="BI13" s="1"/>
      <c r="BJ13" s="1"/>
    </row>
    <row r="14" spans="1:62" x14ac:dyDescent="0.15">
      <c r="BG14" s="1"/>
      <c r="BH14" s="1"/>
      <c r="BI14" s="1"/>
      <c r="BJ14" s="1"/>
    </row>
    <row r="15" spans="1:62" x14ac:dyDescent="0.15">
      <c r="BG15" s="1"/>
      <c r="BH15" s="1"/>
      <c r="BI15" s="1"/>
      <c r="BJ15" s="1"/>
    </row>
    <row r="16" spans="1:62" x14ac:dyDescent="0.15">
      <c r="A16" s="1"/>
      <c r="B16" s="112"/>
      <c r="C16" s="112"/>
      <c r="D16" s="112"/>
      <c r="E16" s="358"/>
      <c r="F16" s="358"/>
      <c r="G16" s="112" t="s">
        <v>255</v>
      </c>
      <c r="H16" s="112"/>
      <c r="I16" s="112"/>
      <c r="J16" s="112"/>
      <c r="K16" s="112"/>
      <c r="L16" s="112"/>
      <c r="M16" s="112"/>
      <c r="N16" s="112"/>
      <c r="O16" s="112"/>
      <c r="P16" s="112"/>
      <c r="Q16" s="112"/>
      <c r="R16" s="112"/>
      <c r="S16" s="112"/>
      <c r="T16" s="112"/>
      <c r="U16" s="112"/>
      <c r="V16" s="112"/>
      <c r="W16" s="112"/>
      <c r="X16" s="112"/>
      <c r="Y16" s="112"/>
      <c r="Z16" s="112"/>
      <c r="AA16" s="112"/>
      <c r="AB16" s="112"/>
      <c r="AE16" s="1"/>
      <c r="AF16" s="220"/>
      <c r="AG16" s="220"/>
      <c r="AH16" s="220"/>
      <c r="AI16" s="473" t="s">
        <v>335</v>
      </c>
      <c r="AJ16" s="473"/>
      <c r="AK16" s="243" t="s">
        <v>255</v>
      </c>
      <c r="AL16" s="243"/>
      <c r="AM16" s="220"/>
      <c r="AN16" s="220"/>
      <c r="AO16" s="220"/>
      <c r="AP16" s="220"/>
      <c r="AQ16" s="220"/>
      <c r="AR16" s="220"/>
      <c r="AS16" s="220"/>
      <c r="AT16" s="220"/>
      <c r="AU16" s="220"/>
      <c r="AV16" s="220"/>
      <c r="AW16" s="220"/>
      <c r="AX16" s="220"/>
      <c r="AY16" s="220"/>
      <c r="AZ16" s="220"/>
      <c r="BA16" s="220"/>
      <c r="BB16" s="220"/>
      <c r="BC16" s="220"/>
      <c r="BD16" s="220"/>
      <c r="BE16" s="220"/>
      <c r="BF16" s="220"/>
      <c r="BG16" s="1"/>
      <c r="BH16" s="1"/>
      <c r="BI16" s="1"/>
      <c r="BJ16" s="1"/>
    </row>
    <row r="17" spans="1:62" x14ac:dyDescent="0.15">
      <c r="BG17" s="1"/>
      <c r="BH17" s="1"/>
      <c r="BI17" s="1"/>
      <c r="BJ17" s="1"/>
    </row>
    <row r="18" spans="1:62" x14ac:dyDescent="0.15">
      <c r="BG18" s="1"/>
      <c r="BH18" s="1"/>
      <c r="BI18" s="1"/>
      <c r="BJ18" s="1"/>
    </row>
    <row r="19" spans="1:62" x14ac:dyDescent="0.15">
      <c r="A19" s="1"/>
      <c r="B19" s="1"/>
      <c r="BG19" s="1"/>
      <c r="BH19" s="1"/>
      <c r="BI19" s="1"/>
      <c r="BJ19" s="1"/>
    </row>
    <row r="20" spans="1:62" ht="15.75" customHeight="1" x14ac:dyDescent="0.15">
      <c r="A20" s="1"/>
      <c r="B20" s="358"/>
      <c r="C20" s="358"/>
      <c r="D20" s="359" t="s">
        <v>272</v>
      </c>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2"/>
      <c r="AE20" s="1"/>
      <c r="AF20" s="473" t="s">
        <v>305</v>
      </c>
      <c r="AG20" s="473"/>
      <c r="AH20" s="359" t="s">
        <v>272</v>
      </c>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1"/>
      <c r="BH20" s="1"/>
      <c r="BI20" s="1"/>
      <c r="BJ20" s="1"/>
    </row>
    <row r="21" spans="1:62" ht="15.75" customHeight="1" x14ac:dyDescent="0.15">
      <c r="A21" s="357" t="s">
        <v>273</v>
      </c>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2"/>
      <c r="AE21" s="357" t="s">
        <v>273</v>
      </c>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1"/>
      <c r="BH21" s="1"/>
      <c r="BI21" s="1"/>
      <c r="BJ21" s="1"/>
    </row>
    <row r="22" spans="1:62" x14ac:dyDescent="0.15">
      <c r="A22" s="357"/>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1"/>
      <c r="BH22" s="1"/>
      <c r="BI22" s="1"/>
      <c r="BJ22" s="1"/>
    </row>
    <row r="23" spans="1:62" x14ac:dyDescent="0.15">
      <c r="BG23" s="1"/>
      <c r="BH23" s="1"/>
      <c r="BI23" s="1"/>
      <c r="BJ23" s="1"/>
    </row>
    <row r="24" spans="1:62" x14ac:dyDescent="0.15">
      <c r="A24" s="356" t="s">
        <v>11</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E24" s="356" t="s">
        <v>11</v>
      </c>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1"/>
      <c r="BH24" s="1"/>
      <c r="BI24" s="1"/>
      <c r="BJ24" s="1"/>
    </row>
    <row r="25" spans="1:62" x14ac:dyDescent="0.15">
      <c r="BG25" s="1"/>
      <c r="BH25" s="1"/>
      <c r="BI25" s="1"/>
      <c r="BJ25" s="1"/>
    </row>
    <row r="26" spans="1:62" x14ac:dyDescent="0.15">
      <c r="BG26" s="1"/>
      <c r="BH26" s="1"/>
      <c r="BI26" s="1"/>
      <c r="BJ26" s="1"/>
    </row>
    <row r="27" spans="1:62" ht="16.5" customHeight="1" x14ac:dyDescent="0.15">
      <c r="A27" s="43">
        <v>1</v>
      </c>
      <c r="C27" s="43" t="s">
        <v>110</v>
      </c>
      <c r="P27" s="351">
        <f>V104</f>
        <v>0</v>
      </c>
      <c r="Q27" s="351"/>
      <c r="R27" s="351"/>
      <c r="S27" s="351"/>
      <c r="T27" s="351"/>
      <c r="U27" s="351"/>
      <c r="V27" s="43" t="s">
        <v>12</v>
      </c>
      <c r="AE27" s="43">
        <v>1</v>
      </c>
      <c r="AG27" s="43" t="s">
        <v>110</v>
      </c>
      <c r="AT27" s="351">
        <f>AZ104</f>
        <v>180000</v>
      </c>
      <c r="AU27" s="351"/>
      <c r="AV27" s="351"/>
      <c r="AW27" s="351"/>
      <c r="AX27" s="351"/>
      <c r="AY27" s="351"/>
      <c r="AZ27" s="43" t="s">
        <v>12</v>
      </c>
      <c r="BG27" s="1"/>
      <c r="BH27" s="1"/>
      <c r="BI27" s="1"/>
      <c r="BJ27" s="1"/>
    </row>
    <row r="28" spans="1:62" x14ac:dyDescent="0.15">
      <c r="BG28" s="1"/>
      <c r="BH28" s="1"/>
      <c r="BI28" s="1"/>
      <c r="BJ28" s="1"/>
    </row>
    <row r="29" spans="1:62" x14ac:dyDescent="0.15">
      <c r="BG29" s="1"/>
      <c r="BH29" s="1"/>
      <c r="BI29" s="1"/>
      <c r="BJ29" s="1"/>
    </row>
    <row r="30" spans="1:62" x14ac:dyDescent="0.15">
      <c r="BG30" s="1"/>
      <c r="BH30" s="1"/>
      <c r="BI30" s="1"/>
      <c r="BJ30" s="1"/>
    </row>
    <row r="31" spans="1:62" ht="18.75" customHeight="1" x14ac:dyDescent="0.15">
      <c r="A31" s="43">
        <v>2</v>
      </c>
      <c r="C31" s="43" t="s">
        <v>103</v>
      </c>
      <c r="AE31" s="43">
        <v>2</v>
      </c>
      <c r="AG31" s="43" t="s">
        <v>103</v>
      </c>
      <c r="BG31" s="1"/>
      <c r="BH31" s="1"/>
      <c r="BI31" s="1"/>
      <c r="BJ31" s="1"/>
    </row>
    <row r="32" spans="1:62" ht="18.75" customHeight="1" x14ac:dyDescent="0.15">
      <c r="C32" s="110" t="s">
        <v>13</v>
      </c>
      <c r="D32" s="110" t="s">
        <v>14</v>
      </c>
      <c r="E32" s="110"/>
      <c r="F32" s="110"/>
      <c r="H32" s="43" t="s">
        <v>15</v>
      </c>
      <c r="I32" s="352"/>
      <c r="J32" s="352"/>
      <c r="K32" s="352"/>
      <c r="L32" s="352"/>
      <c r="M32" s="352"/>
      <c r="N32" s="352"/>
      <c r="O32" s="352"/>
      <c r="P32" s="352"/>
      <c r="Q32" s="352"/>
      <c r="AG32" s="218" t="s">
        <v>13</v>
      </c>
      <c r="AH32" s="218" t="s">
        <v>14</v>
      </c>
      <c r="AI32" s="218"/>
      <c r="AJ32" s="218"/>
      <c r="AL32" s="43" t="s">
        <v>15</v>
      </c>
      <c r="AM32" s="355" t="s">
        <v>308</v>
      </c>
      <c r="AN32" s="355"/>
      <c r="AO32" s="355"/>
      <c r="AP32" s="355"/>
      <c r="AQ32" s="355"/>
      <c r="AR32" s="355"/>
      <c r="AS32" s="355"/>
      <c r="AT32" s="355"/>
      <c r="AU32" s="355"/>
      <c r="BG32" s="1"/>
      <c r="BH32" s="1"/>
      <c r="BI32" s="1"/>
      <c r="BJ32" s="1"/>
    </row>
    <row r="33" spans="1:62" ht="18.75" customHeight="1" x14ac:dyDescent="0.15">
      <c r="C33" s="110" t="s">
        <v>13</v>
      </c>
      <c r="D33" s="354" t="s">
        <v>213</v>
      </c>
      <c r="E33" s="354"/>
      <c r="F33" s="354"/>
      <c r="G33" s="354"/>
      <c r="H33" s="43" t="s">
        <v>15</v>
      </c>
      <c r="I33" s="352"/>
      <c r="J33" s="352"/>
      <c r="K33" s="352"/>
      <c r="L33" s="352"/>
      <c r="M33" s="352"/>
      <c r="N33" s="352"/>
      <c r="O33" s="352"/>
      <c r="P33" s="352"/>
      <c r="Q33" s="352"/>
      <c r="AG33" s="218" t="s">
        <v>13</v>
      </c>
      <c r="AH33" s="354" t="s">
        <v>213</v>
      </c>
      <c r="AI33" s="354"/>
      <c r="AJ33" s="354"/>
      <c r="AK33" s="354"/>
      <c r="AL33" s="43" t="s">
        <v>15</v>
      </c>
      <c r="AM33" s="355" t="s">
        <v>309</v>
      </c>
      <c r="AN33" s="355"/>
      <c r="AO33" s="355"/>
      <c r="AP33" s="355"/>
      <c r="AQ33" s="355"/>
      <c r="AR33" s="355"/>
      <c r="AS33" s="355"/>
      <c r="AT33" s="355"/>
      <c r="AU33" s="355"/>
      <c r="BG33" s="1"/>
      <c r="BH33" s="1"/>
      <c r="BI33" s="1"/>
      <c r="BJ33" s="1"/>
    </row>
    <row r="34" spans="1:62" ht="18.75" customHeight="1" x14ac:dyDescent="0.15">
      <c r="C34" s="110" t="s">
        <v>13</v>
      </c>
      <c r="D34" s="43" t="s">
        <v>16</v>
      </c>
      <c r="H34" s="43" t="s">
        <v>15</v>
      </c>
      <c r="I34" s="352"/>
      <c r="J34" s="352"/>
      <c r="K34" s="352"/>
      <c r="L34" s="352"/>
      <c r="M34" s="352"/>
      <c r="N34" s="352"/>
      <c r="O34" s="352"/>
      <c r="P34" s="352"/>
      <c r="Q34" s="352"/>
      <c r="AG34" s="218" t="s">
        <v>13</v>
      </c>
      <c r="AH34" s="43" t="s">
        <v>16</v>
      </c>
      <c r="AL34" s="43" t="s">
        <v>15</v>
      </c>
      <c r="AM34" s="355" t="s">
        <v>310</v>
      </c>
      <c r="AN34" s="355"/>
      <c r="AO34" s="355"/>
      <c r="AP34" s="355"/>
      <c r="AQ34" s="355"/>
      <c r="AR34" s="355"/>
      <c r="AS34" s="355"/>
      <c r="AT34" s="355"/>
      <c r="AU34" s="355"/>
      <c r="BG34" s="1"/>
      <c r="BH34" s="1"/>
      <c r="BI34" s="1"/>
      <c r="BJ34" s="1"/>
    </row>
    <row r="35" spans="1:62" x14ac:dyDescent="0.15">
      <c r="I35" s="110"/>
      <c r="J35" s="110"/>
      <c r="K35" s="110"/>
      <c r="L35" s="110"/>
      <c r="M35" s="110"/>
      <c r="N35" s="110"/>
      <c r="O35" s="110"/>
      <c r="P35" s="110"/>
      <c r="Q35" s="110"/>
      <c r="AM35" s="218"/>
      <c r="AN35" s="218"/>
      <c r="AO35" s="218"/>
      <c r="AP35" s="218"/>
      <c r="AQ35" s="218"/>
      <c r="AR35" s="218"/>
      <c r="AS35" s="218"/>
      <c r="AT35" s="218"/>
      <c r="AU35" s="218"/>
      <c r="BG35" s="1"/>
      <c r="BH35" s="1"/>
      <c r="BI35" s="1"/>
      <c r="BJ35" s="1"/>
    </row>
    <row r="36" spans="1:62" x14ac:dyDescent="0.15">
      <c r="BG36" s="1"/>
      <c r="BH36" s="1"/>
      <c r="BI36" s="1"/>
      <c r="BJ36" s="1"/>
    </row>
    <row r="37" spans="1:62" x14ac:dyDescent="0.15">
      <c r="BG37" s="1"/>
      <c r="BH37" s="1"/>
      <c r="BI37" s="1"/>
      <c r="BJ37" s="1"/>
    </row>
    <row r="38" spans="1:62" x14ac:dyDescent="0.15">
      <c r="BG38" s="1"/>
      <c r="BH38" s="1"/>
      <c r="BI38" s="1"/>
      <c r="BJ38" s="1"/>
    </row>
    <row r="39" spans="1:62" x14ac:dyDescent="0.15">
      <c r="B39" s="9" t="s">
        <v>124</v>
      </c>
      <c r="C39" s="9"/>
      <c r="D39" s="9"/>
      <c r="E39" s="9"/>
      <c r="AF39" s="9" t="s">
        <v>124</v>
      </c>
      <c r="AG39" s="9"/>
      <c r="AH39" s="9"/>
      <c r="AI39" s="9"/>
      <c r="BG39" s="1"/>
      <c r="BH39" s="1"/>
      <c r="BI39" s="1"/>
      <c r="BJ39" s="1"/>
    </row>
    <row r="40" spans="1:62" ht="18" customHeight="1" x14ac:dyDescent="0.15">
      <c r="B40" s="9">
        <v>1</v>
      </c>
      <c r="C40" s="9"/>
      <c r="D40" s="9" t="s">
        <v>158</v>
      </c>
      <c r="E40" s="9"/>
      <c r="AF40" s="9">
        <v>1</v>
      </c>
      <c r="AG40" s="9"/>
      <c r="AH40" s="9" t="s">
        <v>158</v>
      </c>
      <c r="AI40" s="9"/>
      <c r="BG40" s="1"/>
      <c r="BH40" s="1"/>
      <c r="BI40" s="1"/>
      <c r="BJ40" s="1"/>
    </row>
    <row r="41" spans="1:62" ht="18" customHeight="1" x14ac:dyDescent="0.15">
      <c r="B41" s="9">
        <v>2</v>
      </c>
      <c r="C41" s="9"/>
      <c r="D41" s="9" t="s">
        <v>159</v>
      </c>
      <c r="E41" s="9"/>
      <c r="AF41" s="9">
        <v>2</v>
      </c>
      <c r="AG41" s="9"/>
      <c r="AH41" s="9" t="s">
        <v>159</v>
      </c>
      <c r="AI41" s="9"/>
      <c r="BG41" s="1"/>
      <c r="BH41" s="1"/>
      <c r="BI41" s="1"/>
      <c r="BJ41" s="1"/>
    </row>
    <row r="42" spans="1:62" ht="18" customHeight="1" x14ac:dyDescent="0.15">
      <c r="B42" s="9">
        <v>3</v>
      </c>
      <c r="C42" s="9"/>
      <c r="D42" s="9" t="s">
        <v>160</v>
      </c>
      <c r="E42" s="9"/>
      <c r="AF42" s="9">
        <v>3</v>
      </c>
      <c r="AG42" s="9"/>
      <c r="AH42" s="9" t="s">
        <v>160</v>
      </c>
      <c r="AI42" s="9"/>
      <c r="BG42" s="1"/>
      <c r="BH42" s="1"/>
      <c r="BI42" s="1"/>
      <c r="BJ42" s="1"/>
    </row>
    <row r="43" spans="1:62" ht="18" customHeight="1" x14ac:dyDescent="0.15">
      <c r="B43" s="9">
        <v>4</v>
      </c>
      <c r="C43" s="9"/>
      <c r="D43" s="9" t="s">
        <v>161</v>
      </c>
      <c r="E43" s="9"/>
      <c r="AF43" s="9">
        <v>4</v>
      </c>
      <c r="AG43" s="9"/>
      <c r="AH43" s="9" t="s">
        <v>161</v>
      </c>
      <c r="AI43" s="9"/>
      <c r="BG43" s="1"/>
      <c r="BH43" s="1"/>
      <c r="BI43" s="1"/>
      <c r="BJ43" s="1"/>
    </row>
    <row r="44" spans="1:62" ht="18" customHeight="1" x14ac:dyDescent="0.15">
      <c r="B44" s="9"/>
      <c r="C44" s="9"/>
      <c r="D44" s="9"/>
      <c r="E44" s="9"/>
      <c r="AF44" s="9"/>
      <c r="AG44" s="9"/>
      <c r="AH44" s="9"/>
      <c r="AI44" s="9"/>
      <c r="BG44" s="1"/>
      <c r="BH44" s="1"/>
      <c r="BI44" s="1"/>
      <c r="BJ44" s="1"/>
    </row>
    <row r="45" spans="1:62" x14ac:dyDescent="0.15">
      <c r="BG45" s="1"/>
      <c r="BH45" s="1"/>
      <c r="BI45" s="1"/>
      <c r="BJ45" s="1"/>
    </row>
    <row r="46" spans="1:62" x14ac:dyDescent="0.15">
      <c r="BG46" s="1"/>
      <c r="BH46" s="1"/>
      <c r="BI46" s="1"/>
      <c r="BJ46" s="1"/>
    </row>
    <row r="47" spans="1:62" ht="18" customHeight="1" x14ac:dyDescent="0.15">
      <c r="A47" s="9" t="s">
        <v>156</v>
      </c>
      <c r="AE47" s="9" t="s">
        <v>156</v>
      </c>
    </row>
    <row r="48" spans="1:62" ht="18"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row>
    <row r="49" spans="1:64" ht="18" customHeight="1" x14ac:dyDescent="0.15">
      <c r="A49" s="361" t="s">
        <v>114</v>
      </c>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E49" s="361" t="s">
        <v>114</v>
      </c>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row>
    <row r="50" spans="1:64" ht="18" customHeight="1" x14ac:dyDescent="0.15">
      <c r="A50" s="60"/>
      <c r="B50" s="60"/>
      <c r="C50" s="60"/>
      <c r="D50" s="60"/>
      <c r="E50" s="60"/>
      <c r="F50" s="60"/>
      <c r="G50" s="60"/>
      <c r="H50" s="60"/>
      <c r="I50" s="60"/>
      <c r="J50" s="60"/>
      <c r="K50" s="60"/>
      <c r="L50" s="60"/>
      <c r="M50" s="60"/>
      <c r="N50" s="60"/>
      <c r="O50" s="60"/>
      <c r="P50" s="60"/>
      <c r="Q50" s="60"/>
      <c r="R50" s="60"/>
      <c r="S50" s="60"/>
      <c r="T50" s="61"/>
      <c r="U50" s="61"/>
      <c r="V50" s="60"/>
      <c r="W50" s="60"/>
      <c r="X50" s="60"/>
      <c r="Y50" s="60"/>
      <c r="Z50" s="60"/>
      <c r="AA50" s="60"/>
      <c r="AB50" s="60"/>
      <c r="AE50" s="60"/>
      <c r="AF50" s="60"/>
      <c r="AG50" s="60"/>
      <c r="AH50" s="60"/>
      <c r="AI50" s="60"/>
      <c r="AJ50" s="60"/>
      <c r="AK50" s="60"/>
      <c r="AL50" s="60"/>
      <c r="AM50" s="60"/>
      <c r="AN50" s="60"/>
      <c r="AO50" s="60"/>
      <c r="AP50" s="60"/>
      <c r="AQ50" s="60"/>
      <c r="AR50" s="60"/>
      <c r="AS50" s="60"/>
      <c r="AT50" s="60"/>
      <c r="AU50" s="60"/>
      <c r="AV50" s="60"/>
      <c r="AW50" s="60"/>
      <c r="AX50" s="61"/>
      <c r="AY50" s="61"/>
      <c r="AZ50" s="60"/>
      <c r="BA50" s="60"/>
      <c r="BB50" s="60"/>
      <c r="BC50" s="60"/>
      <c r="BD50" s="60"/>
      <c r="BE50" s="60"/>
      <c r="BF50" s="60"/>
    </row>
    <row r="51" spans="1:64" ht="39.950000000000003" customHeight="1" x14ac:dyDescent="0.15">
      <c r="A51" s="362" t="s">
        <v>211</v>
      </c>
      <c r="B51" s="363"/>
      <c r="C51" s="363"/>
      <c r="D51" s="363"/>
      <c r="E51" s="363"/>
      <c r="F51" s="363"/>
      <c r="G51" s="363"/>
      <c r="H51" s="364"/>
      <c r="I51" s="365"/>
      <c r="J51" s="366"/>
      <c r="K51" s="366"/>
      <c r="L51" s="366"/>
      <c r="M51" s="366"/>
      <c r="N51" s="366"/>
      <c r="O51" s="366"/>
      <c r="P51" s="366"/>
      <c r="Q51" s="366"/>
      <c r="R51" s="366"/>
      <c r="S51" s="366"/>
      <c r="T51" s="366"/>
      <c r="U51" s="366"/>
      <c r="V51" s="366"/>
      <c r="W51" s="366"/>
      <c r="X51" s="366"/>
      <c r="Y51" s="366"/>
      <c r="Z51" s="366"/>
      <c r="AA51" s="366"/>
      <c r="AB51" s="367"/>
      <c r="AE51" s="362" t="s">
        <v>211</v>
      </c>
      <c r="AF51" s="363"/>
      <c r="AG51" s="363"/>
      <c r="AH51" s="363"/>
      <c r="AI51" s="363"/>
      <c r="AJ51" s="363"/>
      <c r="AK51" s="363"/>
      <c r="AL51" s="364"/>
      <c r="AM51" s="368" t="s">
        <v>302</v>
      </c>
      <c r="AN51" s="369"/>
      <c r="AO51" s="369"/>
      <c r="AP51" s="369"/>
      <c r="AQ51" s="369"/>
      <c r="AR51" s="369"/>
      <c r="AS51" s="369"/>
      <c r="AT51" s="369"/>
      <c r="AU51" s="369"/>
      <c r="AV51" s="369"/>
      <c r="AW51" s="369"/>
      <c r="AX51" s="369"/>
      <c r="AY51" s="369"/>
      <c r="AZ51" s="369"/>
      <c r="BA51" s="369"/>
      <c r="BB51" s="369"/>
      <c r="BC51" s="369"/>
      <c r="BD51" s="369"/>
      <c r="BE51" s="369"/>
      <c r="BF51" s="370"/>
      <c r="BL51" s="6" t="s">
        <v>302</v>
      </c>
    </row>
    <row r="52" spans="1:64" ht="24.95" customHeight="1" x14ac:dyDescent="0.15">
      <c r="A52" s="315" t="s">
        <v>116</v>
      </c>
      <c r="B52" s="315"/>
      <c r="C52" s="315"/>
      <c r="D52" s="315"/>
      <c r="E52" s="315"/>
      <c r="F52" s="315"/>
      <c r="G52" s="315"/>
      <c r="H52" s="315"/>
      <c r="I52" s="360">
        <f>R12</f>
        <v>0</v>
      </c>
      <c r="J52" s="360"/>
      <c r="K52" s="360"/>
      <c r="L52" s="360"/>
      <c r="M52" s="360"/>
      <c r="N52" s="360"/>
      <c r="O52" s="360"/>
      <c r="P52" s="360"/>
      <c r="Q52" s="360"/>
      <c r="R52" s="360"/>
      <c r="S52" s="360"/>
      <c r="T52" s="360"/>
      <c r="U52" s="360"/>
      <c r="V52" s="360"/>
      <c r="W52" s="360"/>
      <c r="X52" s="360"/>
      <c r="Y52" s="360"/>
      <c r="Z52" s="360"/>
      <c r="AA52" s="360"/>
      <c r="AB52" s="360"/>
      <c r="AE52" s="315" t="s">
        <v>116</v>
      </c>
      <c r="AF52" s="315"/>
      <c r="AG52" s="315"/>
      <c r="AH52" s="315"/>
      <c r="AI52" s="315"/>
      <c r="AJ52" s="315"/>
      <c r="AK52" s="315"/>
      <c r="AL52" s="315"/>
      <c r="AM52" s="360" t="str">
        <f>AV12</f>
        <v>○○交流協会</v>
      </c>
      <c r="AN52" s="360"/>
      <c r="AO52" s="360"/>
      <c r="AP52" s="360"/>
      <c r="AQ52" s="360"/>
      <c r="AR52" s="360"/>
      <c r="AS52" s="360"/>
      <c r="AT52" s="360"/>
      <c r="AU52" s="360"/>
      <c r="AV52" s="360"/>
      <c r="AW52" s="360"/>
      <c r="AX52" s="360"/>
      <c r="AY52" s="360"/>
      <c r="AZ52" s="360"/>
      <c r="BA52" s="360"/>
      <c r="BB52" s="360"/>
      <c r="BC52" s="360"/>
      <c r="BD52" s="360"/>
      <c r="BE52" s="360"/>
      <c r="BF52" s="360"/>
      <c r="BL52" s="6" t="s">
        <v>303</v>
      </c>
    </row>
    <row r="53" spans="1:64" ht="24.95" customHeight="1" x14ac:dyDescent="0.15">
      <c r="A53" s="315" t="s">
        <v>18</v>
      </c>
      <c r="B53" s="315"/>
      <c r="C53" s="315"/>
      <c r="D53" s="315"/>
      <c r="E53" s="315"/>
      <c r="F53" s="315"/>
      <c r="G53" s="315"/>
      <c r="H53" s="315"/>
      <c r="I53" s="360">
        <f>R13</f>
        <v>0</v>
      </c>
      <c r="J53" s="360"/>
      <c r="K53" s="360"/>
      <c r="L53" s="360"/>
      <c r="M53" s="360"/>
      <c r="N53" s="360"/>
      <c r="O53" s="360"/>
      <c r="P53" s="360"/>
      <c r="Q53" s="360"/>
      <c r="R53" s="360"/>
      <c r="S53" s="360"/>
      <c r="T53" s="360"/>
      <c r="U53" s="360"/>
      <c r="V53" s="360"/>
      <c r="W53" s="360"/>
      <c r="X53" s="360"/>
      <c r="Y53" s="360"/>
      <c r="Z53" s="360"/>
      <c r="AA53" s="360"/>
      <c r="AB53" s="360"/>
      <c r="AE53" s="315" t="s">
        <v>18</v>
      </c>
      <c r="AF53" s="315"/>
      <c r="AG53" s="315"/>
      <c r="AH53" s="315"/>
      <c r="AI53" s="315"/>
      <c r="AJ53" s="315"/>
      <c r="AK53" s="315"/>
      <c r="AL53" s="315"/>
      <c r="AM53" s="360" t="str">
        <f>AV13</f>
        <v>会長　○○　○○</v>
      </c>
      <c r="AN53" s="360"/>
      <c r="AO53" s="360"/>
      <c r="AP53" s="360"/>
      <c r="AQ53" s="360"/>
      <c r="AR53" s="360"/>
      <c r="AS53" s="360"/>
      <c r="AT53" s="360"/>
      <c r="AU53" s="360"/>
      <c r="AV53" s="360"/>
      <c r="AW53" s="360"/>
      <c r="AX53" s="360"/>
      <c r="AY53" s="360"/>
      <c r="AZ53" s="360"/>
      <c r="BA53" s="360"/>
      <c r="BB53" s="360"/>
      <c r="BC53" s="360"/>
      <c r="BD53" s="360"/>
      <c r="BE53" s="360"/>
      <c r="BF53" s="360"/>
    </row>
    <row r="54" spans="1:64" ht="24.95" customHeight="1" x14ac:dyDescent="0.15">
      <c r="A54" s="315" t="s">
        <v>117</v>
      </c>
      <c r="B54" s="315"/>
      <c r="C54" s="315"/>
      <c r="D54" s="315"/>
      <c r="E54" s="315"/>
      <c r="F54" s="315"/>
      <c r="G54" s="315"/>
      <c r="H54" s="315"/>
      <c r="I54" s="360">
        <f>R11</f>
        <v>0</v>
      </c>
      <c r="J54" s="360"/>
      <c r="K54" s="360"/>
      <c r="L54" s="360"/>
      <c r="M54" s="360"/>
      <c r="N54" s="360"/>
      <c r="O54" s="360"/>
      <c r="P54" s="360"/>
      <c r="Q54" s="360"/>
      <c r="R54" s="360"/>
      <c r="S54" s="360"/>
      <c r="T54" s="360"/>
      <c r="U54" s="360"/>
      <c r="V54" s="360"/>
      <c r="W54" s="360"/>
      <c r="X54" s="360"/>
      <c r="Y54" s="360"/>
      <c r="Z54" s="360"/>
      <c r="AA54" s="360"/>
      <c r="AB54" s="360"/>
      <c r="AE54" s="315" t="s">
        <v>117</v>
      </c>
      <c r="AF54" s="315"/>
      <c r="AG54" s="315"/>
      <c r="AH54" s="315"/>
      <c r="AI54" s="315"/>
      <c r="AJ54" s="315"/>
      <c r="AK54" s="315"/>
      <c r="AL54" s="315"/>
      <c r="AM54" s="360" t="str">
        <f>AV11</f>
        <v>那覇市泉崎１－２－２</v>
      </c>
      <c r="AN54" s="360"/>
      <c r="AO54" s="360"/>
      <c r="AP54" s="360"/>
      <c r="AQ54" s="360"/>
      <c r="AR54" s="360"/>
      <c r="AS54" s="360"/>
      <c r="AT54" s="360"/>
      <c r="AU54" s="360"/>
      <c r="AV54" s="360"/>
      <c r="AW54" s="360"/>
      <c r="AX54" s="360"/>
      <c r="AY54" s="360"/>
      <c r="AZ54" s="360"/>
      <c r="BA54" s="360"/>
      <c r="BB54" s="360"/>
      <c r="BC54" s="360"/>
      <c r="BD54" s="360"/>
      <c r="BE54" s="360"/>
      <c r="BF54" s="360"/>
    </row>
    <row r="55" spans="1:64" ht="24.95" customHeight="1" x14ac:dyDescent="0.15">
      <c r="A55" s="315" t="s">
        <v>19</v>
      </c>
      <c r="B55" s="315"/>
      <c r="C55" s="315"/>
      <c r="D55" s="315"/>
      <c r="E55" s="315"/>
      <c r="F55" s="315"/>
      <c r="G55" s="315"/>
      <c r="H55" s="315"/>
      <c r="I55" s="371">
        <f>I32</f>
        <v>0</v>
      </c>
      <c r="J55" s="372"/>
      <c r="K55" s="372"/>
      <c r="L55" s="372"/>
      <c r="M55" s="372"/>
      <c r="N55" s="372"/>
      <c r="O55" s="372"/>
      <c r="P55" s="372"/>
      <c r="Q55" s="372"/>
      <c r="R55" s="372"/>
      <c r="S55" s="372"/>
      <c r="T55" s="372"/>
      <c r="U55" s="372"/>
      <c r="V55" s="372"/>
      <c r="W55" s="372"/>
      <c r="X55" s="372"/>
      <c r="Y55" s="372"/>
      <c r="Z55" s="372"/>
      <c r="AA55" s="372"/>
      <c r="AB55" s="373"/>
      <c r="AE55" s="315" t="s">
        <v>19</v>
      </c>
      <c r="AF55" s="315"/>
      <c r="AG55" s="315"/>
      <c r="AH55" s="315"/>
      <c r="AI55" s="315"/>
      <c r="AJ55" s="315"/>
      <c r="AK55" s="315"/>
      <c r="AL55" s="315"/>
      <c r="AM55" s="371" t="str">
        <f>AM32</f>
        <v>事務局　○○　○○</v>
      </c>
      <c r="AN55" s="372"/>
      <c r="AO55" s="372"/>
      <c r="AP55" s="372"/>
      <c r="AQ55" s="372"/>
      <c r="AR55" s="372"/>
      <c r="AS55" s="372"/>
      <c r="AT55" s="372"/>
      <c r="AU55" s="372"/>
      <c r="AV55" s="372"/>
      <c r="AW55" s="372"/>
      <c r="AX55" s="372"/>
      <c r="AY55" s="372"/>
      <c r="AZ55" s="372"/>
      <c r="BA55" s="372"/>
      <c r="BB55" s="372"/>
      <c r="BC55" s="372"/>
      <c r="BD55" s="372"/>
      <c r="BE55" s="372"/>
      <c r="BF55" s="373"/>
    </row>
    <row r="56" spans="1:64" ht="24.95" customHeight="1" x14ac:dyDescent="0.15">
      <c r="A56" s="315" t="s">
        <v>20</v>
      </c>
      <c r="B56" s="315"/>
      <c r="C56" s="315"/>
      <c r="D56" s="315"/>
      <c r="E56" s="315"/>
      <c r="F56" s="315"/>
      <c r="G56" s="315"/>
      <c r="H56" s="315"/>
      <c r="I56" s="124" t="s">
        <v>21</v>
      </c>
      <c r="J56" s="70"/>
      <c r="K56" s="374">
        <f>I33</f>
        <v>0</v>
      </c>
      <c r="L56" s="374"/>
      <c r="M56" s="374"/>
      <c r="N56" s="374"/>
      <c r="O56" s="374"/>
      <c r="P56" s="374"/>
      <c r="Q56" s="45"/>
      <c r="R56" s="45"/>
      <c r="S56" s="45" t="s">
        <v>22</v>
      </c>
      <c r="T56" s="45"/>
      <c r="U56" s="375"/>
      <c r="V56" s="375"/>
      <c r="W56" s="375"/>
      <c r="X56" s="375"/>
      <c r="Y56" s="375"/>
      <c r="Z56" s="375"/>
      <c r="AA56" s="375"/>
      <c r="AB56" s="46"/>
      <c r="AD56" s="8"/>
      <c r="AE56" s="315" t="s">
        <v>20</v>
      </c>
      <c r="AF56" s="315"/>
      <c r="AG56" s="315"/>
      <c r="AH56" s="315"/>
      <c r="AI56" s="315"/>
      <c r="AJ56" s="315"/>
      <c r="AK56" s="315"/>
      <c r="AL56" s="315"/>
      <c r="AM56" s="124" t="s">
        <v>21</v>
      </c>
      <c r="AN56" s="70"/>
      <c r="AO56" s="374" t="str">
        <f>AM33</f>
        <v>098-○○○－○○○○</v>
      </c>
      <c r="AP56" s="374"/>
      <c r="AQ56" s="374"/>
      <c r="AR56" s="374"/>
      <c r="AS56" s="374"/>
      <c r="AT56" s="374"/>
      <c r="AU56" s="45"/>
      <c r="AV56" s="45"/>
      <c r="AW56" s="45" t="s">
        <v>22</v>
      </c>
      <c r="AX56" s="45"/>
      <c r="AY56" s="376" t="s">
        <v>317</v>
      </c>
      <c r="AZ56" s="376"/>
      <c r="BA56" s="376"/>
      <c r="BB56" s="376"/>
      <c r="BC56" s="376"/>
      <c r="BD56" s="376"/>
      <c r="BE56" s="376"/>
      <c r="BF56" s="46"/>
    </row>
    <row r="57" spans="1:64" ht="24.95" customHeight="1" x14ac:dyDescent="0.15">
      <c r="A57" s="315" t="s">
        <v>123</v>
      </c>
      <c r="B57" s="315"/>
      <c r="C57" s="315"/>
      <c r="D57" s="315"/>
      <c r="E57" s="315"/>
      <c r="F57" s="315"/>
      <c r="G57" s="315"/>
      <c r="H57" s="315"/>
      <c r="I57" s="360">
        <f>I34</f>
        <v>0</v>
      </c>
      <c r="J57" s="360"/>
      <c r="K57" s="360"/>
      <c r="L57" s="360"/>
      <c r="M57" s="360"/>
      <c r="N57" s="360"/>
      <c r="O57" s="360"/>
      <c r="P57" s="360"/>
      <c r="Q57" s="360"/>
      <c r="R57" s="360"/>
      <c r="S57" s="360"/>
      <c r="T57" s="360"/>
      <c r="U57" s="360"/>
      <c r="V57" s="360"/>
      <c r="W57" s="360"/>
      <c r="X57" s="360"/>
      <c r="Y57" s="360"/>
      <c r="Z57" s="360"/>
      <c r="AA57" s="360"/>
      <c r="AB57" s="360"/>
      <c r="AE57" s="315" t="s">
        <v>123</v>
      </c>
      <c r="AF57" s="315"/>
      <c r="AG57" s="315"/>
      <c r="AH57" s="315"/>
      <c r="AI57" s="315"/>
      <c r="AJ57" s="315"/>
      <c r="AK57" s="315"/>
      <c r="AL57" s="315"/>
      <c r="AM57" s="360" t="str">
        <f>AM34</f>
        <v>○○○＠○○○</v>
      </c>
      <c r="AN57" s="360"/>
      <c r="AO57" s="360"/>
      <c r="AP57" s="360"/>
      <c r="AQ57" s="360"/>
      <c r="AR57" s="360"/>
      <c r="AS57" s="360"/>
      <c r="AT57" s="360"/>
      <c r="AU57" s="360"/>
      <c r="AV57" s="360"/>
      <c r="AW57" s="360"/>
      <c r="AX57" s="360"/>
      <c r="AY57" s="360"/>
      <c r="AZ57" s="360"/>
      <c r="BA57" s="360"/>
      <c r="BB57" s="360"/>
      <c r="BC57" s="360"/>
      <c r="BD57" s="360"/>
      <c r="BE57" s="360"/>
      <c r="BF57" s="360"/>
    </row>
    <row r="58" spans="1:64" ht="24.95" customHeight="1" x14ac:dyDescent="0.15">
      <c r="A58" s="391" t="s">
        <v>199</v>
      </c>
      <c r="B58" s="392"/>
      <c r="C58" s="392"/>
      <c r="D58" s="392"/>
      <c r="E58" s="392"/>
      <c r="F58" s="392"/>
      <c r="G58" s="392"/>
      <c r="H58" s="393"/>
      <c r="I58" s="329"/>
      <c r="J58" s="329"/>
      <c r="K58" s="329"/>
      <c r="L58" s="329"/>
      <c r="M58" s="329"/>
      <c r="N58" s="329"/>
      <c r="O58" s="329"/>
      <c r="P58" s="329"/>
      <c r="Q58" s="329"/>
      <c r="R58" s="329"/>
      <c r="S58" s="329"/>
      <c r="T58" s="329"/>
      <c r="U58" s="329"/>
      <c r="V58" s="329"/>
      <c r="W58" s="329"/>
      <c r="X58" s="329"/>
      <c r="Y58" s="329"/>
      <c r="Z58" s="329"/>
      <c r="AA58" s="329"/>
      <c r="AB58" s="329"/>
      <c r="AE58" s="391" t="s">
        <v>199</v>
      </c>
      <c r="AF58" s="392"/>
      <c r="AG58" s="392"/>
      <c r="AH58" s="392"/>
      <c r="AI58" s="392"/>
      <c r="AJ58" s="392"/>
      <c r="AK58" s="392"/>
      <c r="AL58" s="393"/>
      <c r="AM58" s="383" t="s">
        <v>311</v>
      </c>
      <c r="AN58" s="384"/>
      <c r="AO58" s="384"/>
      <c r="AP58" s="384"/>
      <c r="AQ58" s="384"/>
      <c r="AR58" s="384"/>
      <c r="AS58" s="384"/>
      <c r="AT58" s="384"/>
      <c r="AU58" s="384"/>
      <c r="AV58" s="384"/>
      <c r="AW58" s="384"/>
      <c r="AX58" s="384"/>
      <c r="AY58" s="384"/>
      <c r="AZ58" s="384"/>
      <c r="BA58" s="384"/>
      <c r="BB58" s="384"/>
      <c r="BC58" s="384"/>
      <c r="BD58" s="384"/>
      <c r="BE58" s="384"/>
      <c r="BF58" s="384"/>
    </row>
    <row r="59" spans="1:64" ht="15" customHeight="1" x14ac:dyDescent="0.15">
      <c r="A59" s="394"/>
      <c r="B59" s="395"/>
      <c r="C59" s="395"/>
      <c r="D59" s="395"/>
      <c r="E59" s="395"/>
      <c r="F59" s="395"/>
      <c r="G59" s="395"/>
      <c r="H59" s="396"/>
      <c r="I59" s="322" t="s">
        <v>200</v>
      </c>
      <c r="J59" s="323"/>
      <c r="K59" s="323"/>
      <c r="L59" s="323"/>
      <c r="M59" s="323"/>
      <c r="N59" s="323"/>
      <c r="O59" s="323"/>
      <c r="P59" s="323"/>
      <c r="Q59" s="323"/>
      <c r="R59" s="323"/>
      <c r="S59" s="323"/>
      <c r="T59" s="323"/>
      <c r="U59" s="323"/>
      <c r="V59" s="323"/>
      <c r="W59" s="323"/>
      <c r="X59" s="323"/>
      <c r="Y59" s="323"/>
      <c r="Z59" s="323"/>
      <c r="AA59" s="323"/>
      <c r="AB59" s="324"/>
      <c r="AE59" s="394"/>
      <c r="AF59" s="395"/>
      <c r="AG59" s="395"/>
      <c r="AH59" s="395"/>
      <c r="AI59" s="395"/>
      <c r="AJ59" s="395"/>
      <c r="AK59" s="395"/>
      <c r="AL59" s="396"/>
      <c r="AM59" s="322" t="s">
        <v>200</v>
      </c>
      <c r="AN59" s="323"/>
      <c r="AO59" s="323"/>
      <c r="AP59" s="323"/>
      <c r="AQ59" s="323"/>
      <c r="AR59" s="323"/>
      <c r="AS59" s="323"/>
      <c r="AT59" s="323"/>
      <c r="AU59" s="323"/>
      <c r="AV59" s="323"/>
      <c r="AW59" s="323"/>
      <c r="AX59" s="323"/>
      <c r="AY59" s="323"/>
      <c r="AZ59" s="323"/>
      <c r="BA59" s="323"/>
      <c r="BB59" s="323"/>
      <c r="BC59" s="323"/>
      <c r="BD59" s="323"/>
      <c r="BE59" s="323"/>
      <c r="BF59" s="324"/>
    </row>
    <row r="60" spans="1:64" ht="24.95" customHeight="1" x14ac:dyDescent="0.15">
      <c r="A60" s="391" t="s">
        <v>201</v>
      </c>
      <c r="B60" s="392"/>
      <c r="C60" s="392"/>
      <c r="D60" s="392"/>
      <c r="E60" s="392"/>
      <c r="F60" s="392"/>
      <c r="G60" s="392"/>
      <c r="H60" s="392"/>
      <c r="I60" s="329"/>
      <c r="J60" s="329"/>
      <c r="K60" s="329"/>
      <c r="L60" s="329"/>
      <c r="M60" s="329"/>
      <c r="N60" s="329"/>
      <c r="O60" s="329"/>
      <c r="P60" s="329"/>
      <c r="Q60" s="329"/>
      <c r="R60" s="329"/>
      <c r="S60" s="329"/>
      <c r="T60" s="329"/>
      <c r="U60" s="329"/>
      <c r="V60" s="329"/>
      <c r="W60" s="329"/>
      <c r="X60" s="329"/>
      <c r="Y60" s="329"/>
      <c r="Z60" s="329"/>
      <c r="AA60" s="329"/>
      <c r="AB60" s="329"/>
      <c r="AE60" s="391" t="s">
        <v>201</v>
      </c>
      <c r="AF60" s="392"/>
      <c r="AG60" s="392"/>
      <c r="AH60" s="392"/>
      <c r="AI60" s="392"/>
      <c r="AJ60" s="392"/>
      <c r="AK60" s="392"/>
      <c r="AL60" s="392"/>
      <c r="AM60" s="383" t="s">
        <v>312</v>
      </c>
      <c r="AN60" s="384"/>
      <c r="AO60" s="384"/>
      <c r="AP60" s="384"/>
      <c r="AQ60" s="384"/>
      <c r="AR60" s="384"/>
      <c r="AS60" s="384"/>
      <c r="AT60" s="384"/>
      <c r="AU60" s="384"/>
      <c r="AV60" s="384"/>
      <c r="AW60" s="384"/>
      <c r="AX60" s="384"/>
      <c r="AY60" s="384"/>
      <c r="AZ60" s="384"/>
      <c r="BA60" s="384"/>
      <c r="BB60" s="384"/>
      <c r="BC60" s="384"/>
      <c r="BD60" s="384"/>
      <c r="BE60" s="384"/>
      <c r="BF60" s="384"/>
    </row>
    <row r="61" spans="1:64" ht="15" customHeight="1" x14ac:dyDescent="0.15">
      <c r="A61" s="394"/>
      <c r="B61" s="395"/>
      <c r="C61" s="395"/>
      <c r="D61" s="395"/>
      <c r="E61" s="395"/>
      <c r="F61" s="395"/>
      <c r="G61" s="395"/>
      <c r="H61" s="395"/>
      <c r="I61" s="322" t="s">
        <v>200</v>
      </c>
      <c r="J61" s="323"/>
      <c r="K61" s="323"/>
      <c r="L61" s="323"/>
      <c r="M61" s="323"/>
      <c r="N61" s="323"/>
      <c r="O61" s="323"/>
      <c r="P61" s="323"/>
      <c r="Q61" s="323"/>
      <c r="R61" s="323"/>
      <c r="S61" s="323"/>
      <c r="T61" s="323"/>
      <c r="U61" s="323"/>
      <c r="V61" s="323"/>
      <c r="W61" s="323"/>
      <c r="X61" s="323"/>
      <c r="Y61" s="323"/>
      <c r="Z61" s="323"/>
      <c r="AA61" s="323"/>
      <c r="AB61" s="324"/>
      <c r="AE61" s="394"/>
      <c r="AF61" s="395"/>
      <c r="AG61" s="395"/>
      <c r="AH61" s="395"/>
      <c r="AI61" s="395"/>
      <c r="AJ61" s="395"/>
      <c r="AK61" s="395"/>
      <c r="AL61" s="395"/>
      <c r="AM61" s="322" t="s">
        <v>200</v>
      </c>
      <c r="AN61" s="323"/>
      <c r="AO61" s="323"/>
      <c r="AP61" s="323"/>
      <c r="AQ61" s="323"/>
      <c r="AR61" s="323"/>
      <c r="AS61" s="323"/>
      <c r="AT61" s="323"/>
      <c r="AU61" s="323"/>
      <c r="AV61" s="323"/>
      <c r="AW61" s="323"/>
      <c r="AX61" s="323"/>
      <c r="AY61" s="323"/>
      <c r="AZ61" s="323"/>
      <c r="BA61" s="323"/>
      <c r="BB61" s="323"/>
      <c r="BC61" s="323"/>
      <c r="BD61" s="323"/>
      <c r="BE61" s="323"/>
      <c r="BF61" s="324"/>
    </row>
    <row r="62" spans="1:64" ht="24.95" customHeight="1" x14ac:dyDescent="0.15">
      <c r="A62" s="388" t="s">
        <v>301</v>
      </c>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90"/>
      <c r="AE62" s="388" t="s">
        <v>301</v>
      </c>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90"/>
    </row>
    <row r="63" spans="1:64" ht="24.95" customHeight="1" x14ac:dyDescent="0.15">
      <c r="A63" s="397" t="s">
        <v>24</v>
      </c>
      <c r="B63" s="398"/>
      <c r="C63" s="398"/>
      <c r="D63" s="398"/>
      <c r="E63" s="398"/>
      <c r="F63" s="398"/>
      <c r="G63" s="398"/>
      <c r="H63" s="399"/>
      <c r="I63" s="44"/>
      <c r="J63" s="325"/>
      <c r="K63" s="325"/>
      <c r="L63" s="325"/>
      <c r="M63" s="45" t="s">
        <v>1</v>
      </c>
      <c r="N63" s="375"/>
      <c r="O63" s="375"/>
      <c r="P63" s="45" t="s">
        <v>25</v>
      </c>
      <c r="Q63" s="125"/>
      <c r="R63" s="125"/>
      <c r="S63" s="125"/>
      <c r="T63" s="125"/>
      <c r="U63" s="125"/>
      <c r="V63" s="125"/>
      <c r="Y63" s="125"/>
      <c r="Z63" s="125"/>
      <c r="AA63" s="125"/>
      <c r="AB63" s="126"/>
      <c r="AE63" s="397" t="s">
        <v>24</v>
      </c>
      <c r="AF63" s="398"/>
      <c r="AG63" s="398"/>
      <c r="AH63" s="398"/>
      <c r="AI63" s="398"/>
      <c r="AJ63" s="398"/>
      <c r="AK63" s="398"/>
      <c r="AL63" s="399"/>
      <c r="AM63" s="44"/>
      <c r="AN63" s="458">
        <v>1990</v>
      </c>
      <c r="AO63" s="458"/>
      <c r="AP63" s="458"/>
      <c r="AQ63" s="45" t="s">
        <v>1</v>
      </c>
      <c r="AR63" s="376">
        <v>10</v>
      </c>
      <c r="AS63" s="376"/>
      <c r="AT63" s="45" t="s">
        <v>25</v>
      </c>
      <c r="AU63" s="125"/>
      <c r="AV63" s="125"/>
      <c r="AW63" s="125"/>
      <c r="AX63" s="125"/>
      <c r="AY63" s="125"/>
      <c r="AZ63" s="125"/>
      <c r="BC63" s="125"/>
      <c r="BD63" s="125"/>
      <c r="BE63" s="125"/>
      <c r="BF63" s="126"/>
    </row>
    <row r="64" spans="1:64" ht="24.95" customHeight="1" x14ac:dyDescent="0.15">
      <c r="A64" s="315" t="s">
        <v>115</v>
      </c>
      <c r="B64" s="315"/>
      <c r="C64" s="315"/>
      <c r="D64" s="315"/>
      <c r="E64" s="315"/>
      <c r="F64" s="315"/>
      <c r="G64" s="315"/>
      <c r="H64" s="315"/>
      <c r="I64" s="44"/>
      <c r="J64" s="325"/>
      <c r="K64" s="325"/>
      <c r="L64" s="127" t="s">
        <v>119</v>
      </c>
      <c r="M64" s="127"/>
      <c r="N64" s="45" t="s">
        <v>122</v>
      </c>
      <c r="O64" s="45"/>
      <c r="P64" s="45"/>
      <c r="Q64" s="128"/>
      <c r="R64" s="128"/>
      <c r="S64" s="128"/>
      <c r="T64" s="129"/>
      <c r="V64" s="325"/>
      <c r="W64" s="325"/>
      <c r="X64" s="45" t="s">
        <v>118</v>
      </c>
      <c r="Z64" s="45"/>
      <c r="AA64" s="45"/>
      <c r="AB64" s="46"/>
      <c r="AE64" s="315" t="s">
        <v>115</v>
      </c>
      <c r="AF64" s="315"/>
      <c r="AG64" s="315"/>
      <c r="AH64" s="315"/>
      <c r="AI64" s="315"/>
      <c r="AJ64" s="315"/>
      <c r="AK64" s="315"/>
      <c r="AL64" s="315"/>
      <c r="AM64" s="44"/>
      <c r="AN64" s="458">
        <v>60</v>
      </c>
      <c r="AO64" s="458"/>
      <c r="AP64" s="127" t="s">
        <v>119</v>
      </c>
      <c r="AQ64" s="127"/>
      <c r="AR64" s="45" t="s">
        <v>122</v>
      </c>
      <c r="AS64" s="45"/>
      <c r="AT64" s="45"/>
      <c r="AU64" s="128"/>
      <c r="AV64" s="128"/>
      <c r="AW64" s="128"/>
      <c r="AX64" s="129"/>
      <c r="AZ64" s="458">
        <v>5</v>
      </c>
      <c r="BA64" s="458"/>
      <c r="BB64" s="45" t="s">
        <v>118</v>
      </c>
      <c r="BD64" s="45"/>
      <c r="BE64" s="45"/>
      <c r="BF64" s="46"/>
    </row>
    <row r="65" spans="1:65" ht="39.950000000000003" customHeight="1" x14ac:dyDescent="0.15">
      <c r="A65" s="315" t="s">
        <v>120</v>
      </c>
      <c r="B65" s="315"/>
      <c r="C65" s="315"/>
      <c r="D65" s="315"/>
      <c r="E65" s="315"/>
      <c r="F65" s="315"/>
      <c r="G65" s="315"/>
      <c r="H65" s="315"/>
      <c r="I65" s="385"/>
      <c r="J65" s="386"/>
      <c r="K65" s="386"/>
      <c r="L65" s="386"/>
      <c r="M65" s="386"/>
      <c r="N65" s="386"/>
      <c r="O65" s="386"/>
      <c r="P65" s="386"/>
      <c r="Q65" s="386"/>
      <c r="R65" s="386"/>
      <c r="S65" s="386"/>
      <c r="T65" s="386"/>
      <c r="U65" s="386"/>
      <c r="V65" s="386"/>
      <c r="W65" s="386"/>
      <c r="X65" s="386"/>
      <c r="Y65" s="386"/>
      <c r="Z65" s="386"/>
      <c r="AA65" s="386"/>
      <c r="AB65" s="387"/>
      <c r="AE65" s="315" t="s">
        <v>120</v>
      </c>
      <c r="AF65" s="315"/>
      <c r="AG65" s="315"/>
      <c r="AH65" s="315"/>
      <c r="AI65" s="315"/>
      <c r="AJ65" s="315"/>
      <c r="AK65" s="315"/>
      <c r="AL65" s="315"/>
      <c r="AM65" s="459" t="s">
        <v>322</v>
      </c>
      <c r="AN65" s="464"/>
      <c r="AO65" s="464"/>
      <c r="AP65" s="464"/>
      <c r="AQ65" s="464"/>
      <c r="AR65" s="464"/>
      <c r="AS65" s="464"/>
      <c r="AT65" s="464"/>
      <c r="AU65" s="464"/>
      <c r="AV65" s="464"/>
      <c r="AW65" s="464"/>
      <c r="AX65" s="464"/>
      <c r="AY65" s="464"/>
      <c r="AZ65" s="464"/>
      <c r="BA65" s="464"/>
      <c r="BB65" s="464"/>
      <c r="BC65" s="464"/>
      <c r="BD65" s="464"/>
      <c r="BE65" s="464"/>
      <c r="BF65" s="465"/>
    </row>
    <row r="66" spans="1:65" ht="69.95" customHeight="1" x14ac:dyDescent="0.15">
      <c r="A66" s="326" t="s">
        <v>121</v>
      </c>
      <c r="B66" s="327"/>
      <c r="C66" s="327"/>
      <c r="D66" s="327"/>
      <c r="E66" s="327"/>
      <c r="F66" s="327"/>
      <c r="G66" s="327"/>
      <c r="H66" s="328"/>
      <c r="I66" s="385"/>
      <c r="J66" s="386"/>
      <c r="K66" s="386"/>
      <c r="L66" s="386"/>
      <c r="M66" s="386"/>
      <c r="N66" s="386"/>
      <c r="O66" s="386"/>
      <c r="P66" s="386"/>
      <c r="Q66" s="386"/>
      <c r="R66" s="386"/>
      <c r="S66" s="386"/>
      <c r="T66" s="386"/>
      <c r="U66" s="386"/>
      <c r="V66" s="386"/>
      <c r="W66" s="386"/>
      <c r="X66" s="386"/>
      <c r="Y66" s="386"/>
      <c r="Z66" s="386"/>
      <c r="AA66" s="386"/>
      <c r="AB66" s="387"/>
      <c r="AE66" s="326" t="s">
        <v>121</v>
      </c>
      <c r="AF66" s="327"/>
      <c r="AG66" s="327"/>
      <c r="AH66" s="327"/>
      <c r="AI66" s="327"/>
      <c r="AJ66" s="327"/>
      <c r="AK66" s="327"/>
      <c r="AL66" s="328"/>
      <c r="AM66" s="459" t="s">
        <v>315</v>
      </c>
      <c r="AN66" s="460"/>
      <c r="AO66" s="460"/>
      <c r="AP66" s="460"/>
      <c r="AQ66" s="460"/>
      <c r="AR66" s="460"/>
      <c r="AS66" s="460"/>
      <c r="AT66" s="460"/>
      <c r="AU66" s="460"/>
      <c r="AV66" s="460"/>
      <c r="AW66" s="460"/>
      <c r="AX66" s="460"/>
      <c r="AY66" s="460"/>
      <c r="AZ66" s="460"/>
      <c r="BA66" s="460"/>
      <c r="BB66" s="460"/>
      <c r="BC66" s="460"/>
      <c r="BD66" s="460"/>
      <c r="BE66" s="460"/>
      <c r="BF66" s="461"/>
    </row>
    <row r="67" spans="1:65" ht="39.950000000000003" customHeight="1" x14ac:dyDescent="0.15">
      <c r="A67" s="287" t="s">
        <v>197</v>
      </c>
      <c r="B67" s="288"/>
      <c r="C67" s="288"/>
      <c r="D67" s="288"/>
      <c r="E67" s="288"/>
      <c r="F67" s="288"/>
      <c r="G67" s="288"/>
      <c r="H67" s="289"/>
      <c r="I67" s="313"/>
      <c r="J67" s="314"/>
      <c r="K67" s="314"/>
      <c r="L67" s="314"/>
      <c r="M67" s="314"/>
      <c r="N67" s="314"/>
      <c r="O67" s="314"/>
      <c r="P67" s="314"/>
      <c r="Q67" s="314"/>
      <c r="R67" s="314"/>
      <c r="S67" s="314"/>
      <c r="T67" s="314"/>
      <c r="U67" s="314"/>
      <c r="V67" s="314"/>
      <c r="W67" s="314"/>
      <c r="X67" s="314"/>
      <c r="Y67" s="314"/>
      <c r="Z67" s="314"/>
      <c r="AA67" s="314"/>
      <c r="AB67" s="314"/>
      <c r="AE67" s="287" t="s">
        <v>197</v>
      </c>
      <c r="AF67" s="288"/>
      <c r="AG67" s="288"/>
      <c r="AH67" s="288"/>
      <c r="AI67" s="288"/>
      <c r="AJ67" s="288"/>
      <c r="AK67" s="288"/>
      <c r="AL67" s="289"/>
      <c r="AM67" s="462" t="s">
        <v>328</v>
      </c>
      <c r="AN67" s="463"/>
      <c r="AO67" s="463"/>
      <c r="AP67" s="463"/>
      <c r="AQ67" s="463"/>
      <c r="AR67" s="463"/>
      <c r="AS67" s="463"/>
      <c r="AT67" s="463"/>
      <c r="AU67" s="463"/>
      <c r="AV67" s="463"/>
      <c r="AW67" s="463"/>
      <c r="AX67" s="463"/>
      <c r="AY67" s="463"/>
      <c r="AZ67" s="463"/>
      <c r="BA67" s="463"/>
      <c r="BB67" s="463"/>
      <c r="BC67" s="463"/>
      <c r="BD67" s="463"/>
      <c r="BE67" s="463"/>
      <c r="BF67" s="463"/>
    </row>
    <row r="68" spans="1:65" ht="15" customHeight="1" x14ac:dyDescent="0.15">
      <c r="A68" s="290"/>
      <c r="B68" s="291"/>
      <c r="C68" s="291"/>
      <c r="D68" s="291"/>
      <c r="E68" s="291"/>
      <c r="F68" s="291"/>
      <c r="G68" s="291"/>
      <c r="H68" s="292"/>
      <c r="I68" s="322" t="s">
        <v>200</v>
      </c>
      <c r="J68" s="323"/>
      <c r="K68" s="323"/>
      <c r="L68" s="323"/>
      <c r="M68" s="323"/>
      <c r="N68" s="323"/>
      <c r="O68" s="323"/>
      <c r="P68" s="323"/>
      <c r="Q68" s="323"/>
      <c r="R68" s="323"/>
      <c r="S68" s="323"/>
      <c r="T68" s="323"/>
      <c r="U68" s="323"/>
      <c r="V68" s="323"/>
      <c r="W68" s="323"/>
      <c r="X68" s="323"/>
      <c r="Y68" s="323"/>
      <c r="Z68" s="323"/>
      <c r="AA68" s="323"/>
      <c r="AB68" s="324"/>
      <c r="AE68" s="290"/>
      <c r="AF68" s="291"/>
      <c r="AG68" s="291"/>
      <c r="AH68" s="291"/>
      <c r="AI68" s="291"/>
      <c r="AJ68" s="291"/>
      <c r="AK68" s="291"/>
      <c r="AL68" s="292"/>
      <c r="AM68" s="322" t="s">
        <v>200</v>
      </c>
      <c r="AN68" s="323"/>
      <c r="AO68" s="323"/>
      <c r="AP68" s="323"/>
      <c r="AQ68" s="323"/>
      <c r="AR68" s="323"/>
      <c r="AS68" s="323"/>
      <c r="AT68" s="323"/>
      <c r="AU68" s="323"/>
      <c r="AV68" s="323"/>
      <c r="AW68" s="323"/>
      <c r="AX68" s="323"/>
      <c r="AY68" s="323"/>
      <c r="AZ68" s="323"/>
      <c r="BA68" s="323"/>
      <c r="BB68" s="323"/>
      <c r="BC68" s="323"/>
      <c r="BD68" s="323"/>
      <c r="BE68" s="323"/>
      <c r="BF68" s="324"/>
    </row>
    <row r="69" spans="1:65" ht="69.95" customHeight="1" x14ac:dyDescent="0.15">
      <c r="A69" s="287" t="s">
        <v>198</v>
      </c>
      <c r="B69" s="288"/>
      <c r="C69" s="288"/>
      <c r="D69" s="288"/>
      <c r="E69" s="288"/>
      <c r="F69" s="288"/>
      <c r="G69" s="288"/>
      <c r="H69" s="289"/>
      <c r="I69" s="316"/>
      <c r="J69" s="317"/>
      <c r="K69" s="317"/>
      <c r="L69" s="317"/>
      <c r="M69" s="317"/>
      <c r="N69" s="317"/>
      <c r="O69" s="317"/>
      <c r="P69" s="317"/>
      <c r="Q69" s="317"/>
      <c r="R69" s="317"/>
      <c r="S69" s="317"/>
      <c r="T69" s="317"/>
      <c r="U69" s="317"/>
      <c r="V69" s="317"/>
      <c r="W69" s="317"/>
      <c r="X69" s="317"/>
      <c r="Y69" s="317"/>
      <c r="Z69" s="317"/>
      <c r="AA69" s="317"/>
      <c r="AB69" s="318"/>
      <c r="AE69" s="287" t="s">
        <v>198</v>
      </c>
      <c r="AF69" s="288"/>
      <c r="AG69" s="288"/>
      <c r="AH69" s="288"/>
      <c r="AI69" s="288"/>
      <c r="AJ69" s="288"/>
      <c r="AK69" s="288"/>
      <c r="AL69" s="289"/>
      <c r="AM69" s="319" t="s">
        <v>327</v>
      </c>
      <c r="AN69" s="320"/>
      <c r="AO69" s="320"/>
      <c r="AP69" s="320"/>
      <c r="AQ69" s="320"/>
      <c r="AR69" s="320"/>
      <c r="AS69" s="320"/>
      <c r="AT69" s="320"/>
      <c r="AU69" s="320"/>
      <c r="AV69" s="320"/>
      <c r="AW69" s="320"/>
      <c r="AX69" s="320"/>
      <c r="AY69" s="320"/>
      <c r="AZ69" s="320"/>
      <c r="BA69" s="320"/>
      <c r="BB69" s="320"/>
      <c r="BC69" s="320"/>
      <c r="BD69" s="320"/>
      <c r="BE69" s="320"/>
      <c r="BF69" s="321"/>
    </row>
    <row r="70" spans="1:65" ht="39.950000000000003" customHeight="1" x14ac:dyDescent="0.15">
      <c r="A70" s="336" t="s">
        <v>202</v>
      </c>
      <c r="B70" s="336"/>
      <c r="C70" s="336"/>
      <c r="D70" s="336"/>
      <c r="E70" s="336"/>
      <c r="F70" s="336"/>
      <c r="G70" s="336"/>
      <c r="H70" s="336"/>
      <c r="I70" s="329"/>
      <c r="J70" s="329"/>
      <c r="K70" s="329"/>
      <c r="L70" s="329"/>
      <c r="M70" s="329"/>
      <c r="N70" s="329"/>
      <c r="O70" s="329"/>
      <c r="P70" s="329"/>
      <c r="Q70" s="329"/>
      <c r="R70" s="329"/>
      <c r="S70" s="329"/>
      <c r="T70" s="329"/>
      <c r="U70" s="329"/>
      <c r="V70" s="329"/>
      <c r="W70" s="329"/>
      <c r="X70" s="329"/>
      <c r="Y70" s="329"/>
      <c r="Z70" s="329"/>
      <c r="AA70" s="329"/>
      <c r="AB70" s="329"/>
      <c r="AE70" s="336" t="s">
        <v>202</v>
      </c>
      <c r="AF70" s="336"/>
      <c r="AG70" s="336"/>
      <c r="AH70" s="336"/>
      <c r="AI70" s="336"/>
      <c r="AJ70" s="336"/>
      <c r="AK70" s="336"/>
      <c r="AL70" s="336"/>
      <c r="AM70" s="384" t="s">
        <v>316</v>
      </c>
      <c r="AN70" s="384"/>
      <c r="AO70" s="384"/>
      <c r="AP70" s="384"/>
      <c r="AQ70" s="384"/>
      <c r="AR70" s="384"/>
      <c r="AS70" s="384"/>
      <c r="AT70" s="384"/>
      <c r="AU70" s="384"/>
      <c r="AV70" s="384"/>
      <c r="AW70" s="384"/>
      <c r="AX70" s="384"/>
      <c r="AY70" s="384"/>
      <c r="AZ70" s="384"/>
      <c r="BA70" s="384"/>
      <c r="BB70" s="384"/>
      <c r="BC70" s="384"/>
      <c r="BD70" s="384"/>
      <c r="BE70" s="384"/>
      <c r="BF70" s="384"/>
    </row>
    <row r="71" spans="1:65" ht="15" customHeight="1" x14ac:dyDescent="0.15">
      <c r="A71" s="336"/>
      <c r="B71" s="336"/>
      <c r="C71" s="336"/>
      <c r="D71" s="336"/>
      <c r="E71" s="336"/>
      <c r="F71" s="336"/>
      <c r="G71" s="336"/>
      <c r="H71" s="336"/>
      <c r="I71" s="322" t="s">
        <v>200</v>
      </c>
      <c r="J71" s="323"/>
      <c r="K71" s="323"/>
      <c r="L71" s="323"/>
      <c r="M71" s="323"/>
      <c r="N71" s="323"/>
      <c r="O71" s="323"/>
      <c r="P71" s="323"/>
      <c r="Q71" s="323"/>
      <c r="R71" s="323"/>
      <c r="S71" s="323"/>
      <c r="T71" s="323"/>
      <c r="U71" s="323"/>
      <c r="V71" s="323"/>
      <c r="W71" s="323"/>
      <c r="X71" s="323"/>
      <c r="Y71" s="323"/>
      <c r="Z71" s="323"/>
      <c r="AA71" s="323"/>
      <c r="AB71" s="324"/>
      <c r="AE71" s="336"/>
      <c r="AF71" s="336"/>
      <c r="AG71" s="336"/>
      <c r="AH71" s="336"/>
      <c r="AI71" s="336"/>
      <c r="AJ71" s="336"/>
      <c r="AK71" s="336"/>
      <c r="AL71" s="336"/>
      <c r="AM71" s="322" t="s">
        <v>200</v>
      </c>
      <c r="AN71" s="323"/>
      <c r="AO71" s="323"/>
      <c r="AP71" s="323"/>
      <c r="AQ71" s="323"/>
      <c r="AR71" s="323"/>
      <c r="AS71" s="323"/>
      <c r="AT71" s="323"/>
      <c r="AU71" s="323"/>
      <c r="AV71" s="323"/>
      <c r="AW71" s="323"/>
      <c r="AX71" s="323"/>
      <c r="AY71" s="323"/>
      <c r="AZ71" s="323"/>
      <c r="BA71" s="323"/>
      <c r="BB71" s="323"/>
      <c r="BC71" s="323"/>
      <c r="BD71" s="323"/>
      <c r="BE71" s="323"/>
      <c r="BF71" s="324"/>
    </row>
    <row r="72" spans="1:65" ht="36.75" customHeight="1" x14ac:dyDescent="0.15">
      <c r="A72" s="191" t="s">
        <v>283</v>
      </c>
      <c r="B72" s="453" t="s">
        <v>282</v>
      </c>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E72" s="191" t="s">
        <v>283</v>
      </c>
      <c r="AF72" s="453" t="s">
        <v>282</v>
      </c>
      <c r="AG72" s="453"/>
      <c r="AH72" s="453"/>
      <c r="AI72" s="453"/>
      <c r="AJ72" s="453"/>
      <c r="AK72" s="453"/>
      <c r="AL72" s="453"/>
      <c r="AM72" s="453"/>
      <c r="AN72" s="453"/>
      <c r="AO72" s="453"/>
      <c r="AP72" s="453"/>
      <c r="AQ72" s="453"/>
      <c r="AR72" s="453"/>
      <c r="AS72" s="453"/>
      <c r="AT72" s="453"/>
      <c r="AU72" s="453"/>
      <c r="AV72" s="453"/>
      <c r="AW72" s="453"/>
      <c r="AX72" s="453"/>
      <c r="AY72" s="453"/>
      <c r="AZ72" s="453"/>
      <c r="BA72" s="453"/>
      <c r="BB72" s="453"/>
      <c r="BC72" s="453"/>
      <c r="BD72" s="453"/>
      <c r="BE72" s="453"/>
      <c r="BF72" s="453"/>
    </row>
    <row r="73" spans="1:65" ht="20.100000000000001" customHeight="1" x14ac:dyDescent="0.15">
      <c r="A73" s="9" t="s">
        <v>155</v>
      </c>
      <c r="AE73" s="9" t="s">
        <v>155</v>
      </c>
    </row>
    <row r="74" spans="1:65" ht="20.100000000000001" customHeight="1" x14ac:dyDescent="0.1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row>
    <row r="75" spans="1:65" ht="20.100000000000001" customHeight="1" x14ac:dyDescent="0.15">
      <c r="B75" s="134"/>
      <c r="C75" s="134"/>
      <c r="D75" s="361">
        <f>E16</f>
        <v>0</v>
      </c>
      <c r="E75" s="361"/>
      <c r="F75" s="361"/>
      <c r="G75" s="134" t="s">
        <v>259</v>
      </c>
      <c r="H75" s="134"/>
      <c r="I75" s="134"/>
      <c r="J75" s="134"/>
      <c r="K75" s="134"/>
      <c r="L75" s="134"/>
      <c r="M75" s="134"/>
      <c r="N75" s="134"/>
      <c r="O75" s="134"/>
      <c r="P75" s="134"/>
      <c r="Q75" s="134"/>
      <c r="R75" s="134"/>
      <c r="S75" s="134"/>
      <c r="T75" s="134"/>
      <c r="U75" s="134"/>
      <c r="V75" s="134"/>
      <c r="W75" s="134"/>
      <c r="X75" s="134"/>
      <c r="Y75" s="134"/>
      <c r="Z75" s="134"/>
      <c r="AA75" s="134"/>
      <c r="AB75" s="134"/>
      <c r="AF75" s="134"/>
      <c r="AG75" s="134"/>
      <c r="AH75" s="466" t="s">
        <v>323</v>
      </c>
      <c r="AI75" s="466"/>
      <c r="AJ75" s="466"/>
      <c r="AK75" s="134" t="s">
        <v>259</v>
      </c>
      <c r="AL75" s="134"/>
      <c r="AM75" s="134"/>
      <c r="AN75" s="134"/>
      <c r="AO75" s="134"/>
      <c r="AP75" s="134"/>
      <c r="AQ75" s="134"/>
      <c r="AR75" s="134"/>
      <c r="AS75" s="134"/>
      <c r="AT75" s="134"/>
      <c r="AU75" s="134"/>
      <c r="AV75" s="134"/>
      <c r="AW75" s="134"/>
      <c r="AX75" s="134"/>
      <c r="AY75" s="134"/>
      <c r="AZ75" s="134"/>
      <c r="BA75" s="134"/>
      <c r="BB75" s="134"/>
      <c r="BC75" s="134"/>
      <c r="BD75" s="134"/>
      <c r="BE75" s="134"/>
      <c r="BF75" s="134"/>
    </row>
    <row r="76" spans="1:65" ht="20.100000000000001" customHeight="1" x14ac:dyDescent="0.15">
      <c r="A76" s="60"/>
      <c r="B76" s="60"/>
      <c r="C76" s="60"/>
      <c r="D76" s="60"/>
      <c r="E76" s="60"/>
      <c r="F76" s="60"/>
      <c r="G76" s="60"/>
      <c r="H76" s="60"/>
      <c r="I76" s="60"/>
      <c r="J76" s="60"/>
      <c r="K76" s="60"/>
      <c r="L76" s="60"/>
      <c r="M76" s="60"/>
      <c r="N76" s="60"/>
      <c r="O76" s="60"/>
      <c r="P76" s="60"/>
      <c r="Q76" s="60"/>
      <c r="R76" s="60"/>
      <c r="S76" s="60"/>
      <c r="T76" s="60"/>
      <c r="U76" s="61"/>
      <c r="V76" s="61"/>
      <c r="W76" s="60"/>
      <c r="X76" s="60"/>
      <c r="Y76" s="60"/>
      <c r="Z76" s="60"/>
      <c r="AA76" s="60"/>
      <c r="AB76" s="60"/>
      <c r="AE76" s="60"/>
      <c r="AF76" s="60"/>
      <c r="AG76" s="60"/>
      <c r="AH76" s="60"/>
      <c r="AI76" s="60"/>
      <c r="AJ76" s="60"/>
      <c r="AK76" s="60"/>
      <c r="AL76" s="60"/>
      <c r="AM76" s="60"/>
      <c r="AN76" s="60"/>
      <c r="AO76" s="60"/>
      <c r="AP76" s="60"/>
      <c r="AQ76" s="60"/>
      <c r="AR76" s="60"/>
      <c r="AS76" s="60"/>
      <c r="AT76" s="60"/>
      <c r="AU76" s="60"/>
      <c r="AV76" s="60"/>
      <c r="AW76" s="60"/>
      <c r="AX76" s="60"/>
      <c r="AY76" s="61"/>
      <c r="AZ76" s="61"/>
      <c r="BA76" s="60"/>
      <c r="BB76" s="60"/>
      <c r="BC76" s="60"/>
      <c r="BD76" s="60"/>
      <c r="BE76" s="60"/>
      <c r="BF76" s="60"/>
    </row>
    <row r="77" spans="1:65" ht="24.95" customHeight="1" x14ac:dyDescent="0.15">
      <c r="A77" s="281" t="s">
        <v>116</v>
      </c>
      <c r="B77" s="281"/>
      <c r="C77" s="281"/>
      <c r="D77" s="281"/>
      <c r="E77" s="281"/>
      <c r="F77" s="281"/>
      <c r="G77" s="281"/>
      <c r="H77" s="281"/>
      <c r="I77" s="333">
        <f>R12</f>
        <v>0</v>
      </c>
      <c r="J77" s="334"/>
      <c r="K77" s="334"/>
      <c r="L77" s="334"/>
      <c r="M77" s="334"/>
      <c r="N77" s="334"/>
      <c r="O77" s="334"/>
      <c r="P77" s="334"/>
      <c r="Q77" s="334"/>
      <c r="R77" s="334"/>
      <c r="S77" s="334"/>
      <c r="T77" s="334"/>
      <c r="U77" s="334"/>
      <c r="V77" s="334"/>
      <c r="W77" s="334"/>
      <c r="X77" s="334"/>
      <c r="Y77" s="334"/>
      <c r="Z77" s="334"/>
      <c r="AA77" s="334"/>
      <c r="AB77" s="335"/>
      <c r="AE77" s="281" t="s">
        <v>116</v>
      </c>
      <c r="AF77" s="281"/>
      <c r="AG77" s="281"/>
      <c r="AH77" s="281"/>
      <c r="AI77" s="281"/>
      <c r="AJ77" s="281"/>
      <c r="AK77" s="281"/>
      <c r="AL77" s="281"/>
      <c r="AM77" s="333" t="str">
        <f>AV12</f>
        <v>○○交流協会</v>
      </c>
      <c r="AN77" s="334"/>
      <c r="AO77" s="334"/>
      <c r="AP77" s="334"/>
      <c r="AQ77" s="334"/>
      <c r="AR77" s="334"/>
      <c r="AS77" s="334"/>
      <c r="AT77" s="334"/>
      <c r="AU77" s="334"/>
      <c r="AV77" s="334"/>
      <c r="AW77" s="334"/>
      <c r="AX77" s="334"/>
      <c r="AY77" s="334"/>
      <c r="AZ77" s="334"/>
      <c r="BA77" s="334"/>
      <c r="BB77" s="334"/>
      <c r="BC77" s="334"/>
      <c r="BD77" s="334"/>
      <c r="BE77" s="334"/>
      <c r="BF77" s="335"/>
    </row>
    <row r="78" spans="1:65" ht="33" customHeight="1" x14ac:dyDescent="0.15">
      <c r="A78" s="330" t="s">
        <v>125</v>
      </c>
      <c r="B78" s="331"/>
      <c r="C78" s="331"/>
      <c r="D78" s="331"/>
      <c r="E78" s="331"/>
      <c r="F78" s="331"/>
      <c r="G78" s="331"/>
      <c r="H78" s="332"/>
      <c r="I78" s="340"/>
      <c r="J78" s="341"/>
      <c r="K78" s="341"/>
      <c r="L78" s="341"/>
      <c r="M78" s="341"/>
      <c r="N78" s="341"/>
      <c r="O78" s="341"/>
      <c r="P78" s="341"/>
      <c r="Q78" s="341"/>
      <c r="R78" s="341"/>
      <c r="S78" s="341"/>
      <c r="T78" s="341"/>
      <c r="U78" s="341"/>
      <c r="V78" s="341"/>
      <c r="W78" s="341"/>
      <c r="X78" s="341"/>
      <c r="Y78" s="341"/>
      <c r="Z78" s="341"/>
      <c r="AA78" s="341"/>
      <c r="AB78" s="342"/>
      <c r="AE78" s="330" t="s">
        <v>125</v>
      </c>
      <c r="AF78" s="331"/>
      <c r="AG78" s="331"/>
      <c r="AH78" s="331"/>
      <c r="AI78" s="331"/>
      <c r="AJ78" s="331"/>
      <c r="AK78" s="331"/>
      <c r="AL78" s="332"/>
      <c r="AM78" s="343" t="s">
        <v>338</v>
      </c>
      <c r="AN78" s="344"/>
      <c r="AO78" s="344"/>
      <c r="AP78" s="344"/>
      <c r="AQ78" s="344"/>
      <c r="AR78" s="344"/>
      <c r="AS78" s="344"/>
      <c r="AT78" s="344"/>
      <c r="AU78" s="344"/>
      <c r="AV78" s="344"/>
      <c r="AW78" s="344"/>
      <c r="AX78" s="344"/>
      <c r="AY78" s="344"/>
      <c r="AZ78" s="344"/>
      <c r="BA78" s="344"/>
      <c r="BB78" s="344"/>
      <c r="BC78" s="344"/>
      <c r="BD78" s="344"/>
      <c r="BE78" s="344"/>
      <c r="BF78" s="345"/>
    </row>
    <row r="79" spans="1:65" ht="24.95" customHeight="1" x14ac:dyDescent="0.15">
      <c r="A79" s="330" t="s">
        <v>126</v>
      </c>
      <c r="B79" s="331"/>
      <c r="C79" s="331"/>
      <c r="D79" s="331"/>
      <c r="E79" s="331"/>
      <c r="F79" s="331"/>
      <c r="G79" s="331"/>
      <c r="H79" s="332"/>
      <c r="I79" s="346" t="s">
        <v>256</v>
      </c>
      <c r="J79" s="347"/>
      <c r="K79" s="347"/>
      <c r="L79" s="347"/>
      <c r="M79" s="347"/>
      <c r="N79" s="347"/>
      <c r="O79" s="347"/>
      <c r="P79" s="347"/>
      <c r="Q79" s="75" t="s">
        <v>31</v>
      </c>
      <c r="R79" s="347" t="s">
        <v>256</v>
      </c>
      <c r="S79" s="347"/>
      <c r="T79" s="347"/>
      <c r="U79" s="347"/>
      <c r="V79" s="347"/>
      <c r="W79" s="347"/>
      <c r="X79" s="347"/>
      <c r="Y79" s="347"/>
      <c r="Z79" s="135"/>
      <c r="AA79" s="135"/>
      <c r="AB79" s="136"/>
      <c r="AE79" s="330" t="s">
        <v>126</v>
      </c>
      <c r="AF79" s="331"/>
      <c r="AG79" s="331"/>
      <c r="AH79" s="331"/>
      <c r="AI79" s="331"/>
      <c r="AJ79" s="331"/>
      <c r="AK79" s="331"/>
      <c r="AL79" s="332"/>
      <c r="AM79" s="348">
        <v>44409</v>
      </c>
      <c r="AN79" s="349"/>
      <c r="AO79" s="349"/>
      <c r="AP79" s="349"/>
      <c r="AQ79" s="349"/>
      <c r="AR79" s="349"/>
      <c r="AS79" s="349"/>
      <c r="AT79" s="349"/>
      <c r="AU79" s="75" t="s">
        <v>31</v>
      </c>
      <c r="AV79" s="349">
        <v>44499</v>
      </c>
      <c r="AW79" s="349"/>
      <c r="AX79" s="349"/>
      <c r="AY79" s="349"/>
      <c r="AZ79" s="349"/>
      <c r="BA79" s="349"/>
      <c r="BB79" s="349"/>
      <c r="BC79" s="349"/>
      <c r="BD79" s="135"/>
      <c r="BE79" s="135"/>
      <c r="BF79" s="136"/>
    </row>
    <row r="80" spans="1:65" ht="69.95" customHeight="1" x14ac:dyDescent="0.15">
      <c r="A80" s="281" t="s">
        <v>222</v>
      </c>
      <c r="B80" s="281"/>
      <c r="C80" s="281"/>
      <c r="D80" s="281"/>
      <c r="E80" s="281"/>
      <c r="F80" s="281"/>
      <c r="G80" s="281"/>
      <c r="H80" s="281"/>
      <c r="I80" s="275"/>
      <c r="J80" s="276"/>
      <c r="K80" s="276"/>
      <c r="L80" s="276"/>
      <c r="M80" s="276"/>
      <c r="N80" s="276"/>
      <c r="O80" s="276"/>
      <c r="P80" s="276"/>
      <c r="Q80" s="276"/>
      <c r="R80" s="276"/>
      <c r="S80" s="276"/>
      <c r="T80" s="276"/>
      <c r="U80" s="276"/>
      <c r="V80" s="276"/>
      <c r="W80" s="276"/>
      <c r="X80" s="276"/>
      <c r="Y80" s="276"/>
      <c r="Z80" s="276"/>
      <c r="AA80" s="276"/>
      <c r="AB80" s="277"/>
      <c r="AE80" s="281" t="s">
        <v>222</v>
      </c>
      <c r="AF80" s="281"/>
      <c r="AG80" s="281"/>
      <c r="AH80" s="281"/>
      <c r="AI80" s="281"/>
      <c r="AJ80" s="281"/>
      <c r="AK80" s="281"/>
      <c r="AL80" s="281"/>
      <c r="AM80" s="337" t="s">
        <v>173</v>
      </c>
      <c r="AN80" s="338"/>
      <c r="AO80" s="338"/>
      <c r="AP80" s="338"/>
      <c r="AQ80" s="338"/>
      <c r="AR80" s="338"/>
      <c r="AS80" s="338"/>
      <c r="AT80" s="338"/>
      <c r="AU80" s="338"/>
      <c r="AV80" s="338"/>
      <c r="AW80" s="338"/>
      <c r="AX80" s="338"/>
      <c r="AY80" s="338"/>
      <c r="AZ80" s="338"/>
      <c r="BA80" s="338"/>
      <c r="BB80" s="338"/>
      <c r="BC80" s="338"/>
      <c r="BD80" s="338"/>
      <c r="BE80" s="338"/>
      <c r="BF80" s="339"/>
      <c r="BM80" s="6" t="s">
        <v>172</v>
      </c>
    </row>
    <row r="81" spans="1:65" ht="69.95" customHeight="1" x14ac:dyDescent="0.15">
      <c r="A81" s="281" t="s">
        <v>23</v>
      </c>
      <c r="B81" s="281"/>
      <c r="C81" s="281"/>
      <c r="D81" s="281"/>
      <c r="E81" s="281"/>
      <c r="F81" s="281"/>
      <c r="G81" s="281"/>
      <c r="H81" s="281"/>
      <c r="I81" s="275"/>
      <c r="J81" s="276"/>
      <c r="K81" s="276"/>
      <c r="L81" s="276"/>
      <c r="M81" s="276"/>
      <c r="N81" s="276"/>
      <c r="O81" s="276"/>
      <c r="P81" s="276"/>
      <c r="Q81" s="276"/>
      <c r="R81" s="276"/>
      <c r="S81" s="276"/>
      <c r="T81" s="276"/>
      <c r="U81" s="276"/>
      <c r="V81" s="276"/>
      <c r="W81" s="276"/>
      <c r="X81" s="276"/>
      <c r="Y81" s="276"/>
      <c r="Z81" s="276"/>
      <c r="AA81" s="276"/>
      <c r="AB81" s="277"/>
      <c r="AE81" s="281" t="s">
        <v>23</v>
      </c>
      <c r="AF81" s="281"/>
      <c r="AG81" s="281"/>
      <c r="AH81" s="281"/>
      <c r="AI81" s="281"/>
      <c r="AJ81" s="281"/>
      <c r="AK81" s="281"/>
      <c r="AL81" s="281"/>
      <c r="AM81" s="337" t="s">
        <v>341</v>
      </c>
      <c r="AN81" s="338"/>
      <c r="AO81" s="338"/>
      <c r="AP81" s="338"/>
      <c r="AQ81" s="338"/>
      <c r="AR81" s="338"/>
      <c r="AS81" s="338"/>
      <c r="AT81" s="338"/>
      <c r="AU81" s="338"/>
      <c r="AV81" s="338"/>
      <c r="AW81" s="338"/>
      <c r="AX81" s="338"/>
      <c r="AY81" s="338"/>
      <c r="AZ81" s="338"/>
      <c r="BA81" s="338"/>
      <c r="BB81" s="338"/>
      <c r="BC81" s="338"/>
      <c r="BD81" s="338"/>
      <c r="BE81" s="338"/>
      <c r="BF81" s="339"/>
      <c r="BM81" s="6" t="s">
        <v>173</v>
      </c>
    </row>
    <row r="82" spans="1:65" ht="39.950000000000003" customHeight="1" x14ac:dyDescent="0.15">
      <c r="A82" s="330" t="s">
        <v>127</v>
      </c>
      <c r="B82" s="331"/>
      <c r="C82" s="331"/>
      <c r="D82" s="331"/>
      <c r="E82" s="331"/>
      <c r="F82" s="331"/>
      <c r="G82" s="331"/>
      <c r="H82" s="332"/>
      <c r="I82" s="275"/>
      <c r="J82" s="276"/>
      <c r="K82" s="276"/>
      <c r="L82" s="276"/>
      <c r="M82" s="276"/>
      <c r="N82" s="276"/>
      <c r="O82" s="276"/>
      <c r="P82" s="276"/>
      <c r="Q82" s="276"/>
      <c r="R82" s="276"/>
      <c r="S82" s="276"/>
      <c r="T82" s="276"/>
      <c r="U82" s="276"/>
      <c r="V82" s="276"/>
      <c r="W82" s="276"/>
      <c r="X82" s="276"/>
      <c r="Y82" s="276"/>
      <c r="Z82" s="276"/>
      <c r="AA82" s="276"/>
      <c r="AB82" s="277"/>
      <c r="AE82" s="330" t="s">
        <v>127</v>
      </c>
      <c r="AF82" s="331"/>
      <c r="AG82" s="331"/>
      <c r="AH82" s="331"/>
      <c r="AI82" s="331"/>
      <c r="AJ82" s="331"/>
      <c r="AK82" s="331"/>
      <c r="AL82" s="332"/>
      <c r="AM82" s="337" t="s">
        <v>340</v>
      </c>
      <c r="AN82" s="338"/>
      <c r="AO82" s="338"/>
      <c r="AP82" s="338"/>
      <c r="AQ82" s="338"/>
      <c r="AR82" s="338"/>
      <c r="AS82" s="338"/>
      <c r="AT82" s="338"/>
      <c r="AU82" s="338"/>
      <c r="AV82" s="338"/>
      <c r="AW82" s="338"/>
      <c r="AX82" s="338"/>
      <c r="AY82" s="338"/>
      <c r="AZ82" s="338"/>
      <c r="BA82" s="338"/>
      <c r="BB82" s="338"/>
      <c r="BC82" s="338"/>
      <c r="BD82" s="338"/>
      <c r="BE82" s="338"/>
      <c r="BF82" s="339"/>
      <c r="BM82" s="6" t="s">
        <v>174</v>
      </c>
    </row>
    <row r="83" spans="1:65" ht="24.95" customHeight="1" x14ac:dyDescent="0.15">
      <c r="A83" s="282" t="s">
        <v>128</v>
      </c>
      <c r="B83" s="283"/>
      <c r="C83" s="283"/>
      <c r="D83" s="283"/>
      <c r="E83" s="283"/>
      <c r="F83" s="283"/>
      <c r="G83" s="283"/>
      <c r="H83" s="284"/>
      <c r="I83" s="275"/>
      <c r="J83" s="276"/>
      <c r="K83" s="276"/>
      <c r="L83" s="276"/>
      <c r="M83" s="276"/>
      <c r="N83" s="276"/>
      <c r="O83" s="276"/>
      <c r="P83" s="276"/>
      <c r="Q83" s="276"/>
      <c r="R83" s="276"/>
      <c r="S83" s="276"/>
      <c r="T83" s="276"/>
      <c r="U83" s="276"/>
      <c r="V83" s="276"/>
      <c r="W83" s="276"/>
      <c r="X83" s="276"/>
      <c r="Y83" s="276"/>
      <c r="Z83" s="276"/>
      <c r="AA83" s="276"/>
      <c r="AB83" s="277"/>
      <c r="AE83" s="282" t="s">
        <v>128</v>
      </c>
      <c r="AF83" s="283"/>
      <c r="AG83" s="283"/>
      <c r="AH83" s="283"/>
      <c r="AI83" s="283"/>
      <c r="AJ83" s="283"/>
      <c r="AK83" s="283"/>
      <c r="AL83" s="284"/>
      <c r="AM83" s="337" t="s">
        <v>314</v>
      </c>
      <c r="AN83" s="338"/>
      <c r="AO83" s="338"/>
      <c r="AP83" s="338"/>
      <c r="AQ83" s="338"/>
      <c r="AR83" s="338"/>
      <c r="AS83" s="338"/>
      <c r="AT83" s="338"/>
      <c r="AU83" s="338"/>
      <c r="AV83" s="338"/>
      <c r="AW83" s="338"/>
      <c r="AX83" s="338"/>
      <c r="AY83" s="338"/>
      <c r="AZ83" s="338"/>
      <c r="BA83" s="338"/>
      <c r="BB83" s="338"/>
      <c r="BC83" s="338"/>
      <c r="BD83" s="338"/>
      <c r="BE83" s="338"/>
      <c r="BF83" s="339"/>
    </row>
    <row r="84" spans="1:65" ht="24.95" customHeight="1" x14ac:dyDescent="0.15">
      <c r="A84" s="282" t="s">
        <v>129</v>
      </c>
      <c r="B84" s="283"/>
      <c r="C84" s="283"/>
      <c r="D84" s="283"/>
      <c r="E84" s="283"/>
      <c r="F84" s="283"/>
      <c r="G84" s="283"/>
      <c r="H84" s="284"/>
      <c r="I84" s="275"/>
      <c r="J84" s="276"/>
      <c r="K84" s="276"/>
      <c r="L84" s="276"/>
      <c r="M84" s="276"/>
      <c r="N84" s="276"/>
      <c r="O84" s="276"/>
      <c r="P84" s="276"/>
      <c r="Q84" s="276"/>
      <c r="R84" s="276"/>
      <c r="S84" s="276"/>
      <c r="T84" s="276"/>
      <c r="U84" s="276"/>
      <c r="V84" s="276"/>
      <c r="W84" s="276"/>
      <c r="X84" s="276"/>
      <c r="Y84" s="276"/>
      <c r="Z84" s="276"/>
      <c r="AA84" s="276"/>
      <c r="AB84" s="277"/>
      <c r="AE84" s="282" t="s">
        <v>129</v>
      </c>
      <c r="AF84" s="283"/>
      <c r="AG84" s="283"/>
      <c r="AH84" s="283"/>
      <c r="AI84" s="283"/>
      <c r="AJ84" s="283"/>
      <c r="AK84" s="283"/>
      <c r="AL84" s="284"/>
      <c r="AM84" s="337" t="s">
        <v>318</v>
      </c>
      <c r="AN84" s="338"/>
      <c r="AO84" s="338"/>
      <c r="AP84" s="338"/>
      <c r="AQ84" s="338"/>
      <c r="AR84" s="338"/>
      <c r="AS84" s="338"/>
      <c r="AT84" s="338"/>
      <c r="AU84" s="338"/>
      <c r="AV84" s="338"/>
      <c r="AW84" s="338"/>
      <c r="AX84" s="338"/>
      <c r="AY84" s="338"/>
      <c r="AZ84" s="338"/>
      <c r="BA84" s="338"/>
      <c r="BB84" s="338"/>
      <c r="BC84" s="338"/>
      <c r="BD84" s="338"/>
      <c r="BE84" s="338"/>
      <c r="BF84" s="339"/>
    </row>
    <row r="85" spans="1:65" ht="24.95" customHeight="1" x14ac:dyDescent="0.15">
      <c r="A85" s="287" t="s">
        <v>186</v>
      </c>
      <c r="B85" s="288"/>
      <c r="C85" s="288"/>
      <c r="D85" s="288"/>
      <c r="E85" s="288"/>
      <c r="F85" s="288"/>
      <c r="G85" s="288"/>
      <c r="H85" s="289"/>
      <c r="I85" s="278"/>
      <c r="J85" s="279"/>
      <c r="K85" s="279"/>
      <c r="L85" s="279"/>
      <c r="M85" s="279"/>
      <c r="N85" s="279"/>
      <c r="O85" s="279"/>
      <c r="P85" s="279"/>
      <c r="Q85" s="279"/>
      <c r="R85" s="279"/>
      <c r="S85" s="279"/>
      <c r="T85" s="279"/>
      <c r="U85" s="279"/>
      <c r="V85" s="279"/>
      <c r="W85" s="279"/>
      <c r="X85" s="279"/>
      <c r="Y85" s="279"/>
      <c r="Z85" s="279"/>
      <c r="AA85" s="279"/>
      <c r="AB85" s="280"/>
      <c r="AE85" s="287" t="s">
        <v>186</v>
      </c>
      <c r="AF85" s="288"/>
      <c r="AG85" s="288"/>
      <c r="AH85" s="288"/>
      <c r="AI85" s="288"/>
      <c r="AJ85" s="288"/>
      <c r="AK85" s="288"/>
      <c r="AL85" s="289"/>
      <c r="AM85" s="377" t="s">
        <v>314</v>
      </c>
      <c r="AN85" s="378"/>
      <c r="AO85" s="378"/>
      <c r="AP85" s="378"/>
      <c r="AQ85" s="378"/>
      <c r="AR85" s="378"/>
      <c r="AS85" s="378"/>
      <c r="AT85" s="378"/>
      <c r="AU85" s="378"/>
      <c r="AV85" s="378"/>
      <c r="AW85" s="378"/>
      <c r="AX85" s="378"/>
      <c r="AY85" s="378"/>
      <c r="AZ85" s="378"/>
      <c r="BA85" s="378"/>
      <c r="BB85" s="378"/>
      <c r="BC85" s="378"/>
      <c r="BD85" s="378"/>
      <c r="BE85" s="378"/>
      <c r="BF85" s="379"/>
    </row>
    <row r="86" spans="1:65" ht="15" customHeight="1" x14ac:dyDescent="0.15">
      <c r="A86" s="290"/>
      <c r="B86" s="291"/>
      <c r="C86" s="291"/>
      <c r="D86" s="291"/>
      <c r="E86" s="291"/>
      <c r="F86" s="291"/>
      <c r="G86" s="291"/>
      <c r="H86" s="292"/>
      <c r="I86" s="285" t="s">
        <v>304</v>
      </c>
      <c r="J86" s="286"/>
      <c r="K86" s="286"/>
      <c r="L86" s="286"/>
      <c r="M86" s="286"/>
      <c r="N86" s="286"/>
      <c r="O86" s="286"/>
      <c r="P86" s="286"/>
      <c r="Q86" s="286"/>
      <c r="R86" s="286"/>
      <c r="S86" s="286"/>
      <c r="T86" s="286"/>
      <c r="U86" s="286"/>
      <c r="V86" s="286"/>
      <c r="W86" s="286"/>
      <c r="X86" s="286"/>
      <c r="Y86" s="286"/>
      <c r="Z86" s="286"/>
      <c r="AA86" s="286"/>
      <c r="AB86" s="286"/>
      <c r="AC86" s="142"/>
      <c r="AD86" s="142"/>
      <c r="AE86" s="290"/>
      <c r="AF86" s="291"/>
      <c r="AG86" s="291"/>
      <c r="AH86" s="291"/>
      <c r="AI86" s="291"/>
      <c r="AJ86" s="291"/>
      <c r="AK86" s="291"/>
      <c r="AL86" s="292"/>
      <c r="AM86" s="285" t="s">
        <v>304</v>
      </c>
      <c r="AN86" s="286"/>
      <c r="AO86" s="286"/>
      <c r="AP86" s="286"/>
      <c r="AQ86" s="286"/>
      <c r="AR86" s="286"/>
      <c r="AS86" s="286"/>
      <c r="AT86" s="286"/>
      <c r="AU86" s="286"/>
      <c r="AV86" s="286"/>
      <c r="AW86" s="286"/>
      <c r="AX86" s="286"/>
      <c r="AY86" s="286"/>
      <c r="AZ86" s="286"/>
      <c r="BA86" s="286"/>
      <c r="BB86" s="286"/>
      <c r="BC86" s="286"/>
      <c r="BD86" s="286"/>
      <c r="BE86" s="286"/>
      <c r="BF86" s="286"/>
      <c r="BG86" s="142"/>
      <c r="BH86" s="1"/>
      <c r="BI86" s="1"/>
      <c r="BJ86" s="1"/>
      <c r="BK86" s="142"/>
      <c r="BL86" s="142"/>
      <c r="BM86" s="6" t="s">
        <v>175</v>
      </c>
    </row>
    <row r="87" spans="1:65" ht="24.95" customHeight="1" x14ac:dyDescent="0.15">
      <c r="A87" s="287" t="s">
        <v>205</v>
      </c>
      <c r="B87" s="288"/>
      <c r="C87" s="288"/>
      <c r="D87" s="288"/>
      <c r="E87" s="288"/>
      <c r="F87" s="288"/>
      <c r="G87" s="288"/>
      <c r="H87" s="289"/>
      <c r="I87" s="278"/>
      <c r="J87" s="279"/>
      <c r="K87" s="279"/>
      <c r="L87" s="279"/>
      <c r="M87" s="279"/>
      <c r="N87" s="279"/>
      <c r="O87" s="279"/>
      <c r="P87" s="279"/>
      <c r="Q87" s="279"/>
      <c r="R87" s="279"/>
      <c r="S87" s="279"/>
      <c r="T87" s="279"/>
      <c r="U87" s="279"/>
      <c r="V87" s="279"/>
      <c r="W87" s="279"/>
      <c r="X87" s="279"/>
      <c r="Y87" s="279"/>
      <c r="Z87" s="279"/>
      <c r="AA87" s="279"/>
      <c r="AB87" s="280"/>
      <c r="AE87" s="287" t="s">
        <v>205</v>
      </c>
      <c r="AF87" s="288"/>
      <c r="AG87" s="288"/>
      <c r="AH87" s="288"/>
      <c r="AI87" s="288"/>
      <c r="AJ87" s="288"/>
      <c r="AK87" s="288"/>
      <c r="AL87" s="289"/>
      <c r="AM87" s="377" t="s">
        <v>176</v>
      </c>
      <c r="AN87" s="378"/>
      <c r="AO87" s="378"/>
      <c r="AP87" s="378"/>
      <c r="AQ87" s="378"/>
      <c r="AR87" s="378"/>
      <c r="AS87" s="378"/>
      <c r="AT87" s="378"/>
      <c r="AU87" s="378"/>
      <c r="AV87" s="378"/>
      <c r="AW87" s="378"/>
      <c r="AX87" s="378"/>
      <c r="AY87" s="378"/>
      <c r="AZ87" s="378"/>
      <c r="BA87" s="378"/>
      <c r="BB87" s="378"/>
      <c r="BC87" s="378"/>
      <c r="BD87" s="378"/>
      <c r="BE87" s="378"/>
      <c r="BF87" s="379"/>
      <c r="BM87" s="143" t="s">
        <v>178</v>
      </c>
    </row>
    <row r="88" spans="1:65" ht="15" customHeight="1" x14ac:dyDescent="0.15">
      <c r="A88" s="290"/>
      <c r="B88" s="291"/>
      <c r="C88" s="291"/>
      <c r="D88" s="291"/>
      <c r="E88" s="291"/>
      <c r="F88" s="291"/>
      <c r="G88" s="291"/>
      <c r="H88" s="292"/>
      <c r="I88" s="285" t="s">
        <v>304</v>
      </c>
      <c r="J88" s="286"/>
      <c r="K88" s="286"/>
      <c r="L88" s="286"/>
      <c r="M88" s="286"/>
      <c r="N88" s="286"/>
      <c r="O88" s="286"/>
      <c r="P88" s="286"/>
      <c r="Q88" s="286"/>
      <c r="R88" s="286"/>
      <c r="S88" s="286"/>
      <c r="T88" s="286"/>
      <c r="U88" s="286"/>
      <c r="V88" s="286"/>
      <c r="W88" s="286"/>
      <c r="X88" s="286"/>
      <c r="Y88" s="286"/>
      <c r="Z88" s="286"/>
      <c r="AA88" s="286"/>
      <c r="AB88" s="286"/>
      <c r="AC88" s="142"/>
      <c r="AD88" s="142"/>
      <c r="AE88" s="290"/>
      <c r="AF88" s="291"/>
      <c r="AG88" s="291"/>
      <c r="AH88" s="291"/>
      <c r="AI88" s="291"/>
      <c r="AJ88" s="291"/>
      <c r="AK88" s="291"/>
      <c r="AL88" s="292"/>
      <c r="AM88" s="285" t="s">
        <v>304</v>
      </c>
      <c r="AN88" s="286"/>
      <c r="AO88" s="286"/>
      <c r="AP88" s="286"/>
      <c r="AQ88" s="286"/>
      <c r="AR88" s="286"/>
      <c r="AS88" s="286"/>
      <c r="AT88" s="286"/>
      <c r="AU88" s="286"/>
      <c r="AV88" s="286"/>
      <c r="AW88" s="286"/>
      <c r="AX88" s="286"/>
      <c r="AY88" s="286"/>
      <c r="AZ88" s="286"/>
      <c r="BA88" s="286"/>
      <c r="BB88" s="286"/>
      <c r="BC88" s="286"/>
      <c r="BD88" s="286"/>
      <c r="BE88" s="286"/>
      <c r="BF88" s="286"/>
      <c r="BG88" s="142"/>
      <c r="BK88" s="142"/>
      <c r="BL88" s="142"/>
      <c r="BM88" s="142" t="s">
        <v>176</v>
      </c>
    </row>
    <row r="89" spans="1:65" ht="24.95" customHeight="1" x14ac:dyDescent="0.15">
      <c r="A89" s="406" t="s">
        <v>134</v>
      </c>
      <c r="B89" s="407"/>
      <c r="C89" s="407"/>
      <c r="D89" s="407"/>
      <c r="E89" s="407"/>
      <c r="F89" s="407"/>
      <c r="G89" s="407"/>
      <c r="H89" s="408"/>
      <c r="I89" s="420"/>
      <c r="J89" s="421"/>
      <c r="K89" s="421"/>
      <c r="L89" s="421"/>
      <c r="M89" s="421"/>
      <c r="N89" s="421"/>
      <c r="O89" s="421"/>
      <c r="P89" s="421"/>
      <c r="Q89" s="421"/>
      <c r="R89" s="421"/>
      <c r="S89" s="421"/>
      <c r="T89" s="421"/>
      <c r="U89" s="421"/>
      <c r="V89" s="421"/>
      <c r="W89" s="421"/>
      <c r="X89" s="421"/>
      <c r="Y89" s="421"/>
      <c r="Z89" s="421"/>
      <c r="AA89" s="421"/>
      <c r="AB89" s="422"/>
      <c r="AC89" s="142"/>
      <c r="AD89" s="142"/>
      <c r="AE89" s="406" t="s">
        <v>134</v>
      </c>
      <c r="AF89" s="407"/>
      <c r="AG89" s="407"/>
      <c r="AH89" s="407"/>
      <c r="AI89" s="407"/>
      <c r="AJ89" s="407"/>
      <c r="AK89" s="407"/>
      <c r="AL89" s="408"/>
      <c r="AM89" s="423"/>
      <c r="AN89" s="424"/>
      <c r="AO89" s="424"/>
      <c r="AP89" s="424"/>
      <c r="AQ89" s="424"/>
      <c r="AR89" s="424"/>
      <c r="AS89" s="424"/>
      <c r="AT89" s="424"/>
      <c r="AU89" s="424"/>
      <c r="AV89" s="424"/>
      <c r="AW89" s="424"/>
      <c r="AX89" s="424"/>
      <c r="AY89" s="424"/>
      <c r="AZ89" s="424"/>
      <c r="BA89" s="424"/>
      <c r="BB89" s="424"/>
      <c r="BC89" s="424"/>
      <c r="BD89" s="424"/>
      <c r="BE89" s="424"/>
      <c r="BF89" s="425"/>
      <c r="BG89" s="142"/>
      <c r="BK89" s="142"/>
      <c r="BL89" s="142"/>
      <c r="BM89" s="142" t="s">
        <v>177</v>
      </c>
    </row>
    <row r="90" spans="1:65" ht="15" customHeight="1" x14ac:dyDescent="0.15">
      <c r="A90" s="409"/>
      <c r="B90" s="410"/>
      <c r="C90" s="410"/>
      <c r="D90" s="410"/>
      <c r="E90" s="410"/>
      <c r="F90" s="410"/>
      <c r="G90" s="410"/>
      <c r="H90" s="411"/>
      <c r="I90" s="285" t="s">
        <v>190</v>
      </c>
      <c r="J90" s="286"/>
      <c r="K90" s="286"/>
      <c r="L90" s="286"/>
      <c r="M90" s="286"/>
      <c r="N90" s="286"/>
      <c r="O90" s="286"/>
      <c r="P90" s="286"/>
      <c r="Q90" s="286"/>
      <c r="R90" s="286"/>
      <c r="S90" s="286"/>
      <c r="T90" s="286"/>
      <c r="U90" s="286"/>
      <c r="V90" s="286"/>
      <c r="W90" s="286"/>
      <c r="X90" s="286"/>
      <c r="Y90" s="286"/>
      <c r="Z90" s="286"/>
      <c r="AA90" s="286"/>
      <c r="AB90" s="286"/>
      <c r="AC90" s="142"/>
      <c r="AD90" s="142"/>
      <c r="AE90" s="409"/>
      <c r="AF90" s="410"/>
      <c r="AG90" s="410"/>
      <c r="AH90" s="410"/>
      <c r="AI90" s="410"/>
      <c r="AJ90" s="410"/>
      <c r="AK90" s="410"/>
      <c r="AL90" s="411"/>
      <c r="AM90" s="285" t="s">
        <v>190</v>
      </c>
      <c r="AN90" s="286"/>
      <c r="AO90" s="286"/>
      <c r="AP90" s="286"/>
      <c r="AQ90" s="286"/>
      <c r="AR90" s="286"/>
      <c r="AS90" s="286"/>
      <c r="AT90" s="286"/>
      <c r="AU90" s="286"/>
      <c r="AV90" s="286"/>
      <c r="AW90" s="286"/>
      <c r="AX90" s="286"/>
      <c r="AY90" s="286"/>
      <c r="AZ90" s="286"/>
      <c r="BA90" s="286"/>
      <c r="BB90" s="286"/>
      <c r="BC90" s="286"/>
      <c r="BD90" s="286"/>
      <c r="BE90" s="286"/>
      <c r="BF90" s="286"/>
      <c r="BG90" s="142"/>
      <c r="BK90" s="142"/>
      <c r="BL90" s="142"/>
    </row>
    <row r="91" spans="1:65" ht="69.95" customHeight="1" x14ac:dyDescent="0.15">
      <c r="A91" s="281" t="s">
        <v>130</v>
      </c>
      <c r="B91" s="281"/>
      <c r="C91" s="281"/>
      <c r="D91" s="281"/>
      <c r="E91" s="281"/>
      <c r="F91" s="281"/>
      <c r="G91" s="281"/>
      <c r="H91" s="281"/>
      <c r="I91" s="412"/>
      <c r="J91" s="413"/>
      <c r="K91" s="413"/>
      <c r="L91" s="413"/>
      <c r="M91" s="413"/>
      <c r="N91" s="413"/>
      <c r="O91" s="413"/>
      <c r="P91" s="413"/>
      <c r="Q91" s="413"/>
      <c r="R91" s="413"/>
      <c r="S91" s="413"/>
      <c r="T91" s="413"/>
      <c r="U91" s="413"/>
      <c r="V91" s="413"/>
      <c r="W91" s="413"/>
      <c r="X91" s="413"/>
      <c r="Y91" s="413"/>
      <c r="Z91" s="413"/>
      <c r="AA91" s="413"/>
      <c r="AB91" s="414"/>
      <c r="AE91" s="281" t="s">
        <v>130</v>
      </c>
      <c r="AF91" s="281"/>
      <c r="AG91" s="281"/>
      <c r="AH91" s="281"/>
      <c r="AI91" s="281"/>
      <c r="AJ91" s="281"/>
      <c r="AK91" s="281"/>
      <c r="AL91" s="281"/>
      <c r="AM91" s="416" t="s">
        <v>343</v>
      </c>
      <c r="AN91" s="417"/>
      <c r="AO91" s="417"/>
      <c r="AP91" s="417"/>
      <c r="AQ91" s="417"/>
      <c r="AR91" s="417"/>
      <c r="AS91" s="417"/>
      <c r="AT91" s="417"/>
      <c r="AU91" s="417"/>
      <c r="AV91" s="417"/>
      <c r="AW91" s="417"/>
      <c r="AX91" s="417"/>
      <c r="AY91" s="417"/>
      <c r="AZ91" s="417"/>
      <c r="BA91" s="417"/>
      <c r="BB91" s="417"/>
      <c r="BC91" s="417"/>
      <c r="BD91" s="417"/>
      <c r="BE91" s="417"/>
      <c r="BF91" s="418"/>
    </row>
    <row r="92" spans="1:65" ht="69.95" customHeight="1" x14ac:dyDescent="0.15">
      <c r="A92" s="281" t="s">
        <v>131</v>
      </c>
      <c r="B92" s="281"/>
      <c r="C92" s="281"/>
      <c r="D92" s="281"/>
      <c r="E92" s="281"/>
      <c r="F92" s="281"/>
      <c r="G92" s="281"/>
      <c r="H92" s="281"/>
      <c r="I92" s="275"/>
      <c r="J92" s="276"/>
      <c r="K92" s="276"/>
      <c r="L92" s="276"/>
      <c r="M92" s="276"/>
      <c r="N92" s="276"/>
      <c r="O92" s="276"/>
      <c r="P92" s="276"/>
      <c r="Q92" s="276"/>
      <c r="R92" s="276"/>
      <c r="S92" s="276"/>
      <c r="T92" s="276"/>
      <c r="U92" s="276"/>
      <c r="V92" s="276"/>
      <c r="W92" s="276"/>
      <c r="X92" s="276"/>
      <c r="Y92" s="276"/>
      <c r="Z92" s="276"/>
      <c r="AA92" s="276"/>
      <c r="AB92" s="277"/>
      <c r="AE92" s="281" t="s">
        <v>131</v>
      </c>
      <c r="AF92" s="281"/>
      <c r="AG92" s="281"/>
      <c r="AH92" s="281"/>
      <c r="AI92" s="281"/>
      <c r="AJ92" s="281"/>
      <c r="AK92" s="281"/>
      <c r="AL92" s="281"/>
      <c r="AM92" s="380" t="s">
        <v>339</v>
      </c>
      <c r="AN92" s="381"/>
      <c r="AO92" s="381"/>
      <c r="AP92" s="381"/>
      <c r="AQ92" s="381"/>
      <c r="AR92" s="381"/>
      <c r="AS92" s="381"/>
      <c r="AT92" s="381"/>
      <c r="AU92" s="381"/>
      <c r="AV92" s="381"/>
      <c r="AW92" s="381"/>
      <c r="AX92" s="381"/>
      <c r="AY92" s="381"/>
      <c r="AZ92" s="381"/>
      <c r="BA92" s="381"/>
      <c r="BB92" s="381"/>
      <c r="BC92" s="381"/>
      <c r="BD92" s="381"/>
      <c r="BE92" s="381"/>
      <c r="BF92" s="382"/>
    </row>
    <row r="93" spans="1:65" ht="69.95" customHeight="1" x14ac:dyDescent="0.15">
      <c r="A93" s="362" t="s">
        <v>132</v>
      </c>
      <c r="B93" s="363"/>
      <c r="C93" s="363"/>
      <c r="D93" s="363"/>
      <c r="E93" s="363"/>
      <c r="F93" s="363"/>
      <c r="G93" s="363"/>
      <c r="H93" s="364"/>
      <c r="I93" s="403"/>
      <c r="J93" s="404"/>
      <c r="K93" s="404"/>
      <c r="L93" s="404"/>
      <c r="M93" s="404"/>
      <c r="N93" s="404"/>
      <c r="O93" s="404"/>
      <c r="P93" s="404"/>
      <c r="Q93" s="404"/>
      <c r="R93" s="404"/>
      <c r="S93" s="404"/>
      <c r="T93" s="404"/>
      <c r="U93" s="404"/>
      <c r="V93" s="404"/>
      <c r="W93" s="404"/>
      <c r="X93" s="404"/>
      <c r="Y93" s="404"/>
      <c r="Z93" s="404"/>
      <c r="AA93" s="404"/>
      <c r="AB93" s="405"/>
      <c r="AE93" s="362" t="s">
        <v>132</v>
      </c>
      <c r="AF93" s="363"/>
      <c r="AG93" s="363"/>
      <c r="AH93" s="363"/>
      <c r="AI93" s="363"/>
      <c r="AJ93" s="363"/>
      <c r="AK93" s="363"/>
      <c r="AL93" s="364"/>
      <c r="AM93" s="380" t="s">
        <v>342</v>
      </c>
      <c r="AN93" s="381"/>
      <c r="AO93" s="381"/>
      <c r="AP93" s="381"/>
      <c r="AQ93" s="381"/>
      <c r="AR93" s="381"/>
      <c r="AS93" s="381"/>
      <c r="AT93" s="381"/>
      <c r="AU93" s="381"/>
      <c r="AV93" s="381"/>
      <c r="AW93" s="381"/>
      <c r="AX93" s="381"/>
      <c r="AY93" s="381"/>
      <c r="AZ93" s="381"/>
      <c r="BA93" s="381"/>
      <c r="BB93" s="381"/>
      <c r="BC93" s="381"/>
      <c r="BD93" s="381"/>
      <c r="BE93" s="381"/>
      <c r="BF93" s="382"/>
    </row>
    <row r="94" spans="1:65" ht="39.950000000000003" customHeight="1" x14ac:dyDescent="0.15">
      <c r="A94" s="282" t="s">
        <v>133</v>
      </c>
      <c r="B94" s="283"/>
      <c r="C94" s="283"/>
      <c r="D94" s="283"/>
      <c r="E94" s="283"/>
      <c r="F94" s="283"/>
      <c r="G94" s="283"/>
      <c r="H94" s="284"/>
      <c r="I94" s="400"/>
      <c r="J94" s="401"/>
      <c r="K94" s="401"/>
      <c r="L94" s="401"/>
      <c r="M94" s="401"/>
      <c r="N94" s="401"/>
      <c r="O94" s="401"/>
      <c r="P94" s="401"/>
      <c r="Q94" s="401"/>
      <c r="R94" s="401"/>
      <c r="S94" s="401"/>
      <c r="T94" s="401"/>
      <c r="U94" s="401"/>
      <c r="V94" s="401"/>
      <c r="W94" s="401"/>
      <c r="X94" s="401"/>
      <c r="Y94" s="401"/>
      <c r="Z94" s="401"/>
      <c r="AA94" s="401"/>
      <c r="AB94" s="402"/>
      <c r="AE94" s="282" t="s">
        <v>133</v>
      </c>
      <c r="AF94" s="283"/>
      <c r="AG94" s="283"/>
      <c r="AH94" s="283"/>
      <c r="AI94" s="283"/>
      <c r="AJ94" s="283"/>
      <c r="AK94" s="283"/>
      <c r="AL94" s="284"/>
      <c r="AM94" s="435" t="s">
        <v>337</v>
      </c>
      <c r="AN94" s="436"/>
      <c r="AO94" s="436"/>
      <c r="AP94" s="436"/>
      <c r="AQ94" s="436"/>
      <c r="AR94" s="436"/>
      <c r="AS94" s="436"/>
      <c r="AT94" s="436"/>
      <c r="AU94" s="436"/>
      <c r="AV94" s="436"/>
      <c r="AW94" s="436"/>
      <c r="AX94" s="436"/>
      <c r="AY94" s="436"/>
      <c r="AZ94" s="436"/>
      <c r="BA94" s="436"/>
      <c r="BB94" s="436"/>
      <c r="BC94" s="436"/>
      <c r="BD94" s="436"/>
      <c r="BE94" s="436"/>
      <c r="BF94" s="437"/>
      <c r="BG94" s="1"/>
      <c r="BH94" s="1"/>
      <c r="BI94" s="1"/>
      <c r="BJ94" s="1"/>
    </row>
    <row r="95" spans="1:65" ht="24.95" customHeight="1" x14ac:dyDescent="0.15">
      <c r="A95" s="430" t="s">
        <v>215</v>
      </c>
      <c r="B95" s="431"/>
      <c r="C95" s="431"/>
      <c r="D95" s="431"/>
      <c r="E95" s="431"/>
      <c r="F95" s="431"/>
      <c r="G95" s="431"/>
      <c r="H95" s="431"/>
      <c r="I95" s="431"/>
      <c r="J95" s="431"/>
      <c r="K95" s="431"/>
      <c r="L95" s="431"/>
      <c r="M95" s="431"/>
      <c r="N95" s="431"/>
      <c r="O95" s="431"/>
      <c r="P95" s="431"/>
      <c r="Q95" s="431"/>
      <c r="R95" s="431"/>
      <c r="S95" s="431"/>
      <c r="T95" s="431"/>
      <c r="U95" s="431"/>
      <c r="V95" s="431"/>
      <c r="W95" s="431"/>
      <c r="X95" s="431"/>
      <c r="Y95" s="431"/>
      <c r="Z95" s="431"/>
      <c r="AA95" s="431"/>
      <c r="AB95" s="432"/>
      <c r="AE95" s="430" t="s">
        <v>215</v>
      </c>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2"/>
      <c r="BG95" s="1"/>
      <c r="BH95" s="1"/>
      <c r="BI95" s="1"/>
      <c r="BJ95" s="1"/>
    </row>
    <row r="96" spans="1:65" ht="39.950000000000003" customHeight="1" x14ac:dyDescent="0.15">
      <c r="A96" s="430" t="s">
        <v>278</v>
      </c>
      <c r="B96" s="433"/>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4"/>
      <c r="AE96" s="430" t="s">
        <v>278</v>
      </c>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c r="BD96" s="433"/>
      <c r="BE96" s="433"/>
      <c r="BF96" s="434"/>
      <c r="BG96" s="1"/>
      <c r="BH96" s="1"/>
      <c r="BI96" s="1"/>
      <c r="BJ96" s="1"/>
    </row>
    <row r="97" spans="1:62" x14ac:dyDescent="0.15">
      <c r="A97" s="9" t="s">
        <v>207</v>
      </c>
      <c r="AE97" s="9" t="s">
        <v>207</v>
      </c>
      <c r="BG97" s="1"/>
      <c r="BH97" s="1"/>
      <c r="BI97" s="1"/>
      <c r="BJ97" s="1"/>
    </row>
    <row r="98" spans="1:62" x14ac:dyDescent="0.15">
      <c r="A98" s="9" t="s">
        <v>206</v>
      </c>
      <c r="AE98" s="9" t="s">
        <v>206</v>
      </c>
      <c r="BG98" s="1"/>
      <c r="BH98" s="1"/>
      <c r="BI98" s="1"/>
      <c r="BJ98" s="1"/>
    </row>
    <row r="99" spans="1:62" ht="20.100000000000001" customHeight="1" x14ac:dyDescent="0.15">
      <c r="A99" s="9" t="s">
        <v>154</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6"/>
      <c r="AE99" s="9" t="s">
        <v>154</v>
      </c>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H99" s="1"/>
      <c r="BI99" s="1"/>
      <c r="BJ99" s="1"/>
    </row>
    <row r="100" spans="1:62" ht="20.100000000000001" customHeight="1" x14ac:dyDescent="0.15">
      <c r="A100" s="448" t="s">
        <v>45</v>
      </c>
      <c r="B100" s="448"/>
      <c r="C100" s="448"/>
      <c r="D100" s="448"/>
      <c r="E100" s="448"/>
      <c r="F100" s="448"/>
      <c r="G100" s="448"/>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106"/>
      <c r="AD100" s="151"/>
      <c r="AE100" s="448" t="s">
        <v>45</v>
      </c>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448"/>
      <c r="BA100" s="448"/>
      <c r="BB100" s="448"/>
      <c r="BC100" s="448"/>
      <c r="BD100" s="448"/>
      <c r="BE100" s="448"/>
      <c r="BF100" s="448"/>
      <c r="BG100" s="242"/>
      <c r="BH100" s="1"/>
      <c r="BI100" s="1"/>
      <c r="BJ100" s="1"/>
    </row>
    <row r="101" spans="1:62" ht="20.100000000000001" customHeight="1" x14ac:dyDescent="0.15">
      <c r="A101" s="110">
        <v>1</v>
      </c>
      <c r="B101" s="43" t="s">
        <v>194</v>
      </c>
      <c r="AC101" s="106"/>
      <c r="AE101" s="218">
        <v>1</v>
      </c>
      <c r="AF101" s="43" t="s">
        <v>194</v>
      </c>
      <c r="BH101" s="1"/>
      <c r="BI101" s="1"/>
      <c r="BJ101" s="1"/>
    </row>
    <row r="102" spans="1:62" ht="20.100000000000001" customHeight="1" x14ac:dyDescent="0.15">
      <c r="A102" s="427" t="s">
        <v>47</v>
      </c>
      <c r="B102" s="428"/>
      <c r="C102" s="428"/>
      <c r="D102" s="428"/>
      <c r="E102" s="428"/>
      <c r="F102" s="428"/>
      <c r="G102" s="428"/>
      <c r="H102" s="428"/>
      <c r="I102" s="428"/>
      <c r="J102" s="428"/>
      <c r="K102" s="428"/>
      <c r="L102" s="428"/>
      <c r="M102" s="429"/>
      <c r="N102" s="427" t="s">
        <v>48</v>
      </c>
      <c r="O102" s="428"/>
      <c r="P102" s="428"/>
      <c r="Q102" s="428"/>
      <c r="R102" s="428"/>
      <c r="S102" s="428"/>
      <c r="T102" s="428"/>
      <c r="U102" s="428"/>
      <c r="V102" s="428"/>
      <c r="W102" s="428"/>
      <c r="X102" s="428"/>
      <c r="Y102" s="428"/>
      <c r="Z102" s="428"/>
      <c r="AA102" s="428"/>
      <c r="AB102" s="429"/>
      <c r="AC102" s="106"/>
      <c r="AE102" s="427" t="s">
        <v>47</v>
      </c>
      <c r="AF102" s="428"/>
      <c r="AG102" s="428"/>
      <c r="AH102" s="428"/>
      <c r="AI102" s="428"/>
      <c r="AJ102" s="428"/>
      <c r="AK102" s="428"/>
      <c r="AL102" s="428"/>
      <c r="AM102" s="428"/>
      <c r="AN102" s="428"/>
      <c r="AO102" s="428"/>
      <c r="AP102" s="428"/>
      <c r="AQ102" s="429"/>
      <c r="AR102" s="427" t="s">
        <v>48</v>
      </c>
      <c r="AS102" s="428"/>
      <c r="AT102" s="428"/>
      <c r="AU102" s="428"/>
      <c r="AV102" s="428"/>
      <c r="AW102" s="428"/>
      <c r="AX102" s="428"/>
      <c r="AY102" s="428"/>
      <c r="AZ102" s="428"/>
      <c r="BA102" s="428"/>
      <c r="BB102" s="428"/>
      <c r="BC102" s="428"/>
      <c r="BD102" s="428"/>
      <c r="BE102" s="428"/>
      <c r="BF102" s="429"/>
      <c r="BH102" s="1"/>
      <c r="BI102" s="1"/>
      <c r="BJ102" s="1"/>
    </row>
    <row r="103" spans="1:62" ht="15.75" customHeight="1" x14ac:dyDescent="0.15">
      <c r="A103" s="44"/>
      <c r="B103" s="45"/>
      <c r="C103" s="45"/>
      <c r="D103" s="45"/>
      <c r="E103" s="45"/>
      <c r="F103" s="45"/>
      <c r="G103" s="45"/>
      <c r="H103" s="45"/>
      <c r="I103" s="45"/>
      <c r="J103" s="45"/>
      <c r="K103" s="45"/>
      <c r="L103" s="45"/>
      <c r="M103" s="45"/>
      <c r="N103" s="44"/>
      <c r="O103" s="45"/>
      <c r="P103" s="45"/>
      <c r="Q103" s="45"/>
      <c r="R103" s="45"/>
      <c r="S103" s="45"/>
      <c r="T103" s="45"/>
      <c r="U103" s="45"/>
      <c r="V103" s="45"/>
      <c r="W103" s="45"/>
      <c r="X103" s="45"/>
      <c r="Y103" s="45"/>
      <c r="Z103" s="45"/>
      <c r="AA103" s="45"/>
      <c r="AB103" s="46"/>
      <c r="AC103" s="106"/>
      <c r="AE103" s="44"/>
      <c r="AF103" s="45"/>
      <c r="AG103" s="45"/>
      <c r="AH103" s="45"/>
      <c r="AI103" s="45"/>
      <c r="AJ103" s="45"/>
      <c r="AK103" s="45"/>
      <c r="AL103" s="45"/>
      <c r="AM103" s="45"/>
      <c r="AN103" s="45"/>
      <c r="AO103" s="45"/>
      <c r="AP103" s="45"/>
      <c r="AQ103" s="45"/>
      <c r="AR103" s="44"/>
      <c r="AS103" s="45"/>
      <c r="AT103" s="45"/>
      <c r="AU103" s="45"/>
      <c r="AV103" s="45"/>
      <c r="AW103" s="45"/>
      <c r="AX103" s="45"/>
      <c r="AY103" s="45"/>
      <c r="AZ103" s="45"/>
      <c r="BA103" s="45"/>
      <c r="BB103" s="45"/>
      <c r="BC103" s="45"/>
      <c r="BD103" s="45"/>
      <c r="BE103" s="45"/>
      <c r="BF103" s="46"/>
      <c r="BH103" s="1"/>
      <c r="BI103" s="1"/>
      <c r="BJ103" s="1"/>
    </row>
    <row r="104" spans="1:62" ht="15.75" customHeight="1" x14ac:dyDescent="0.15">
      <c r="A104" s="47"/>
      <c r="B104" s="74" t="s">
        <v>49</v>
      </c>
      <c r="C104" s="72"/>
      <c r="D104" s="72"/>
      <c r="E104" s="72"/>
      <c r="F104" s="72"/>
      <c r="G104" s="72"/>
      <c r="H104" s="72"/>
      <c r="I104" s="72"/>
      <c r="J104" s="72"/>
      <c r="K104" s="72"/>
      <c r="L104" s="72"/>
      <c r="M104" s="72"/>
      <c r="N104" s="47"/>
      <c r="O104" s="72"/>
      <c r="P104" s="72"/>
      <c r="Q104" s="72"/>
      <c r="R104" s="72"/>
      <c r="S104" s="72"/>
      <c r="T104" s="72"/>
      <c r="U104" s="72"/>
      <c r="V104" s="274">
        <f>T136</f>
        <v>0</v>
      </c>
      <c r="W104" s="274"/>
      <c r="X104" s="274"/>
      <c r="Y104" s="274"/>
      <c r="Z104" s="274"/>
      <c r="AA104" s="274"/>
      <c r="AB104" s="48" t="s">
        <v>36</v>
      </c>
      <c r="AC104" s="106"/>
      <c r="AE104" s="47"/>
      <c r="AF104" s="74" t="s">
        <v>49</v>
      </c>
      <c r="AG104" s="72"/>
      <c r="AH104" s="72"/>
      <c r="AI104" s="72"/>
      <c r="AJ104" s="72"/>
      <c r="AK104" s="72"/>
      <c r="AL104" s="72"/>
      <c r="AM104" s="72"/>
      <c r="AN104" s="72"/>
      <c r="AO104" s="72"/>
      <c r="AP104" s="72"/>
      <c r="AQ104" s="72"/>
      <c r="AR104" s="47"/>
      <c r="AS104" s="72"/>
      <c r="AT104" s="72"/>
      <c r="AU104" s="72"/>
      <c r="AV104" s="72"/>
      <c r="AW104" s="72"/>
      <c r="AX104" s="72"/>
      <c r="AY104" s="72"/>
      <c r="AZ104" s="274">
        <f>AX136</f>
        <v>180000</v>
      </c>
      <c r="BA104" s="274"/>
      <c r="BB104" s="274"/>
      <c r="BC104" s="274"/>
      <c r="BD104" s="274"/>
      <c r="BE104" s="274"/>
      <c r="BF104" s="48" t="s">
        <v>36</v>
      </c>
      <c r="BH104" s="1"/>
      <c r="BI104" s="1"/>
      <c r="BJ104" s="1"/>
    </row>
    <row r="105" spans="1:62" ht="15.75" customHeight="1" x14ac:dyDescent="0.15">
      <c r="A105" s="47"/>
      <c r="B105" s="74"/>
      <c r="C105" s="99"/>
      <c r="D105" s="72"/>
      <c r="E105" s="72"/>
      <c r="F105" s="72"/>
      <c r="G105" s="72"/>
      <c r="H105" s="72"/>
      <c r="I105" s="72"/>
      <c r="J105" s="72"/>
      <c r="K105" s="72"/>
      <c r="L105" s="72"/>
      <c r="M105" s="72"/>
      <c r="N105" s="47"/>
      <c r="O105" s="72"/>
      <c r="P105" s="72"/>
      <c r="Q105" s="72"/>
      <c r="R105" s="72"/>
      <c r="S105" s="72"/>
      <c r="T105" s="72"/>
      <c r="U105" s="72"/>
      <c r="V105" s="113"/>
      <c r="W105" s="113"/>
      <c r="X105" s="113"/>
      <c r="Y105" s="113"/>
      <c r="Z105" s="113"/>
      <c r="AA105" s="113"/>
      <c r="AB105" s="48"/>
      <c r="AC105" s="106"/>
      <c r="AE105" s="47"/>
      <c r="AF105" s="74"/>
      <c r="AG105" s="99"/>
      <c r="AH105" s="72"/>
      <c r="AI105" s="72"/>
      <c r="AJ105" s="72"/>
      <c r="AK105" s="72"/>
      <c r="AL105" s="72"/>
      <c r="AM105" s="72"/>
      <c r="AN105" s="72"/>
      <c r="AO105" s="72"/>
      <c r="AP105" s="72"/>
      <c r="AQ105" s="72"/>
      <c r="AR105" s="47"/>
      <c r="AS105" s="72"/>
      <c r="AT105" s="72"/>
      <c r="AU105" s="72"/>
      <c r="AV105" s="72"/>
      <c r="AW105" s="72"/>
      <c r="AX105" s="72"/>
      <c r="AY105" s="72"/>
      <c r="AZ105" s="213"/>
      <c r="BA105" s="213"/>
      <c r="BB105" s="213"/>
      <c r="BC105" s="213"/>
      <c r="BD105" s="213"/>
      <c r="BE105" s="213"/>
      <c r="BF105" s="48"/>
      <c r="BH105" s="1"/>
      <c r="BI105" s="1"/>
      <c r="BJ105" s="1"/>
    </row>
    <row r="106" spans="1:62" ht="15.75" customHeight="1" x14ac:dyDescent="0.15">
      <c r="A106" s="47"/>
      <c r="B106" s="74" t="s">
        <v>50</v>
      </c>
      <c r="C106" s="72"/>
      <c r="D106" s="72"/>
      <c r="E106" s="72"/>
      <c r="F106" s="72"/>
      <c r="G106" s="72"/>
      <c r="H106" s="72"/>
      <c r="I106" s="72"/>
      <c r="J106" s="72"/>
      <c r="K106" s="72"/>
      <c r="L106" s="72"/>
      <c r="M106" s="72"/>
      <c r="N106" s="47"/>
      <c r="O106" s="72"/>
      <c r="P106" s="72"/>
      <c r="Q106" s="72"/>
      <c r="R106" s="72"/>
      <c r="S106" s="72"/>
      <c r="T106" s="72"/>
      <c r="U106" s="72"/>
      <c r="V106" s="274">
        <f>V110-V104-V108</f>
        <v>0</v>
      </c>
      <c r="W106" s="274"/>
      <c r="X106" s="274"/>
      <c r="Y106" s="274"/>
      <c r="Z106" s="274"/>
      <c r="AA106" s="274"/>
      <c r="AB106" s="48" t="s">
        <v>36</v>
      </c>
      <c r="AC106" s="106"/>
      <c r="AE106" s="47"/>
      <c r="AF106" s="74" t="s">
        <v>50</v>
      </c>
      <c r="AG106" s="72"/>
      <c r="AH106" s="72"/>
      <c r="AI106" s="72"/>
      <c r="AJ106" s="72"/>
      <c r="AK106" s="72"/>
      <c r="AL106" s="72"/>
      <c r="AM106" s="72"/>
      <c r="AN106" s="72"/>
      <c r="AO106" s="72"/>
      <c r="AP106" s="72"/>
      <c r="AQ106" s="72"/>
      <c r="AR106" s="47"/>
      <c r="AS106" s="72"/>
      <c r="AT106" s="72"/>
      <c r="AU106" s="72"/>
      <c r="AV106" s="72"/>
      <c r="AW106" s="72"/>
      <c r="AX106" s="72"/>
      <c r="AY106" s="72"/>
      <c r="AZ106" s="274">
        <f>AZ110-AZ104-AZ108</f>
        <v>118300</v>
      </c>
      <c r="BA106" s="274"/>
      <c r="BB106" s="274"/>
      <c r="BC106" s="274"/>
      <c r="BD106" s="274"/>
      <c r="BE106" s="274"/>
      <c r="BF106" s="48" t="s">
        <v>36</v>
      </c>
      <c r="BH106" s="1"/>
      <c r="BI106" s="1"/>
      <c r="BJ106" s="1"/>
    </row>
    <row r="107" spans="1:62" ht="15.75" customHeight="1" x14ac:dyDescent="0.15">
      <c r="A107" s="47"/>
      <c r="B107" s="74"/>
      <c r="C107" s="99"/>
      <c r="D107" s="72"/>
      <c r="E107" s="72"/>
      <c r="F107" s="72"/>
      <c r="G107" s="72"/>
      <c r="H107" s="72"/>
      <c r="I107" s="72"/>
      <c r="J107" s="72"/>
      <c r="K107" s="72"/>
      <c r="L107" s="72"/>
      <c r="M107" s="72"/>
      <c r="N107" s="47"/>
      <c r="O107" s="72"/>
      <c r="P107" s="72"/>
      <c r="Q107" s="72"/>
      <c r="R107" s="72"/>
      <c r="S107" s="72"/>
      <c r="T107" s="72"/>
      <c r="U107" s="72"/>
      <c r="V107" s="113"/>
      <c r="W107" s="113"/>
      <c r="X107" s="113"/>
      <c r="Y107" s="113"/>
      <c r="Z107" s="113"/>
      <c r="AA107" s="113"/>
      <c r="AB107" s="48"/>
      <c r="AE107" s="47"/>
      <c r="AF107" s="74"/>
      <c r="AG107" s="99"/>
      <c r="AH107" s="72"/>
      <c r="AI107" s="72"/>
      <c r="AJ107" s="72"/>
      <c r="AK107" s="72"/>
      <c r="AL107" s="72"/>
      <c r="AM107" s="72"/>
      <c r="AN107" s="72"/>
      <c r="AO107" s="72"/>
      <c r="AP107" s="72"/>
      <c r="AQ107" s="72"/>
      <c r="AR107" s="47"/>
      <c r="AS107" s="72"/>
      <c r="AT107" s="72"/>
      <c r="AU107" s="72"/>
      <c r="AV107" s="72"/>
      <c r="AW107" s="72"/>
      <c r="AX107" s="72"/>
      <c r="AY107" s="72"/>
      <c r="AZ107" s="213"/>
      <c r="BA107" s="213"/>
      <c r="BB107" s="213"/>
      <c r="BC107" s="213"/>
      <c r="BD107" s="213"/>
      <c r="BE107" s="213"/>
      <c r="BF107" s="48"/>
      <c r="BH107" s="1"/>
      <c r="BI107" s="1"/>
      <c r="BJ107" s="1"/>
    </row>
    <row r="108" spans="1:62" ht="15.75" customHeight="1" x14ac:dyDescent="0.15">
      <c r="A108" s="47"/>
      <c r="B108" s="74" t="s">
        <v>221</v>
      </c>
      <c r="C108" s="72"/>
      <c r="D108" s="72"/>
      <c r="E108" s="72"/>
      <c r="F108" s="72"/>
      <c r="G108" s="72"/>
      <c r="H108" s="72"/>
      <c r="I108" s="72"/>
      <c r="J108" s="72"/>
      <c r="K108" s="72"/>
      <c r="L108" s="72"/>
      <c r="M108" s="72"/>
      <c r="N108" s="47"/>
      <c r="O108" s="72"/>
      <c r="P108" s="72"/>
      <c r="Q108" s="72"/>
      <c r="R108" s="72"/>
      <c r="S108" s="72"/>
      <c r="T108" s="72"/>
      <c r="U108" s="72"/>
      <c r="V108" s="426"/>
      <c r="W108" s="426"/>
      <c r="X108" s="426"/>
      <c r="Y108" s="426"/>
      <c r="Z108" s="426"/>
      <c r="AA108" s="426"/>
      <c r="AB108" s="48" t="s">
        <v>36</v>
      </c>
      <c r="AE108" s="47"/>
      <c r="AF108" s="74" t="s">
        <v>221</v>
      </c>
      <c r="AG108" s="72"/>
      <c r="AH108" s="72"/>
      <c r="AI108" s="72"/>
      <c r="AJ108" s="72"/>
      <c r="AK108" s="72"/>
      <c r="AL108" s="72"/>
      <c r="AM108" s="72"/>
      <c r="AN108" s="72"/>
      <c r="AO108" s="72"/>
      <c r="AP108" s="72"/>
      <c r="AQ108" s="72"/>
      <c r="AR108" s="47"/>
      <c r="AS108" s="72"/>
      <c r="AT108" s="72"/>
      <c r="AU108" s="72"/>
      <c r="AV108" s="72"/>
      <c r="AW108" s="72"/>
      <c r="AX108" s="72"/>
      <c r="AY108" s="72"/>
      <c r="AZ108" s="426"/>
      <c r="BA108" s="426"/>
      <c r="BB108" s="426"/>
      <c r="BC108" s="426"/>
      <c r="BD108" s="426"/>
      <c r="BE108" s="426"/>
      <c r="BF108" s="48" t="s">
        <v>36</v>
      </c>
      <c r="BH108" s="1"/>
      <c r="BI108" s="1"/>
      <c r="BJ108" s="1"/>
    </row>
    <row r="109" spans="1:62" ht="15.75" customHeight="1" x14ac:dyDescent="0.15">
      <c r="A109" s="47"/>
      <c r="B109" s="72"/>
      <c r="C109" s="72"/>
      <c r="D109" s="72"/>
      <c r="E109" s="72"/>
      <c r="F109" s="72"/>
      <c r="G109" s="72"/>
      <c r="H109" s="72"/>
      <c r="I109" s="72"/>
      <c r="J109" s="72"/>
      <c r="K109" s="72"/>
      <c r="L109" s="72"/>
      <c r="M109" s="72"/>
      <c r="N109" s="47"/>
      <c r="O109" s="72"/>
      <c r="P109" s="72"/>
      <c r="Q109" s="72"/>
      <c r="R109" s="72"/>
      <c r="S109" s="72"/>
      <c r="T109" s="72"/>
      <c r="U109" s="72"/>
      <c r="V109" s="113"/>
      <c r="W109" s="113"/>
      <c r="X109" s="113"/>
      <c r="Y109" s="113"/>
      <c r="Z109" s="113"/>
      <c r="AA109" s="113"/>
      <c r="AB109" s="48"/>
      <c r="AE109" s="47"/>
      <c r="AF109" s="72"/>
      <c r="AG109" s="72"/>
      <c r="AH109" s="72"/>
      <c r="AI109" s="72"/>
      <c r="AJ109" s="72"/>
      <c r="AK109" s="72"/>
      <c r="AL109" s="72"/>
      <c r="AM109" s="72"/>
      <c r="AN109" s="72"/>
      <c r="AO109" s="72"/>
      <c r="AP109" s="72"/>
      <c r="AQ109" s="72"/>
      <c r="AR109" s="47"/>
      <c r="AS109" s="72"/>
      <c r="AT109" s="72"/>
      <c r="AU109" s="72"/>
      <c r="AV109" s="72"/>
      <c r="AW109" s="72"/>
      <c r="AX109" s="72"/>
      <c r="AY109" s="72"/>
      <c r="AZ109" s="213"/>
      <c r="BA109" s="213"/>
      <c r="BB109" s="213"/>
      <c r="BC109" s="213"/>
      <c r="BD109" s="213"/>
      <c r="BE109" s="213"/>
      <c r="BF109" s="48"/>
      <c r="BH109" s="1"/>
      <c r="BI109" s="1"/>
      <c r="BJ109" s="1"/>
    </row>
    <row r="110" spans="1:62" ht="15.75" customHeight="1" x14ac:dyDescent="0.15">
      <c r="A110" s="47"/>
      <c r="B110" s="72"/>
      <c r="C110" s="72"/>
      <c r="D110" s="72"/>
      <c r="E110" s="72"/>
      <c r="F110" s="72"/>
      <c r="G110" s="74" t="s">
        <v>52</v>
      </c>
      <c r="H110" s="72"/>
      <c r="I110" s="72"/>
      <c r="J110" s="72"/>
      <c r="K110" s="72"/>
      <c r="L110" s="72"/>
      <c r="M110" s="72"/>
      <c r="N110" s="47"/>
      <c r="O110" s="72"/>
      <c r="P110" s="72"/>
      <c r="Q110" s="72"/>
      <c r="R110" s="72"/>
      <c r="S110" s="72"/>
      <c r="T110" s="72"/>
      <c r="U110" s="72"/>
      <c r="V110" s="457"/>
      <c r="W110" s="457"/>
      <c r="X110" s="457"/>
      <c r="Y110" s="457"/>
      <c r="Z110" s="457"/>
      <c r="AA110" s="457"/>
      <c r="AB110" s="48" t="s">
        <v>36</v>
      </c>
      <c r="AE110" s="47"/>
      <c r="AF110" s="72"/>
      <c r="AG110" s="72"/>
      <c r="AH110" s="72"/>
      <c r="AI110" s="72"/>
      <c r="AJ110" s="72"/>
      <c r="AK110" s="74" t="s">
        <v>52</v>
      </c>
      <c r="AL110" s="72"/>
      <c r="AM110" s="72"/>
      <c r="AN110" s="72"/>
      <c r="AO110" s="72"/>
      <c r="AP110" s="72"/>
      <c r="AQ110" s="72"/>
      <c r="AR110" s="47"/>
      <c r="AS110" s="72"/>
      <c r="AT110" s="72"/>
      <c r="AU110" s="72"/>
      <c r="AV110" s="72"/>
      <c r="AW110" s="72"/>
      <c r="AX110" s="72"/>
      <c r="AY110" s="72"/>
      <c r="AZ110" s="444">
        <v>298300</v>
      </c>
      <c r="BA110" s="444"/>
      <c r="BB110" s="444"/>
      <c r="BC110" s="444"/>
      <c r="BD110" s="444"/>
      <c r="BE110" s="444"/>
      <c r="BF110" s="48" t="s">
        <v>36</v>
      </c>
      <c r="BH110" s="1"/>
      <c r="BI110" s="1"/>
      <c r="BJ110" s="1"/>
    </row>
    <row r="111" spans="1:62" ht="15.75" customHeight="1" x14ac:dyDescent="0.15">
      <c r="A111" s="49"/>
      <c r="B111" s="50"/>
      <c r="C111" s="50"/>
      <c r="D111" s="50"/>
      <c r="E111" s="50"/>
      <c r="F111" s="438"/>
      <c r="G111" s="438"/>
      <c r="H111" s="438"/>
      <c r="I111" s="438"/>
      <c r="J111" s="438"/>
      <c r="K111" s="438"/>
      <c r="L111" s="438"/>
      <c r="M111" s="439"/>
      <c r="N111" s="49"/>
      <c r="O111" s="50"/>
      <c r="P111" s="50"/>
      <c r="Q111" s="50"/>
      <c r="R111" s="50"/>
      <c r="S111" s="50"/>
      <c r="T111" s="50"/>
      <c r="U111" s="50"/>
      <c r="V111" s="50"/>
      <c r="W111" s="50"/>
      <c r="X111" s="50"/>
      <c r="Y111" s="50"/>
      <c r="Z111" s="50"/>
      <c r="AA111" s="50"/>
      <c r="AB111" s="51"/>
      <c r="AE111" s="49"/>
      <c r="AF111" s="50"/>
      <c r="AG111" s="50"/>
      <c r="AH111" s="50"/>
      <c r="AI111" s="50"/>
      <c r="AJ111" s="438"/>
      <c r="AK111" s="438"/>
      <c r="AL111" s="438"/>
      <c r="AM111" s="438"/>
      <c r="AN111" s="438"/>
      <c r="AO111" s="438"/>
      <c r="AP111" s="438"/>
      <c r="AQ111" s="439"/>
      <c r="AR111" s="49"/>
      <c r="AS111" s="50"/>
      <c r="AT111" s="50"/>
      <c r="AU111" s="50"/>
      <c r="AV111" s="50"/>
      <c r="AW111" s="50"/>
      <c r="AX111" s="50"/>
      <c r="AY111" s="50"/>
      <c r="AZ111" s="50"/>
      <c r="BA111" s="50"/>
      <c r="BB111" s="50"/>
      <c r="BC111" s="50"/>
      <c r="BD111" s="50"/>
      <c r="BE111" s="50"/>
      <c r="BF111" s="51"/>
      <c r="BH111" s="1"/>
      <c r="BI111" s="1"/>
      <c r="BJ111" s="1"/>
    </row>
    <row r="112" spans="1:62" ht="20.100000000000001" customHeight="1" x14ac:dyDescent="0.15">
      <c r="A112" s="76">
        <v>2</v>
      </c>
      <c r="B112" s="152" t="s">
        <v>192</v>
      </c>
      <c r="C112" s="152"/>
      <c r="D112" s="152"/>
      <c r="E112" s="152"/>
      <c r="F112" s="152"/>
      <c r="G112" s="152"/>
      <c r="H112" s="152"/>
      <c r="I112" s="152"/>
      <c r="J112" s="152"/>
      <c r="K112" s="152"/>
      <c r="L112" s="152"/>
      <c r="M112" s="152"/>
      <c r="N112" s="152"/>
      <c r="O112" s="152"/>
      <c r="P112" s="152"/>
      <c r="Q112" s="152"/>
      <c r="R112" s="152"/>
      <c r="S112" s="153"/>
      <c r="T112" s="152"/>
      <c r="U112" s="152"/>
      <c r="V112" s="152"/>
      <c r="W112" s="152"/>
      <c r="X112" s="152"/>
      <c r="Y112" s="152"/>
      <c r="Z112" s="152"/>
      <c r="AA112" s="152"/>
      <c r="AB112" s="152"/>
      <c r="AE112" s="76">
        <v>2</v>
      </c>
      <c r="AF112" s="152" t="s">
        <v>192</v>
      </c>
      <c r="AG112" s="152"/>
      <c r="AH112" s="152"/>
      <c r="AI112" s="152"/>
      <c r="AJ112" s="152"/>
      <c r="AK112" s="152"/>
      <c r="AL112" s="152"/>
      <c r="AM112" s="152"/>
      <c r="AN112" s="152"/>
      <c r="AO112" s="152"/>
      <c r="AP112" s="152"/>
      <c r="AQ112" s="152"/>
      <c r="AR112" s="152"/>
      <c r="AS112" s="152"/>
      <c r="AT112" s="152"/>
      <c r="AU112" s="152"/>
      <c r="AV112" s="152"/>
      <c r="AW112" s="153"/>
      <c r="AX112" s="152"/>
      <c r="AY112" s="152"/>
      <c r="AZ112" s="152"/>
      <c r="BA112" s="152"/>
      <c r="BB112" s="152"/>
      <c r="BC112" s="152"/>
      <c r="BD112" s="152"/>
      <c r="BE112" s="152"/>
      <c r="BF112" s="152"/>
      <c r="BH112" s="1"/>
      <c r="BI112" s="1"/>
      <c r="BJ112" s="1"/>
    </row>
    <row r="113" spans="1:62" ht="39.950000000000003" customHeight="1" x14ac:dyDescent="0.15">
      <c r="A113" s="442" t="s">
        <v>193</v>
      </c>
      <c r="B113" s="442"/>
      <c r="C113" s="442"/>
      <c r="D113" s="442"/>
      <c r="E113" s="443" t="s">
        <v>138</v>
      </c>
      <c r="F113" s="443"/>
      <c r="G113" s="443"/>
      <c r="H113" s="443"/>
      <c r="I113" s="443"/>
      <c r="J113" s="443"/>
      <c r="K113" s="443"/>
      <c r="L113" s="443"/>
      <c r="M113" s="443"/>
      <c r="N113" s="443" t="s">
        <v>291</v>
      </c>
      <c r="O113" s="443"/>
      <c r="P113" s="443"/>
      <c r="Q113" s="443"/>
      <c r="R113" s="443"/>
      <c r="S113" s="443"/>
      <c r="T113" s="454" t="s">
        <v>292</v>
      </c>
      <c r="U113" s="455"/>
      <c r="V113" s="455"/>
      <c r="W113" s="455"/>
      <c r="X113" s="456"/>
      <c r="Y113" s="454" t="s">
        <v>269</v>
      </c>
      <c r="Z113" s="455"/>
      <c r="AA113" s="455"/>
      <c r="AB113" s="456"/>
      <c r="AE113" s="442" t="s">
        <v>193</v>
      </c>
      <c r="AF113" s="442"/>
      <c r="AG113" s="442"/>
      <c r="AH113" s="442"/>
      <c r="AI113" s="443" t="s">
        <v>138</v>
      </c>
      <c r="AJ113" s="443"/>
      <c r="AK113" s="443"/>
      <c r="AL113" s="443"/>
      <c r="AM113" s="443"/>
      <c r="AN113" s="443"/>
      <c r="AO113" s="443"/>
      <c r="AP113" s="443"/>
      <c r="AQ113" s="443"/>
      <c r="AR113" s="443" t="s">
        <v>291</v>
      </c>
      <c r="AS113" s="443"/>
      <c r="AT113" s="443"/>
      <c r="AU113" s="443"/>
      <c r="AV113" s="443"/>
      <c r="AW113" s="443"/>
      <c r="AX113" s="454" t="s">
        <v>292</v>
      </c>
      <c r="AY113" s="455"/>
      <c r="AZ113" s="455"/>
      <c r="BA113" s="455"/>
      <c r="BB113" s="456"/>
      <c r="BC113" s="454" t="s">
        <v>269</v>
      </c>
      <c r="BD113" s="455"/>
      <c r="BE113" s="455"/>
      <c r="BF113" s="456"/>
      <c r="BH113" s="1"/>
      <c r="BI113" s="1"/>
      <c r="BJ113" s="1"/>
    </row>
    <row r="114" spans="1:62" ht="20.100000000000001" customHeight="1" x14ac:dyDescent="0.15">
      <c r="A114" s="258" t="s">
        <v>144</v>
      </c>
      <c r="B114" s="259"/>
      <c r="C114" s="259"/>
      <c r="D114" s="260"/>
      <c r="E114" s="254"/>
      <c r="F114" s="255"/>
      <c r="G114" s="255"/>
      <c r="H114" s="255"/>
      <c r="I114" s="255"/>
      <c r="J114" s="255"/>
      <c r="K114" s="255"/>
      <c r="L114" s="255"/>
      <c r="M114" s="256"/>
      <c r="N114" s="440"/>
      <c r="O114" s="441"/>
      <c r="P114" s="441"/>
      <c r="Q114" s="441"/>
      <c r="R114" s="441"/>
      <c r="S114" s="209" t="s">
        <v>139</v>
      </c>
      <c r="T114" s="257">
        <f>INT(N114*100/110)</f>
        <v>0</v>
      </c>
      <c r="U114" s="257"/>
      <c r="V114" s="257"/>
      <c r="W114" s="257"/>
      <c r="X114" s="93" t="s">
        <v>268</v>
      </c>
      <c r="Y114" s="254"/>
      <c r="Z114" s="255"/>
      <c r="AA114" s="255"/>
      <c r="AB114" s="256"/>
      <c r="AC114" s="5"/>
      <c r="AE114" s="258" t="s">
        <v>144</v>
      </c>
      <c r="AF114" s="259"/>
      <c r="AG114" s="259"/>
      <c r="AH114" s="260"/>
      <c r="AI114" s="251" t="s">
        <v>336</v>
      </c>
      <c r="AJ114" s="252"/>
      <c r="AK114" s="252"/>
      <c r="AL114" s="252"/>
      <c r="AM114" s="252"/>
      <c r="AN114" s="252"/>
      <c r="AO114" s="252"/>
      <c r="AP114" s="252"/>
      <c r="AQ114" s="253"/>
      <c r="AR114" s="467">
        <v>22000</v>
      </c>
      <c r="AS114" s="468"/>
      <c r="AT114" s="468"/>
      <c r="AU114" s="468"/>
      <c r="AV114" s="468"/>
      <c r="AW114" s="209" t="s">
        <v>139</v>
      </c>
      <c r="AX114" s="257">
        <f>INT(AR114*100/110)</f>
        <v>20000</v>
      </c>
      <c r="AY114" s="257"/>
      <c r="AZ114" s="257"/>
      <c r="BA114" s="257"/>
      <c r="BB114" s="93" t="s">
        <v>163</v>
      </c>
      <c r="BC114" s="469"/>
      <c r="BD114" s="470"/>
      <c r="BE114" s="470"/>
      <c r="BF114" s="471"/>
      <c r="BH114" s="1"/>
      <c r="BI114" s="1"/>
      <c r="BJ114" s="1"/>
    </row>
    <row r="115" spans="1:62" ht="20.100000000000001" customHeight="1" x14ac:dyDescent="0.15">
      <c r="A115" s="121"/>
      <c r="B115" s="120"/>
      <c r="C115" s="120"/>
      <c r="D115" s="122"/>
      <c r="E115" s="254"/>
      <c r="F115" s="255"/>
      <c r="G115" s="255"/>
      <c r="H115" s="255"/>
      <c r="I115" s="255"/>
      <c r="J115" s="255"/>
      <c r="K115" s="255"/>
      <c r="L115" s="255"/>
      <c r="M115" s="256"/>
      <c r="N115" s="263"/>
      <c r="O115" s="264"/>
      <c r="P115" s="264"/>
      <c r="Q115" s="264"/>
      <c r="R115" s="264"/>
      <c r="S115" s="77" t="s">
        <v>139</v>
      </c>
      <c r="T115" s="257">
        <f t="shared" ref="T115:T133" si="0">INT(N115*100/110)</f>
        <v>0</v>
      </c>
      <c r="U115" s="257"/>
      <c r="V115" s="257"/>
      <c r="W115" s="257"/>
      <c r="X115" s="83" t="s">
        <v>268</v>
      </c>
      <c r="Y115" s="254"/>
      <c r="Z115" s="255"/>
      <c r="AA115" s="255"/>
      <c r="AB115" s="256"/>
      <c r="AC115" s="5"/>
      <c r="AD115" s="8"/>
      <c r="AE115" s="225"/>
      <c r="AF115" s="226"/>
      <c r="AG115" s="226"/>
      <c r="AH115" s="227"/>
      <c r="AI115" s="268"/>
      <c r="AJ115" s="269"/>
      <c r="AK115" s="269"/>
      <c r="AL115" s="269"/>
      <c r="AM115" s="269"/>
      <c r="AN115" s="269"/>
      <c r="AO115" s="269"/>
      <c r="AP115" s="269"/>
      <c r="AQ115" s="270"/>
      <c r="AR115" s="261"/>
      <c r="AS115" s="262"/>
      <c r="AT115" s="262"/>
      <c r="AU115" s="262"/>
      <c r="AV115" s="262"/>
      <c r="AW115" s="77" t="s">
        <v>139</v>
      </c>
      <c r="AX115" s="257">
        <f t="shared" ref="AX115:AX133" si="1">INT(AR115*100/110)</f>
        <v>0</v>
      </c>
      <c r="AY115" s="257"/>
      <c r="AZ115" s="257"/>
      <c r="BA115" s="257"/>
      <c r="BB115" s="83" t="s">
        <v>163</v>
      </c>
      <c r="BC115" s="251"/>
      <c r="BD115" s="252"/>
      <c r="BE115" s="252"/>
      <c r="BF115" s="253"/>
      <c r="BH115" s="1"/>
      <c r="BI115" s="1"/>
      <c r="BJ115" s="1"/>
    </row>
    <row r="116" spans="1:62" ht="20.100000000000001" customHeight="1" x14ac:dyDescent="0.15">
      <c r="A116" s="258" t="s">
        <v>145</v>
      </c>
      <c r="B116" s="259"/>
      <c r="C116" s="259"/>
      <c r="D116" s="260"/>
      <c r="E116" s="254"/>
      <c r="F116" s="255"/>
      <c r="G116" s="255"/>
      <c r="H116" s="255"/>
      <c r="I116" s="255"/>
      <c r="J116" s="255"/>
      <c r="K116" s="255"/>
      <c r="L116" s="255"/>
      <c r="M116" s="256"/>
      <c r="N116" s="263"/>
      <c r="O116" s="264"/>
      <c r="P116" s="264"/>
      <c r="Q116" s="264"/>
      <c r="R116" s="264"/>
      <c r="S116" s="77" t="s">
        <v>139</v>
      </c>
      <c r="T116" s="257">
        <f t="shared" si="0"/>
        <v>0</v>
      </c>
      <c r="U116" s="257"/>
      <c r="V116" s="257"/>
      <c r="W116" s="257"/>
      <c r="X116" s="83" t="s">
        <v>268</v>
      </c>
      <c r="Y116" s="254"/>
      <c r="Z116" s="255"/>
      <c r="AA116" s="255"/>
      <c r="AB116" s="256"/>
      <c r="AC116" s="2"/>
      <c r="AD116" s="8"/>
      <c r="AE116" s="258" t="s">
        <v>145</v>
      </c>
      <c r="AF116" s="259"/>
      <c r="AG116" s="259"/>
      <c r="AH116" s="260"/>
      <c r="AI116" s="268" t="s">
        <v>321</v>
      </c>
      <c r="AJ116" s="269"/>
      <c r="AK116" s="269"/>
      <c r="AL116" s="269"/>
      <c r="AM116" s="269"/>
      <c r="AN116" s="269"/>
      <c r="AO116" s="269"/>
      <c r="AP116" s="269"/>
      <c r="AQ116" s="270"/>
      <c r="AR116" s="261">
        <v>55000</v>
      </c>
      <c r="AS116" s="262"/>
      <c r="AT116" s="262"/>
      <c r="AU116" s="262"/>
      <c r="AV116" s="262"/>
      <c r="AW116" s="77" t="s">
        <v>139</v>
      </c>
      <c r="AX116" s="257">
        <f t="shared" si="1"/>
        <v>50000</v>
      </c>
      <c r="AY116" s="257"/>
      <c r="AZ116" s="257"/>
      <c r="BA116" s="257"/>
      <c r="BB116" s="83" t="s">
        <v>163</v>
      </c>
      <c r="BC116" s="251" t="s">
        <v>325</v>
      </c>
      <c r="BD116" s="252"/>
      <c r="BE116" s="252"/>
      <c r="BF116" s="253"/>
      <c r="BH116" s="1"/>
      <c r="BI116" s="1"/>
      <c r="BJ116" s="1"/>
    </row>
    <row r="117" spans="1:62" ht="20.100000000000001" customHeight="1" x14ac:dyDescent="0.15">
      <c r="A117" s="154"/>
      <c r="B117" s="155"/>
      <c r="C117" s="155"/>
      <c r="D117" s="156"/>
      <c r="E117" s="254"/>
      <c r="F117" s="255"/>
      <c r="G117" s="255"/>
      <c r="H117" s="255"/>
      <c r="I117" s="255"/>
      <c r="J117" s="255"/>
      <c r="K117" s="255"/>
      <c r="L117" s="255"/>
      <c r="M117" s="256"/>
      <c r="N117" s="263"/>
      <c r="O117" s="264"/>
      <c r="P117" s="264"/>
      <c r="Q117" s="264"/>
      <c r="R117" s="264"/>
      <c r="S117" s="77" t="s">
        <v>139</v>
      </c>
      <c r="T117" s="257">
        <f t="shared" si="0"/>
        <v>0</v>
      </c>
      <c r="U117" s="257"/>
      <c r="V117" s="257"/>
      <c r="W117" s="257"/>
      <c r="X117" s="83" t="s">
        <v>268</v>
      </c>
      <c r="Y117" s="254"/>
      <c r="Z117" s="255"/>
      <c r="AA117" s="255"/>
      <c r="AB117" s="256"/>
      <c r="AC117" s="2"/>
      <c r="AD117" s="8"/>
      <c r="AE117" s="154"/>
      <c r="AF117" s="155"/>
      <c r="AG117" s="155"/>
      <c r="AH117" s="156"/>
      <c r="AI117" s="268"/>
      <c r="AJ117" s="269"/>
      <c r="AK117" s="269"/>
      <c r="AL117" s="269"/>
      <c r="AM117" s="269"/>
      <c r="AN117" s="269"/>
      <c r="AO117" s="269"/>
      <c r="AP117" s="269"/>
      <c r="AQ117" s="270"/>
      <c r="AR117" s="261"/>
      <c r="AS117" s="262"/>
      <c r="AT117" s="262"/>
      <c r="AU117" s="262"/>
      <c r="AV117" s="262"/>
      <c r="AW117" s="77" t="s">
        <v>139</v>
      </c>
      <c r="AX117" s="257">
        <f t="shared" si="1"/>
        <v>0</v>
      </c>
      <c r="AY117" s="257"/>
      <c r="AZ117" s="257"/>
      <c r="BA117" s="257"/>
      <c r="BB117" s="83" t="s">
        <v>163</v>
      </c>
      <c r="BC117" s="251"/>
      <c r="BD117" s="252"/>
      <c r="BE117" s="252"/>
      <c r="BF117" s="253"/>
      <c r="BH117" s="1"/>
      <c r="BI117" s="1"/>
      <c r="BJ117" s="1"/>
    </row>
    <row r="118" spans="1:62" ht="20.100000000000001" customHeight="1" x14ac:dyDescent="0.15">
      <c r="A118" s="271" t="s">
        <v>146</v>
      </c>
      <c r="B118" s="272"/>
      <c r="C118" s="272"/>
      <c r="D118" s="273"/>
      <c r="E118" s="254"/>
      <c r="F118" s="255"/>
      <c r="G118" s="255"/>
      <c r="H118" s="255"/>
      <c r="I118" s="255"/>
      <c r="J118" s="255"/>
      <c r="K118" s="255"/>
      <c r="L118" s="255"/>
      <c r="M118" s="256"/>
      <c r="N118" s="263"/>
      <c r="O118" s="264"/>
      <c r="P118" s="264"/>
      <c r="Q118" s="264"/>
      <c r="R118" s="264"/>
      <c r="S118" s="77" t="s">
        <v>139</v>
      </c>
      <c r="T118" s="257">
        <f t="shared" si="0"/>
        <v>0</v>
      </c>
      <c r="U118" s="257"/>
      <c r="V118" s="257"/>
      <c r="W118" s="257"/>
      <c r="X118" s="83" t="s">
        <v>268</v>
      </c>
      <c r="Y118" s="254"/>
      <c r="Z118" s="255"/>
      <c r="AA118" s="255"/>
      <c r="AB118" s="256"/>
      <c r="AE118" s="271" t="s">
        <v>146</v>
      </c>
      <c r="AF118" s="272"/>
      <c r="AG118" s="272"/>
      <c r="AH118" s="273"/>
      <c r="AI118" s="251" t="s">
        <v>333</v>
      </c>
      <c r="AJ118" s="252"/>
      <c r="AK118" s="252"/>
      <c r="AL118" s="252"/>
      <c r="AM118" s="252"/>
      <c r="AN118" s="252"/>
      <c r="AO118" s="252"/>
      <c r="AP118" s="252"/>
      <c r="AQ118" s="253"/>
      <c r="AR118" s="261">
        <v>1100</v>
      </c>
      <c r="AS118" s="262"/>
      <c r="AT118" s="262"/>
      <c r="AU118" s="262"/>
      <c r="AV118" s="262"/>
      <c r="AW118" s="77" t="s">
        <v>139</v>
      </c>
      <c r="AX118" s="257">
        <f t="shared" si="1"/>
        <v>1000</v>
      </c>
      <c r="AY118" s="257"/>
      <c r="AZ118" s="257"/>
      <c r="BA118" s="257"/>
      <c r="BB118" s="83" t="s">
        <v>163</v>
      </c>
      <c r="BC118" s="251"/>
      <c r="BD118" s="252"/>
      <c r="BE118" s="252"/>
      <c r="BF118" s="253"/>
      <c r="BH118" s="1"/>
      <c r="BI118" s="1"/>
      <c r="BJ118" s="1"/>
    </row>
    <row r="119" spans="1:62" ht="20.100000000000001" customHeight="1" x14ac:dyDescent="0.15">
      <c r="A119" s="157"/>
      <c r="B119" s="158"/>
      <c r="C119" s="158"/>
      <c r="D119" s="159"/>
      <c r="E119" s="254"/>
      <c r="F119" s="255"/>
      <c r="G119" s="255"/>
      <c r="H119" s="255"/>
      <c r="I119" s="255"/>
      <c r="J119" s="255"/>
      <c r="K119" s="255"/>
      <c r="L119" s="255"/>
      <c r="M119" s="256"/>
      <c r="N119" s="263"/>
      <c r="O119" s="264"/>
      <c r="P119" s="264"/>
      <c r="Q119" s="264"/>
      <c r="R119" s="264"/>
      <c r="S119" s="77" t="s">
        <v>139</v>
      </c>
      <c r="T119" s="257">
        <f t="shared" si="0"/>
        <v>0</v>
      </c>
      <c r="U119" s="257"/>
      <c r="V119" s="257"/>
      <c r="W119" s="257"/>
      <c r="X119" s="83" t="s">
        <v>268</v>
      </c>
      <c r="Y119" s="254"/>
      <c r="Z119" s="255"/>
      <c r="AA119" s="255"/>
      <c r="AB119" s="256"/>
      <c r="AE119" s="222"/>
      <c r="AF119" s="223"/>
      <c r="AG119" s="223"/>
      <c r="AH119" s="224"/>
      <c r="AI119" s="268"/>
      <c r="AJ119" s="269"/>
      <c r="AK119" s="269"/>
      <c r="AL119" s="269"/>
      <c r="AM119" s="269"/>
      <c r="AN119" s="269"/>
      <c r="AO119" s="269"/>
      <c r="AP119" s="269"/>
      <c r="AQ119" s="270"/>
      <c r="AR119" s="261"/>
      <c r="AS119" s="262"/>
      <c r="AT119" s="262"/>
      <c r="AU119" s="262"/>
      <c r="AV119" s="262"/>
      <c r="AW119" s="77" t="s">
        <v>139</v>
      </c>
      <c r="AX119" s="257">
        <f t="shared" si="1"/>
        <v>0</v>
      </c>
      <c r="AY119" s="257"/>
      <c r="AZ119" s="257"/>
      <c r="BA119" s="257"/>
      <c r="BB119" s="83" t="s">
        <v>163</v>
      </c>
      <c r="BC119" s="251"/>
      <c r="BD119" s="252"/>
      <c r="BE119" s="252"/>
      <c r="BF119" s="253"/>
      <c r="BG119" s="1"/>
      <c r="BH119" s="1"/>
      <c r="BI119" s="1"/>
      <c r="BJ119" s="1"/>
    </row>
    <row r="120" spans="1:62" ht="20.100000000000001" customHeight="1" x14ac:dyDescent="0.15">
      <c r="A120" s="258" t="s">
        <v>147</v>
      </c>
      <c r="B120" s="259"/>
      <c r="C120" s="259"/>
      <c r="D120" s="260"/>
      <c r="E120" s="254"/>
      <c r="F120" s="255"/>
      <c r="G120" s="255"/>
      <c r="H120" s="255"/>
      <c r="I120" s="255"/>
      <c r="J120" s="255"/>
      <c r="K120" s="255"/>
      <c r="L120" s="255"/>
      <c r="M120" s="256"/>
      <c r="N120" s="263"/>
      <c r="O120" s="264"/>
      <c r="P120" s="264"/>
      <c r="Q120" s="264"/>
      <c r="R120" s="264"/>
      <c r="S120" s="77" t="s">
        <v>139</v>
      </c>
      <c r="T120" s="257">
        <f t="shared" si="0"/>
        <v>0</v>
      </c>
      <c r="U120" s="257"/>
      <c r="V120" s="257"/>
      <c r="W120" s="257"/>
      <c r="X120" s="83" t="s">
        <v>268</v>
      </c>
      <c r="Y120" s="254"/>
      <c r="Z120" s="255"/>
      <c r="AA120" s="255"/>
      <c r="AB120" s="256"/>
      <c r="AE120" s="258" t="s">
        <v>147</v>
      </c>
      <c r="AF120" s="259"/>
      <c r="AG120" s="259"/>
      <c r="AH120" s="260"/>
      <c r="AI120" s="268"/>
      <c r="AJ120" s="269"/>
      <c r="AK120" s="269"/>
      <c r="AL120" s="269"/>
      <c r="AM120" s="269"/>
      <c r="AN120" s="269"/>
      <c r="AO120" s="269"/>
      <c r="AP120" s="269"/>
      <c r="AQ120" s="270"/>
      <c r="AR120" s="261"/>
      <c r="AS120" s="262"/>
      <c r="AT120" s="262"/>
      <c r="AU120" s="262"/>
      <c r="AV120" s="262"/>
      <c r="AW120" s="77" t="s">
        <v>139</v>
      </c>
      <c r="AX120" s="257">
        <f t="shared" si="1"/>
        <v>0</v>
      </c>
      <c r="AY120" s="257"/>
      <c r="AZ120" s="257"/>
      <c r="BA120" s="257"/>
      <c r="BB120" s="83" t="s">
        <v>163</v>
      </c>
      <c r="BC120" s="251"/>
      <c r="BD120" s="252"/>
      <c r="BE120" s="252"/>
      <c r="BF120" s="253"/>
      <c r="BG120" s="1"/>
      <c r="BH120" s="1"/>
      <c r="BI120" s="1"/>
      <c r="BJ120" s="1"/>
    </row>
    <row r="121" spans="1:62" ht="20.100000000000001" customHeight="1" x14ac:dyDescent="0.15">
      <c r="A121" s="265"/>
      <c r="B121" s="266"/>
      <c r="C121" s="266"/>
      <c r="D121" s="267"/>
      <c r="E121" s="254"/>
      <c r="F121" s="255"/>
      <c r="G121" s="255"/>
      <c r="H121" s="255"/>
      <c r="I121" s="255"/>
      <c r="J121" s="255"/>
      <c r="K121" s="255"/>
      <c r="L121" s="255"/>
      <c r="M121" s="256"/>
      <c r="N121" s="263"/>
      <c r="O121" s="264"/>
      <c r="P121" s="264"/>
      <c r="Q121" s="264"/>
      <c r="R121" s="264"/>
      <c r="S121" s="77" t="s">
        <v>139</v>
      </c>
      <c r="T121" s="257">
        <f t="shared" si="0"/>
        <v>0</v>
      </c>
      <c r="U121" s="257"/>
      <c r="V121" s="257"/>
      <c r="W121" s="257"/>
      <c r="X121" s="83" t="s">
        <v>268</v>
      </c>
      <c r="Y121" s="254"/>
      <c r="Z121" s="255"/>
      <c r="AA121" s="255"/>
      <c r="AB121" s="256"/>
      <c r="AE121" s="265"/>
      <c r="AF121" s="266"/>
      <c r="AG121" s="266"/>
      <c r="AH121" s="267"/>
      <c r="AI121" s="268"/>
      <c r="AJ121" s="269"/>
      <c r="AK121" s="269"/>
      <c r="AL121" s="269"/>
      <c r="AM121" s="269"/>
      <c r="AN121" s="269"/>
      <c r="AO121" s="269"/>
      <c r="AP121" s="269"/>
      <c r="AQ121" s="270"/>
      <c r="AR121" s="261"/>
      <c r="AS121" s="262"/>
      <c r="AT121" s="262"/>
      <c r="AU121" s="262"/>
      <c r="AV121" s="262"/>
      <c r="AW121" s="77" t="s">
        <v>139</v>
      </c>
      <c r="AX121" s="257">
        <f t="shared" si="1"/>
        <v>0</v>
      </c>
      <c r="AY121" s="257"/>
      <c r="AZ121" s="257"/>
      <c r="BA121" s="257"/>
      <c r="BB121" s="83" t="s">
        <v>163</v>
      </c>
      <c r="BC121" s="251"/>
      <c r="BD121" s="252"/>
      <c r="BE121" s="252"/>
      <c r="BF121" s="253"/>
      <c r="BG121" s="1"/>
      <c r="BH121" s="1"/>
      <c r="BI121" s="1"/>
      <c r="BJ121" s="1"/>
    </row>
    <row r="122" spans="1:62" ht="20.100000000000001" customHeight="1" x14ac:dyDescent="0.15">
      <c r="A122" s="258" t="s">
        <v>148</v>
      </c>
      <c r="B122" s="259"/>
      <c r="C122" s="259"/>
      <c r="D122" s="260"/>
      <c r="E122" s="254"/>
      <c r="F122" s="255"/>
      <c r="G122" s="255"/>
      <c r="H122" s="255"/>
      <c r="I122" s="255"/>
      <c r="J122" s="255"/>
      <c r="K122" s="255"/>
      <c r="L122" s="255"/>
      <c r="M122" s="256"/>
      <c r="N122" s="263"/>
      <c r="O122" s="264"/>
      <c r="P122" s="264"/>
      <c r="Q122" s="264"/>
      <c r="R122" s="264"/>
      <c r="S122" s="77" t="s">
        <v>139</v>
      </c>
      <c r="T122" s="257">
        <f t="shared" si="0"/>
        <v>0</v>
      </c>
      <c r="U122" s="257"/>
      <c r="V122" s="257"/>
      <c r="W122" s="257"/>
      <c r="X122" s="83" t="s">
        <v>268</v>
      </c>
      <c r="Y122" s="254"/>
      <c r="Z122" s="255"/>
      <c r="AA122" s="255"/>
      <c r="AB122" s="256"/>
      <c r="AE122" s="258" t="s">
        <v>148</v>
      </c>
      <c r="AF122" s="259"/>
      <c r="AG122" s="259"/>
      <c r="AH122" s="260"/>
      <c r="AI122" s="268" t="s">
        <v>320</v>
      </c>
      <c r="AJ122" s="269"/>
      <c r="AK122" s="269"/>
      <c r="AL122" s="269"/>
      <c r="AM122" s="269"/>
      <c r="AN122" s="269"/>
      <c r="AO122" s="269"/>
      <c r="AP122" s="269"/>
      <c r="AQ122" s="270"/>
      <c r="AR122" s="261">
        <v>110000</v>
      </c>
      <c r="AS122" s="262"/>
      <c r="AT122" s="262"/>
      <c r="AU122" s="262"/>
      <c r="AV122" s="262"/>
      <c r="AW122" s="77" t="s">
        <v>139</v>
      </c>
      <c r="AX122" s="257">
        <f t="shared" si="1"/>
        <v>100000</v>
      </c>
      <c r="AY122" s="257"/>
      <c r="AZ122" s="257"/>
      <c r="BA122" s="257"/>
      <c r="BB122" s="83" t="s">
        <v>163</v>
      </c>
      <c r="BC122" s="251" t="s">
        <v>324</v>
      </c>
      <c r="BD122" s="252"/>
      <c r="BE122" s="252"/>
      <c r="BF122" s="253"/>
      <c r="BG122" s="1"/>
      <c r="BH122" s="1"/>
      <c r="BI122" s="1"/>
      <c r="BJ122" s="1"/>
    </row>
    <row r="123" spans="1:62" ht="20.100000000000001" customHeight="1" x14ac:dyDescent="0.15">
      <c r="A123" s="160"/>
      <c r="B123" s="161"/>
      <c r="C123" s="161"/>
      <c r="D123" s="162"/>
      <c r="E123" s="254"/>
      <c r="F123" s="255"/>
      <c r="G123" s="255"/>
      <c r="H123" s="255"/>
      <c r="I123" s="255"/>
      <c r="J123" s="255"/>
      <c r="K123" s="255"/>
      <c r="L123" s="255"/>
      <c r="M123" s="256"/>
      <c r="N123" s="263"/>
      <c r="O123" s="264"/>
      <c r="P123" s="264"/>
      <c r="Q123" s="264"/>
      <c r="R123" s="264"/>
      <c r="S123" s="77" t="s">
        <v>139</v>
      </c>
      <c r="T123" s="257">
        <f t="shared" si="0"/>
        <v>0</v>
      </c>
      <c r="U123" s="257"/>
      <c r="V123" s="257"/>
      <c r="W123" s="257"/>
      <c r="X123" s="83" t="s">
        <v>268</v>
      </c>
      <c r="Y123" s="254"/>
      <c r="Z123" s="255"/>
      <c r="AA123" s="255"/>
      <c r="AB123" s="256"/>
      <c r="AE123" s="215"/>
      <c r="AF123" s="216"/>
      <c r="AG123" s="216"/>
      <c r="AH123" s="217"/>
      <c r="AI123" s="268"/>
      <c r="AJ123" s="269"/>
      <c r="AK123" s="269"/>
      <c r="AL123" s="269"/>
      <c r="AM123" s="269"/>
      <c r="AN123" s="269"/>
      <c r="AO123" s="269"/>
      <c r="AP123" s="269"/>
      <c r="AQ123" s="270"/>
      <c r="AR123" s="261"/>
      <c r="AS123" s="262"/>
      <c r="AT123" s="262"/>
      <c r="AU123" s="262"/>
      <c r="AV123" s="262"/>
      <c r="AW123" s="77" t="s">
        <v>139</v>
      </c>
      <c r="AX123" s="257">
        <f t="shared" si="1"/>
        <v>0</v>
      </c>
      <c r="AY123" s="257"/>
      <c r="AZ123" s="257"/>
      <c r="BA123" s="257"/>
      <c r="BB123" s="83" t="s">
        <v>163</v>
      </c>
      <c r="BC123" s="251"/>
      <c r="BD123" s="252"/>
      <c r="BE123" s="252"/>
      <c r="BF123" s="253"/>
      <c r="BG123" s="1"/>
      <c r="BH123" s="1"/>
      <c r="BI123" s="1"/>
      <c r="BJ123" s="1"/>
    </row>
    <row r="124" spans="1:62" ht="20.100000000000001" customHeight="1" x14ac:dyDescent="0.15">
      <c r="A124" s="258" t="s">
        <v>149</v>
      </c>
      <c r="B124" s="259"/>
      <c r="C124" s="259"/>
      <c r="D124" s="260"/>
      <c r="E124" s="254"/>
      <c r="F124" s="255"/>
      <c r="G124" s="255"/>
      <c r="H124" s="255"/>
      <c r="I124" s="255"/>
      <c r="J124" s="255"/>
      <c r="K124" s="255"/>
      <c r="L124" s="255"/>
      <c r="M124" s="256"/>
      <c r="N124" s="263"/>
      <c r="O124" s="264"/>
      <c r="P124" s="264"/>
      <c r="Q124" s="264"/>
      <c r="R124" s="264"/>
      <c r="S124" s="77" t="s">
        <v>139</v>
      </c>
      <c r="T124" s="257">
        <f t="shared" si="0"/>
        <v>0</v>
      </c>
      <c r="U124" s="257"/>
      <c r="V124" s="257"/>
      <c r="W124" s="257"/>
      <c r="X124" s="83" t="s">
        <v>268</v>
      </c>
      <c r="Y124" s="254"/>
      <c r="Z124" s="255"/>
      <c r="AA124" s="255"/>
      <c r="AB124" s="256"/>
      <c r="AE124" s="258" t="s">
        <v>149</v>
      </c>
      <c r="AF124" s="259"/>
      <c r="AG124" s="259"/>
      <c r="AH124" s="260"/>
      <c r="AI124" s="268"/>
      <c r="AJ124" s="269"/>
      <c r="AK124" s="269"/>
      <c r="AL124" s="269"/>
      <c r="AM124" s="269"/>
      <c r="AN124" s="269"/>
      <c r="AO124" s="269"/>
      <c r="AP124" s="269"/>
      <c r="AQ124" s="270"/>
      <c r="AR124" s="261"/>
      <c r="AS124" s="262"/>
      <c r="AT124" s="262"/>
      <c r="AU124" s="262"/>
      <c r="AV124" s="262"/>
      <c r="AW124" s="77" t="s">
        <v>139</v>
      </c>
      <c r="AX124" s="257">
        <f t="shared" si="1"/>
        <v>0</v>
      </c>
      <c r="AY124" s="257"/>
      <c r="AZ124" s="257"/>
      <c r="BA124" s="257"/>
      <c r="BB124" s="83" t="s">
        <v>163</v>
      </c>
      <c r="BC124" s="251"/>
      <c r="BD124" s="252"/>
      <c r="BE124" s="252"/>
      <c r="BF124" s="253"/>
      <c r="BG124" s="1"/>
      <c r="BH124" s="1"/>
      <c r="BI124" s="1"/>
      <c r="BJ124" s="1"/>
    </row>
    <row r="125" spans="1:62" ht="20.100000000000001" customHeight="1" x14ac:dyDescent="0.15">
      <c r="A125" s="160"/>
      <c r="B125" s="161"/>
      <c r="C125" s="161"/>
      <c r="D125" s="162"/>
      <c r="E125" s="254"/>
      <c r="F125" s="255"/>
      <c r="G125" s="255"/>
      <c r="H125" s="255"/>
      <c r="I125" s="255"/>
      <c r="J125" s="255"/>
      <c r="K125" s="255"/>
      <c r="L125" s="255"/>
      <c r="M125" s="256"/>
      <c r="N125" s="263"/>
      <c r="O125" s="264"/>
      <c r="P125" s="264"/>
      <c r="Q125" s="264"/>
      <c r="R125" s="264"/>
      <c r="S125" s="77" t="s">
        <v>139</v>
      </c>
      <c r="T125" s="257">
        <f t="shared" si="0"/>
        <v>0</v>
      </c>
      <c r="U125" s="257"/>
      <c r="V125" s="257"/>
      <c r="W125" s="257"/>
      <c r="X125" s="83" t="s">
        <v>268</v>
      </c>
      <c r="Y125" s="254"/>
      <c r="Z125" s="255"/>
      <c r="AA125" s="255"/>
      <c r="AB125" s="256"/>
      <c r="AE125" s="215"/>
      <c r="AF125" s="216"/>
      <c r="AG125" s="216"/>
      <c r="AH125" s="217"/>
      <c r="AI125" s="268"/>
      <c r="AJ125" s="269"/>
      <c r="AK125" s="269"/>
      <c r="AL125" s="269"/>
      <c r="AM125" s="269"/>
      <c r="AN125" s="269"/>
      <c r="AO125" s="269"/>
      <c r="AP125" s="269"/>
      <c r="AQ125" s="270"/>
      <c r="AR125" s="261"/>
      <c r="AS125" s="262"/>
      <c r="AT125" s="262"/>
      <c r="AU125" s="262"/>
      <c r="AV125" s="262"/>
      <c r="AW125" s="77" t="s">
        <v>139</v>
      </c>
      <c r="AX125" s="257">
        <f t="shared" si="1"/>
        <v>0</v>
      </c>
      <c r="AY125" s="257"/>
      <c r="AZ125" s="257"/>
      <c r="BA125" s="257"/>
      <c r="BB125" s="83" t="s">
        <v>163</v>
      </c>
      <c r="BC125" s="251"/>
      <c r="BD125" s="252"/>
      <c r="BE125" s="252"/>
      <c r="BF125" s="253"/>
      <c r="BG125" s="1"/>
      <c r="BH125" s="1"/>
      <c r="BI125" s="1"/>
      <c r="BJ125" s="1"/>
    </row>
    <row r="126" spans="1:62" ht="20.100000000000001" customHeight="1" x14ac:dyDescent="0.15">
      <c r="A126" s="258" t="s">
        <v>150</v>
      </c>
      <c r="B126" s="259"/>
      <c r="C126" s="259"/>
      <c r="D126" s="260"/>
      <c r="E126" s="254"/>
      <c r="F126" s="255"/>
      <c r="G126" s="255"/>
      <c r="H126" s="255"/>
      <c r="I126" s="255"/>
      <c r="J126" s="255"/>
      <c r="K126" s="255"/>
      <c r="L126" s="255"/>
      <c r="M126" s="256"/>
      <c r="N126" s="263"/>
      <c r="O126" s="264"/>
      <c r="P126" s="264"/>
      <c r="Q126" s="264"/>
      <c r="R126" s="264"/>
      <c r="S126" s="77" t="s">
        <v>139</v>
      </c>
      <c r="T126" s="257">
        <f t="shared" si="0"/>
        <v>0</v>
      </c>
      <c r="U126" s="257"/>
      <c r="V126" s="257"/>
      <c r="W126" s="257"/>
      <c r="X126" s="83" t="s">
        <v>268</v>
      </c>
      <c r="Y126" s="254"/>
      <c r="Z126" s="255"/>
      <c r="AA126" s="255"/>
      <c r="AB126" s="256"/>
      <c r="AE126" s="258" t="s">
        <v>150</v>
      </c>
      <c r="AF126" s="259"/>
      <c r="AG126" s="259"/>
      <c r="AH126" s="260"/>
      <c r="AI126" s="268" t="s">
        <v>334</v>
      </c>
      <c r="AJ126" s="269"/>
      <c r="AK126" s="269"/>
      <c r="AL126" s="269"/>
      <c r="AM126" s="269"/>
      <c r="AN126" s="269"/>
      <c r="AO126" s="269"/>
      <c r="AP126" s="269"/>
      <c r="AQ126" s="270"/>
      <c r="AR126" s="261">
        <v>200</v>
      </c>
      <c r="AS126" s="262"/>
      <c r="AT126" s="262"/>
      <c r="AU126" s="262"/>
      <c r="AV126" s="262"/>
      <c r="AW126" s="77" t="s">
        <v>139</v>
      </c>
      <c r="AX126" s="257">
        <f t="shared" si="1"/>
        <v>181</v>
      </c>
      <c r="AY126" s="257"/>
      <c r="AZ126" s="257"/>
      <c r="BA126" s="257"/>
      <c r="BB126" s="83" t="s">
        <v>163</v>
      </c>
      <c r="BC126" s="251"/>
      <c r="BD126" s="252"/>
      <c r="BE126" s="252"/>
      <c r="BF126" s="253"/>
      <c r="BG126" s="1"/>
      <c r="BH126" s="1"/>
      <c r="BI126" s="1"/>
      <c r="BJ126" s="1"/>
    </row>
    <row r="127" spans="1:62" ht="20.100000000000001" customHeight="1" x14ac:dyDescent="0.15">
      <c r="A127" s="121"/>
      <c r="B127" s="120"/>
      <c r="C127" s="120"/>
      <c r="D127" s="122"/>
      <c r="E127" s="254"/>
      <c r="F127" s="255"/>
      <c r="G127" s="255"/>
      <c r="H127" s="255"/>
      <c r="I127" s="255"/>
      <c r="J127" s="255"/>
      <c r="K127" s="255"/>
      <c r="L127" s="255"/>
      <c r="M127" s="256"/>
      <c r="N127" s="263"/>
      <c r="O127" s="264"/>
      <c r="P127" s="264"/>
      <c r="Q127" s="264"/>
      <c r="R127" s="264"/>
      <c r="S127" s="77" t="s">
        <v>139</v>
      </c>
      <c r="T127" s="257">
        <f t="shared" si="0"/>
        <v>0</v>
      </c>
      <c r="U127" s="257"/>
      <c r="V127" s="257"/>
      <c r="W127" s="257"/>
      <c r="X127" s="83" t="s">
        <v>268</v>
      </c>
      <c r="Y127" s="254"/>
      <c r="Z127" s="255"/>
      <c r="AA127" s="255"/>
      <c r="AB127" s="256"/>
      <c r="AE127" s="225"/>
      <c r="AF127" s="226"/>
      <c r="AG127" s="226"/>
      <c r="AH127" s="227"/>
      <c r="AI127" s="268"/>
      <c r="AJ127" s="269"/>
      <c r="AK127" s="269"/>
      <c r="AL127" s="269"/>
      <c r="AM127" s="269"/>
      <c r="AN127" s="269"/>
      <c r="AO127" s="269"/>
      <c r="AP127" s="269"/>
      <c r="AQ127" s="270"/>
      <c r="AR127" s="261"/>
      <c r="AS127" s="262"/>
      <c r="AT127" s="262"/>
      <c r="AU127" s="262"/>
      <c r="AV127" s="262"/>
      <c r="AW127" s="77" t="s">
        <v>139</v>
      </c>
      <c r="AX127" s="257">
        <f t="shared" si="1"/>
        <v>0</v>
      </c>
      <c r="AY127" s="257"/>
      <c r="AZ127" s="257"/>
      <c r="BA127" s="257"/>
      <c r="BB127" s="83" t="s">
        <v>163</v>
      </c>
      <c r="BC127" s="251"/>
      <c r="BD127" s="252"/>
      <c r="BE127" s="252"/>
      <c r="BF127" s="253"/>
      <c r="BG127" s="1"/>
      <c r="BH127" s="1"/>
      <c r="BI127" s="1"/>
      <c r="BJ127" s="1"/>
    </row>
    <row r="128" spans="1:62" ht="20.100000000000001" customHeight="1" x14ac:dyDescent="0.15">
      <c r="A128" s="258" t="s">
        <v>151</v>
      </c>
      <c r="B128" s="259"/>
      <c r="C128" s="259"/>
      <c r="D128" s="260"/>
      <c r="E128" s="254"/>
      <c r="F128" s="255"/>
      <c r="G128" s="255"/>
      <c r="H128" s="255"/>
      <c r="I128" s="255"/>
      <c r="J128" s="255"/>
      <c r="K128" s="255"/>
      <c r="L128" s="255"/>
      <c r="M128" s="256"/>
      <c r="N128" s="263"/>
      <c r="O128" s="264"/>
      <c r="P128" s="264"/>
      <c r="Q128" s="264"/>
      <c r="R128" s="264"/>
      <c r="S128" s="77" t="s">
        <v>139</v>
      </c>
      <c r="T128" s="257">
        <f t="shared" si="0"/>
        <v>0</v>
      </c>
      <c r="U128" s="257"/>
      <c r="V128" s="257"/>
      <c r="W128" s="257"/>
      <c r="X128" s="83" t="s">
        <v>268</v>
      </c>
      <c r="Y128" s="254"/>
      <c r="Z128" s="255"/>
      <c r="AA128" s="255"/>
      <c r="AB128" s="256"/>
      <c r="AE128" s="258" t="s">
        <v>151</v>
      </c>
      <c r="AF128" s="259"/>
      <c r="AG128" s="259"/>
      <c r="AH128" s="260"/>
      <c r="AI128" s="268"/>
      <c r="AJ128" s="269"/>
      <c r="AK128" s="269"/>
      <c r="AL128" s="269"/>
      <c r="AM128" s="269"/>
      <c r="AN128" s="269"/>
      <c r="AO128" s="269"/>
      <c r="AP128" s="269"/>
      <c r="AQ128" s="270"/>
      <c r="AR128" s="261"/>
      <c r="AS128" s="262"/>
      <c r="AT128" s="262"/>
      <c r="AU128" s="262"/>
      <c r="AV128" s="262"/>
      <c r="AW128" s="77" t="s">
        <v>139</v>
      </c>
      <c r="AX128" s="257">
        <f t="shared" si="1"/>
        <v>0</v>
      </c>
      <c r="AY128" s="257"/>
      <c r="AZ128" s="257"/>
      <c r="BA128" s="257"/>
      <c r="BB128" s="83" t="s">
        <v>163</v>
      </c>
      <c r="BC128" s="251"/>
      <c r="BD128" s="252"/>
      <c r="BE128" s="252"/>
      <c r="BF128" s="253"/>
      <c r="BG128" s="1"/>
      <c r="BH128" s="1"/>
      <c r="BI128" s="1"/>
      <c r="BJ128" s="1"/>
    </row>
    <row r="129" spans="1:62" ht="20.100000000000001" customHeight="1" x14ac:dyDescent="0.15">
      <c r="A129" s="121"/>
      <c r="B129" s="120"/>
      <c r="C129" s="120"/>
      <c r="D129" s="122"/>
      <c r="E129" s="254"/>
      <c r="F129" s="255"/>
      <c r="G129" s="255"/>
      <c r="H129" s="255"/>
      <c r="I129" s="255"/>
      <c r="J129" s="255"/>
      <c r="K129" s="255"/>
      <c r="L129" s="255"/>
      <c r="M129" s="256"/>
      <c r="N129" s="263"/>
      <c r="O129" s="264"/>
      <c r="P129" s="264"/>
      <c r="Q129" s="264"/>
      <c r="R129" s="264"/>
      <c r="S129" s="77" t="s">
        <v>139</v>
      </c>
      <c r="T129" s="257">
        <f t="shared" si="0"/>
        <v>0</v>
      </c>
      <c r="U129" s="257"/>
      <c r="V129" s="257"/>
      <c r="W129" s="257"/>
      <c r="X129" s="83" t="s">
        <v>268</v>
      </c>
      <c r="Y129" s="254"/>
      <c r="Z129" s="255"/>
      <c r="AA129" s="255"/>
      <c r="AB129" s="256"/>
      <c r="AE129" s="225"/>
      <c r="AF129" s="226"/>
      <c r="AG129" s="226"/>
      <c r="AH129" s="227"/>
      <c r="AI129" s="268"/>
      <c r="AJ129" s="269"/>
      <c r="AK129" s="269"/>
      <c r="AL129" s="269"/>
      <c r="AM129" s="269"/>
      <c r="AN129" s="269"/>
      <c r="AO129" s="269"/>
      <c r="AP129" s="269"/>
      <c r="AQ129" s="270"/>
      <c r="AR129" s="261"/>
      <c r="AS129" s="262"/>
      <c r="AT129" s="262"/>
      <c r="AU129" s="262"/>
      <c r="AV129" s="262"/>
      <c r="AW129" s="77" t="s">
        <v>139</v>
      </c>
      <c r="AX129" s="257">
        <f t="shared" si="1"/>
        <v>0</v>
      </c>
      <c r="AY129" s="257"/>
      <c r="AZ129" s="257"/>
      <c r="BA129" s="257"/>
      <c r="BB129" s="83" t="s">
        <v>163</v>
      </c>
      <c r="BC129" s="251"/>
      <c r="BD129" s="252"/>
      <c r="BE129" s="252"/>
      <c r="BF129" s="253"/>
      <c r="BG129" s="1"/>
      <c r="BH129" s="1"/>
      <c r="BI129" s="1"/>
      <c r="BJ129" s="1"/>
    </row>
    <row r="130" spans="1:62" ht="20.100000000000001" customHeight="1" x14ac:dyDescent="0.15">
      <c r="A130" s="258" t="s">
        <v>152</v>
      </c>
      <c r="B130" s="259"/>
      <c r="C130" s="259"/>
      <c r="D130" s="260"/>
      <c r="E130" s="254"/>
      <c r="F130" s="255"/>
      <c r="G130" s="255"/>
      <c r="H130" s="255"/>
      <c r="I130" s="255"/>
      <c r="J130" s="255"/>
      <c r="K130" s="255"/>
      <c r="L130" s="255"/>
      <c r="M130" s="256"/>
      <c r="N130" s="263"/>
      <c r="O130" s="264"/>
      <c r="P130" s="264"/>
      <c r="Q130" s="264"/>
      <c r="R130" s="264"/>
      <c r="S130" s="77" t="s">
        <v>139</v>
      </c>
      <c r="T130" s="257">
        <f t="shared" si="0"/>
        <v>0</v>
      </c>
      <c r="U130" s="257"/>
      <c r="V130" s="257"/>
      <c r="W130" s="257"/>
      <c r="X130" s="83" t="s">
        <v>268</v>
      </c>
      <c r="Y130" s="254"/>
      <c r="Z130" s="255"/>
      <c r="AA130" s="255"/>
      <c r="AB130" s="256"/>
      <c r="AE130" s="258" t="s">
        <v>152</v>
      </c>
      <c r="AF130" s="259"/>
      <c r="AG130" s="259"/>
      <c r="AH130" s="260"/>
      <c r="AI130" s="268" t="s">
        <v>326</v>
      </c>
      <c r="AJ130" s="269"/>
      <c r="AK130" s="269"/>
      <c r="AL130" s="269"/>
      <c r="AM130" s="269"/>
      <c r="AN130" s="269"/>
      <c r="AO130" s="269"/>
      <c r="AP130" s="269"/>
      <c r="AQ130" s="270"/>
      <c r="AR130" s="261">
        <v>110000</v>
      </c>
      <c r="AS130" s="262"/>
      <c r="AT130" s="262"/>
      <c r="AU130" s="262"/>
      <c r="AV130" s="262"/>
      <c r="AW130" s="77" t="s">
        <v>139</v>
      </c>
      <c r="AX130" s="257">
        <f t="shared" si="1"/>
        <v>100000</v>
      </c>
      <c r="AY130" s="257"/>
      <c r="AZ130" s="257"/>
      <c r="BA130" s="257"/>
      <c r="BB130" s="83" t="s">
        <v>163</v>
      </c>
      <c r="BC130" s="251" t="s">
        <v>324</v>
      </c>
      <c r="BD130" s="252"/>
      <c r="BE130" s="252"/>
      <c r="BF130" s="253"/>
      <c r="BG130" s="1"/>
      <c r="BH130" s="1"/>
      <c r="BI130" s="1"/>
      <c r="BJ130" s="1"/>
    </row>
    <row r="131" spans="1:62" ht="20.100000000000001" customHeight="1" x14ac:dyDescent="0.15">
      <c r="A131" s="163"/>
      <c r="B131" s="164"/>
      <c r="C131" s="164"/>
      <c r="D131" s="165"/>
      <c r="E131" s="254"/>
      <c r="F131" s="255"/>
      <c r="G131" s="255"/>
      <c r="H131" s="255"/>
      <c r="I131" s="255"/>
      <c r="J131" s="255"/>
      <c r="K131" s="255"/>
      <c r="L131" s="255"/>
      <c r="M131" s="256"/>
      <c r="N131" s="263"/>
      <c r="O131" s="264"/>
      <c r="P131" s="264"/>
      <c r="Q131" s="264"/>
      <c r="R131" s="264"/>
      <c r="S131" s="77" t="s">
        <v>139</v>
      </c>
      <c r="T131" s="257">
        <f t="shared" si="0"/>
        <v>0</v>
      </c>
      <c r="U131" s="257"/>
      <c r="V131" s="257"/>
      <c r="W131" s="257"/>
      <c r="X131" s="83" t="s">
        <v>268</v>
      </c>
      <c r="Y131" s="254"/>
      <c r="Z131" s="255"/>
      <c r="AA131" s="255"/>
      <c r="AB131" s="256"/>
      <c r="AE131" s="163"/>
      <c r="AF131" s="164"/>
      <c r="AG131" s="164"/>
      <c r="AH131" s="165"/>
      <c r="AI131" s="268"/>
      <c r="AJ131" s="269"/>
      <c r="AK131" s="269"/>
      <c r="AL131" s="269"/>
      <c r="AM131" s="269"/>
      <c r="AN131" s="269"/>
      <c r="AO131" s="269"/>
      <c r="AP131" s="269"/>
      <c r="AQ131" s="270"/>
      <c r="AR131" s="261"/>
      <c r="AS131" s="262"/>
      <c r="AT131" s="262"/>
      <c r="AU131" s="262"/>
      <c r="AV131" s="262"/>
      <c r="AW131" s="77" t="s">
        <v>139</v>
      </c>
      <c r="AX131" s="257">
        <f t="shared" si="1"/>
        <v>0</v>
      </c>
      <c r="AY131" s="257"/>
      <c r="AZ131" s="257"/>
      <c r="BA131" s="257"/>
      <c r="BB131" s="83" t="s">
        <v>163</v>
      </c>
      <c r="BC131" s="251"/>
      <c r="BD131" s="252"/>
      <c r="BE131" s="252"/>
      <c r="BF131" s="253"/>
      <c r="BG131" s="1"/>
      <c r="BH131" s="128"/>
      <c r="BI131" s="1"/>
      <c r="BJ131" s="1"/>
    </row>
    <row r="132" spans="1:62" ht="20.100000000000001" customHeight="1" x14ac:dyDescent="0.15">
      <c r="A132" s="163"/>
      <c r="B132" s="164"/>
      <c r="C132" s="164"/>
      <c r="D132" s="165"/>
      <c r="E132" s="254"/>
      <c r="F132" s="255"/>
      <c r="G132" s="255"/>
      <c r="H132" s="255"/>
      <c r="I132" s="255"/>
      <c r="J132" s="255"/>
      <c r="K132" s="255"/>
      <c r="L132" s="255"/>
      <c r="M132" s="256"/>
      <c r="N132" s="263"/>
      <c r="O132" s="264"/>
      <c r="P132" s="264"/>
      <c r="Q132" s="264"/>
      <c r="R132" s="264"/>
      <c r="S132" s="77" t="s">
        <v>139</v>
      </c>
      <c r="T132" s="257">
        <f t="shared" si="0"/>
        <v>0</v>
      </c>
      <c r="U132" s="257"/>
      <c r="V132" s="257"/>
      <c r="W132" s="257"/>
      <c r="X132" s="83" t="s">
        <v>268</v>
      </c>
      <c r="Y132" s="254"/>
      <c r="Z132" s="255"/>
      <c r="AA132" s="255"/>
      <c r="AB132" s="256"/>
      <c r="AE132" s="163"/>
      <c r="AF132" s="164"/>
      <c r="AG132" s="164"/>
      <c r="AH132" s="165"/>
      <c r="AI132" s="268"/>
      <c r="AJ132" s="269"/>
      <c r="AK132" s="269"/>
      <c r="AL132" s="269"/>
      <c r="AM132" s="269"/>
      <c r="AN132" s="269"/>
      <c r="AO132" s="269"/>
      <c r="AP132" s="269"/>
      <c r="AQ132" s="270"/>
      <c r="AR132" s="261"/>
      <c r="AS132" s="262"/>
      <c r="AT132" s="262"/>
      <c r="AU132" s="262"/>
      <c r="AV132" s="262"/>
      <c r="AW132" s="77" t="s">
        <v>139</v>
      </c>
      <c r="AX132" s="257">
        <f t="shared" si="1"/>
        <v>0</v>
      </c>
      <c r="AY132" s="257"/>
      <c r="AZ132" s="257"/>
      <c r="BA132" s="257"/>
      <c r="BB132" s="83" t="s">
        <v>163</v>
      </c>
      <c r="BC132" s="251"/>
      <c r="BD132" s="252"/>
      <c r="BE132" s="252"/>
      <c r="BF132" s="253"/>
      <c r="BG132" s="1"/>
      <c r="BH132" s="128"/>
      <c r="BI132" s="1"/>
      <c r="BJ132" s="1"/>
    </row>
    <row r="133" spans="1:62" ht="20.100000000000001" customHeight="1" x14ac:dyDescent="0.15">
      <c r="A133" s="160"/>
      <c r="B133" s="161"/>
      <c r="C133" s="161"/>
      <c r="D133" s="162"/>
      <c r="E133" s="254"/>
      <c r="F133" s="255"/>
      <c r="G133" s="255"/>
      <c r="H133" s="255"/>
      <c r="I133" s="255"/>
      <c r="J133" s="255"/>
      <c r="K133" s="255"/>
      <c r="L133" s="255"/>
      <c r="M133" s="256"/>
      <c r="N133" s="263"/>
      <c r="O133" s="264"/>
      <c r="P133" s="264"/>
      <c r="Q133" s="264"/>
      <c r="R133" s="264"/>
      <c r="S133" s="78" t="s">
        <v>139</v>
      </c>
      <c r="T133" s="257">
        <f t="shared" si="0"/>
        <v>0</v>
      </c>
      <c r="U133" s="257"/>
      <c r="V133" s="257"/>
      <c r="W133" s="257"/>
      <c r="X133" s="83" t="s">
        <v>268</v>
      </c>
      <c r="Y133" s="254"/>
      <c r="Z133" s="255"/>
      <c r="AA133" s="255"/>
      <c r="AB133" s="256"/>
      <c r="AE133" s="215"/>
      <c r="AF133" s="216"/>
      <c r="AG133" s="216"/>
      <c r="AH133" s="217"/>
      <c r="AI133" s="268"/>
      <c r="AJ133" s="269"/>
      <c r="AK133" s="269"/>
      <c r="AL133" s="269"/>
      <c r="AM133" s="269"/>
      <c r="AN133" s="269"/>
      <c r="AO133" s="269"/>
      <c r="AP133" s="269"/>
      <c r="AQ133" s="270"/>
      <c r="AR133" s="261"/>
      <c r="AS133" s="262"/>
      <c r="AT133" s="262"/>
      <c r="AU133" s="262"/>
      <c r="AV133" s="262"/>
      <c r="AW133" s="78" t="s">
        <v>139</v>
      </c>
      <c r="AX133" s="257">
        <f t="shared" si="1"/>
        <v>0</v>
      </c>
      <c r="AY133" s="257"/>
      <c r="AZ133" s="257"/>
      <c r="BA133" s="257"/>
      <c r="BB133" s="83" t="s">
        <v>163</v>
      </c>
      <c r="BC133" s="251"/>
      <c r="BD133" s="252"/>
      <c r="BE133" s="252"/>
      <c r="BF133" s="253"/>
      <c r="BG133" s="1"/>
      <c r="BH133" s="128"/>
      <c r="BI133" s="1"/>
      <c r="BJ133" s="1"/>
    </row>
    <row r="134" spans="1:62" s="188" customFormat="1" ht="20.100000000000001" customHeight="1" x14ac:dyDescent="0.15">
      <c r="A134" s="301" t="s">
        <v>143</v>
      </c>
      <c r="B134" s="302"/>
      <c r="C134" s="302"/>
      <c r="D134" s="303"/>
      <c r="E134" s="310" t="s">
        <v>293</v>
      </c>
      <c r="F134" s="311"/>
      <c r="G134" s="311"/>
      <c r="H134" s="311"/>
      <c r="I134" s="311"/>
      <c r="J134" s="311"/>
      <c r="K134" s="311"/>
      <c r="L134" s="311"/>
      <c r="M134" s="312"/>
      <c r="N134" s="294">
        <f>SUM(N114:R133)</f>
        <v>0</v>
      </c>
      <c r="O134" s="295"/>
      <c r="P134" s="295"/>
      <c r="Q134" s="295"/>
      <c r="R134" s="295"/>
      <c r="S134" s="201" t="s">
        <v>139</v>
      </c>
      <c r="T134" s="294">
        <f>SUM(T114:W133)</f>
        <v>0</v>
      </c>
      <c r="U134" s="295"/>
      <c r="V134" s="295"/>
      <c r="W134" s="295"/>
      <c r="X134" s="93" t="s">
        <v>163</v>
      </c>
      <c r="Y134" s="82"/>
      <c r="Z134" s="83"/>
      <c r="AA134" s="83"/>
      <c r="AB134" s="84"/>
      <c r="AC134" s="1"/>
      <c r="AD134" s="189"/>
      <c r="AE134" s="301" t="s">
        <v>143</v>
      </c>
      <c r="AF134" s="302"/>
      <c r="AG134" s="302"/>
      <c r="AH134" s="303"/>
      <c r="AI134" s="310" t="s">
        <v>293</v>
      </c>
      <c r="AJ134" s="311"/>
      <c r="AK134" s="311"/>
      <c r="AL134" s="311"/>
      <c r="AM134" s="311"/>
      <c r="AN134" s="311"/>
      <c r="AO134" s="311"/>
      <c r="AP134" s="311"/>
      <c r="AQ134" s="312"/>
      <c r="AR134" s="294">
        <f>SUM(AR114:AV133)</f>
        <v>298300</v>
      </c>
      <c r="AS134" s="295"/>
      <c r="AT134" s="295"/>
      <c r="AU134" s="295"/>
      <c r="AV134" s="295"/>
      <c r="AW134" s="201" t="s">
        <v>139</v>
      </c>
      <c r="AX134" s="294">
        <f>SUM(AX114:BA133)</f>
        <v>271181</v>
      </c>
      <c r="AY134" s="295"/>
      <c r="AZ134" s="295"/>
      <c r="BA134" s="295"/>
      <c r="BB134" s="93" t="s">
        <v>163</v>
      </c>
      <c r="BC134" s="82"/>
      <c r="BD134" s="83"/>
      <c r="BE134" s="83"/>
      <c r="BF134" s="84"/>
      <c r="BH134" s="249"/>
    </row>
    <row r="135" spans="1:62" ht="20.100000000000001" customHeight="1" x14ac:dyDescent="0.15">
      <c r="A135" s="304"/>
      <c r="B135" s="305"/>
      <c r="C135" s="305"/>
      <c r="D135" s="306"/>
      <c r="E135" s="296" t="s">
        <v>294</v>
      </c>
      <c r="F135" s="297"/>
      <c r="G135" s="297"/>
      <c r="H135" s="297"/>
      <c r="I135" s="297"/>
      <c r="J135" s="297"/>
      <c r="K135" s="297"/>
      <c r="L135" s="297"/>
      <c r="M135" s="298"/>
      <c r="N135" s="294">
        <f>ROUNDDOWN(N134*2/3,0)</f>
        <v>0</v>
      </c>
      <c r="O135" s="295"/>
      <c r="P135" s="295"/>
      <c r="Q135" s="295"/>
      <c r="R135" s="295"/>
      <c r="S135" s="201" t="s">
        <v>139</v>
      </c>
      <c r="T135" s="257">
        <f>ROUNDDOWN(T134*2/3,0)</f>
        <v>0</v>
      </c>
      <c r="U135" s="257"/>
      <c r="V135" s="257"/>
      <c r="W135" s="257"/>
      <c r="X135" s="93" t="s">
        <v>163</v>
      </c>
      <c r="Y135" s="92"/>
      <c r="Z135" s="93"/>
      <c r="AA135" s="93"/>
      <c r="AB135" s="94"/>
      <c r="AD135" s="3"/>
      <c r="AE135" s="304"/>
      <c r="AF135" s="305"/>
      <c r="AG135" s="305"/>
      <c r="AH135" s="306"/>
      <c r="AI135" s="296" t="s">
        <v>294</v>
      </c>
      <c r="AJ135" s="297"/>
      <c r="AK135" s="297"/>
      <c r="AL135" s="297"/>
      <c r="AM135" s="297"/>
      <c r="AN135" s="297"/>
      <c r="AO135" s="297"/>
      <c r="AP135" s="297"/>
      <c r="AQ135" s="298"/>
      <c r="AR135" s="294">
        <f>ROUNDDOWN(AR134*2/3,0)</f>
        <v>198866</v>
      </c>
      <c r="AS135" s="295"/>
      <c r="AT135" s="295"/>
      <c r="AU135" s="295"/>
      <c r="AV135" s="295"/>
      <c r="AW135" s="201" t="s">
        <v>139</v>
      </c>
      <c r="AX135" s="257">
        <f>ROUNDDOWN(AX134*2/3,0)</f>
        <v>180787</v>
      </c>
      <c r="AY135" s="257"/>
      <c r="AZ135" s="257"/>
      <c r="BA135" s="257"/>
      <c r="BB135" s="93" t="s">
        <v>163</v>
      </c>
      <c r="BC135" s="92"/>
      <c r="BD135" s="93"/>
      <c r="BE135" s="93"/>
      <c r="BF135" s="94"/>
      <c r="BG135" s="74"/>
      <c r="BH135" s="250"/>
    </row>
    <row r="136" spans="1:62" ht="20.100000000000001" customHeight="1" x14ac:dyDescent="0.15">
      <c r="A136" s="307"/>
      <c r="B136" s="308"/>
      <c r="C136" s="308"/>
      <c r="D136" s="309"/>
      <c r="E136" s="296" t="s">
        <v>295</v>
      </c>
      <c r="F136" s="297"/>
      <c r="G136" s="297"/>
      <c r="H136" s="297"/>
      <c r="I136" s="297"/>
      <c r="J136" s="297"/>
      <c r="K136" s="297"/>
      <c r="L136" s="297"/>
      <c r="M136" s="298"/>
      <c r="N136" s="294">
        <f>ROUNDDOWN(N135,-3)</f>
        <v>0</v>
      </c>
      <c r="O136" s="295"/>
      <c r="P136" s="295"/>
      <c r="Q136" s="295"/>
      <c r="R136" s="295"/>
      <c r="S136" s="78" t="s">
        <v>163</v>
      </c>
      <c r="T136" s="257">
        <f>ROUNDDOWN(T135,-3)</f>
        <v>0</v>
      </c>
      <c r="U136" s="257"/>
      <c r="V136" s="257"/>
      <c r="W136" s="257"/>
      <c r="X136" s="83" t="s">
        <v>163</v>
      </c>
      <c r="Y136" s="82"/>
      <c r="Z136" s="83"/>
      <c r="AA136" s="83"/>
      <c r="AB136" s="84"/>
      <c r="AD136" s="3"/>
      <c r="AE136" s="307"/>
      <c r="AF136" s="308"/>
      <c r="AG136" s="308"/>
      <c r="AH136" s="309"/>
      <c r="AI136" s="296" t="s">
        <v>295</v>
      </c>
      <c r="AJ136" s="297"/>
      <c r="AK136" s="297"/>
      <c r="AL136" s="297"/>
      <c r="AM136" s="297"/>
      <c r="AN136" s="297"/>
      <c r="AO136" s="297"/>
      <c r="AP136" s="297"/>
      <c r="AQ136" s="298"/>
      <c r="AR136" s="294">
        <f>ROUNDDOWN(AR135,-3)</f>
        <v>198000</v>
      </c>
      <c r="AS136" s="295"/>
      <c r="AT136" s="295"/>
      <c r="AU136" s="295"/>
      <c r="AV136" s="295"/>
      <c r="AW136" s="78" t="s">
        <v>163</v>
      </c>
      <c r="AX136" s="257">
        <f>ROUNDDOWN(AX135,-3)</f>
        <v>180000</v>
      </c>
      <c r="AY136" s="257"/>
      <c r="AZ136" s="257"/>
      <c r="BA136" s="257"/>
      <c r="BB136" s="83" t="s">
        <v>163</v>
      </c>
      <c r="BC136" s="82"/>
      <c r="BD136" s="83"/>
      <c r="BE136" s="83"/>
      <c r="BF136" s="84"/>
      <c r="BG136" s="248"/>
      <c r="BH136" s="250"/>
    </row>
    <row r="137" spans="1:62" ht="15" customHeight="1" x14ac:dyDescent="0.15">
      <c r="A137" s="299" t="s">
        <v>284</v>
      </c>
      <c r="B137" s="299"/>
      <c r="C137" s="299"/>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E137" s="299" t="s">
        <v>284</v>
      </c>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H137" s="128"/>
      <c r="BI137" s="1"/>
      <c r="BJ137" s="1"/>
    </row>
    <row r="138" spans="1:62" ht="15" customHeight="1" x14ac:dyDescent="0.15">
      <c r="A138" s="300"/>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0"/>
      <c r="BA138" s="300"/>
      <c r="BB138" s="300"/>
      <c r="BC138" s="300"/>
      <c r="BD138" s="300"/>
      <c r="BE138" s="300"/>
      <c r="BF138" s="300"/>
      <c r="BH138" s="1"/>
      <c r="BI138" s="1"/>
      <c r="BJ138" s="1"/>
    </row>
    <row r="139" spans="1:62" ht="15" customHeight="1" x14ac:dyDescent="0.15">
      <c r="A139" s="293" t="s">
        <v>296</v>
      </c>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E139" s="293" t="s">
        <v>296</v>
      </c>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c r="BD139" s="293"/>
      <c r="BE139" s="293"/>
      <c r="BF139" s="293"/>
      <c r="BH139" s="1"/>
      <c r="BI139" s="1"/>
      <c r="BJ139" s="1"/>
    </row>
    <row r="140" spans="1:62" ht="15" customHeight="1" x14ac:dyDescent="0.1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c r="BD140" s="293"/>
      <c r="BE140" s="293"/>
      <c r="BF140" s="293"/>
      <c r="BH140" s="1"/>
      <c r="BI140" s="1"/>
      <c r="BJ140" s="1"/>
    </row>
    <row r="141" spans="1:62" ht="15" customHeight="1" x14ac:dyDescent="0.1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H141" s="1"/>
      <c r="BI141" s="1"/>
      <c r="BJ141" s="1"/>
    </row>
    <row r="142" spans="1:62" ht="15" customHeight="1" x14ac:dyDescent="0.15">
      <c r="A142" s="293" t="s">
        <v>223</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E142" s="293" t="s">
        <v>223</v>
      </c>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H142" s="1"/>
      <c r="BI142" s="1"/>
      <c r="BJ142" s="1"/>
    </row>
    <row r="143" spans="1:62" ht="18" customHeight="1" x14ac:dyDescent="0.15">
      <c r="A143" s="9" t="s">
        <v>153</v>
      </c>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E143" s="9" t="s">
        <v>153</v>
      </c>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H143" s="1"/>
      <c r="BI143" s="1"/>
      <c r="BJ143" s="1"/>
    </row>
    <row r="144" spans="1:62" ht="18" customHeight="1" x14ac:dyDescent="0.15">
      <c r="A144" s="9"/>
      <c r="B144" s="9"/>
      <c r="C144" s="9"/>
      <c r="D144" s="9"/>
      <c r="E144" s="9"/>
      <c r="F144" s="9"/>
      <c r="G144" s="9"/>
      <c r="H144" s="9"/>
      <c r="I144" s="9"/>
      <c r="J144" s="9"/>
      <c r="K144" s="9"/>
      <c r="L144" s="9"/>
      <c r="M144" s="9"/>
      <c r="N144" s="9"/>
      <c r="O144" s="9"/>
      <c r="P144" s="9"/>
      <c r="Q144" s="9"/>
      <c r="R144" s="9"/>
      <c r="S144" s="9"/>
      <c r="T144" s="9"/>
      <c r="U144" s="419" t="str">
        <f>+U6</f>
        <v>　　年　月　日</v>
      </c>
      <c r="V144" s="419"/>
      <c r="W144" s="419"/>
      <c r="X144" s="419"/>
      <c r="Y144" s="419"/>
      <c r="Z144" s="419"/>
      <c r="AA144" s="419"/>
      <c r="AB144" s="419"/>
      <c r="AE144" s="9"/>
      <c r="AF144" s="9"/>
      <c r="AG144" s="9"/>
      <c r="AH144" s="9"/>
      <c r="AI144" s="9"/>
      <c r="AJ144" s="9"/>
      <c r="AK144" s="9"/>
      <c r="AL144" s="9"/>
      <c r="AM144" s="9"/>
      <c r="AN144" s="9"/>
      <c r="AO144" s="9"/>
      <c r="AP144" s="9"/>
      <c r="AQ144" s="9"/>
      <c r="AR144" s="9"/>
      <c r="AS144" s="9"/>
      <c r="AT144" s="9"/>
      <c r="AU144" s="9"/>
      <c r="AV144" s="9"/>
      <c r="AW144" s="9"/>
      <c r="AX144" s="9"/>
      <c r="AY144" s="419" t="str">
        <f>+AY6</f>
        <v>令和３年　　月　　日</v>
      </c>
      <c r="AZ144" s="419"/>
      <c r="BA144" s="419"/>
      <c r="BB144" s="419"/>
      <c r="BC144" s="419"/>
      <c r="BD144" s="419"/>
      <c r="BE144" s="419"/>
      <c r="BF144" s="419"/>
      <c r="BH144" s="1"/>
      <c r="BI144" s="1"/>
      <c r="BJ144" s="1"/>
    </row>
    <row r="145" spans="1:62" ht="18" customHeight="1" x14ac:dyDescent="0.15">
      <c r="A145" s="9"/>
      <c r="B145" s="9"/>
      <c r="C145" s="9"/>
      <c r="D145" s="9"/>
      <c r="E145" s="9"/>
      <c r="F145" s="9"/>
      <c r="G145" s="9"/>
      <c r="H145" s="9"/>
      <c r="I145" s="9"/>
      <c r="J145" s="9"/>
      <c r="K145" s="9"/>
      <c r="L145" s="9"/>
      <c r="M145" s="9"/>
      <c r="N145" s="9"/>
      <c r="O145" s="9"/>
      <c r="P145" s="9"/>
      <c r="Q145" s="9"/>
      <c r="R145" s="9"/>
      <c r="S145" s="9"/>
      <c r="T145" s="9"/>
      <c r="U145" s="166"/>
      <c r="V145" s="166"/>
      <c r="W145" s="166"/>
      <c r="X145" s="166"/>
      <c r="Y145" s="166"/>
      <c r="Z145" s="166"/>
      <c r="AA145" s="166"/>
      <c r="AB145" s="166"/>
      <c r="AE145" s="9"/>
      <c r="AF145" s="9"/>
      <c r="AG145" s="9"/>
      <c r="AH145" s="9"/>
      <c r="AI145" s="9"/>
      <c r="AJ145" s="9"/>
      <c r="AK145" s="9"/>
      <c r="AL145" s="9"/>
      <c r="AM145" s="9"/>
      <c r="AN145" s="9"/>
      <c r="AO145" s="9"/>
      <c r="AP145" s="9"/>
      <c r="AQ145" s="9"/>
      <c r="AR145" s="9"/>
      <c r="AS145" s="9"/>
      <c r="AT145" s="9"/>
      <c r="AU145" s="9"/>
      <c r="AV145" s="9"/>
      <c r="AW145" s="9"/>
      <c r="AX145" s="9"/>
      <c r="AY145" s="221"/>
      <c r="AZ145" s="221"/>
      <c r="BA145" s="221"/>
      <c r="BB145" s="221"/>
      <c r="BC145" s="221"/>
      <c r="BD145" s="221"/>
      <c r="BE145" s="221"/>
      <c r="BF145" s="221"/>
      <c r="BH145" s="1"/>
      <c r="BI145" s="1"/>
      <c r="BJ145" s="1"/>
    </row>
    <row r="146" spans="1:62" ht="18" customHeight="1" x14ac:dyDescent="0.15">
      <c r="A146" s="448" t="s">
        <v>58</v>
      </c>
      <c r="B146" s="448"/>
      <c r="C146" s="448"/>
      <c r="D146" s="448"/>
      <c r="E146" s="448"/>
      <c r="F146" s="448"/>
      <c r="G146" s="448"/>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105"/>
      <c r="AE146" s="448" t="s">
        <v>58</v>
      </c>
      <c r="AF146" s="448"/>
      <c r="AG146" s="448"/>
      <c r="AH146" s="448"/>
      <c r="AI146" s="448"/>
      <c r="AJ146" s="448"/>
      <c r="AK146" s="448"/>
      <c r="AL146" s="448"/>
      <c r="AM146" s="448"/>
      <c r="AN146" s="448"/>
      <c r="AO146" s="448"/>
      <c r="AP146" s="448"/>
      <c r="AQ146" s="448"/>
      <c r="AR146" s="448"/>
      <c r="AS146" s="448"/>
      <c r="AT146" s="448"/>
      <c r="AU146" s="448"/>
      <c r="AV146" s="448"/>
      <c r="AW146" s="448"/>
      <c r="AX146" s="448"/>
      <c r="AY146" s="448"/>
      <c r="AZ146" s="448"/>
      <c r="BA146" s="448"/>
      <c r="BB146" s="448"/>
      <c r="BC146" s="448"/>
      <c r="BD146" s="448"/>
      <c r="BE146" s="448"/>
      <c r="BF146" s="448"/>
      <c r="BH146" s="1"/>
      <c r="BI146" s="1"/>
      <c r="BJ146" s="1"/>
    </row>
    <row r="147" spans="1:62" ht="18" customHeight="1" x14ac:dyDescent="0.15">
      <c r="A147" s="9"/>
      <c r="B147" s="9"/>
      <c r="C147" s="9"/>
      <c r="D147" s="9"/>
      <c r="E147" s="9"/>
      <c r="F147" s="9"/>
      <c r="G147" s="9"/>
      <c r="H147" s="9"/>
      <c r="I147" s="9"/>
      <c r="J147" s="9"/>
      <c r="K147" s="9"/>
      <c r="L147" s="9"/>
      <c r="M147" s="9"/>
      <c r="N147" s="9"/>
      <c r="O147" s="9"/>
      <c r="P147" s="9"/>
      <c r="Q147" s="9"/>
      <c r="R147" s="9"/>
      <c r="S147" s="9"/>
      <c r="T147" s="9"/>
      <c r="U147" s="9"/>
      <c r="V147" s="52"/>
      <c r="W147" s="52"/>
      <c r="X147" s="52"/>
      <c r="Y147" s="52"/>
      <c r="Z147" s="52"/>
      <c r="AA147" s="52"/>
      <c r="AB147" s="52"/>
      <c r="AC147" s="3"/>
      <c r="AE147" s="9"/>
      <c r="AF147" s="9"/>
      <c r="AG147" s="9"/>
      <c r="AH147" s="9"/>
      <c r="AI147" s="9"/>
      <c r="AJ147" s="9"/>
      <c r="AK147" s="9"/>
      <c r="AL147" s="9"/>
      <c r="AM147" s="9"/>
      <c r="AN147" s="9"/>
      <c r="AO147" s="9"/>
      <c r="AP147" s="9"/>
      <c r="AQ147" s="9"/>
      <c r="AR147" s="9"/>
      <c r="AS147" s="9"/>
      <c r="AT147" s="9"/>
      <c r="AU147" s="9"/>
      <c r="AV147" s="9"/>
      <c r="AW147" s="9"/>
      <c r="AX147" s="9"/>
      <c r="AY147" s="9"/>
      <c r="AZ147" s="52"/>
      <c r="BA147" s="52"/>
      <c r="BB147" s="52"/>
      <c r="BC147" s="52"/>
      <c r="BD147" s="52"/>
      <c r="BE147" s="52"/>
      <c r="BF147" s="52"/>
      <c r="BH147" s="1"/>
      <c r="BI147" s="1"/>
      <c r="BJ147" s="1"/>
    </row>
    <row r="148" spans="1:62" ht="18" customHeight="1" x14ac:dyDescent="0.15">
      <c r="A148" s="9" t="s">
        <v>59</v>
      </c>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E148" s="9" t="s">
        <v>59</v>
      </c>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H148" s="1"/>
      <c r="BI148" s="1"/>
      <c r="BJ148" s="1"/>
    </row>
    <row r="149" spans="1:62" ht="20.100000000000001"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H149" s="1"/>
      <c r="BI149" s="1"/>
      <c r="BJ149" s="1"/>
    </row>
    <row r="150" spans="1:62" ht="20.100000000000001" customHeight="1" x14ac:dyDescent="0.15">
      <c r="A150" s="9"/>
      <c r="B150" s="9"/>
      <c r="C150" s="9"/>
      <c r="D150" s="9"/>
      <c r="E150" s="9"/>
      <c r="F150" s="9"/>
      <c r="G150" s="9"/>
      <c r="H150" s="9"/>
      <c r="I150" s="9"/>
      <c r="J150" s="9"/>
      <c r="K150" s="9"/>
      <c r="L150" s="446" t="s">
        <v>166</v>
      </c>
      <c r="M150" s="446"/>
      <c r="N150" s="446"/>
      <c r="O150" s="446"/>
      <c r="P150" s="446"/>
      <c r="Q150" s="114"/>
      <c r="R150" s="447">
        <f>R12</f>
        <v>0</v>
      </c>
      <c r="S150" s="447"/>
      <c r="T150" s="447"/>
      <c r="U150" s="447"/>
      <c r="V150" s="447"/>
      <c r="W150" s="447"/>
      <c r="X150" s="447"/>
      <c r="Y150" s="447"/>
      <c r="Z150" s="447"/>
      <c r="AA150" s="447"/>
      <c r="AB150" s="447"/>
      <c r="AE150" s="9"/>
      <c r="AF150" s="9"/>
      <c r="AG150" s="9"/>
      <c r="AH150" s="9"/>
      <c r="AI150" s="9"/>
      <c r="AJ150" s="9"/>
      <c r="AK150" s="9"/>
      <c r="AL150" s="9"/>
      <c r="AM150" s="9"/>
      <c r="AN150" s="9"/>
      <c r="AO150" s="9"/>
      <c r="AP150" s="446" t="s">
        <v>166</v>
      </c>
      <c r="AQ150" s="446"/>
      <c r="AR150" s="446"/>
      <c r="AS150" s="446"/>
      <c r="AT150" s="446"/>
      <c r="AU150" s="214"/>
      <c r="AV150" s="447" t="str">
        <f>AV12</f>
        <v>○○交流協会</v>
      </c>
      <c r="AW150" s="447"/>
      <c r="AX150" s="447"/>
      <c r="AY150" s="447"/>
      <c r="AZ150" s="447"/>
      <c r="BA150" s="447"/>
      <c r="BB150" s="447"/>
      <c r="BC150" s="447"/>
      <c r="BD150" s="447"/>
      <c r="BE150" s="447"/>
      <c r="BF150" s="447"/>
      <c r="BH150" s="1"/>
      <c r="BI150" s="1"/>
      <c r="BJ150" s="1"/>
    </row>
    <row r="151" spans="1:62" ht="20.100000000000001" customHeight="1" x14ac:dyDescent="0.15">
      <c r="A151" s="9"/>
      <c r="B151" s="9"/>
      <c r="C151" s="9"/>
      <c r="D151" s="9"/>
      <c r="E151" s="9"/>
      <c r="F151" s="9"/>
      <c r="G151" s="9"/>
      <c r="H151" s="9"/>
      <c r="I151" s="9"/>
      <c r="J151" s="9"/>
      <c r="K151" s="9"/>
      <c r="L151" s="446" t="s">
        <v>8</v>
      </c>
      <c r="M151" s="446"/>
      <c r="N151" s="446"/>
      <c r="O151" s="446"/>
      <c r="P151" s="446"/>
      <c r="Q151" s="114"/>
      <c r="R151" s="447">
        <f>R13</f>
        <v>0</v>
      </c>
      <c r="S151" s="447"/>
      <c r="T151" s="447"/>
      <c r="U151" s="447"/>
      <c r="V151" s="447"/>
      <c r="W151" s="447"/>
      <c r="X151" s="447"/>
      <c r="Y151" s="447"/>
      <c r="Z151" s="447"/>
      <c r="AA151" s="447"/>
      <c r="AB151" s="9"/>
      <c r="AE151" s="9"/>
      <c r="AF151" s="9"/>
      <c r="AG151" s="9"/>
      <c r="AH151" s="9"/>
      <c r="AI151" s="9"/>
      <c r="AJ151" s="9"/>
      <c r="AK151" s="9"/>
      <c r="AL151" s="9"/>
      <c r="AM151" s="9"/>
      <c r="AN151" s="9"/>
      <c r="AO151" s="9"/>
      <c r="AP151" s="446" t="s">
        <v>8</v>
      </c>
      <c r="AQ151" s="446"/>
      <c r="AR151" s="446"/>
      <c r="AS151" s="446"/>
      <c r="AT151" s="446"/>
      <c r="AU151" s="214"/>
      <c r="AV151" s="447" t="str">
        <f>AV13</f>
        <v>会長　○○　○○</v>
      </c>
      <c r="AW151" s="447"/>
      <c r="AX151" s="447"/>
      <c r="AY151" s="447"/>
      <c r="AZ151" s="447"/>
      <c r="BA151" s="447"/>
      <c r="BB151" s="447"/>
      <c r="BC151" s="447"/>
      <c r="BD151" s="447"/>
      <c r="BE151" s="447"/>
      <c r="BF151" s="9"/>
      <c r="BH151" s="1"/>
      <c r="BI151" s="1"/>
      <c r="BJ151" s="1"/>
    </row>
    <row r="152" spans="1:62" ht="20.100000000000001"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1"/>
      <c r="BH152" s="1"/>
      <c r="BI152" s="1"/>
      <c r="BJ152" s="1"/>
    </row>
    <row r="153" spans="1:62" ht="14.1"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1"/>
      <c r="BH153" s="1"/>
      <c r="BI153" s="1"/>
      <c r="BJ153" s="1"/>
    </row>
    <row r="154" spans="1:62" ht="15" customHeight="1" x14ac:dyDescent="0.15">
      <c r="A154" s="357" t="s">
        <v>157</v>
      </c>
      <c r="B154" s="357"/>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E154" s="357" t="s">
        <v>157</v>
      </c>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c r="BF154" s="357"/>
      <c r="BG154" s="1"/>
      <c r="BH154" s="1"/>
      <c r="BI154" s="1"/>
      <c r="BJ154" s="1"/>
    </row>
    <row r="155" spans="1:62" ht="15" customHeight="1" x14ac:dyDescent="0.15">
      <c r="A155" s="357"/>
      <c r="B155" 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c r="BF155" s="357"/>
      <c r="BG155" s="1"/>
      <c r="BH155" s="1"/>
      <c r="BI155" s="1"/>
      <c r="BJ155" s="1"/>
    </row>
    <row r="156" spans="1:62" ht="15"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1"/>
      <c r="BH156" s="1"/>
      <c r="BI156" s="1"/>
      <c r="BJ156" s="1"/>
    </row>
    <row r="157" spans="1:62" ht="1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1"/>
      <c r="BH157" s="1"/>
      <c r="BI157" s="1"/>
      <c r="BJ157" s="1"/>
    </row>
    <row r="158" spans="1:62" ht="15" customHeight="1" x14ac:dyDescent="0.15">
      <c r="A158" s="9"/>
      <c r="B158" s="9">
        <v>1</v>
      </c>
      <c r="C158" s="415" t="s">
        <v>60</v>
      </c>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E158" s="9"/>
      <c r="AF158" s="9">
        <v>1</v>
      </c>
      <c r="AG158" s="415" t="s">
        <v>60</v>
      </c>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1"/>
      <c r="BH158" s="1"/>
      <c r="BI158" s="1"/>
      <c r="BJ158" s="1"/>
    </row>
    <row r="159" spans="1:62" ht="15" customHeight="1" x14ac:dyDescent="0.15">
      <c r="A159" s="9"/>
      <c r="B159" s="9"/>
      <c r="C159" s="415"/>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E159" s="9"/>
      <c r="AF159" s="9"/>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1"/>
      <c r="BH159" s="1"/>
      <c r="BI159" s="1"/>
      <c r="BJ159" s="1"/>
    </row>
    <row r="160" spans="1:62" ht="1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1"/>
      <c r="BH160" s="1"/>
      <c r="BI160" s="1"/>
      <c r="BJ160" s="1"/>
    </row>
    <row r="161" spans="1:62" ht="15" customHeight="1" x14ac:dyDescent="0.15">
      <c r="A161" s="9"/>
      <c r="B161" s="9">
        <v>2</v>
      </c>
      <c r="C161" s="9" t="s">
        <v>61</v>
      </c>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E161" s="9"/>
      <c r="AF161" s="9">
        <v>2</v>
      </c>
      <c r="AG161" s="9" t="s">
        <v>61</v>
      </c>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1"/>
      <c r="BH161" s="1"/>
      <c r="BI161" s="1"/>
      <c r="BJ161" s="1"/>
    </row>
    <row r="162" spans="1:62" ht="15" customHeight="1"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1"/>
      <c r="BH162" s="1"/>
      <c r="BI162" s="1"/>
      <c r="BJ162" s="1"/>
    </row>
    <row r="163" spans="1:62" ht="15" customHeight="1" x14ac:dyDescent="0.15">
      <c r="A163" s="9"/>
      <c r="B163" s="9">
        <v>3</v>
      </c>
      <c r="C163" s="415" t="s">
        <v>62</v>
      </c>
      <c r="D163" s="415"/>
      <c r="E163" s="415"/>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E163" s="9"/>
      <c r="AF163" s="9">
        <v>3</v>
      </c>
      <c r="AG163" s="415" t="s">
        <v>62</v>
      </c>
      <c r="AH163" s="415"/>
      <c r="AI163" s="415"/>
      <c r="AJ163" s="415"/>
      <c r="AK163" s="415"/>
      <c r="AL163" s="415"/>
      <c r="AM163" s="415"/>
      <c r="AN163" s="415"/>
      <c r="AO163" s="415"/>
      <c r="AP163" s="415"/>
      <c r="AQ163" s="415"/>
      <c r="AR163" s="415"/>
      <c r="AS163" s="415"/>
      <c r="AT163" s="415"/>
      <c r="AU163" s="415"/>
      <c r="AV163" s="415"/>
      <c r="AW163" s="415"/>
      <c r="AX163" s="415"/>
      <c r="AY163" s="415"/>
      <c r="AZ163" s="415"/>
      <c r="BA163" s="415"/>
      <c r="BB163" s="415"/>
      <c r="BC163" s="415"/>
      <c r="BD163" s="415"/>
      <c r="BE163" s="415"/>
      <c r="BF163" s="415"/>
      <c r="BG163" s="1"/>
      <c r="BH163" s="1"/>
      <c r="BI163" s="1"/>
      <c r="BJ163" s="1"/>
    </row>
    <row r="164" spans="1:62" ht="15" customHeight="1" x14ac:dyDescent="0.15">
      <c r="A164" s="9"/>
      <c r="B164" s="9"/>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E164" s="9"/>
      <c r="AF164" s="9"/>
      <c r="AG164" s="415"/>
      <c r="AH164" s="415"/>
      <c r="AI164" s="415"/>
      <c r="AJ164" s="415"/>
      <c r="AK164" s="415"/>
      <c r="AL164" s="415"/>
      <c r="AM164" s="415"/>
      <c r="AN164" s="415"/>
      <c r="AO164" s="415"/>
      <c r="AP164" s="415"/>
      <c r="AQ164" s="415"/>
      <c r="AR164" s="415"/>
      <c r="AS164" s="415"/>
      <c r="AT164" s="415"/>
      <c r="AU164" s="415"/>
      <c r="AV164" s="415"/>
      <c r="AW164" s="415"/>
      <c r="AX164" s="415"/>
      <c r="AY164" s="415"/>
      <c r="AZ164" s="415"/>
      <c r="BA164" s="415"/>
      <c r="BB164" s="415"/>
      <c r="BC164" s="415"/>
      <c r="BD164" s="415"/>
      <c r="BE164" s="415"/>
      <c r="BF164" s="415"/>
      <c r="BG164" s="1"/>
      <c r="BH164" s="1"/>
      <c r="BI164" s="1"/>
      <c r="BJ164" s="1"/>
    </row>
    <row r="165" spans="1:62" ht="15" customHeight="1"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1"/>
      <c r="BH165" s="1"/>
      <c r="BI165" s="1"/>
      <c r="BJ165" s="1"/>
    </row>
    <row r="166" spans="1:62" ht="15" customHeight="1" x14ac:dyDescent="0.15">
      <c r="A166" s="9"/>
      <c r="B166" s="9">
        <v>4</v>
      </c>
      <c r="C166" s="449" t="s">
        <v>109</v>
      </c>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E166" s="9"/>
      <c r="AF166" s="9">
        <v>4</v>
      </c>
      <c r="AG166" s="449" t="s">
        <v>109</v>
      </c>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1"/>
      <c r="BH166" s="1"/>
      <c r="BI166" s="1"/>
      <c r="BJ166" s="1"/>
    </row>
    <row r="167" spans="1:62" ht="15" customHeight="1" x14ac:dyDescent="0.15">
      <c r="A167" s="9"/>
      <c r="B167" s="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E167" s="9"/>
      <c r="AF167" s="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1"/>
      <c r="BH167" s="1"/>
      <c r="BI167" s="1"/>
      <c r="BJ167" s="1"/>
    </row>
    <row r="168" spans="1:62" ht="15" customHeight="1" x14ac:dyDescent="0.15">
      <c r="A168" s="9"/>
      <c r="B168" s="9">
        <v>5</v>
      </c>
      <c r="C168" s="9" t="s">
        <v>63</v>
      </c>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E168" s="9"/>
      <c r="AF168" s="9">
        <v>5</v>
      </c>
      <c r="AG168" s="9" t="s">
        <v>63</v>
      </c>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1"/>
      <c r="BH168" s="1"/>
      <c r="BI168" s="1"/>
      <c r="BJ168" s="1"/>
    </row>
    <row r="169" spans="1:62" ht="15" customHeight="1"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1"/>
      <c r="BH169" s="1"/>
      <c r="BI169" s="1"/>
      <c r="BJ169" s="1"/>
    </row>
    <row r="170" spans="1:62" ht="15" customHeight="1" x14ac:dyDescent="0.15">
      <c r="A170" s="9"/>
      <c r="B170" s="9">
        <v>6</v>
      </c>
      <c r="C170" s="9" t="s">
        <v>237</v>
      </c>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E170" s="9"/>
      <c r="AF170" s="9">
        <v>6</v>
      </c>
      <c r="AG170" s="9" t="s">
        <v>237</v>
      </c>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1"/>
      <c r="BH170" s="1"/>
      <c r="BI170" s="1"/>
      <c r="BJ170" s="1"/>
    </row>
    <row r="171" spans="1:62" ht="15" customHeight="1"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1"/>
      <c r="BH171" s="1"/>
      <c r="BI171" s="1"/>
      <c r="BJ171" s="1"/>
    </row>
    <row r="172" spans="1:62" ht="15"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1"/>
      <c r="BH172" s="1"/>
      <c r="BI172" s="1"/>
      <c r="BJ172" s="1"/>
    </row>
    <row r="173" spans="1:62" ht="14.1" customHeight="1" x14ac:dyDescent="0.15">
      <c r="A173" s="25"/>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167"/>
      <c r="AE173" s="25"/>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167"/>
      <c r="BG173" s="1"/>
      <c r="BH173" s="1"/>
      <c r="BI173" s="1"/>
      <c r="BJ173" s="1"/>
    </row>
    <row r="174" spans="1:62" ht="14.1" customHeight="1" x14ac:dyDescent="0.15">
      <c r="A174" s="73"/>
      <c r="B174" s="74" t="s">
        <v>64</v>
      </c>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37"/>
      <c r="AE174" s="73"/>
      <c r="AF174" s="9" t="s">
        <v>64</v>
      </c>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37"/>
      <c r="BG174" s="1"/>
      <c r="BH174" s="1"/>
      <c r="BI174" s="1"/>
      <c r="BJ174" s="1"/>
    </row>
    <row r="175" spans="1:62" ht="14.1" customHeight="1" x14ac:dyDescent="0.15">
      <c r="A175" s="73" t="s">
        <v>65</v>
      </c>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37"/>
      <c r="AE175" s="73" t="s">
        <v>65</v>
      </c>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37"/>
      <c r="BG175" s="1"/>
      <c r="BH175" s="1"/>
      <c r="BI175" s="1"/>
      <c r="BJ175" s="1"/>
    </row>
    <row r="176" spans="1:62" ht="14.1" customHeight="1" x14ac:dyDescent="0.15">
      <c r="A176" s="73"/>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37"/>
      <c r="AE176" s="73"/>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37"/>
      <c r="BG176" s="1"/>
      <c r="BH176" s="1"/>
      <c r="BI176" s="1"/>
      <c r="BJ176" s="1"/>
    </row>
    <row r="177" spans="1:62" ht="14.1" customHeight="1" x14ac:dyDescent="0.15">
      <c r="A177" s="73" t="s">
        <v>66</v>
      </c>
      <c r="B177" s="74"/>
      <c r="C177" s="74"/>
      <c r="D177" s="74" t="s">
        <v>67</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37"/>
      <c r="AE177" s="73" t="s">
        <v>66</v>
      </c>
      <c r="AF177" s="9"/>
      <c r="AG177" s="9"/>
      <c r="AH177" s="9" t="s">
        <v>67</v>
      </c>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37"/>
      <c r="BG177" s="1"/>
      <c r="BH177" s="1"/>
      <c r="BI177" s="1"/>
      <c r="BJ177" s="1"/>
    </row>
    <row r="178" spans="1:62" ht="14.1" customHeight="1" x14ac:dyDescent="0.15">
      <c r="A178" s="73"/>
      <c r="B178" s="74"/>
      <c r="C178" s="74" t="s">
        <v>68</v>
      </c>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37"/>
      <c r="AE178" s="73"/>
      <c r="AF178" s="9"/>
      <c r="AG178" s="9" t="s">
        <v>68</v>
      </c>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37"/>
      <c r="BG178" s="1"/>
      <c r="BH178" s="1"/>
      <c r="BI178" s="1"/>
      <c r="BJ178" s="1"/>
    </row>
    <row r="179" spans="1:62" ht="14.1" customHeight="1" x14ac:dyDescent="0.15">
      <c r="A179" s="73"/>
      <c r="B179" s="247" t="s">
        <v>69</v>
      </c>
      <c r="C179" s="451" t="s">
        <v>285</v>
      </c>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2"/>
      <c r="AE179" s="73"/>
      <c r="AF179" s="168" t="s">
        <v>69</v>
      </c>
      <c r="AG179" s="357" t="s">
        <v>285</v>
      </c>
      <c r="AH179" s="357"/>
      <c r="AI179" s="357"/>
      <c r="AJ179" s="357"/>
      <c r="AK179" s="357"/>
      <c r="AL179" s="357"/>
      <c r="AM179" s="357"/>
      <c r="AN179" s="357"/>
      <c r="AO179" s="357"/>
      <c r="AP179" s="357"/>
      <c r="AQ179" s="357"/>
      <c r="AR179" s="357"/>
      <c r="AS179" s="357"/>
      <c r="AT179" s="357"/>
      <c r="AU179" s="357"/>
      <c r="AV179" s="357"/>
      <c r="AW179" s="357"/>
      <c r="AX179" s="357"/>
      <c r="AY179" s="357"/>
      <c r="AZ179" s="357"/>
      <c r="BA179" s="357"/>
      <c r="BB179" s="357"/>
      <c r="BC179" s="357"/>
      <c r="BD179" s="357"/>
      <c r="BE179" s="357"/>
      <c r="BF179" s="452"/>
      <c r="BG179" s="1"/>
      <c r="BH179" s="1"/>
      <c r="BI179" s="1"/>
      <c r="BJ179" s="1"/>
    </row>
    <row r="180" spans="1:62" ht="14.1" customHeight="1" x14ac:dyDescent="0.15">
      <c r="A180" s="73"/>
      <c r="B180" s="74"/>
      <c r="C180" s="451"/>
      <c r="D180" s="451"/>
      <c r="E180" s="451"/>
      <c r="F180" s="451"/>
      <c r="G180" s="451"/>
      <c r="H180" s="451"/>
      <c r="I180" s="451"/>
      <c r="J180" s="451"/>
      <c r="K180" s="451"/>
      <c r="L180" s="451"/>
      <c r="M180" s="451"/>
      <c r="N180" s="451"/>
      <c r="O180" s="451"/>
      <c r="P180" s="451"/>
      <c r="Q180" s="451"/>
      <c r="R180" s="451"/>
      <c r="S180" s="451"/>
      <c r="T180" s="451"/>
      <c r="U180" s="451"/>
      <c r="V180" s="451"/>
      <c r="W180" s="451"/>
      <c r="X180" s="451"/>
      <c r="Y180" s="451"/>
      <c r="Z180" s="451"/>
      <c r="AA180" s="451"/>
      <c r="AB180" s="452"/>
      <c r="AE180" s="73"/>
      <c r="AF180" s="9"/>
      <c r="AG180" s="357"/>
      <c r="AH180" s="357"/>
      <c r="AI180" s="357"/>
      <c r="AJ180" s="357"/>
      <c r="AK180" s="357"/>
      <c r="AL180" s="357"/>
      <c r="AM180" s="357"/>
      <c r="AN180" s="357"/>
      <c r="AO180" s="357"/>
      <c r="AP180" s="357"/>
      <c r="AQ180" s="357"/>
      <c r="AR180" s="357"/>
      <c r="AS180" s="357"/>
      <c r="AT180" s="357"/>
      <c r="AU180" s="357"/>
      <c r="AV180" s="357"/>
      <c r="AW180" s="357"/>
      <c r="AX180" s="357"/>
      <c r="AY180" s="357"/>
      <c r="AZ180" s="357"/>
      <c r="BA180" s="357"/>
      <c r="BB180" s="357"/>
      <c r="BC180" s="357"/>
      <c r="BD180" s="357"/>
      <c r="BE180" s="357"/>
      <c r="BF180" s="452"/>
      <c r="BG180" s="1"/>
      <c r="BH180" s="1"/>
      <c r="BI180" s="1"/>
      <c r="BJ180" s="1"/>
    </row>
    <row r="181" spans="1:62" ht="14.1" customHeight="1" x14ac:dyDescent="0.15">
      <c r="A181" s="73"/>
      <c r="B181" s="247" t="s">
        <v>70</v>
      </c>
      <c r="C181" s="74" t="s">
        <v>286</v>
      </c>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37"/>
      <c r="AE181" s="73"/>
      <c r="AF181" s="168" t="s">
        <v>70</v>
      </c>
      <c r="AG181" s="9" t="s">
        <v>286</v>
      </c>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37"/>
      <c r="BG181" s="1"/>
      <c r="BH181" s="1"/>
      <c r="BI181" s="1"/>
      <c r="BJ181" s="1"/>
    </row>
    <row r="182" spans="1:62" ht="14.1" customHeight="1" x14ac:dyDescent="0.15">
      <c r="A182" s="73"/>
      <c r="B182" s="74"/>
      <c r="C182" s="74"/>
      <c r="D182" s="445"/>
      <c r="E182" s="445"/>
      <c r="F182" s="445"/>
      <c r="G182" s="74"/>
      <c r="H182" s="74"/>
      <c r="I182" s="74"/>
      <c r="J182" s="74"/>
      <c r="K182" s="74"/>
      <c r="L182" s="74"/>
      <c r="M182" s="74"/>
      <c r="N182" s="74"/>
      <c r="O182" s="74"/>
      <c r="P182" s="74"/>
      <c r="Q182" s="74"/>
      <c r="R182" s="74"/>
      <c r="S182" s="74"/>
      <c r="T182" s="74"/>
      <c r="U182" s="74"/>
      <c r="V182" s="74"/>
      <c r="W182" s="74"/>
      <c r="X182" s="74"/>
      <c r="Y182" s="74"/>
      <c r="Z182" s="74"/>
      <c r="AA182" s="74"/>
      <c r="AB182" s="37"/>
      <c r="AE182" s="73"/>
      <c r="AF182" s="9"/>
      <c r="AG182" s="9"/>
      <c r="AH182" s="450"/>
      <c r="AI182" s="450"/>
      <c r="AJ182" s="450"/>
      <c r="AK182" s="9"/>
      <c r="AL182" s="9"/>
      <c r="AM182" s="9"/>
      <c r="AN182" s="9"/>
      <c r="AO182" s="9"/>
      <c r="AP182" s="9"/>
      <c r="AQ182" s="9"/>
      <c r="AR182" s="9"/>
      <c r="AS182" s="9"/>
      <c r="AT182" s="9"/>
      <c r="AU182" s="9"/>
      <c r="AV182" s="9"/>
      <c r="AW182" s="9"/>
      <c r="AX182" s="9"/>
      <c r="AY182" s="9"/>
      <c r="AZ182" s="9"/>
      <c r="BA182" s="9"/>
      <c r="BB182" s="9"/>
      <c r="BC182" s="9"/>
      <c r="BD182" s="9"/>
      <c r="BE182" s="9"/>
      <c r="BF182" s="37"/>
      <c r="BG182" s="1"/>
      <c r="BH182" s="1"/>
      <c r="BI182" s="1"/>
      <c r="BJ182" s="1"/>
    </row>
    <row r="183" spans="1:62" ht="14.1" customHeight="1" x14ac:dyDescent="0.15">
      <c r="A183" s="73" t="s">
        <v>71</v>
      </c>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37"/>
      <c r="AE183" s="73" t="s">
        <v>71</v>
      </c>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37"/>
      <c r="BG183" s="1"/>
      <c r="BH183" s="1"/>
      <c r="BI183" s="1"/>
      <c r="BJ183" s="1"/>
    </row>
    <row r="184" spans="1:62" ht="14.1" customHeight="1" x14ac:dyDescent="0.15">
      <c r="A184" s="73"/>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37"/>
      <c r="AE184" s="73"/>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37"/>
      <c r="BG184" s="1"/>
      <c r="BH184" s="1"/>
      <c r="BI184" s="1"/>
      <c r="BJ184" s="1"/>
    </row>
    <row r="185" spans="1:62" ht="14.1" customHeight="1" x14ac:dyDescent="0.15">
      <c r="A185" s="73" t="s">
        <v>72</v>
      </c>
      <c r="B185" s="74"/>
      <c r="C185" s="74"/>
      <c r="D185" s="74" t="s">
        <v>73</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37"/>
      <c r="AE185" s="73" t="s">
        <v>72</v>
      </c>
      <c r="AF185" s="9"/>
      <c r="AG185" s="9"/>
      <c r="AH185" s="9" t="s">
        <v>73</v>
      </c>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37"/>
      <c r="BG185" s="1"/>
      <c r="BH185" s="1"/>
      <c r="BI185" s="1"/>
      <c r="BJ185" s="1"/>
    </row>
    <row r="186" spans="1:62" ht="14.1" customHeight="1" x14ac:dyDescent="0.15">
      <c r="A186" s="73"/>
      <c r="B186" s="74"/>
      <c r="C186" s="74" t="s">
        <v>68</v>
      </c>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37"/>
      <c r="AE186" s="73"/>
      <c r="AF186" s="9"/>
      <c r="AG186" s="9" t="s">
        <v>68</v>
      </c>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37"/>
      <c r="BG186" s="1"/>
      <c r="BH186" s="1"/>
      <c r="BI186" s="1"/>
      <c r="BJ186" s="1"/>
    </row>
    <row r="187" spans="1:62" ht="14.1" customHeight="1" x14ac:dyDescent="0.15">
      <c r="A187" s="73"/>
      <c r="B187" s="74" t="s">
        <v>74</v>
      </c>
      <c r="C187" s="451" t="s">
        <v>287</v>
      </c>
      <c r="D187" s="451"/>
      <c r="E187" s="451"/>
      <c r="F187" s="451"/>
      <c r="G187" s="451"/>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E187" s="73"/>
      <c r="AF187" s="9" t="s">
        <v>74</v>
      </c>
      <c r="AG187" s="357" t="s">
        <v>287</v>
      </c>
      <c r="AH187" s="357"/>
      <c r="AI187" s="357"/>
      <c r="AJ187" s="357"/>
      <c r="AK187" s="357"/>
      <c r="AL187" s="357"/>
      <c r="AM187" s="357"/>
      <c r="AN187" s="357"/>
      <c r="AO187" s="357"/>
      <c r="AP187" s="357"/>
      <c r="AQ187" s="357"/>
      <c r="AR187" s="357"/>
      <c r="AS187" s="357"/>
      <c r="AT187" s="357"/>
      <c r="AU187" s="357"/>
      <c r="AV187" s="357"/>
      <c r="AW187" s="357"/>
      <c r="AX187" s="357"/>
      <c r="AY187" s="357"/>
      <c r="AZ187" s="357"/>
      <c r="BA187" s="357"/>
      <c r="BB187" s="357"/>
      <c r="BC187" s="357"/>
      <c r="BD187" s="357"/>
      <c r="BE187" s="357"/>
      <c r="BF187" s="452"/>
      <c r="BG187" s="1"/>
      <c r="BH187" s="1"/>
      <c r="BI187" s="1"/>
      <c r="BJ187" s="1"/>
    </row>
    <row r="188" spans="1:62" ht="14.1" customHeight="1" x14ac:dyDescent="0.15">
      <c r="A188" s="73"/>
      <c r="B188" s="74"/>
      <c r="C188" s="451"/>
      <c r="D188" s="451"/>
      <c r="E188" s="451"/>
      <c r="F188" s="451"/>
      <c r="G188" s="451"/>
      <c r="H188" s="451"/>
      <c r="I188" s="451"/>
      <c r="J188" s="451"/>
      <c r="K188" s="451"/>
      <c r="L188" s="451"/>
      <c r="M188" s="451"/>
      <c r="N188" s="451"/>
      <c r="O188" s="451"/>
      <c r="P188" s="451"/>
      <c r="Q188" s="451"/>
      <c r="R188" s="451"/>
      <c r="S188" s="451"/>
      <c r="T188" s="451"/>
      <c r="U188" s="451"/>
      <c r="V188" s="451"/>
      <c r="W188" s="451"/>
      <c r="X188" s="451"/>
      <c r="Y188" s="451"/>
      <c r="Z188" s="451"/>
      <c r="AA188" s="451"/>
      <c r="AB188" s="452"/>
      <c r="AE188" s="73"/>
      <c r="AF188" s="9"/>
      <c r="AG188" s="357"/>
      <c r="AH188" s="357"/>
      <c r="AI188" s="357"/>
      <c r="AJ188" s="357"/>
      <c r="AK188" s="357"/>
      <c r="AL188" s="357"/>
      <c r="AM188" s="357"/>
      <c r="AN188" s="357"/>
      <c r="AO188" s="357"/>
      <c r="AP188" s="357"/>
      <c r="AQ188" s="357"/>
      <c r="AR188" s="357"/>
      <c r="AS188" s="357"/>
      <c r="AT188" s="357"/>
      <c r="AU188" s="357"/>
      <c r="AV188" s="357"/>
      <c r="AW188" s="357"/>
      <c r="AX188" s="357"/>
      <c r="AY188" s="357"/>
      <c r="AZ188" s="357"/>
      <c r="BA188" s="357"/>
      <c r="BB188" s="357"/>
      <c r="BC188" s="357"/>
      <c r="BD188" s="357"/>
      <c r="BE188" s="357"/>
      <c r="BF188" s="452"/>
      <c r="BG188" s="1"/>
      <c r="BH188" s="1"/>
      <c r="BI188" s="1"/>
      <c r="BJ188" s="1"/>
    </row>
    <row r="189" spans="1:62" ht="14.1" customHeight="1" x14ac:dyDescent="0.15">
      <c r="A189" s="73"/>
      <c r="B189" s="74"/>
      <c r="C189" s="74" t="s">
        <v>75</v>
      </c>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37"/>
      <c r="AE189" s="73"/>
      <c r="AF189" s="9"/>
      <c r="AG189" s="9" t="s">
        <v>75</v>
      </c>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37"/>
      <c r="BG189" s="1"/>
      <c r="BH189" s="1"/>
      <c r="BI189" s="1"/>
      <c r="BJ189" s="1"/>
    </row>
    <row r="190" spans="1:62" ht="14.1" customHeight="1" x14ac:dyDescent="0.15">
      <c r="A190" s="73"/>
      <c r="B190" s="74" t="s">
        <v>76</v>
      </c>
      <c r="C190" s="74" t="s">
        <v>77</v>
      </c>
      <c r="D190" s="74"/>
      <c r="E190" s="74"/>
      <c r="F190" s="74" t="s">
        <v>78</v>
      </c>
      <c r="G190" s="74"/>
      <c r="H190" s="74"/>
      <c r="I190" s="74"/>
      <c r="J190" s="74"/>
      <c r="K190" s="74"/>
      <c r="L190" s="74"/>
      <c r="M190" s="74"/>
      <c r="N190" s="74"/>
      <c r="O190" s="74"/>
      <c r="P190" s="74"/>
      <c r="Q190" s="74"/>
      <c r="R190" s="74"/>
      <c r="S190" s="74"/>
      <c r="T190" s="74"/>
      <c r="U190" s="74"/>
      <c r="V190" s="74"/>
      <c r="W190" s="74"/>
      <c r="X190" s="74"/>
      <c r="Y190" s="74"/>
      <c r="Z190" s="74"/>
      <c r="AA190" s="74"/>
      <c r="AB190" s="37"/>
      <c r="AE190" s="73"/>
      <c r="AF190" s="9" t="s">
        <v>76</v>
      </c>
      <c r="AG190" s="9" t="s">
        <v>77</v>
      </c>
      <c r="AH190" s="9"/>
      <c r="AI190" s="9"/>
      <c r="AJ190" s="9" t="s">
        <v>78</v>
      </c>
      <c r="AK190" s="9"/>
      <c r="AL190" s="9"/>
      <c r="AM190" s="9"/>
      <c r="AN190" s="9"/>
      <c r="AO190" s="9"/>
      <c r="AP190" s="9"/>
      <c r="AQ190" s="9"/>
      <c r="AR190" s="9"/>
      <c r="AS190" s="9"/>
      <c r="AT190" s="9"/>
      <c r="AU190" s="9"/>
      <c r="AV190" s="9"/>
      <c r="AW190" s="9"/>
      <c r="AX190" s="9"/>
      <c r="AY190" s="9"/>
      <c r="AZ190" s="9"/>
      <c r="BA190" s="9"/>
      <c r="BB190" s="9"/>
      <c r="BC190" s="9"/>
      <c r="BD190" s="9"/>
      <c r="BE190" s="9"/>
      <c r="BF190" s="37"/>
      <c r="BG190" s="1"/>
      <c r="BH190" s="1"/>
      <c r="BI190" s="1"/>
      <c r="BJ190" s="1"/>
    </row>
    <row r="191" spans="1:62" ht="14.1" customHeight="1" x14ac:dyDescent="0.15">
      <c r="A191" s="73"/>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37"/>
      <c r="AE191" s="73"/>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37"/>
      <c r="BG191" s="1"/>
      <c r="BH191" s="1"/>
      <c r="BI191" s="1"/>
      <c r="BJ191" s="1"/>
    </row>
    <row r="192" spans="1:62" ht="14.1" customHeight="1" x14ac:dyDescent="0.15">
      <c r="A192" s="2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1"/>
      <c r="AE192" s="29"/>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1"/>
      <c r="BG192" s="1"/>
      <c r="BH192" s="1"/>
      <c r="BI192" s="1"/>
      <c r="BJ192" s="1"/>
    </row>
    <row r="193" spans="1:62" ht="14.1" customHeight="1" x14ac:dyDescent="0.15">
      <c r="A193" s="45"/>
      <c r="AE193" s="45"/>
      <c r="BG193" s="1"/>
      <c r="BH193" s="1"/>
      <c r="BI193" s="1"/>
      <c r="BJ193" s="1"/>
    </row>
    <row r="194" spans="1:62" ht="14.1" customHeight="1" x14ac:dyDescent="0.15">
      <c r="BG194" s="1"/>
      <c r="BH194" s="1"/>
      <c r="BI194" s="1"/>
      <c r="BJ194" s="1"/>
    </row>
    <row r="195" spans="1:62" ht="14.1" customHeight="1" x14ac:dyDescent="0.15">
      <c r="BG195" s="1"/>
      <c r="BH195" s="1"/>
      <c r="BI195" s="1"/>
      <c r="BJ195" s="1"/>
    </row>
    <row r="196" spans="1:62" ht="14.1" customHeight="1" x14ac:dyDescent="0.15">
      <c r="BG196" s="1"/>
      <c r="BH196" s="1"/>
      <c r="BI196" s="1"/>
      <c r="BJ196" s="1"/>
    </row>
    <row r="197" spans="1:62" ht="18" customHeight="1" x14ac:dyDescent="0.15">
      <c r="BG197" s="1"/>
      <c r="BH197" s="1"/>
      <c r="BI197" s="1"/>
      <c r="BJ197" s="1"/>
    </row>
    <row r="198" spans="1:62" ht="18" customHeight="1" x14ac:dyDescent="0.15"/>
    <row r="199" spans="1:62" ht="18" customHeight="1" x14ac:dyDescent="0.15"/>
    <row r="200" spans="1:62" ht="18" customHeight="1" x14ac:dyDescent="0.15"/>
    <row r="201" spans="1:62" ht="18" customHeight="1" x14ac:dyDescent="0.15"/>
    <row r="202" spans="1:62" ht="18" customHeight="1" x14ac:dyDescent="0.15"/>
    <row r="203" spans="1:62" ht="18" customHeight="1" x14ac:dyDescent="0.15"/>
    <row r="204" spans="1:62" ht="18" customHeight="1" x14ac:dyDescent="0.15"/>
    <row r="205" spans="1:62" ht="18" customHeight="1" x14ac:dyDescent="0.15"/>
    <row r="206" spans="1:62" ht="18" customHeight="1" x14ac:dyDescent="0.15"/>
    <row r="207" spans="1:62" ht="18" customHeight="1" x14ac:dyDescent="0.15"/>
    <row r="208" spans="1:62"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sheetData>
  <mergeCells count="450">
    <mergeCell ref="AE139:BF141"/>
    <mergeCell ref="AE142:BF142"/>
    <mergeCell ref="AY144:BF144"/>
    <mergeCell ref="AE154:BF155"/>
    <mergeCell ref="AG179:BF180"/>
    <mergeCell ref="AG187:BF188"/>
    <mergeCell ref="AY6:BF6"/>
    <mergeCell ref="AV11:BF11"/>
    <mergeCell ref="AV12:BF12"/>
    <mergeCell ref="AI16:AJ16"/>
    <mergeCell ref="AE100:BF100"/>
    <mergeCell ref="AR102:BF102"/>
    <mergeCell ref="AX114:BA114"/>
    <mergeCell ref="AX115:BA115"/>
    <mergeCell ref="AE137:BF138"/>
    <mergeCell ref="AE146:BF146"/>
    <mergeCell ref="AV150:BF150"/>
    <mergeCell ref="AF20:AG20"/>
    <mergeCell ref="AH20:BF20"/>
    <mergeCell ref="AE134:AH136"/>
    <mergeCell ref="AI134:AQ134"/>
    <mergeCell ref="AR134:AV134"/>
    <mergeCell ref="AX134:BA134"/>
    <mergeCell ref="AI135:AQ135"/>
    <mergeCell ref="AE128:AH128"/>
    <mergeCell ref="AR128:AV128"/>
    <mergeCell ref="AX128:BA128"/>
    <mergeCell ref="AR125:AV125"/>
    <mergeCell ref="AR129:AV129"/>
    <mergeCell ref="AX129:BA129"/>
    <mergeCell ref="AR135:AV135"/>
    <mergeCell ref="AX135:BA135"/>
    <mergeCell ref="AI136:AQ136"/>
    <mergeCell ref="AR136:AV136"/>
    <mergeCell ref="AX136:BA136"/>
    <mergeCell ref="AE130:AH130"/>
    <mergeCell ref="AR130:AV130"/>
    <mergeCell ref="AX130:BA130"/>
    <mergeCell ref="AR131:AV131"/>
    <mergeCell ref="AX131:BA131"/>
    <mergeCell ref="AR132:AV132"/>
    <mergeCell ref="AX132:BA132"/>
    <mergeCell ref="AR133:AV133"/>
    <mergeCell ref="AX133:BA133"/>
    <mergeCell ref="AI132:AQ132"/>
    <mergeCell ref="AI133:AQ133"/>
    <mergeCell ref="AI131:AQ131"/>
    <mergeCell ref="AI128:AQ128"/>
    <mergeCell ref="AX116:BA116"/>
    <mergeCell ref="AR117:AV117"/>
    <mergeCell ref="AX117:BA117"/>
    <mergeCell ref="BC114:BF114"/>
    <mergeCell ref="AR122:AV122"/>
    <mergeCell ref="AX122:BA122"/>
    <mergeCell ref="AR123:AV123"/>
    <mergeCell ref="AX123:BA123"/>
    <mergeCell ref="AE124:AH124"/>
    <mergeCell ref="AR124:AV124"/>
    <mergeCell ref="AX124:BA124"/>
    <mergeCell ref="AX118:BA118"/>
    <mergeCell ref="AR119:AV119"/>
    <mergeCell ref="AX119:BA119"/>
    <mergeCell ref="AI123:AQ123"/>
    <mergeCell ref="BC115:BF115"/>
    <mergeCell ref="BC116:BF116"/>
    <mergeCell ref="BC117:BF117"/>
    <mergeCell ref="BC118:BF118"/>
    <mergeCell ref="BC119:BF119"/>
    <mergeCell ref="BC120:BF120"/>
    <mergeCell ref="BC121:BF121"/>
    <mergeCell ref="BC122:BF122"/>
    <mergeCell ref="BC123:BF123"/>
    <mergeCell ref="AE95:BF95"/>
    <mergeCell ref="AE96:BF96"/>
    <mergeCell ref="AE102:AQ102"/>
    <mergeCell ref="AZ104:BE104"/>
    <mergeCell ref="AZ106:BE106"/>
    <mergeCell ref="AZ108:BE108"/>
    <mergeCell ref="AX113:BB113"/>
    <mergeCell ref="BC113:BF113"/>
    <mergeCell ref="AE114:AH114"/>
    <mergeCell ref="AR114:AV114"/>
    <mergeCell ref="AJ111:AQ111"/>
    <mergeCell ref="AE113:AH113"/>
    <mergeCell ref="AI113:AQ113"/>
    <mergeCell ref="AR113:AW113"/>
    <mergeCell ref="AM70:BF70"/>
    <mergeCell ref="AM71:BF71"/>
    <mergeCell ref="AF72:BF72"/>
    <mergeCell ref="AH75:AJ75"/>
    <mergeCell ref="AM82:BF82"/>
    <mergeCell ref="AM83:BF83"/>
    <mergeCell ref="AM84:BF84"/>
    <mergeCell ref="AE85:AL86"/>
    <mergeCell ref="AM85:BF85"/>
    <mergeCell ref="AV79:BC79"/>
    <mergeCell ref="AM86:BF86"/>
    <mergeCell ref="AE70:AL71"/>
    <mergeCell ref="AM59:BF59"/>
    <mergeCell ref="AE60:AL61"/>
    <mergeCell ref="AM61:BF61"/>
    <mergeCell ref="AN63:AP63"/>
    <mergeCell ref="AR63:AS63"/>
    <mergeCell ref="AN64:AO64"/>
    <mergeCell ref="AZ64:BA64"/>
    <mergeCell ref="AM66:BF66"/>
    <mergeCell ref="AE67:AL68"/>
    <mergeCell ref="AM68:BF68"/>
    <mergeCell ref="AM67:BF67"/>
    <mergeCell ref="AM65:BF65"/>
    <mergeCell ref="AE58:AL59"/>
    <mergeCell ref="AE65:AL65"/>
    <mergeCell ref="C187:AB188"/>
    <mergeCell ref="B72:AB72"/>
    <mergeCell ref="T121:W121"/>
    <mergeCell ref="T122:W122"/>
    <mergeCell ref="T123:W123"/>
    <mergeCell ref="T124:W124"/>
    <mergeCell ref="T125:W125"/>
    <mergeCell ref="T126:W126"/>
    <mergeCell ref="T127:W127"/>
    <mergeCell ref="T128:W128"/>
    <mergeCell ref="T129:W129"/>
    <mergeCell ref="N113:S113"/>
    <mergeCell ref="T114:W114"/>
    <mergeCell ref="T113:X113"/>
    <mergeCell ref="Y113:AB113"/>
    <mergeCell ref="T115:W115"/>
    <mergeCell ref="T116:W116"/>
    <mergeCell ref="D75:F75"/>
    <mergeCell ref="I88:AB88"/>
    <mergeCell ref="A87:H88"/>
    <mergeCell ref="A100:AB100"/>
    <mergeCell ref="V110:AA110"/>
    <mergeCell ref="V104:AA104"/>
    <mergeCell ref="C166:AB167"/>
    <mergeCell ref="F111:M111"/>
    <mergeCell ref="N114:R114"/>
    <mergeCell ref="A113:D113"/>
    <mergeCell ref="E113:M113"/>
    <mergeCell ref="AZ110:BE110"/>
    <mergeCell ref="D182:F182"/>
    <mergeCell ref="L151:P151"/>
    <mergeCell ref="R151:AA151"/>
    <mergeCell ref="AP151:AT151"/>
    <mergeCell ref="AV151:BE151"/>
    <mergeCell ref="C158:AB159"/>
    <mergeCell ref="A146:AB146"/>
    <mergeCell ref="L150:P150"/>
    <mergeCell ref="R150:AB150"/>
    <mergeCell ref="AP150:AT150"/>
    <mergeCell ref="AG158:BF159"/>
    <mergeCell ref="AG163:BF164"/>
    <mergeCell ref="AG166:BF167"/>
    <mergeCell ref="AH182:AJ182"/>
    <mergeCell ref="A154:AB155"/>
    <mergeCell ref="C179:AB180"/>
    <mergeCell ref="AR115:AV115"/>
    <mergeCell ref="AE116:AH116"/>
    <mergeCell ref="AR116:AV116"/>
    <mergeCell ref="AM90:BF90"/>
    <mergeCell ref="AE84:AL84"/>
    <mergeCell ref="AE83:AL83"/>
    <mergeCell ref="AE87:AL88"/>
    <mergeCell ref="N116:R116"/>
    <mergeCell ref="C163:AB164"/>
    <mergeCell ref="A116:D116"/>
    <mergeCell ref="AM88:BF88"/>
    <mergeCell ref="AE91:AL91"/>
    <mergeCell ref="AM91:BF91"/>
    <mergeCell ref="AE92:AL92"/>
    <mergeCell ref="U144:AB144"/>
    <mergeCell ref="A142:AB142"/>
    <mergeCell ref="I89:AB89"/>
    <mergeCell ref="AE89:AL90"/>
    <mergeCell ref="AM89:BF89"/>
    <mergeCell ref="V108:AA108"/>
    <mergeCell ref="AM92:BF92"/>
    <mergeCell ref="AE94:AL94"/>
    <mergeCell ref="N102:AB102"/>
    <mergeCell ref="A102:M102"/>
    <mergeCell ref="A95:AB95"/>
    <mergeCell ref="A96:AB96"/>
    <mergeCell ref="AM94:BF94"/>
    <mergeCell ref="A94:H94"/>
    <mergeCell ref="I94:AB94"/>
    <mergeCell ref="I93:AB93"/>
    <mergeCell ref="A93:H93"/>
    <mergeCell ref="I85:AB85"/>
    <mergeCell ref="A89:H90"/>
    <mergeCell ref="A92:H92"/>
    <mergeCell ref="I92:AB92"/>
    <mergeCell ref="A91:H91"/>
    <mergeCell ref="I91:AB91"/>
    <mergeCell ref="I90:AB90"/>
    <mergeCell ref="N63:O63"/>
    <mergeCell ref="J63:L63"/>
    <mergeCell ref="AM87:BF87"/>
    <mergeCell ref="AE93:AL93"/>
    <mergeCell ref="AM93:BF93"/>
    <mergeCell ref="A57:H57"/>
    <mergeCell ref="I57:AB57"/>
    <mergeCell ref="AE57:AL57"/>
    <mergeCell ref="AM57:BF57"/>
    <mergeCell ref="I58:AB58"/>
    <mergeCell ref="AM58:BF58"/>
    <mergeCell ref="I66:AB66"/>
    <mergeCell ref="I60:AB60"/>
    <mergeCell ref="AM60:BF60"/>
    <mergeCell ref="A62:AB62"/>
    <mergeCell ref="AE62:BF62"/>
    <mergeCell ref="A58:H59"/>
    <mergeCell ref="I59:AB59"/>
    <mergeCell ref="A60:H61"/>
    <mergeCell ref="I61:AB61"/>
    <mergeCell ref="A65:H65"/>
    <mergeCell ref="I65:AB65"/>
    <mergeCell ref="A63:H63"/>
    <mergeCell ref="AE63:AL63"/>
    <mergeCell ref="A55:H55"/>
    <mergeCell ref="I55:AB55"/>
    <mergeCell ref="AE55:AL55"/>
    <mergeCell ref="AM55:BF55"/>
    <mergeCell ref="A56:H56"/>
    <mergeCell ref="K56:P56"/>
    <mergeCell ref="U56:AA56"/>
    <mergeCell ref="AE56:AL56"/>
    <mergeCell ref="AO56:AT56"/>
    <mergeCell ref="AY56:BE56"/>
    <mergeCell ref="A53:H53"/>
    <mergeCell ref="I53:AB53"/>
    <mergeCell ref="AE53:AL53"/>
    <mergeCell ref="AM53:BF53"/>
    <mergeCell ref="A54:H54"/>
    <mergeCell ref="I54:AB54"/>
    <mergeCell ref="AE54:AL54"/>
    <mergeCell ref="AM54:BF54"/>
    <mergeCell ref="I34:Q34"/>
    <mergeCell ref="A49:AB49"/>
    <mergeCell ref="AE49:BF49"/>
    <mergeCell ref="A52:H52"/>
    <mergeCell ref="I52:AB52"/>
    <mergeCell ref="AE52:AL52"/>
    <mergeCell ref="AM52:BF52"/>
    <mergeCell ref="A51:H51"/>
    <mergeCell ref="I51:AB51"/>
    <mergeCell ref="AE51:AL51"/>
    <mergeCell ref="AM51:BF51"/>
    <mergeCell ref="AM34:AU34"/>
    <mergeCell ref="D33:G33"/>
    <mergeCell ref="I33:Q33"/>
    <mergeCell ref="AH33:AK33"/>
    <mergeCell ref="L13:P13"/>
    <mergeCell ref="R13:AA13"/>
    <mergeCell ref="AP13:AT13"/>
    <mergeCell ref="AV13:BE13"/>
    <mergeCell ref="A24:AB24"/>
    <mergeCell ref="A21:AB22"/>
    <mergeCell ref="B20:C20"/>
    <mergeCell ref="E16:F16"/>
    <mergeCell ref="AE21:BF22"/>
    <mergeCell ref="AE24:BF24"/>
    <mergeCell ref="AM32:AU32"/>
    <mergeCell ref="AM33:AU33"/>
    <mergeCell ref="D20:AB20"/>
    <mergeCell ref="U6:AB6"/>
    <mergeCell ref="P27:U27"/>
    <mergeCell ref="AT27:AY27"/>
    <mergeCell ref="I32:Q32"/>
    <mergeCell ref="L11:P11"/>
    <mergeCell ref="R11:AB11"/>
    <mergeCell ref="AP11:AT11"/>
    <mergeCell ref="L12:P12"/>
    <mergeCell ref="R12:AB12"/>
    <mergeCell ref="AP12:AT12"/>
    <mergeCell ref="I70:AB70"/>
    <mergeCell ref="A82:H82"/>
    <mergeCell ref="AE82:AL82"/>
    <mergeCell ref="A77:H77"/>
    <mergeCell ref="I77:AB77"/>
    <mergeCell ref="AE77:AL77"/>
    <mergeCell ref="AM77:BF77"/>
    <mergeCell ref="A70:H71"/>
    <mergeCell ref="AM81:BF81"/>
    <mergeCell ref="A78:H78"/>
    <mergeCell ref="I71:AB71"/>
    <mergeCell ref="I78:AB78"/>
    <mergeCell ref="AE78:AL78"/>
    <mergeCell ref="AM78:BF78"/>
    <mergeCell ref="I79:P79"/>
    <mergeCell ref="R79:Y79"/>
    <mergeCell ref="AM80:BF80"/>
    <mergeCell ref="AE79:AL79"/>
    <mergeCell ref="AE80:AL80"/>
    <mergeCell ref="A79:H79"/>
    <mergeCell ref="A81:H81"/>
    <mergeCell ref="I81:AB81"/>
    <mergeCell ref="AE81:AL81"/>
    <mergeCell ref="AM79:AT79"/>
    <mergeCell ref="A67:H68"/>
    <mergeCell ref="A69:H69"/>
    <mergeCell ref="I67:AB67"/>
    <mergeCell ref="AE64:AL64"/>
    <mergeCell ref="A64:H64"/>
    <mergeCell ref="I69:AB69"/>
    <mergeCell ref="AE69:AL69"/>
    <mergeCell ref="AM69:BF69"/>
    <mergeCell ref="I68:AB68"/>
    <mergeCell ref="J64:K64"/>
    <mergeCell ref="V64:W64"/>
    <mergeCell ref="A66:H66"/>
    <mergeCell ref="AE66:AL66"/>
    <mergeCell ref="A139:AB141"/>
    <mergeCell ref="T130:W130"/>
    <mergeCell ref="T131:W131"/>
    <mergeCell ref="T132:W132"/>
    <mergeCell ref="T133:W133"/>
    <mergeCell ref="N134:R134"/>
    <mergeCell ref="T134:W134"/>
    <mergeCell ref="E135:M135"/>
    <mergeCell ref="N135:R135"/>
    <mergeCell ref="N130:R130"/>
    <mergeCell ref="N131:R131"/>
    <mergeCell ref="A137:AB138"/>
    <mergeCell ref="T135:W135"/>
    <mergeCell ref="N132:R132"/>
    <mergeCell ref="N133:R133"/>
    <mergeCell ref="E130:M130"/>
    <mergeCell ref="E131:M131"/>
    <mergeCell ref="E132:M132"/>
    <mergeCell ref="E133:M133"/>
    <mergeCell ref="A134:D136"/>
    <mergeCell ref="E134:M134"/>
    <mergeCell ref="E136:M136"/>
    <mergeCell ref="N136:R136"/>
    <mergeCell ref="T136:W136"/>
    <mergeCell ref="I80:AB80"/>
    <mergeCell ref="I82:AB82"/>
    <mergeCell ref="I83:AB83"/>
    <mergeCell ref="I87:AB87"/>
    <mergeCell ref="I84:AB84"/>
    <mergeCell ref="A80:H80"/>
    <mergeCell ref="A83:H83"/>
    <mergeCell ref="I86:AB86"/>
    <mergeCell ref="A85:H86"/>
    <mergeCell ref="A84:H84"/>
    <mergeCell ref="V106:AA106"/>
    <mergeCell ref="N117:R117"/>
    <mergeCell ref="N118:R118"/>
    <mergeCell ref="N119:R119"/>
    <mergeCell ref="N120:R120"/>
    <mergeCell ref="N115:R115"/>
    <mergeCell ref="AE120:AH120"/>
    <mergeCell ref="AI118:AQ118"/>
    <mergeCell ref="AI119:AQ119"/>
    <mergeCell ref="Y114:AB114"/>
    <mergeCell ref="T117:W117"/>
    <mergeCell ref="T118:W118"/>
    <mergeCell ref="T119:W119"/>
    <mergeCell ref="AE118:AH118"/>
    <mergeCell ref="AR118:AV118"/>
    <mergeCell ref="AI114:AQ114"/>
    <mergeCell ref="AI115:AQ115"/>
    <mergeCell ref="AI116:AQ116"/>
    <mergeCell ref="AI117:AQ117"/>
    <mergeCell ref="AI124:AQ124"/>
    <mergeCell ref="AI125:AQ125"/>
    <mergeCell ref="AI126:AQ126"/>
    <mergeCell ref="AI127:AQ127"/>
    <mergeCell ref="AR120:AV120"/>
    <mergeCell ref="AI129:AQ129"/>
    <mergeCell ref="AI130:AQ130"/>
    <mergeCell ref="A114:D114"/>
    <mergeCell ref="A130:D130"/>
    <mergeCell ref="Y115:AB115"/>
    <mergeCell ref="Y116:AB116"/>
    <mergeCell ref="Y117:AB117"/>
    <mergeCell ref="Y118:AB118"/>
    <mergeCell ref="Y119:AB119"/>
    <mergeCell ref="Y120:AB120"/>
    <mergeCell ref="Y121:AB121"/>
    <mergeCell ref="Y122:AB122"/>
    <mergeCell ref="Y123:AB123"/>
    <mergeCell ref="Y124:AB124"/>
    <mergeCell ref="Y125:AB125"/>
    <mergeCell ref="A118:D118"/>
    <mergeCell ref="A120:D120"/>
    <mergeCell ref="A124:D124"/>
    <mergeCell ref="A126:D126"/>
    <mergeCell ref="A128:D128"/>
    <mergeCell ref="N121:R121"/>
    <mergeCell ref="T120:W120"/>
    <mergeCell ref="A122:D122"/>
    <mergeCell ref="E124:M124"/>
    <mergeCell ref="AX120:BA120"/>
    <mergeCell ref="AE121:AH121"/>
    <mergeCell ref="AR121:AV121"/>
    <mergeCell ref="AX121:BA121"/>
    <mergeCell ref="AE122:AH122"/>
    <mergeCell ref="AI120:AQ120"/>
    <mergeCell ref="AI121:AQ121"/>
    <mergeCell ref="AI122:AQ122"/>
    <mergeCell ref="E123:M123"/>
    <mergeCell ref="E125:M125"/>
    <mergeCell ref="E126:M126"/>
    <mergeCell ref="E127:M127"/>
    <mergeCell ref="E128:M128"/>
    <mergeCell ref="E129:M129"/>
    <mergeCell ref="N122:R122"/>
    <mergeCell ref="A121:D121"/>
    <mergeCell ref="N123:R123"/>
    <mergeCell ref="N124:R124"/>
    <mergeCell ref="N125:R125"/>
    <mergeCell ref="N126:R126"/>
    <mergeCell ref="N127:R127"/>
    <mergeCell ref="N128:R128"/>
    <mergeCell ref="N129:R129"/>
    <mergeCell ref="E114:M114"/>
    <mergeCell ref="E115:M115"/>
    <mergeCell ref="E116:M116"/>
    <mergeCell ref="E117:M117"/>
    <mergeCell ref="E118:M118"/>
    <mergeCell ref="E119:M119"/>
    <mergeCell ref="E120:M120"/>
    <mergeCell ref="E121:M121"/>
    <mergeCell ref="E122:M122"/>
    <mergeCell ref="BC133:BF133"/>
    <mergeCell ref="Y126:AB126"/>
    <mergeCell ref="BC124:BF124"/>
    <mergeCell ref="BC125:BF125"/>
    <mergeCell ref="BC126:BF126"/>
    <mergeCell ref="BC127:BF127"/>
    <mergeCell ref="BC128:BF128"/>
    <mergeCell ref="BC129:BF129"/>
    <mergeCell ref="BC130:BF130"/>
    <mergeCell ref="BC131:BF131"/>
    <mergeCell ref="BC132:BF132"/>
    <mergeCell ref="Y127:AB127"/>
    <mergeCell ref="Y128:AB128"/>
    <mergeCell ref="Y129:AB129"/>
    <mergeCell ref="Y130:AB130"/>
    <mergeCell ref="Y131:AB131"/>
    <mergeCell ref="Y132:AB132"/>
    <mergeCell ref="Y133:AB133"/>
    <mergeCell ref="AX125:BA125"/>
    <mergeCell ref="AE126:AH126"/>
    <mergeCell ref="AR126:AV126"/>
    <mergeCell ref="AX126:BA126"/>
    <mergeCell ref="AR127:AV127"/>
    <mergeCell ref="AX127:BA127"/>
  </mergeCells>
  <phoneticPr fontId="4"/>
  <conditionalFormatting sqref="R11:AB12">
    <cfRule type="expression" dxfId="90" priority="265">
      <formula>R11=""</formula>
    </cfRule>
  </conditionalFormatting>
  <conditionalFormatting sqref="R13:AA13">
    <cfRule type="expression" dxfId="89" priority="264">
      <formula>R13=""</formula>
    </cfRule>
  </conditionalFormatting>
  <conditionalFormatting sqref="I58:AB58 I65:AB65 I51 I59">
    <cfRule type="expression" dxfId="88" priority="261">
      <formula>$I51=""</formula>
    </cfRule>
  </conditionalFormatting>
  <conditionalFormatting sqref="V108:AA108">
    <cfRule type="expression" dxfId="87" priority="209">
      <formula>$V$108=""</formula>
    </cfRule>
  </conditionalFormatting>
  <conditionalFormatting sqref="U6:AB6">
    <cfRule type="expression" dxfId="86" priority="208">
      <formula>$U$6=""</formula>
    </cfRule>
  </conditionalFormatting>
  <conditionalFormatting sqref="U56:AA56">
    <cfRule type="expression" dxfId="85" priority="207">
      <formula>$U$56=""</formula>
    </cfRule>
  </conditionalFormatting>
  <conditionalFormatting sqref="I94">
    <cfRule type="expression" dxfId="84" priority="147">
      <formula>$I$94=""</formula>
    </cfRule>
  </conditionalFormatting>
  <conditionalFormatting sqref="I32:Q34">
    <cfRule type="expression" dxfId="83" priority="139">
      <formula>I32=""</formula>
    </cfRule>
  </conditionalFormatting>
  <conditionalFormatting sqref="I78:AB78">
    <cfRule type="expression" dxfId="82" priority="134">
      <formula>$I$78=""</formula>
    </cfRule>
  </conditionalFormatting>
  <conditionalFormatting sqref="I81:AB81">
    <cfRule type="expression" dxfId="81" priority="130">
      <formula>I81=""</formula>
    </cfRule>
  </conditionalFormatting>
  <conditionalFormatting sqref="I91:AB91">
    <cfRule type="expression" dxfId="80" priority="125">
      <formula>$I$91=""</formula>
    </cfRule>
  </conditionalFormatting>
  <conditionalFormatting sqref="I92:AB92 I93">
    <cfRule type="expression" dxfId="79" priority="124">
      <formula>$I$92=""</formula>
    </cfRule>
  </conditionalFormatting>
  <conditionalFormatting sqref="I60:AB60">
    <cfRule type="expression" dxfId="78" priority="121">
      <formula>$I60=""</formula>
    </cfRule>
  </conditionalFormatting>
  <conditionalFormatting sqref="N63">
    <cfRule type="expression" dxfId="77" priority="266">
      <formula>J70=""</formula>
    </cfRule>
  </conditionalFormatting>
  <conditionalFormatting sqref="I82:AB82">
    <cfRule type="expression" dxfId="76" priority="116">
      <formula>I82=""</formula>
    </cfRule>
  </conditionalFormatting>
  <conditionalFormatting sqref="I83:AB83">
    <cfRule type="expression" dxfId="75" priority="115">
      <formula>I83=""</formula>
    </cfRule>
  </conditionalFormatting>
  <conditionalFormatting sqref="I84:AB84">
    <cfRule type="expression" dxfId="74" priority="114">
      <formula>I84=""</formula>
    </cfRule>
  </conditionalFormatting>
  <conditionalFormatting sqref="I80:AB80">
    <cfRule type="expression" dxfId="73" priority="111">
      <formula>I80=""</formula>
    </cfRule>
  </conditionalFormatting>
  <conditionalFormatting sqref="I61">
    <cfRule type="expression" dxfId="72" priority="110">
      <formula>$I61=""</formula>
    </cfRule>
  </conditionalFormatting>
  <conditionalFormatting sqref="I71">
    <cfRule type="expression" dxfId="71" priority="104">
      <formula>$I71=""</formula>
    </cfRule>
  </conditionalFormatting>
  <conditionalFormatting sqref="I68">
    <cfRule type="expression" dxfId="70" priority="103">
      <formula>$I68=""</formula>
    </cfRule>
  </conditionalFormatting>
  <conditionalFormatting sqref="I70:AB70">
    <cfRule type="expression" dxfId="69" priority="106">
      <formula>$I70=""</formula>
    </cfRule>
  </conditionalFormatting>
  <conditionalFormatting sqref="I66">
    <cfRule type="expression" dxfId="68" priority="105">
      <formula>$I66=""</formula>
    </cfRule>
  </conditionalFormatting>
  <conditionalFormatting sqref="I85:AB85">
    <cfRule type="expression" dxfId="67" priority="102">
      <formula>I85=""</formula>
    </cfRule>
  </conditionalFormatting>
  <conditionalFormatting sqref="I87:AB87">
    <cfRule type="expression" dxfId="66" priority="101">
      <formula>I87=""</formula>
    </cfRule>
  </conditionalFormatting>
  <conditionalFormatting sqref="AV11:BF12">
    <cfRule type="expression" dxfId="65" priority="24">
      <formula>AV11=""</formula>
    </cfRule>
  </conditionalFormatting>
  <conditionalFormatting sqref="AV13:BE13">
    <cfRule type="expression" dxfId="64" priority="23">
      <formula>AV13=""</formula>
    </cfRule>
  </conditionalFormatting>
  <conditionalFormatting sqref="AM58:BF58 AM65:BF65 AM51 AM59">
    <cfRule type="expression" dxfId="63" priority="22">
      <formula>$I51=""</formula>
    </cfRule>
  </conditionalFormatting>
  <conditionalFormatting sqref="AZ108:BE108">
    <cfRule type="expression" dxfId="62" priority="21">
      <formula>$V$108=""</formula>
    </cfRule>
  </conditionalFormatting>
  <conditionalFormatting sqref="AY6:BF6">
    <cfRule type="expression" dxfId="61" priority="20">
      <formula>$U$6=""</formula>
    </cfRule>
  </conditionalFormatting>
  <conditionalFormatting sqref="AY56:BE56">
    <cfRule type="expression" dxfId="60" priority="19">
      <formula>$U$56=""</formula>
    </cfRule>
  </conditionalFormatting>
  <conditionalFormatting sqref="AM94">
    <cfRule type="expression" dxfId="59" priority="18">
      <formula>$I$94=""</formula>
    </cfRule>
  </conditionalFormatting>
  <conditionalFormatting sqref="AM32:AU34">
    <cfRule type="expression" dxfId="58" priority="17">
      <formula>AM32=""</formula>
    </cfRule>
  </conditionalFormatting>
  <conditionalFormatting sqref="AM78:BF78">
    <cfRule type="expression" dxfId="57" priority="16">
      <formula>$I$78=""</formula>
    </cfRule>
  </conditionalFormatting>
  <conditionalFormatting sqref="AM81:BF81">
    <cfRule type="expression" dxfId="56" priority="15">
      <formula>AM81=""</formula>
    </cfRule>
  </conditionalFormatting>
  <conditionalFormatting sqref="AM91:BF91">
    <cfRule type="expression" dxfId="55" priority="14">
      <formula>$I$91=""</formula>
    </cfRule>
  </conditionalFormatting>
  <conditionalFormatting sqref="AM92:BF92 AM93">
    <cfRule type="expression" dxfId="54" priority="13">
      <formula>$I$92=""</formula>
    </cfRule>
  </conditionalFormatting>
  <conditionalFormatting sqref="AM60:BF60">
    <cfRule type="expression" dxfId="53" priority="12">
      <formula>$I60=""</formula>
    </cfRule>
  </conditionalFormatting>
  <conditionalFormatting sqref="AR63">
    <cfRule type="expression" dxfId="52" priority="25">
      <formula>AN70=""</formula>
    </cfRule>
  </conditionalFormatting>
  <conditionalFormatting sqref="AM82:BF82">
    <cfRule type="expression" dxfId="51" priority="11">
      <formula>AM82=""</formula>
    </cfRule>
  </conditionalFormatting>
  <conditionalFormatting sqref="AM83:BF83">
    <cfRule type="expression" dxfId="50" priority="10">
      <formula>AM83=""</formula>
    </cfRule>
  </conditionalFormatting>
  <conditionalFormatting sqref="AM84:BF84">
    <cfRule type="expression" dxfId="49" priority="9">
      <formula>AM84=""</formula>
    </cfRule>
  </conditionalFormatting>
  <conditionalFormatting sqref="AM80:BF80">
    <cfRule type="expression" dxfId="48" priority="8">
      <formula>AM80=""</formula>
    </cfRule>
  </conditionalFormatting>
  <conditionalFormatting sqref="AM61">
    <cfRule type="expression" dxfId="47" priority="7">
      <formula>$I61=""</formula>
    </cfRule>
  </conditionalFormatting>
  <conditionalFormatting sqref="AM71">
    <cfRule type="expression" dxfId="46" priority="4">
      <formula>$I71=""</formula>
    </cfRule>
  </conditionalFormatting>
  <conditionalFormatting sqref="AM68">
    <cfRule type="expression" dxfId="45" priority="3">
      <formula>$I68=""</formula>
    </cfRule>
  </conditionalFormatting>
  <conditionalFormatting sqref="AM70:BF70">
    <cfRule type="expression" dxfId="44" priority="6">
      <formula>$I70=""</formula>
    </cfRule>
  </conditionalFormatting>
  <conditionalFormatting sqref="AM66">
    <cfRule type="expression" dxfId="43" priority="5">
      <formula>$I66=""</formula>
    </cfRule>
  </conditionalFormatting>
  <conditionalFormatting sqref="AM85:BF85">
    <cfRule type="expression" dxfId="42" priority="2">
      <formula>AM85=""</formula>
    </cfRule>
  </conditionalFormatting>
  <conditionalFormatting sqref="AM87:BF87">
    <cfRule type="expression" dxfId="41" priority="1">
      <formula>AM87=""</formula>
    </cfRule>
  </conditionalFormatting>
  <dataValidations count="3">
    <dataValidation type="list" allowBlank="1" showInputMessage="1" showErrorMessage="1" sqref="I51:AB51 AM51:BF51">
      <formula1>$BH$51:$BH$56</formula1>
    </dataValidation>
    <dataValidation type="list" allowBlank="1" showInputMessage="1" showErrorMessage="1" sqref="I80:AB80 AM80:BF80">
      <formula1>$BM$80:$BM$82</formula1>
    </dataValidation>
    <dataValidation type="list" allowBlank="1" showInputMessage="1" showErrorMessage="1" sqref="I87:AB87 AM87:BF87">
      <formula1>$BM$86:$BM$89</formula1>
    </dataValidation>
  </dataValidations>
  <hyperlinks>
    <hyperlink ref="AM60" r:id="rId1"/>
  </hyperlinks>
  <printOptions horizontalCentered="1" verticalCentered="1"/>
  <pageMargins left="0.74803149606299213" right="0.47244094488188981" top="0.55118110236220474" bottom="0.74803149606299213" header="0.31496062992125984" footer="0.31496062992125984"/>
  <pageSetup paperSize="9" scale="96" orientation="portrait" r:id="rId2"/>
  <rowBreaks count="4" manualBreakCount="4">
    <brk id="46" max="16383" man="1"/>
    <brk id="72" max="16383" man="1"/>
    <brk id="98" max="16383" man="1"/>
    <brk id="142" max="16383" man="1"/>
  </rowBreaks>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44">
              <controlPr defaultSize="0" autoFill="0" autoLine="0" autoPict="0">
                <anchor moveWithCells="1">
                  <from>
                    <xdr:col>0</xdr:col>
                    <xdr:colOff>0</xdr:colOff>
                    <xdr:row>94</xdr:row>
                    <xdr:rowOff>47625</xdr:rowOff>
                  </from>
                  <to>
                    <xdr:col>1</xdr:col>
                    <xdr:colOff>133350</xdr:colOff>
                    <xdr:row>95</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95</xdr:row>
                    <xdr:rowOff>9525</xdr:rowOff>
                  </from>
                  <to>
                    <xdr:col>1</xdr:col>
                    <xdr:colOff>133350</xdr:colOff>
                    <xdr:row>95</xdr:row>
                    <xdr:rowOff>276225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30</xdr:col>
                    <xdr:colOff>0</xdr:colOff>
                    <xdr:row>94</xdr:row>
                    <xdr:rowOff>47625</xdr:rowOff>
                  </from>
                  <to>
                    <xdr:col>31</xdr:col>
                    <xdr:colOff>133350</xdr:colOff>
                    <xdr:row>95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30</xdr:col>
                    <xdr:colOff>0</xdr:colOff>
                    <xdr:row>95</xdr:row>
                    <xdr:rowOff>9525</xdr:rowOff>
                  </from>
                  <to>
                    <xdr:col>31</xdr:col>
                    <xdr:colOff>133350</xdr:colOff>
                    <xdr:row>95</xdr:row>
                    <xdr:rowOff>276225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30</xdr:col>
                    <xdr:colOff>0</xdr:colOff>
                    <xdr:row>94</xdr:row>
                    <xdr:rowOff>47625</xdr:rowOff>
                  </from>
                  <to>
                    <xdr:col>31</xdr:col>
                    <xdr:colOff>133350</xdr:colOff>
                    <xdr:row>95</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30</xdr:col>
                    <xdr:colOff>0</xdr:colOff>
                    <xdr:row>95</xdr:row>
                    <xdr:rowOff>9525</xdr:rowOff>
                  </from>
                  <to>
                    <xdr:col>31</xdr:col>
                    <xdr:colOff>133350</xdr:colOff>
                    <xdr:row>95</xdr:row>
                    <xdr:rowOff>276225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30</xdr:col>
                    <xdr:colOff>0</xdr:colOff>
                    <xdr:row>94</xdr:row>
                    <xdr:rowOff>47625</xdr:rowOff>
                  </from>
                  <to>
                    <xdr:col>31</xdr:col>
                    <xdr:colOff>133350</xdr:colOff>
                    <xdr:row>95</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30</xdr:col>
                    <xdr:colOff>0</xdr:colOff>
                    <xdr:row>95</xdr:row>
                    <xdr:rowOff>9525</xdr:rowOff>
                  </from>
                  <to>
                    <xdr:col>31</xdr:col>
                    <xdr:colOff>133350</xdr:colOff>
                    <xdr:row>95</xdr:row>
                    <xdr:rowOff>276225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30</xdr:col>
                    <xdr:colOff>0</xdr:colOff>
                    <xdr:row>94</xdr:row>
                    <xdr:rowOff>47625</xdr:rowOff>
                  </from>
                  <to>
                    <xdr:col>31</xdr:col>
                    <xdr:colOff>133350</xdr:colOff>
                    <xdr:row>95</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30</xdr:col>
                    <xdr:colOff>0</xdr:colOff>
                    <xdr:row>95</xdr:row>
                    <xdr:rowOff>9525</xdr:rowOff>
                  </from>
                  <to>
                    <xdr:col>31</xdr:col>
                    <xdr:colOff>133350</xdr:colOff>
                    <xdr:row>95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98"/>
  <sheetViews>
    <sheetView view="pageBreakPreview" topLeftCell="A82" zoomScaleNormal="100" zoomScaleSheetLayoutView="100" workbookViewId="0">
      <selection activeCell="H4" sqref="H4"/>
    </sheetView>
  </sheetViews>
  <sheetFormatPr defaultRowHeight="13.5" x14ac:dyDescent="0.15"/>
  <cols>
    <col min="1" max="1" width="2.75" style="43" customWidth="1"/>
    <col min="2" max="8" width="3" style="43" customWidth="1"/>
    <col min="9" max="9" width="3.625" style="43" customWidth="1"/>
    <col min="10" max="28" width="3" style="43" customWidth="1"/>
    <col min="29" max="29" width="3.5" style="43" customWidth="1"/>
    <col min="30" max="30" width="3" style="1" customWidth="1"/>
    <col min="31" max="32" width="3" style="6" customWidth="1"/>
    <col min="33" max="33" width="2.375" style="6" customWidth="1"/>
    <col min="34" max="34" width="2.875" style="6" customWidth="1"/>
    <col min="35" max="38" width="3" style="6" customWidth="1"/>
    <col min="39" max="39" width="4.625" style="6" customWidth="1"/>
    <col min="40" max="48" width="3" style="6" customWidth="1"/>
    <col min="49" max="49" width="1.875" style="6" customWidth="1"/>
    <col min="50" max="50" width="3.375" style="6" customWidth="1"/>
    <col min="51" max="51" width="2.625" style="6" customWidth="1"/>
    <col min="52" max="60" width="3" style="6" customWidth="1"/>
    <col min="61" max="61" width="3.5" style="6" bestFit="1" customWidth="1"/>
    <col min="62" max="62" width="9" style="6"/>
    <col min="63" max="16384" width="9" style="1"/>
  </cols>
  <sheetData>
    <row r="1" spans="1:61" x14ac:dyDescent="0.15">
      <c r="A1" s="43" t="s">
        <v>274</v>
      </c>
      <c r="AF1" s="6" t="s">
        <v>79</v>
      </c>
    </row>
    <row r="4" spans="1:61" x14ac:dyDescent="0.15">
      <c r="U4" s="1"/>
      <c r="V4" s="1"/>
      <c r="W4" s="1"/>
      <c r="X4" s="1"/>
      <c r="Y4" s="1"/>
      <c r="Z4" s="1"/>
      <c r="AA4" s="1"/>
      <c r="AB4" s="1"/>
    </row>
    <row r="5" spans="1:61" ht="13.5" customHeight="1" x14ac:dyDescent="0.15">
      <c r="U5" s="350" t="s">
        <v>254</v>
      </c>
      <c r="V5" s="350"/>
      <c r="W5" s="350"/>
      <c r="X5" s="350"/>
      <c r="Y5" s="350"/>
      <c r="Z5" s="350"/>
      <c r="AA5" s="350"/>
      <c r="AB5" s="350"/>
      <c r="AC5" s="1"/>
      <c r="BA5" s="472">
        <v>44148</v>
      </c>
      <c r="BB5" s="472"/>
      <c r="BC5" s="472"/>
      <c r="BD5" s="472"/>
      <c r="BE5" s="472"/>
      <c r="BF5" s="472"/>
      <c r="BG5" s="472"/>
      <c r="BH5" s="472"/>
    </row>
    <row r="6" spans="1:61" x14ac:dyDescent="0.15">
      <c r="BH6" s="6">
        <v>30</v>
      </c>
    </row>
    <row r="7" spans="1:61" x14ac:dyDescent="0.15">
      <c r="B7" s="43" t="s">
        <v>3</v>
      </c>
      <c r="AG7" s="6" t="s">
        <v>3</v>
      </c>
    </row>
    <row r="10" spans="1:61" ht="18" customHeight="1" x14ac:dyDescent="0.15">
      <c r="M10" s="353" t="s">
        <v>112</v>
      </c>
      <c r="N10" s="353"/>
      <c r="O10" s="353"/>
      <c r="P10" s="353"/>
      <c r="Q10" s="353"/>
      <c r="S10" s="352">
        <f>'1申請書'!R11</f>
        <v>0</v>
      </c>
      <c r="T10" s="352"/>
      <c r="U10" s="352"/>
      <c r="V10" s="352"/>
      <c r="W10" s="352"/>
      <c r="X10" s="352"/>
      <c r="Y10" s="352"/>
      <c r="Z10" s="352"/>
      <c r="AA10" s="352"/>
      <c r="AB10" s="352"/>
      <c r="AC10" s="69"/>
      <c r="AQ10" s="480" t="s">
        <v>4</v>
      </c>
      <c r="AR10" s="480"/>
      <c r="AS10" s="480"/>
      <c r="AT10" s="480"/>
      <c r="AU10" s="480"/>
      <c r="AW10" s="481" t="s">
        <v>5</v>
      </c>
      <c r="AX10" s="481"/>
      <c r="AY10" s="481"/>
      <c r="AZ10" s="481"/>
      <c r="BA10" s="481"/>
      <c r="BB10" s="481"/>
      <c r="BC10" s="481"/>
      <c r="BD10" s="481"/>
      <c r="BE10" s="481"/>
      <c r="BF10" s="481"/>
      <c r="BG10" s="481"/>
      <c r="BH10" s="481"/>
    </row>
    <row r="11" spans="1:61" ht="18" customHeight="1" x14ac:dyDescent="0.15">
      <c r="M11" s="353" t="s">
        <v>113</v>
      </c>
      <c r="N11" s="353"/>
      <c r="O11" s="353"/>
      <c r="P11" s="353"/>
      <c r="Q11" s="353"/>
      <c r="S11" s="352">
        <f>'1申請書'!R12</f>
        <v>0</v>
      </c>
      <c r="T11" s="352"/>
      <c r="U11" s="352"/>
      <c r="V11" s="352"/>
      <c r="W11" s="352"/>
      <c r="X11" s="352"/>
      <c r="Y11" s="352"/>
      <c r="Z11" s="352"/>
      <c r="AA11" s="352"/>
      <c r="AB11" s="352"/>
      <c r="AC11" s="69"/>
      <c r="AQ11" s="480" t="s">
        <v>6</v>
      </c>
      <c r="AR11" s="480"/>
      <c r="AS11" s="480"/>
      <c r="AT11" s="480"/>
      <c r="AU11" s="480"/>
      <c r="AW11" s="481" t="s">
        <v>7</v>
      </c>
      <c r="AX11" s="481"/>
      <c r="AY11" s="481"/>
      <c r="AZ11" s="481"/>
      <c r="BA11" s="481"/>
      <c r="BB11" s="481"/>
      <c r="BC11" s="481"/>
      <c r="BD11" s="481"/>
      <c r="BE11" s="481"/>
      <c r="BF11" s="481"/>
      <c r="BG11" s="481"/>
      <c r="BH11" s="481"/>
    </row>
    <row r="12" spans="1:61" ht="18" customHeight="1" x14ac:dyDescent="0.15">
      <c r="M12" s="353" t="s">
        <v>8</v>
      </c>
      <c r="N12" s="353"/>
      <c r="O12" s="353"/>
      <c r="P12" s="353"/>
      <c r="Q12" s="353"/>
      <c r="S12" s="352">
        <f>'1申請書'!R13</f>
        <v>0</v>
      </c>
      <c r="T12" s="352"/>
      <c r="U12" s="352"/>
      <c r="V12" s="352"/>
      <c r="W12" s="352"/>
      <c r="X12" s="352"/>
      <c r="Y12" s="352"/>
      <c r="Z12" s="352"/>
      <c r="AA12" s="352"/>
      <c r="AB12" s="352"/>
      <c r="AQ12" s="480" t="s">
        <v>8</v>
      </c>
      <c r="AR12" s="480"/>
      <c r="AS12" s="480"/>
      <c r="AT12" s="480"/>
      <c r="AU12" s="480"/>
      <c r="AW12" s="481" t="s">
        <v>10</v>
      </c>
      <c r="AX12" s="481"/>
      <c r="AY12" s="481"/>
      <c r="AZ12" s="481"/>
      <c r="BA12" s="481"/>
      <c r="BB12" s="481"/>
      <c r="BC12" s="481"/>
      <c r="BD12" s="481"/>
      <c r="BE12" s="481"/>
      <c r="BF12" s="481"/>
      <c r="BG12" s="6" t="s">
        <v>9</v>
      </c>
    </row>
    <row r="15" spans="1:61" x14ac:dyDescent="0.15">
      <c r="A15" s="1"/>
      <c r="B15" s="112"/>
      <c r="C15" s="112"/>
      <c r="D15" s="358"/>
      <c r="E15" s="358"/>
      <c r="F15" s="359" t="s">
        <v>290</v>
      </c>
      <c r="G15" s="359"/>
      <c r="H15" s="359"/>
      <c r="I15" s="359"/>
      <c r="J15" s="359"/>
      <c r="K15" s="359"/>
      <c r="L15" s="359"/>
      <c r="M15" s="359"/>
      <c r="N15" s="359"/>
      <c r="O15" s="359"/>
      <c r="P15" s="359"/>
      <c r="Q15" s="359"/>
      <c r="R15" s="359"/>
      <c r="S15" s="359"/>
      <c r="T15" s="359"/>
      <c r="U15" s="359"/>
      <c r="V15" s="359"/>
      <c r="W15" s="359"/>
      <c r="X15" s="359"/>
      <c r="Y15" s="359"/>
      <c r="Z15" s="359"/>
      <c r="AA15" s="359"/>
      <c r="AB15" s="359"/>
      <c r="AC15" s="112"/>
      <c r="AF15" s="450" t="s">
        <v>111</v>
      </c>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row>
    <row r="18" spans="1:62" s="182" customFormat="1" ht="18" customHeight="1" x14ac:dyDescent="0.15">
      <c r="A18" s="54"/>
      <c r="B18" s="483"/>
      <c r="C18" s="483"/>
      <c r="D18" s="483"/>
      <c r="E18" s="181" t="s">
        <v>105</v>
      </c>
      <c r="F18" s="180"/>
      <c r="G18" s="181" t="s">
        <v>2</v>
      </c>
      <c r="H18" s="180"/>
      <c r="I18" s="54" t="s">
        <v>179</v>
      </c>
      <c r="J18" s="54"/>
      <c r="K18" s="54"/>
      <c r="L18" s="54"/>
      <c r="M18" s="54"/>
      <c r="N18" s="484"/>
      <c r="O18" s="484"/>
      <c r="P18" s="505" t="s">
        <v>180</v>
      </c>
      <c r="Q18" s="505"/>
      <c r="R18" s="505"/>
      <c r="S18" s="505"/>
      <c r="T18" s="505"/>
      <c r="U18" s="505"/>
      <c r="V18" s="505"/>
      <c r="W18" s="505"/>
      <c r="X18" s="505"/>
      <c r="Y18" s="505"/>
      <c r="Z18" s="505"/>
      <c r="AA18" s="505"/>
      <c r="AB18" s="505"/>
      <c r="AC18" s="505"/>
      <c r="AE18" s="34"/>
      <c r="AF18" s="34"/>
      <c r="AG18" s="183" t="s">
        <v>104</v>
      </c>
      <c r="AH18" s="34"/>
      <c r="AI18" s="184">
        <v>2</v>
      </c>
      <c r="AJ18" s="34" t="s">
        <v>1</v>
      </c>
      <c r="AK18" s="184">
        <v>10</v>
      </c>
      <c r="AL18" s="34" t="s">
        <v>2</v>
      </c>
      <c r="AM18" s="184">
        <v>1</v>
      </c>
      <c r="AN18" s="34" t="s">
        <v>80</v>
      </c>
      <c r="AO18" s="34"/>
      <c r="AP18" s="34"/>
      <c r="AQ18" s="34"/>
      <c r="AR18" s="34"/>
      <c r="AS18" s="478" t="s">
        <v>82</v>
      </c>
      <c r="AT18" s="478"/>
      <c r="AU18" s="34" t="s">
        <v>81</v>
      </c>
      <c r="AV18" s="34"/>
      <c r="AW18" s="34"/>
      <c r="AX18" s="34"/>
      <c r="AY18" s="34"/>
      <c r="AZ18" s="34"/>
      <c r="BA18" s="34"/>
      <c r="BB18" s="34"/>
      <c r="BC18" s="34"/>
      <c r="BD18" s="34"/>
      <c r="BE18" s="34"/>
      <c r="BF18" s="34"/>
      <c r="BG18" s="34"/>
      <c r="BH18" s="34"/>
      <c r="BI18" s="34"/>
      <c r="BJ18" s="34"/>
    </row>
    <row r="19" spans="1:62" ht="18" customHeight="1" x14ac:dyDescent="0.15">
      <c r="A19" s="485" t="s">
        <v>289</v>
      </c>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100"/>
      <c r="AF19" s="506" t="s">
        <v>84</v>
      </c>
      <c r="AG19" s="506"/>
      <c r="AH19" s="6" t="s">
        <v>83</v>
      </c>
    </row>
    <row r="20" spans="1:62" x14ac:dyDescent="0.15">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row>
    <row r="21" spans="1:62" x14ac:dyDescent="0.15">
      <c r="P21" s="1"/>
      <c r="AT21" s="6" t="s">
        <v>11</v>
      </c>
    </row>
    <row r="22" spans="1:62" x14ac:dyDescent="0.15">
      <c r="A22" s="356" t="s">
        <v>11</v>
      </c>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row>
    <row r="23" spans="1:62" x14ac:dyDescent="0.1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row>
    <row r="25" spans="1:62" ht="19.5" customHeight="1" x14ac:dyDescent="0.15">
      <c r="A25" s="43">
        <v>1</v>
      </c>
      <c r="C25" s="101" t="s">
        <v>89</v>
      </c>
      <c r="D25" s="101"/>
      <c r="E25" s="101"/>
      <c r="F25" s="101"/>
      <c r="G25" s="101"/>
      <c r="I25" s="594">
        <f>'1申請書'!P17</f>
        <v>0</v>
      </c>
      <c r="J25" s="594"/>
      <c r="K25" s="594"/>
      <c r="L25" s="594"/>
      <c r="M25" s="594"/>
      <c r="N25" s="50" t="s">
        <v>36</v>
      </c>
      <c r="O25" s="1"/>
      <c r="P25" s="1"/>
      <c r="Q25" s="1"/>
      <c r="R25" s="1"/>
      <c r="S25" s="1"/>
      <c r="T25" s="1"/>
      <c r="U25" s="1"/>
      <c r="V25" s="1"/>
      <c r="W25" s="169"/>
      <c r="X25" s="169"/>
      <c r="Y25" s="169"/>
      <c r="Z25" s="169"/>
      <c r="AA25" s="169"/>
      <c r="AB25" s="169"/>
      <c r="AC25" s="169"/>
      <c r="AE25" s="6">
        <v>1</v>
      </c>
      <c r="AG25" s="6" t="s">
        <v>85</v>
      </c>
      <c r="AN25" s="475">
        <f>+'1申請書'!AM39</f>
        <v>0</v>
      </c>
      <c r="AO25" s="475"/>
      <c r="AP25" s="475"/>
      <c r="AQ25" s="475"/>
      <c r="AR25" s="475"/>
      <c r="AS25" s="475"/>
      <c r="AT25" s="475"/>
      <c r="AU25" s="475"/>
      <c r="AV25" s="8"/>
      <c r="AW25" s="8"/>
      <c r="AX25" s="8" t="s">
        <v>31</v>
      </c>
      <c r="AY25" s="8"/>
      <c r="AZ25" s="475">
        <f>+'1申請書'!AV39</f>
        <v>0</v>
      </c>
      <c r="BA25" s="475"/>
      <c r="BB25" s="475"/>
      <c r="BC25" s="475"/>
      <c r="BD25" s="475"/>
      <c r="BE25" s="475"/>
      <c r="BF25" s="475"/>
      <c r="BG25" s="475"/>
    </row>
    <row r="26" spans="1:62" ht="18" customHeight="1" x14ac:dyDescent="0.15"/>
    <row r="27" spans="1:62" x14ac:dyDescent="0.15">
      <c r="A27" s="43">
        <v>2</v>
      </c>
      <c r="C27" s="43" t="s">
        <v>234</v>
      </c>
      <c r="I27" s="595" t="s">
        <v>257</v>
      </c>
      <c r="J27" s="595"/>
      <c r="K27" s="595"/>
      <c r="L27" s="595"/>
      <c r="M27" s="595"/>
      <c r="N27" s="595"/>
      <c r="O27" s="595"/>
      <c r="P27" s="595"/>
    </row>
    <row r="29" spans="1:62" ht="14.25" customHeight="1" x14ac:dyDescent="0.15"/>
    <row r="30" spans="1:62" x14ac:dyDescent="0.15">
      <c r="A30" s="43">
        <v>3</v>
      </c>
      <c r="C30" s="43" t="s">
        <v>235</v>
      </c>
      <c r="AE30" s="6">
        <v>2</v>
      </c>
      <c r="AG30" s="6" t="s">
        <v>86</v>
      </c>
      <c r="AN30" s="6" t="s">
        <v>87</v>
      </c>
    </row>
    <row r="31" spans="1:62" x14ac:dyDescent="0.15">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row>
    <row r="32" spans="1:62" x14ac:dyDescent="0.15">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row>
    <row r="33" spans="1:60" x14ac:dyDescent="0.15">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1"/>
    </row>
    <row r="34" spans="1:60" x14ac:dyDescent="0.15">
      <c r="P34" s="1"/>
      <c r="Q34" s="1"/>
      <c r="R34" s="1"/>
      <c r="S34" s="1"/>
      <c r="T34" s="1"/>
      <c r="U34" s="1"/>
      <c r="V34" s="1"/>
      <c r="W34" s="1"/>
      <c r="X34" s="1"/>
      <c r="Y34" s="1"/>
      <c r="Z34" s="1"/>
      <c r="AA34" s="1"/>
      <c r="AB34" s="1"/>
    </row>
    <row r="35" spans="1:60" x14ac:dyDescent="0.15">
      <c r="A35" s="43">
        <v>4</v>
      </c>
      <c r="C35" s="43" t="s">
        <v>236</v>
      </c>
    </row>
    <row r="37" spans="1:60" x14ac:dyDescent="0.15">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row>
    <row r="38" spans="1:60" x14ac:dyDescent="0.15">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row>
    <row r="39" spans="1:60" x14ac:dyDescent="0.15">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row>
    <row r="40" spans="1:60" x14ac:dyDescent="0.15">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row>
    <row r="44" spans="1:60" x14ac:dyDescent="0.15">
      <c r="A44" s="43" t="s">
        <v>230</v>
      </c>
      <c r="AF44" s="6" t="s">
        <v>79</v>
      </c>
    </row>
    <row r="47" spans="1:60" x14ac:dyDescent="0.15">
      <c r="U47" s="1"/>
      <c r="V47" s="1"/>
      <c r="W47" s="1"/>
      <c r="X47" s="1"/>
      <c r="Y47" s="1"/>
      <c r="Z47" s="1"/>
      <c r="AA47" s="1"/>
      <c r="AB47" s="1"/>
    </row>
    <row r="48" spans="1:60" ht="13.5" customHeight="1" x14ac:dyDescent="0.15">
      <c r="U48" s="350" t="s">
        <v>254</v>
      </c>
      <c r="V48" s="350"/>
      <c r="W48" s="350"/>
      <c r="X48" s="350"/>
      <c r="Y48" s="350"/>
      <c r="Z48" s="350"/>
      <c r="AA48" s="350"/>
      <c r="AB48" s="350"/>
      <c r="AC48" s="1"/>
      <c r="BA48" s="472">
        <v>44148</v>
      </c>
      <c r="BB48" s="472"/>
      <c r="BC48" s="472"/>
      <c r="BD48" s="472"/>
      <c r="BE48" s="472"/>
      <c r="BF48" s="472"/>
      <c r="BG48" s="472"/>
      <c r="BH48" s="472"/>
    </row>
    <row r="49" spans="1:62" x14ac:dyDescent="0.15">
      <c r="BH49" s="6">
        <v>30</v>
      </c>
    </row>
    <row r="50" spans="1:62" x14ac:dyDescent="0.15">
      <c r="B50" s="43" t="s">
        <v>3</v>
      </c>
      <c r="AG50" s="6" t="s">
        <v>3</v>
      </c>
    </row>
    <row r="53" spans="1:62" ht="18" customHeight="1" x14ac:dyDescent="0.15">
      <c r="M53" s="353" t="s">
        <v>112</v>
      </c>
      <c r="N53" s="353"/>
      <c r="O53" s="353"/>
      <c r="P53" s="353"/>
      <c r="Q53" s="353"/>
      <c r="S53" s="352">
        <f>'1申請書'!R11</f>
        <v>0</v>
      </c>
      <c r="T53" s="352"/>
      <c r="U53" s="352"/>
      <c r="V53" s="352"/>
      <c r="W53" s="352"/>
      <c r="X53" s="352"/>
      <c r="Y53" s="352"/>
      <c r="Z53" s="352"/>
      <c r="AA53" s="352"/>
      <c r="AB53" s="352"/>
      <c r="AC53" s="69"/>
      <c r="AQ53" s="480" t="s">
        <v>4</v>
      </c>
      <c r="AR53" s="480"/>
      <c r="AS53" s="480"/>
      <c r="AT53" s="480"/>
      <c r="AU53" s="480"/>
      <c r="AW53" s="481" t="s">
        <v>5</v>
      </c>
      <c r="AX53" s="481"/>
      <c r="AY53" s="481"/>
      <c r="AZ53" s="481"/>
      <c r="BA53" s="481"/>
      <c r="BB53" s="481"/>
      <c r="BC53" s="481"/>
      <c r="BD53" s="481"/>
      <c r="BE53" s="481"/>
      <c r="BF53" s="481"/>
      <c r="BG53" s="481"/>
      <c r="BH53" s="481"/>
    </row>
    <row r="54" spans="1:62" ht="18" customHeight="1" x14ac:dyDescent="0.15">
      <c r="M54" s="353" t="s">
        <v>113</v>
      </c>
      <c r="N54" s="353"/>
      <c r="O54" s="353"/>
      <c r="P54" s="353"/>
      <c r="Q54" s="353"/>
      <c r="S54" s="352">
        <f>'1申請書'!R12</f>
        <v>0</v>
      </c>
      <c r="T54" s="352"/>
      <c r="U54" s="352"/>
      <c r="V54" s="352"/>
      <c r="W54" s="352"/>
      <c r="X54" s="352"/>
      <c r="Y54" s="352"/>
      <c r="Z54" s="352"/>
      <c r="AA54" s="352"/>
      <c r="AB54" s="352"/>
      <c r="AC54" s="69"/>
      <c r="AQ54" s="480" t="s">
        <v>6</v>
      </c>
      <c r="AR54" s="480"/>
      <c r="AS54" s="480"/>
      <c r="AT54" s="480"/>
      <c r="AU54" s="480"/>
      <c r="AW54" s="481" t="s">
        <v>7</v>
      </c>
      <c r="AX54" s="481"/>
      <c r="AY54" s="481"/>
      <c r="AZ54" s="481"/>
      <c r="BA54" s="481"/>
      <c r="BB54" s="481"/>
      <c r="BC54" s="481"/>
      <c r="BD54" s="481"/>
      <c r="BE54" s="481"/>
      <c r="BF54" s="481"/>
      <c r="BG54" s="481"/>
      <c r="BH54" s="481"/>
    </row>
    <row r="55" spans="1:62" ht="18" customHeight="1" x14ac:dyDescent="0.15">
      <c r="M55" s="353" t="s">
        <v>8</v>
      </c>
      <c r="N55" s="353"/>
      <c r="O55" s="353"/>
      <c r="P55" s="353"/>
      <c r="Q55" s="353"/>
      <c r="S55" s="352">
        <f>'1申請書'!R13</f>
        <v>0</v>
      </c>
      <c r="T55" s="352"/>
      <c r="U55" s="352"/>
      <c r="V55" s="352"/>
      <c r="W55" s="352"/>
      <c r="X55" s="352"/>
      <c r="Y55" s="352"/>
      <c r="Z55" s="352"/>
      <c r="AA55" s="352"/>
      <c r="AB55" s="352"/>
      <c r="AQ55" s="480" t="s">
        <v>8</v>
      </c>
      <c r="AR55" s="480"/>
      <c r="AS55" s="480"/>
      <c r="AT55" s="480"/>
      <c r="AU55" s="480"/>
      <c r="AW55" s="481" t="s">
        <v>10</v>
      </c>
      <c r="AX55" s="481"/>
      <c r="AY55" s="481"/>
      <c r="AZ55" s="481"/>
      <c r="BA55" s="481"/>
      <c r="BB55" s="481"/>
      <c r="BC55" s="481"/>
      <c r="BD55" s="481"/>
      <c r="BE55" s="481"/>
      <c r="BF55" s="481"/>
      <c r="BG55" s="6" t="s">
        <v>9</v>
      </c>
    </row>
    <row r="58" spans="1:62" x14ac:dyDescent="0.15">
      <c r="A58" s="1"/>
      <c r="B58" s="112"/>
      <c r="C58" s="112"/>
      <c r="D58" s="112"/>
      <c r="E58" s="358"/>
      <c r="F58" s="358"/>
      <c r="G58" s="112" t="s">
        <v>258</v>
      </c>
      <c r="H58" s="112"/>
      <c r="I58" s="112"/>
      <c r="J58" s="112"/>
      <c r="K58" s="112"/>
      <c r="L58" s="112"/>
      <c r="M58" s="112"/>
      <c r="N58" s="112"/>
      <c r="O58" s="112"/>
      <c r="P58" s="112"/>
      <c r="Q58" s="112"/>
      <c r="R58" s="112"/>
      <c r="S58" s="112"/>
      <c r="T58" s="112"/>
      <c r="U58" s="112"/>
      <c r="V58" s="112"/>
      <c r="W58" s="112"/>
      <c r="X58" s="112"/>
      <c r="Y58" s="112"/>
      <c r="Z58" s="112"/>
      <c r="AA58" s="112"/>
      <c r="AB58" s="112"/>
      <c r="AC58" s="112"/>
      <c r="AF58" s="450" t="s">
        <v>111</v>
      </c>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row>
    <row r="61" spans="1:62" s="182" customFormat="1" ht="13.5" customHeight="1" x14ac:dyDescent="0.15">
      <c r="A61" s="54"/>
      <c r="B61" s="483"/>
      <c r="C61" s="483"/>
      <c r="D61" s="483"/>
      <c r="E61" s="181" t="s">
        <v>105</v>
      </c>
      <c r="F61" s="180"/>
      <c r="G61" s="181" t="s">
        <v>2</v>
      </c>
      <c r="H61" s="180"/>
      <c r="I61" s="54" t="s">
        <v>179</v>
      </c>
      <c r="J61" s="54"/>
      <c r="K61" s="54"/>
      <c r="L61" s="54"/>
      <c r="M61" s="54"/>
      <c r="N61" s="484"/>
      <c r="O61" s="484"/>
      <c r="P61" s="486" t="s">
        <v>180</v>
      </c>
      <c r="Q61" s="486"/>
      <c r="R61" s="486"/>
      <c r="S61" s="486"/>
      <c r="T61" s="486"/>
      <c r="U61" s="486"/>
      <c r="V61" s="486"/>
      <c r="W61" s="486"/>
      <c r="X61" s="486"/>
      <c r="Y61" s="486"/>
      <c r="Z61" s="486"/>
      <c r="AA61" s="486"/>
      <c r="AB61" s="486"/>
      <c r="AC61" s="190"/>
      <c r="AE61" s="34"/>
      <c r="AF61" s="34"/>
      <c r="AG61" s="183" t="s">
        <v>104</v>
      </c>
      <c r="AH61" s="34"/>
      <c r="AI61" s="184">
        <v>2</v>
      </c>
      <c r="AJ61" s="34" t="s">
        <v>1</v>
      </c>
      <c r="AK61" s="184">
        <v>10</v>
      </c>
      <c r="AL61" s="34" t="s">
        <v>2</v>
      </c>
      <c r="AM61" s="184">
        <v>1</v>
      </c>
      <c r="AN61" s="34" t="s">
        <v>80</v>
      </c>
      <c r="AO61" s="34"/>
      <c r="AP61" s="34"/>
      <c r="AQ61" s="34"/>
      <c r="AR61" s="34"/>
      <c r="AS61" s="478" t="s">
        <v>82</v>
      </c>
      <c r="AT61" s="478"/>
      <c r="AU61" s="34" t="s">
        <v>81</v>
      </c>
      <c r="AV61" s="34"/>
      <c r="AW61" s="34"/>
      <c r="AX61" s="34"/>
      <c r="AY61" s="34"/>
      <c r="AZ61" s="34"/>
      <c r="BA61" s="34"/>
      <c r="BB61" s="34"/>
      <c r="BC61" s="34"/>
      <c r="BD61" s="34"/>
      <c r="BE61" s="34"/>
      <c r="BF61" s="34"/>
      <c r="BG61" s="34"/>
      <c r="BH61" s="34"/>
      <c r="BI61" s="34"/>
      <c r="BJ61" s="34"/>
    </row>
    <row r="62" spans="1:62" s="192" customFormat="1" ht="13.5" customHeight="1" x14ac:dyDescent="0.15">
      <c r="A62" s="485" t="s">
        <v>238</v>
      </c>
      <c r="B62" s="485"/>
      <c r="C62" s="485"/>
      <c r="D62" s="485"/>
      <c r="E62" s="485"/>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194"/>
      <c r="AE62" s="193"/>
      <c r="AF62" s="479" t="s">
        <v>84</v>
      </c>
      <c r="AG62" s="479"/>
      <c r="AH62" s="193" t="s">
        <v>83</v>
      </c>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row>
    <row r="63" spans="1:62" s="192" customFormat="1" ht="13.5" customHeight="1" x14ac:dyDescent="0.15">
      <c r="A63" s="485"/>
      <c r="B63" s="485"/>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5"/>
      <c r="AA63" s="485"/>
      <c r="AB63" s="485"/>
      <c r="AC63" s="194"/>
      <c r="AE63" s="193"/>
      <c r="AF63" s="195"/>
      <c r="AG63" s="195"/>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row>
    <row r="64" spans="1:62" ht="13.5" customHeight="1" x14ac:dyDescent="0.15"/>
    <row r="65" spans="1:59" x14ac:dyDescent="0.15">
      <c r="A65" s="356" t="s">
        <v>11</v>
      </c>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T65" s="6" t="s">
        <v>11</v>
      </c>
    </row>
    <row r="68" spans="1:59" ht="19.5" customHeight="1" x14ac:dyDescent="0.15">
      <c r="A68" s="43">
        <v>1</v>
      </c>
      <c r="C68" s="43" t="s">
        <v>181</v>
      </c>
      <c r="J68" s="169"/>
      <c r="K68" s="169"/>
      <c r="L68" s="169"/>
      <c r="M68" s="169"/>
      <c r="N68" s="169"/>
      <c r="O68" s="169"/>
      <c r="P68" s="169"/>
      <c r="Q68" s="169"/>
      <c r="R68" s="60"/>
      <c r="S68" s="60"/>
      <c r="T68" s="60"/>
      <c r="U68" s="60"/>
      <c r="V68" s="169"/>
      <c r="W68" s="169"/>
      <c r="X68" s="169"/>
      <c r="Y68" s="169"/>
      <c r="Z68" s="169"/>
      <c r="AA68" s="169"/>
      <c r="AB68" s="169"/>
      <c r="AC68" s="169"/>
      <c r="AE68" s="6">
        <v>1</v>
      </c>
      <c r="AG68" s="6" t="s">
        <v>85</v>
      </c>
      <c r="AN68" s="475">
        <f>+'1申請書'!AM79</f>
        <v>44409</v>
      </c>
      <c r="AO68" s="475"/>
      <c r="AP68" s="475"/>
      <c r="AQ68" s="475"/>
      <c r="AR68" s="475"/>
      <c r="AS68" s="475"/>
      <c r="AT68" s="475"/>
      <c r="AU68" s="475"/>
      <c r="AV68" s="8"/>
      <c r="AW68" s="8"/>
      <c r="AX68" s="8" t="s">
        <v>31</v>
      </c>
      <c r="AY68" s="8"/>
      <c r="AZ68" s="475">
        <f>+'1申請書'!AV79</f>
        <v>44499</v>
      </c>
      <c r="BA68" s="475"/>
      <c r="BB68" s="475"/>
      <c r="BC68" s="475"/>
      <c r="BD68" s="475"/>
      <c r="BE68" s="475"/>
      <c r="BF68" s="475"/>
      <c r="BG68" s="475"/>
    </row>
    <row r="69" spans="1:59" ht="18" customHeight="1" x14ac:dyDescent="0.15">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row>
    <row r="70" spans="1:59" ht="18" customHeight="1" x14ac:dyDescent="0.15">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row>
    <row r="71" spans="1:59" x14ac:dyDescent="0.15">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row>
    <row r="72" spans="1:59" x14ac:dyDescent="0.15">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row>
    <row r="73" spans="1:59" ht="14.25" customHeight="1" x14ac:dyDescent="0.15"/>
    <row r="74" spans="1:59" x14ac:dyDescent="0.15">
      <c r="A74" s="43">
        <v>2</v>
      </c>
      <c r="C74" s="43" t="s">
        <v>182</v>
      </c>
      <c r="AE74" s="6">
        <v>2</v>
      </c>
      <c r="AG74" s="6" t="s">
        <v>86</v>
      </c>
      <c r="AN74" s="6" t="s">
        <v>87</v>
      </c>
    </row>
    <row r="75" spans="1:59" x14ac:dyDescent="0.15">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row>
    <row r="76" spans="1:59" x14ac:dyDescent="0.15">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1"/>
    </row>
    <row r="77" spans="1:59" x14ac:dyDescent="0.15">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1"/>
    </row>
    <row r="78" spans="1:59" x14ac:dyDescent="0.15">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row>
    <row r="79" spans="1:59" x14ac:dyDescent="0.15">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row>
    <row r="80" spans="1:59" x14ac:dyDescent="0.15">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row>
    <row r="81" spans="1:62" x14ac:dyDescent="0.15">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row>
    <row r="87" spans="1:62" ht="20.100000000000001" customHeight="1" x14ac:dyDescent="0.15">
      <c r="A87" s="9"/>
      <c r="AC87" s="1"/>
      <c r="AD87" s="6"/>
      <c r="AE87" s="6" t="s">
        <v>26</v>
      </c>
    </row>
    <row r="88" spans="1:62" ht="20.100000000000001" customHeight="1" x14ac:dyDescent="0.15">
      <c r="B88" s="134"/>
      <c r="C88" s="134"/>
      <c r="D88" s="593"/>
      <c r="E88" s="593"/>
      <c r="F88" s="593"/>
      <c r="G88" s="134" t="s">
        <v>260</v>
      </c>
      <c r="H88" s="134"/>
      <c r="I88" s="134"/>
      <c r="J88" s="134"/>
      <c r="K88" s="134"/>
      <c r="L88" s="134"/>
      <c r="M88" s="134"/>
      <c r="N88" s="134"/>
      <c r="O88" s="134"/>
      <c r="P88" s="134"/>
      <c r="Q88" s="134"/>
      <c r="R88" s="134"/>
      <c r="S88" s="134"/>
      <c r="T88" s="134"/>
      <c r="U88" s="134"/>
      <c r="V88" s="134"/>
      <c r="W88" s="134"/>
      <c r="X88" s="134"/>
      <c r="Y88" s="134"/>
      <c r="Z88" s="134"/>
      <c r="AA88" s="134"/>
      <c r="AB88" s="134"/>
      <c r="AC88" s="1"/>
      <c r="AD88" s="6"/>
      <c r="AE88" s="534" t="s">
        <v>27</v>
      </c>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row>
    <row r="89" spans="1:62" ht="20.100000000000001" customHeight="1" x14ac:dyDescent="0.15">
      <c r="A89" s="60"/>
      <c r="B89" s="60"/>
      <c r="C89" s="60"/>
      <c r="D89" s="60"/>
      <c r="E89" s="60"/>
      <c r="F89" s="60"/>
      <c r="G89" s="60"/>
      <c r="H89" s="60"/>
      <c r="I89" s="60"/>
      <c r="J89" s="60"/>
      <c r="K89" s="60"/>
      <c r="L89" s="60"/>
      <c r="M89" s="60"/>
      <c r="N89" s="60"/>
      <c r="O89" s="60"/>
      <c r="P89" s="60"/>
      <c r="Q89" s="60"/>
      <c r="R89" s="60"/>
      <c r="S89" s="60"/>
      <c r="T89" s="60"/>
      <c r="U89" s="61"/>
      <c r="V89" s="61"/>
      <c r="W89" s="60"/>
      <c r="X89" s="60"/>
      <c r="Y89" s="60"/>
      <c r="Z89" s="60"/>
      <c r="AA89" s="60"/>
      <c r="AB89" s="60"/>
      <c r="AC89" s="1"/>
      <c r="AD89" s="6"/>
      <c r="AY89" s="7"/>
      <c r="AZ89" s="7"/>
      <c r="BA89" s="10"/>
      <c r="BB89" s="10"/>
      <c r="BC89" s="10"/>
      <c r="BD89" s="10"/>
      <c r="BE89" s="10"/>
      <c r="BF89" s="10"/>
    </row>
    <row r="90" spans="1:62" ht="24.95" customHeight="1" x14ac:dyDescent="0.15">
      <c r="A90" s="315" t="s">
        <v>116</v>
      </c>
      <c r="B90" s="315"/>
      <c r="C90" s="315"/>
      <c r="D90" s="315"/>
      <c r="E90" s="315"/>
      <c r="F90" s="315"/>
      <c r="G90" s="315"/>
      <c r="H90" s="315"/>
      <c r="I90" s="333">
        <f>S54</f>
        <v>0</v>
      </c>
      <c r="J90" s="334"/>
      <c r="K90" s="334"/>
      <c r="L90" s="334"/>
      <c r="M90" s="334"/>
      <c r="N90" s="334"/>
      <c r="O90" s="334"/>
      <c r="P90" s="334"/>
      <c r="Q90" s="334"/>
      <c r="R90" s="334"/>
      <c r="S90" s="334"/>
      <c r="T90" s="334"/>
      <c r="U90" s="334"/>
      <c r="V90" s="334"/>
      <c r="W90" s="334"/>
      <c r="X90" s="334"/>
      <c r="Y90" s="334"/>
      <c r="Z90" s="334"/>
      <c r="AA90" s="334"/>
      <c r="AB90" s="335"/>
      <c r="AC90" s="1"/>
      <c r="AD90" s="6"/>
      <c r="AE90" s="516" t="s">
        <v>17</v>
      </c>
      <c r="AF90" s="516"/>
      <c r="AG90" s="516"/>
      <c r="AH90" s="516"/>
      <c r="AI90" s="516"/>
      <c r="AJ90" s="516"/>
      <c r="AK90" s="516"/>
      <c r="AL90" s="516"/>
      <c r="AM90" s="556" t="e">
        <f>+#REF!</f>
        <v>#REF!</v>
      </c>
      <c r="AN90" s="557"/>
      <c r="AO90" s="557"/>
      <c r="AP90" s="557"/>
      <c r="AQ90" s="557"/>
      <c r="AR90" s="557"/>
      <c r="AS90" s="557"/>
      <c r="AT90" s="557"/>
      <c r="AU90" s="557"/>
      <c r="AV90" s="557"/>
      <c r="AW90" s="557"/>
      <c r="AX90" s="557"/>
      <c r="AY90" s="557"/>
      <c r="AZ90" s="557"/>
      <c r="BA90" s="557"/>
      <c r="BB90" s="557"/>
      <c r="BC90" s="557"/>
      <c r="BD90" s="557"/>
      <c r="BE90" s="557"/>
      <c r="BF90" s="558"/>
    </row>
    <row r="91" spans="1:62" ht="24.95" customHeight="1" x14ac:dyDescent="0.15">
      <c r="A91" s="330" t="s">
        <v>125</v>
      </c>
      <c r="B91" s="331"/>
      <c r="C91" s="331"/>
      <c r="D91" s="331"/>
      <c r="E91" s="331"/>
      <c r="F91" s="331"/>
      <c r="G91" s="331"/>
      <c r="H91" s="332"/>
      <c r="I91" s="498"/>
      <c r="J91" s="499"/>
      <c r="K91" s="499"/>
      <c r="L91" s="499"/>
      <c r="M91" s="499"/>
      <c r="N91" s="499"/>
      <c r="O91" s="499"/>
      <c r="P91" s="499"/>
      <c r="Q91" s="499"/>
      <c r="R91" s="499"/>
      <c r="S91" s="499"/>
      <c r="T91" s="499"/>
      <c r="U91" s="499"/>
      <c r="V91" s="499"/>
      <c r="W91" s="499"/>
      <c r="X91" s="499"/>
      <c r="Y91" s="499"/>
      <c r="Z91" s="499"/>
      <c r="AA91" s="499"/>
      <c r="AB91" s="500"/>
      <c r="AC91" s="1"/>
      <c r="AD91" s="6"/>
      <c r="AE91" s="535" t="s">
        <v>28</v>
      </c>
      <c r="AF91" s="536"/>
      <c r="AG91" s="536"/>
      <c r="AH91" s="536"/>
      <c r="AI91" s="536"/>
      <c r="AJ91" s="536"/>
      <c r="AK91" s="536"/>
      <c r="AL91" s="537"/>
      <c r="AM91" s="538" t="s">
        <v>29</v>
      </c>
      <c r="AN91" s="522"/>
      <c r="AO91" s="522"/>
      <c r="AP91" s="522"/>
      <c r="AQ91" s="522"/>
      <c r="AR91" s="522"/>
      <c r="AS91" s="522"/>
      <c r="AT91" s="522"/>
      <c r="AU91" s="522"/>
      <c r="AV91" s="522"/>
      <c r="AW91" s="522"/>
      <c r="AX91" s="522"/>
      <c r="AY91" s="522"/>
      <c r="AZ91" s="522"/>
      <c r="BA91" s="522"/>
      <c r="BB91" s="522"/>
      <c r="BC91" s="522"/>
      <c r="BD91" s="522"/>
      <c r="BE91" s="522"/>
      <c r="BF91" s="523"/>
    </row>
    <row r="92" spans="1:62" ht="24.95" customHeight="1" x14ac:dyDescent="0.15">
      <c r="A92" s="326" t="s">
        <v>126</v>
      </c>
      <c r="B92" s="327"/>
      <c r="C92" s="327"/>
      <c r="D92" s="327"/>
      <c r="E92" s="327"/>
      <c r="F92" s="327"/>
      <c r="G92" s="327"/>
      <c r="H92" s="328"/>
      <c r="I92" s="348" t="s">
        <v>256</v>
      </c>
      <c r="J92" s="349"/>
      <c r="K92" s="349"/>
      <c r="L92" s="349"/>
      <c r="M92" s="349"/>
      <c r="N92" s="349"/>
      <c r="O92" s="349"/>
      <c r="P92" s="349"/>
      <c r="Q92" s="170" t="s">
        <v>31</v>
      </c>
      <c r="R92" s="349" t="s">
        <v>256</v>
      </c>
      <c r="S92" s="349"/>
      <c r="T92" s="349"/>
      <c r="U92" s="349"/>
      <c r="V92" s="349"/>
      <c r="W92" s="349"/>
      <c r="X92" s="349"/>
      <c r="Y92" s="349"/>
      <c r="Z92" s="171"/>
      <c r="AA92" s="171"/>
      <c r="AB92" s="172"/>
      <c r="AC92" s="1"/>
      <c r="AD92" s="6"/>
      <c r="AE92" s="589" t="s">
        <v>30</v>
      </c>
      <c r="AF92" s="590"/>
      <c r="AG92" s="590"/>
      <c r="AH92" s="590"/>
      <c r="AI92" s="590"/>
      <c r="AJ92" s="590"/>
      <c r="AK92" s="590"/>
      <c r="AL92" s="591"/>
      <c r="AM92" s="574">
        <v>44125</v>
      </c>
      <c r="AN92" s="575"/>
      <c r="AO92" s="575"/>
      <c r="AP92" s="575"/>
      <c r="AQ92" s="575"/>
      <c r="AR92" s="575"/>
      <c r="AS92" s="575"/>
      <c r="AT92" s="575"/>
      <c r="AU92" s="137" t="s">
        <v>31</v>
      </c>
      <c r="AV92" s="575">
        <v>44130</v>
      </c>
      <c r="AW92" s="575"/>
      <c r="AX92" s="575"/>
      <c r="AY92" s="575"/>
      <c r="AZ92" s="575"/>
      <c r="BA92" s="575"/>
      <c r="BB92" s="575"/>
      <c r="BC92" s="575"/>
      <c r="BD92" s="132"/>
      <c r="BE92" s="132"/>
      <c r="BF92" s="133"/>
    </row>
    <row r="93" spans="1:62" ht="69.95" customHeight="1" x14ac:dyDescent="0.15">
      <c r="A93" s="281" t="s">
        <v>222</v>
      </c>
      <c r="B93" s="315"/>
      <c r="C93" s="315"/>
      <c r="D93" s="315"/>
      <c r="E93" s="315"/>
      <c r="F93" s="315"/>
      <c r="G93" s="315"/>
      <c r="H93" s="315"/>
      <c r="I93" s="337"/>
      <c r="J93" s="338"/>
      <c r="K93" s="338"/>
      <c r="L93" s="338"/>
      <c r="M93" s="338"/>
      <c r="N93" s="338"/>
      <c r="O93" s="338"/>
      <c r="P93" s="338"/>
      <c r="Q93" s="338"/>
      <c r="R93" s="338"/>
      <c r="S93" s="338"/>
      <c r="T93" s="338"/>
      <c r="U93" s="338"/>
      <c r="V93" s="338"/>
      <c r="W93" s="338"/>
      <c r="X93" s="338"/>
      <c r="Y93" s="338"/>
      <c r="Z93" s="338"/>
      <c r="AA93" s="338"/>
      <c r="AB93" s="339"/>
      <c r="AC93" s="1"/>
      <c r="AD93" s="6"/>
      <c r="AE93" s="588" t="s">
        <v>32</v>
      </c>
      <c r="AF93" s="516"/>
      <c r="AG93" s="516"/>
      <c r="AH93" s="516"/>
      <c r="AI93" s="516"/>
      <c r="AJ93" s="516"/>
      <c r="AK93" s="516"/>
      <c r="AL93" s="516"/>
      <c r="AM93" s="507" t="s">
        <v>33</v>
      </c>
      <c r="AN93" s="508"/>
      <c r="AO93" s="508"/>
      <c r="AP93" s="508"/>
      <c r="AQ93" s="508"/>
      <c r="AR93" s="508"/>
      <c r="AS93" s="508"/>
      <c r="AT93" s="508"/>
      <c r="AU93" s="508"/>
      <c r="AV93" s="508"/>
      <c r="AW93" s="508"/>
      <c r="AX93" s="508"/>
      <c r="AY93" s="508"/>
      <c r="AZ93" s="508"/>
      <c r="BA93" s="508"/>
      <c r="BB93" s="508"/>
      <c r="BC93" s="508"/>
      <c r="BD93" s="508"/>
      <c r="BE93" s="508"/>
      <c r="BF93" s="509"/>
      <c r="BJ93" s="6" t="s">
        <v>172</v>
      </c>
    </row>
    <row r="94" spans="1:62" ht="39.950000000000003" customHeight="1" x14ac:dyDescent="0.15">
      <c r="A94" s="281" t="s">
        <v>23</v>
      </c>
      <c r="B94" s="315"/>
      <c r="C94" s="315"/>
      <c r="D94" s="315"/>
      <c r="E94" s="315"/>
      <c r="F94" s="315"/>
      <c r="G94" s="315"/>
      <c r="H94" s="315"/>
      <c r="I94" s="337"/>
      <c r="J94" s="338"/>
      <c r="K94" s="338"/>
      <c r="L94" s="338"/>
      <c r="M94" s="338"/>
      <c r="N94" s="338"/>
      <c r="O94" s="338"/>
      <c r="P94" s="338"/>
      <c r="Q94" s="338"/>
      <c r="R94" s="338"/>
      <c r="S94" s="338"/>
      <c r="T94" s="338"/>
      <c r="U94" s="338"/>
      <c r="V94" s="338"/>
      <c r="W94" s="338"/>
      <c r="X94" s="338"/>
      <c r="Y94" s="338"/>
      <c r="Z94" s="338"/>
      <c r="AA94" s="338"/>
      <c r="AB94" s="339"/>
      <c r="AC94" s="1"/>
      <c r="AD94" s="6"/>
      <c r="AE94" s="588" t="s">
        <v>32</v>
      </c>
      <c r="AF94" s="516"/>
      <c r="AG94" s="516"/>
      <c r="AH94" s="516"/>
      <c r="AI94" s="516"/>
      <c r="AJ94" s="516"/>
      <c r="AK94" s="516"/>
      <c r="AL94" s="516"/>
      <c r="AM94" s="507" t="s">
        <v>33</v>
      </c>
      <c r="AN94" s="508"/>
      <c r="AO94" s="508"/>
      <c r="AP94" s="508"/>
      <c r="AQ94" s="508"/>
      <c r="AR94" s="508"/>
      <c r="AS94" s="508"/>
      <c r="AT94" s="508"/>
      <c r="AU94" s="508"/>
      <c r="AV94" s="508"/>
      <c r="AW94" s="508"/>
      <c r="AX94" s="508"/>
      <c r="AY94" s="508"/>
      <c r="AZ94" s="508"/>
      <c r="BA94" s="508"/>
      <c r="BB94" s="508"/>
      <c r="BC94" s="508"/>
      <c r="BD94" s="508"/>
      <c r="BE94" s="508"/>
      <c r="BF94" s="509"/>
      <c r="BJ94" s="6" t="s">
        <v>173</v>
      </c>
    </row>
    <row r="95" spans="1:62" ht="39.950000000000003" customHeight="1" x14ac:dyDescent="0.15">
      <c r="A95" s="330" t="s">
        <v>127</v>
      </c>
      <c r="B95" s="331"/>
      <c r="C95" s="331"/>
      <c r="D95" s="331"/>
      <c r="E95" s="331"/>
      <c r="F95" s="331"/>
      <c r="G95" s="331"/>
      <c r="H95" s="332"/>
      <c r="I95" s="337"/>
      <c r="J95" s="338"/>
      <c r="K95" s="338"/>
      <c r="L95" s="338"/>
      <c r="M95" s="338"/>
      <c r="N95" s="338"/>
      <c r="O95" s="338"/>
      <c r="P95" s="338"/>
      <c r="Q95" s="338"/>
      <c r="R95" s="338"/>
      <c r="S95" s="338"/>
      <c r="T95" s="338"/>
      <c r="U95" s="338"/>
      <c r="V95" s="338"/>
      <c r="W95" s="338"/>
      <c r="X95" s="338"/>
      <c r="Y95" s="338"/>
      <c r="Z95" s="338"/>
      <c r="AA95" s="338"/>
      <c r="AB95" s="339"/>
      <c r="AC95" s="1"/>
      <c r="AD95" s="6"/>
      <c r="AE95" s="535" t="s">
        <v>34</v>
      </c>
      <c r="AF95" s="536"/>
      <c r="AG95" s="536"/>
      <c r="AH95" s="536"/>
      <c r="AI95" s="536"/>
      <c r="AJ95" s="536"/>
      <c r="AK95" s="536"/>
      <c r="AL95" s="537"/>
      <c r="AM95" s="520" t="s">
        <v>35</v>
      </c>
      <c r="AN95" s="521"/>
      <c r="AO95" s="521"/>
      <c r="AP95" s="521"/>
      <c r="AQ95" s="138"/>
      <c r="AR95" s="138"/>
      <c r="AS95" s="592">
        <v>2</v>
      </c>
      <c r="AT95" s="592"/>
      <c r="AU95" s="12" t="s">
        <v>1</v>
      </c>
      <c r="AV95" s="12"/>
      <c r="AW95" s="12"/>
      <c r="AX95" s="12"/>
      <c r="AY95" s="12"/>
      <c r="AZ95" s="12"/>
      <c r="BA95" s="12"/>
      <c r="BB95" s="12"/>
      <c r="BC95" s="12"/>
      <c r="BD95" s="12"/>
      <c r="BE95" s="12"/>
      <c r="BF95" s="13"/>
      <c r="BJ95" s="6" t="s">
        <v>174</v>
      </c>
    </row>
    <row r="96" spans="1:62" ht="24.95" customHeight="1" x14ac:dyDescent="0.15">
      <c r="A96" s="282" t="s">
        <v>128</v>
      </c>
      <c r="B96" s="283"/>
      <c r="C96" s="283"/>
      <c r="D96" s="283"/>
      <c r="E96" s="283"/>
      <c r="F96" s="283"/>
      <c r="G96" s="283"/>
      <c r="H96" s="284"/>
      <c r="I96" s="337"/>
      <c r="J96" s="338"/>
      <c r="K96" s="338"/>
      <c r="L96" s="338"/>
      <c r="M96" s="338"/>
      <c r="N96" s="338"/>
      <c r="O96" s="338"/>
      <c r="P96" s="338"/>
      <c r="Q96" s="338"/>
      <c r="R96" s="338"/>
      <c r="S96" s="338"/>
      <c r="T96" s="338"/>
      <c r="U96" s="338"/>
      <c r="V96" s="338"/>
      <c r="W96" s="338"/>
      <c r="X96" s="338"/>
      <c r="Y96" s="338"/>
      <c r="Z96" s="338"/>
      <c r="AA96" s="338"/>
      <c r="AB96" s="339"/>
      <c r="AC96" s="1"/>
      <c r="AD96" s="6"/>
      <c r="AE96" s="330" t="s">
        <v>271</v>
      </c>
      <c r="AF96" s="327"/>
      <c r="AG96" s="327"/>
      <c r="AH96" s="327"/>
      <c r="AI96" s="327"/>
      <c r="AJ96" s="327"/>
      <c r="AK96" s="327"/>
      <c r="AL96" s="328"/>
      <c r="AM96" s="520" t="s">
        <v>37</v>
      </c>
      <c r="AN96" s="521"/>
      <c r="AO96" s="521"/>
      <c r="AP96" s="521"/>
      <c r="AQ96" s="522" t="s">
        <v>38</v>
      </c>
      <c r="AR96" s="522"/>
      <c r="AS96" s="522"/>
      <c r="AT96" s="522"/>
      <c r="AU96" s="522"/>
      <c r="AV96" s="522"/>
      <c r="AW96" s="522"/>
      <c r="AX96" s="522"/>
      <c r="AY96" s="522"/>
      <c r="AZ96" s="522"/>
      <c r="BA96" s="522"/>
      <c r="BB96" s="522"/>
      <c r="BC96" s="522"/>
      <c r="BD96" s="522"/>
      <c r="BE96" s="522"/>
      <c r="BF96" s="523"/>
    </row>
    <row r="97" spans="1:64" ht="24.95" customHeight="1" x14ac:dyDescent="0.15">
      <c r="A97" s="282" t="s">
        <v>129</v>
      </c>
      <c r="B97" s="283"/>
      <c r="C97" s="283"/>
      <c r="D97" s="283"/>
      <c r="E97" s="283"/>
      <c r="F97" s="283"/>
      <c r="G97" s="283"/>
      <c r="H97" s="284"/>
      <c r="I97" s="337"/>
      <c r="J97" s="338"/>
      <c r="K97" s="338"/>
      <c r="L97" s="338"/>
      <c r="M97" s="338"/>
      <c r="N97" s="338"/>
      <c r="O97" s="338"/>
      <c r="P97" s="338"/>
      <c r="Q97" s="338"/>
      <c r="R97" s="338"/>
      <c r="S97" s="338"/>
      <c r="T97" s="338"/>
      <c r="U97" s="338"/>
      <c r="V97" s="338"/>
      <c r="W97" s="338"/>
      <c r="X97" s="338"/>
      <c r="Y97" s="338"/>
      <c r="Z97" s="338"/>
      <c r="AA97" s="338"/>
      <c r="AB97" s="339"/>
      <c r="AC97" s="1"/>
      <c r="AD97" s="6"/>
      <c r="AE97" s="330" t="s">
        <v>271</v>
      </c>
      <c r="AF97" s="327"/>
      <c r="AG97" s="327"/>
      <c r="AH97" s="327"/>
      <c r="AI97" s="327"/>
      <c r="AJ97" s="327"/>
      <c r="AK97" s="327"/>
      <c r="AL97" s="328"/>
      <c r="AM97" s="520" t="s">
        <v>37</v>
      </c>
      <c r="AN97" s="521"/>
      <c r="AO97" s="521"/>
      <c r="AP97" s="521"/>
      <c r="AQ97" s="522" t="s">
        <v>38</v>
      </c>
      <c r="AR97" s="522"/>
      <c r="AS97" s="522"/>
      <c r="AT97" s="522"/>
      <c r="AU97" s="522"/>
      <c r="AV97" s="522"/>
      <c r="AW97" s="522"/>
      <c r="AX97" s="522"/>
      <c r="AY97" s="522"/>
      <c r="AZ97" s="522"/>
      <c r="BA97" s="522"/>
      <c r="BB97" s="522"/>
      <c r="BC97" s="522"/>
      <c r="BD97" s="522"/>
      <c r="BE97" s="522"/>
      <c r="BF97" s="523"/>
    </row>
    <row r="98" spans="1:64" ht="24.95" customHeight="1" x14ac:dyDescent="0.15">
      <c r="A98" s="287" t="s">
        <v>186</v>
      </c>
      <c r="B98" s="288"/>
      <c r="C98" s="288"/>
      <c r="D98" s="288"/>
      <c r="E98" s="288"/>
      <c r="F98" s="288"/>
      <c r="G98" s="288"/>
      <c r="H98" s="289"/>
      <c r="I98" s="377"/>
      <c r="J98" s="378"/>
      <c r="K98" s="378"/>
      <c r="L98" s="378"/>
      <c r="M98" s="378"/>
      <c r="N98" s="378"/>
      <c r="O98" s="378"/>
      <c r="P98" s="378"/>
      <c r="Q98" s="378"/>
      <c r="R98" s="378"/>
      <c r="S98" s="378"/>
      <c r="T98" s="378"/>
      <c r="U98" s="378"/>
      <c r="V98" s="378"/>
      <c r="W98" s="378"/>
      <c r="X98" s="378"/>
      <c r="Y98" s="378"/>
      <c r="Z98" s="378"/>
      <c r="AA98" s="378"/>
      <c r="AB98" s="379"/>
      <c r="AC98" s="1"/>
      <c r="AD98" s="6"/>
      <c r="AE98" s="139"/>
      <c r="AF98" s="116"/>
      <c r="AG98" s="116"/>
      <c r="AH98" s="116"/>
      <c r="AI98" s="116"/>
      <c r="AJ98" s="116"/>
      <c r="AK98" s="116"/>
      <c r="AL98" s="117"/>
      <c r="AM98" s="140"/>
      <c r="AN98" s="141"/>
      <c r="AO98" s="141"/>
      <c r="AP98" s="141"/>
      <c r="AQ98" s="130"/>
      <c r="AR98" s="130"/>
      <c r="AS98" s="130"/>
      <c r="AT98" s="130"/>
      <c r="AU98" s="130"/>
      <c r="AV98" s="130"/>
      <c r="AW98" s="130"/>
      <c r="AX98" s="130"/>
      <c r="AY98" s="130"/>
      <c r="AZ98" s="130"/>
      <c r="BA98" s="130"/>
      <c r="BB98" s="130"/>
      <c r="BC98" s="130"/>
      <c r="BD98" s="130"/>
      <c r="BE98" s="130"/>
      <c r="BF98" s="131"/>
    </row>
    <row r="99" spans="1:64" ht="15" customHeight="1" x14ac:dyDescent="0.15">
      <c r="A99" s="290"/>
      <c r="B99" s="291"/>
      <c r="C99" s="291"/>
      <c r="D99" s="291"/>
      <c r="E99" s="291"/>
      <c r="F99" s="291"/>
      <c r="G99" s="291"/>
      <c r="H99" s="292"/>
      <c r="I99" s="285" t="s">
        <v>187</v>
      </c>
      <c r="J99" s="286"/>
      <c r="K99" s="286"/>
      <c r="L99" s="286"/>
      <c r="M99" s="286"/>
      <c r="N99" s="286"/>
      <c r="O99" s="286"/>
      <c r="P99" s="286"/>
      <c r="Q99" s="286"/>
      <c r="R99" s="286"/>
      <c r="S99" s="286"/>
      <c r="T99" s="286"/>
      <c r="U99" s="286"/>
      <c r="V99" s="286"/>
      <c r="W99" s="286"/>
      <c r="X99" s="286"/>
      <c r="Y99" s="286"/>
      <c r="Z99" s="286"/>
      <c r="AA99" s="286"/>
      <c r="AB99" s="286"/>
      <c r="AC99" s="1"/>
      <c r="AD99" s="6"/>
      <c r="AE99" s="139"/>
      <c r="AF99" s="116"/>
      <c r="AG99" s="116"/>
      <c r="AH99" s="116"/>
      <c r="AI99" s="116"/>
      <c r="AJ99" s="116"/>
      <c r="AK99" s="116"/>
      <c r="AL99" s="117"/>
      <c r="AM99" s="140"/>
      <c r="AN99" s="141"/>
      <c r="AO99" s="141"/>
      <c r="AP99" s="141"/>
      <c r="AQ99" s="130"/>
      <c r="AR99" s="130"/>
      <c r="AS99" s="130"/>
      <c r="AT99" s="130"/>
      <c r="AU99" s="130"/>
      <c r="AV99" s="130"/>
      <c r="AW99" s="130"/>
      <c r="AX99" s="130"/>
      <c r="AY99" s="130"/>
      <c r="AZ99" s="130"/>
      <c r="BA99" s="130"/>
      <c r="BB99" s="130"/>
      <c r="BC99" s="130"/>
      <c r="BD99" s="130"/>
      <c r="BE99" s="130"/>
      <c r="BF99" s="131"/>
    </row>
    <row r="100" spans="1:64" ht="24.95" customHeight="1" x14ac:dyDescent="0.15">
      <c r="A100" s="287" t="s">
        <v>188</v>
      </c>
      <c r="B100" s="288"/>
      <c r="C100" s="288"/>
      <c r="D100" s="288"/>
      <c r="E100" s="288"/>
      <c r="F100" s="288"/>
      <c r="G100" s="288"/>
      <c r="H100" s="289"/>
      <c r="I100" s="377"/>
      <c r="J100" s="378"/>
      <c r="K100" s="378"/>
      <c r="L100" s="378"/>
      <c r="M100" s="378"/>
      <c r="N100" s="378"/>
      <c r="O100" s="378"/>
      <c r="P100" s="378"/>
      <c r="Q100" s="378"/>
      <c r="R100" s="378"/>
      <c r="S100" s="378"/>
      <c r="T100" s="378"/>
      <c r="U100" s="378"/>
      <c r="V100" s="378"/>
      <c r="W100" s="378"/>
      <c r="X100" s="378"/>
      <c r="Y100" s="378"/>
      <c r="Z100" s="378"/>
      <c r="AA100" s="378"/>
      <c r="AB100" s="379"/>
      <c r="AC100" s="1"/>
      <c r="AD100" s="6"/>
      <c r="AE100" s="139"/>
      <c r="AF100" s="116"/>
      <c r="AG100" s="116"/>
      <c r="AH100" s="116"/>
      <c r="AI100" s="116"/>
      <c r="AJ100" s="116"/>
      <c r="AK100" s="116"/>
      <c r="AL100" s="117"/>
      <c r="AM100" s="140"/>
      <c r="AN100" s="141"/>
      <c r="AO100" s="141"/>
      <c r="AP100" s="141"/>
      <c r="AQ100" s="130"/>
      <c r="AR100" s="130"/>
      <c r="AS100" s="130"/>
      <c r="AT100" s="130"/>
      <c r="AU100" s="130"/>
      <c r="AV100" s="130"/>
      <c r="AW100" s="130"/>
      <c r="AX100" s="130"/>
      <c r="AY100" s="130"/>
      <c r="AZ100" s="130"/>
      <c r="BA100" s="130"/>
      <c r="BB100" s="130"/>
      <c r="BC100" s="130"/>
      <c r="BD100" s="130"/>
      <c r="BE100" s="130"/>
      <c r="BF100" s="131"/>
      <c r="BJ100" s="6" t="s">
        <v>175</v>
      </c>
    </row>
    <row r="101" spans="1:64" ht="15" customHeight="1" x14ac:dyDescent="0.15">
      <c r="A101" s="290"/>
      <c r="B101" s="291"/>
      <c r="C101" s="291"/>
      <c r="D101" s="291"/>
      <c r="E101" s="291"/>
      <c r="F101" s="291"/>
      <c r="G101" s="291"/>
      <c r="H101" s="292"/>
      <c r="I101" s="285" t="s">
        <v>187</v>
      </c>
      <c r="J101" s="286"/>
      <c r="K101" s="286"/>
      <c r="L101" s="286"/>
      <c r="M101" s="286"/>
      <c r="N101" s="286"/>
      <c r="O101" s="286"/>
      <c r="P101" s="286"/>
      <c r="Q101" s="286"/>
      <c r="R101" s="286"/>
      <c r="S101" s="286"/>
      <c r="T101" s="286"/>
      <c r="U101" s="286"/>
      <c r="V101" s="286"/>
      <c r="W101" s="286"/>
      <c r="X101" s="286"/>
      <c r="Y101" s="286"/>
      <c r="Z101" s="286"/>
      <c r="AA101" s="286"/>
      <c r="AB101" s="286"/>
      <c r="AC101" s="1"/>
      <c r="AD101" s="6"/>
      <c r="AE101" s="139"/>
      <c r="AF101" s="116"/>
      <c r="AG101" s="116"/>
      <c r="AH101" s="116"/>
      <c r="AI101" s="116"/>
      <c r="AJ101" s="116"/>
      <c r="AK101" s="116"/>
      <c r="AL101" s="117"/>
      <c r="AM101" s="140"/>
      <c r="AN101" s="141"/>
      <c r="AO101" s="141"/>
      <c r="AP101" s="141"/>
      <c r="AQ101" s="130"/>
      <c r="AR101" s="130"/>
      <c r="AS101" s="130"/>
      <c r="AT101" s="130"/>
      <c r="AU101" s="130"/>
      <c r="AV101" s="130"/>
      <c r="AW101" s="130"/>
      <c r="AX101" s="130"/>
      <c r="AY101" s="130"/>
      <c r="AZ101" s="130"/>
      <c r="BA101" s="130"/>
      <c r="BB101" s="130"/>
      <c r="BC101" s="130"/>
      <c r="BD101" s="130"/>
      <c r="BE101" s="130"/>
      <c r="BF101" s="131"/>
      <c r="BJ101" s="143" t="s">
        <v>178</v>
      </c>
    </row>
    <row r="102" spans="1:64" ht="24.95" customHeight="1" x14ac:dyDescent="0.15">
      <c r="A102" s="406" t="s">
        <v>134</v>
      </c>
      <c r="B102" s="407"/>
      <c r="C102" s="407"/>
      <c r="D102" s="407"/>
      <c r="E102" s="407"/>
      <c r="F102" s="407"/>
      <c r="G102" s="407"/>
      <c r="H102" s="408"/>
      <c r="I102" s="423"/>
      <c r="J102" s="424"/>
      <c r="K102" s="424"/>
      <c r="L102" s="424"/>
      <c r="M102" s="424"/>
      <c r="N102" s="424"/>
      <c r="O102" s="424"/>
      <c r="P102" s="424"/>
      <c r="Q102" s="424"/>
      <c r="R102" s="424"/>
      <c r="S102" s="424"/>
      <c r="T102" s="424"/>
      <c r="U102" s="424"/>
      <c r="V102" s="424"/>
      <c r="W102" s="424"/>
      <c r="X102" s="424"/>
      <c r="Y102" s="424"/>
      <c r="Z102" s="424"/>
      <c r="AA102" s="424"/>
      <c r="AB102" s="425"/>
      <c r="AC102" s="142"/>
      <c r="AD102" s="142"/>
      <c r="AE102" s="524" t="s">
        <v>134</v>
      </c>
      <c r="AF102" s="525"/>
      <c r="AG102" s="525"/>
      <c r="AH102" s="525"/>
      <c r="AI102" s="525"/>
      <c r="AJ102" s="525"/>
      <c r="AK102" s="525"/>
      <c r="AL102" s="526"/>
      <c r="AM102" s="530" t="s">
        <v>135</v>
      </c>
      <c r="AN102" s="531"/>
      <c r="AO102" s="532"/>
      <c r="AP102" s="532"/>
      <c r="AQ102" s="532"/>
      <c r="AR102" s="532"/>
      <c r="AS102" s="532"/>
      <c r="AT102" s="532"/>
      <c r="AU102" s="532"/>
      <c r="AV102" s="532"/>
      <c r="AW102" s="532"/>
      <c r="AX102" s="532"/>
      <c r="AY102" s="532"/>
      <c r="AZ102" s="532"/>
      <c r="BA102" s="532"/>
      <c r="BB102" s="532"/>
      <c r="BC102" s="532"/>
      <c r="BD102" s="532"/>
      <c r="BE102" s="532"/>
      <c r="BF102" s="533"/>
      <c r="BG102" s="142"/>
      <c r="BH102" s="142"/>
      <c r="BI102" s="142"/>
      <c r="BJ102" s="142" t="s">
        <v>176</v>
      </c>
      <c r="BK102" s="142"/>
      <c r="BL102" s="142"/>
    </row>
    <row r="103" spans="1:64" x14ac:dyDescent="0.15">
      <c r="A103" s="409"/>
      <c r="B103" s="410"/>
      <c r="C103" s="410"/>
      <c r="D103" s="410"/>
      <c r="E103" s="410"/>
      <c r="F103" s="410"/>
      <c r="G103" s="410"/>
      <c r="H103" s="411"/>
      <c r="I103" s="285" t="s">
        <v>189</v>
      </c>
      <c r="J103" s="286"/>
      <c r="K103" s="286"/>
      <c r="L103" s="286"/>
      <c r="M103" s="286"/>
      <c r="N103" s="286"/>
      <c r="O103" s="286"/>
      <c r="P103" s="286"/>
      <c r="Q103" s="286"/>
      <c r="R103" s="286"/>
      <c r="S103" s="286"/>
      <c r="T103" s="286"/>
      <c r="U103" s="286"/>
      <c r="V103" s="286"/>
      <c r="W103" s="286"/>
      <c r="X103" s="286"/>
      <c r="Y103" s="286"/>
      <c r="Z103" s="286"/>
      <c r="AA103" s="286"/>
      <c r="AB103" s="286"/>
      <c r="AC103" s="142"/>
      <c r="AD103" s="142"/>
      <c r="AE103" s="527"/>
      <c r="AF103" s="528"/>
      <c r="AG103" s="528"/>
      <c r="AH103" s="528"/>
      <c r="AI103" s="528"/>
      <c r="AJ103" s="528"/>
      <c r="AK103" s="528"/>
      <c r="AL103" s="529"/>
      <c r="AM103" s="560" t="s">
        <v>136</v>
      </c>
      <c r="AN103" s="560"/>
      <c r="AO103" s="561"/>
      <c r="AP103" s="561"/>
      <c r="AQ103" s="561"/>
      <c r="AR103" s="561"/>
      <c r="AS103" s="561"/>
      <c r="AT103" s="561"/>
      <c r="AU103" s="561"/>
      <c r="AV103" s="561"/>
      <c r="AW103" s="561"/>
      <c r="AX103" s="561"/>
      <c r="AY103" s="561"/>
      <c r="AZ103" s="561"/>
      <c r="BA103" s="561"/>
      <c r="BB103" s="561"/>
      <c r="BC103" s="561"/>
      <c r="BD103" s="561"/>
      <c r="BE103" s="561"/>
      <c r="BF103" s="561"/>
      <c r="BG103" s="142"/>
      <c r="BH103" s="142"/>
      <c r="BI103" s="142"/>
      <c r="BJ103" s="142" t="s">
        <v>177</v>
      </c>
      <c r="BK103" s="142"/>
      <c r="BL103" s="142"/>
    </row>
    <row r="104" spans="1:64" ht="69.95" customHeight="1" x14ac:dyDescent="0.15">
      <c r="A104" s="281" t="s">
        <v>130</v>
      </c>
      <c r="B104" s="315"/>
      <c r="C104" s="315"/>
      <c r="D104" s="315"/>
      <c r="E104" s="315"/>
      <c r="F104" s="315"/>
      <c r="G104" s="315"/>
      <c r="H104" s="315"/>
      <c r="I104" s="568"/>
      <c r="J104" s="569"/>
      <c r="K104" s="569"/>
      <c r="L104" s="569"/>
      <c r="M104" s="569"/>
      <c r="N104" s="569"/>
      <c r="O104" s="569"/>
      <c r="P104" s="569"/>
      <c r="Q104" s="569"/>
      <c r="R104" s="569"/>
      <c r="S104" s="569"/>
      <c r="T104" s="569"/>
      <c r="U104" s="569"/>
      <c r="V104" s="569"/>
      <c r="W104" s="569"/>
      <c r="X104" s="569"/>
      <c r="Y104" s="569"/>
      <c r="Z104" s="569"/>
      <c r="AA104" s="569"/>
      <c r="AB104" s="570"/>
      <c r="AC104" s="1"/>
      <c r="AD104" s="6"/>
      <c r="AE104" s="588" t="s">
        <v>39</v>
      </c>
      <c r="AF104" s="516"/>
      <c r="AG104" s="516"/>
      <c r="AH104" s="516"/>
      <c r="AI104" s="516"/>
      <c r="AJ104" s="516"/>
      <c r="AK104" s="516"/>
      <c r="AL104" s="516"/>
      <c r="AM104" s="507" t="s">
        <v>40</v>
      </c>
      <c r="AN104" s="508"/>
      <c r="AO104" s="508"/>
      <c r="AP104" s="508"/>
      <c r="AQ104" s="508"/>
      <c r="AR104" s="508"/>
      <c r="AS104" s="508"/>
      <c r="AT104" s="508"/>
      <c r="AU104" s="508"/>
      <c r="AV104" s="508"/>
      <c r="AW104" s="508"/>
      <c r="AX104" s="508"/>
      <c r="AY104" s="508"/>
      <c r="AZ104" s="508"/>
      <c r="BA104" s="508"/>
      <c r="BB104" s="508"/>
      <c r="BC104" s="508"/>
      <c r="BD104" s="508"/>
      <c r="BE104" s="508"/>
      <c r="BF104" s="509"/>
    </row>
    <row r="105" spans="1:64" ht="69.95" customHeight="1" x14ac:dyDescent="0.15">
      <c r="A105" s="315" t="s">
        <v>131</v>
      </c>
      <c r="B105" s="315"/>
      <c r="C105" s="315"/>
      <c r="D105" s="315"/>
      <c r="E105" s="315"/>
      <c r="F105" s="315"/>
      <c r="G105" s="315"/>
      <c r="H105" s="315"/>
      <c r="I105" s="513"/>
      <c r="J105" s="514"/>
      <c r="K105" s="514"/>
      <c r="L105" s="514"/>
      <c r="M105" s="514"/>
      <c r="N105" s="514"/>
      <c r="O105" s="514"/>
      <c r="P105" s="514"/>
      <c r="Q105" s="514"/>
      <c r="R105" s="514"/>
      <c r="S105" s="514"/>
      <c r="T105" s="514"/>
      <c r="U105" s="514"/>
      <c r="V105" s="514"/>
      <c r="W105" s="514"/>
      <c r="X105" s="514"/>
      <c r="Y105" s="514"/>
      <c r="Z105" s="514"/>
      <c r="AA105" s="514"/>
      <c r="AB105" s="515"/>
      <c r="AC105" s="1"/>
      <c r="AD105" s="6"/>
      <c r="AE105" s="516" t="s">
        <v>41</v>
      </c>
      <c r="AF105" s="516"/>
      <c r="AG105" s="516"/>
      <c r="AH105" s="516"/>
      <c r="AI105" s="516"/>
      <c r="AJ105" s="516"/>
      <c r="AK105" s="516"/>
      <c r="AL105" s="516"/>
      <c r="AM105" s="517" t="s">
        <v>42</v>
      </c>
      <c r="AN105" s="518"/>
      <c r="AO105" s="518"/>
      <c r="AP105" s="518"/>
      <c r="AQ105" s="518"/>
      <c r="AR105" s="518"/>
      <c r="AS105" s="518"/>
      <c r="AT105" s="518"/>
      <c r="AU105" s="518"/>
      <c r="AV105" s="518"/>
      <c r="AW105" s="518"/>
      <c r="AX105" s="518"/>
      <c r="AY105" s="518"/>
      <c r="AZ105" s="518"/>
      <c r="BA105" s="518"/>
      <c r="BB105" s="518"/>
      <c r="BC105" s="518"/>
      <c r="BD105" s="518"/>
      <c r="BE105" s="518"/>
      <c r="BF105" s="519"/>
    </row>
    <row r="106" spans="1:64" ht="69.95" customHeight="1" x14ac:dyDescent="0.15">
      <c r="A106" s="553" t="s">
        <v>132</v>
      </c>
      <c r="B106" s="554"/>
      <c r="C106" s="554"/>
      <c r="D106" s="554"/>
      <c r="E106" s="554"/>
      <c r="F106" s="554"/>
      <c r="G106" s="554"/>
      <c r="H106" s="555"/>
      <c r="I106" s="502"/>
      <c r="J106" s="503"/>
      <c r="K106" s="503"/>
      <c r="L106" s="503"/>
      <c r="M106" s="503"/>
      <c r="N106" s="503"/>
      <c r="O106" s="503"/>
      <c r="P106" s="503"/>
      <c r="Q106" s="503"/>
      <c r="R106" s="503"/>
      <c r="S106" s="503"/>
      <c r="T106" s="503"/>
      <c r="U106" s="503"/>
      <c r="V106" s="503"/>
      <c r="W106" s="503"/>
      <c r="X106" s="503"/>
      <c r="Y106" s="503"/>
      <c r="Z106" s="503"/>
      <c r="AA106" s="503"/>
      <c r="AB106" s="504"/>
      <c r="AC106" s="1"/>
      <c r="AD106" s="6"/>
      <c r="AE106" s="144"/>
      <c r="AF106" s="145"/>
      <c r="AG106" s="145"/>
      <c r="AH106" s="145"/>
      <c r="AI106" s="145"/>
      <c r="AJ106" s="145"/>
      <c r="AK106" s="145"/>
      <c r="AL106" s="146"/>
      <c r="AM106" s="147"/>
      <c r="AN106" s="148"/>
      <c r="AO106" s="148"/>
      <c r="AP106" s="148"/>
      <c r="AQ106" s="148"/>
      <c r="AR106" s="148"/>
      <c r="AS106" s="148"/>
      <c r="AT106" s="148"/>
      <c r="AU106" s="148"/>
      <c r="AV106" s="148"/>
      <c r="AW106" s="148"/>
      <c r="AX106" s="148"/>
      <c r="AY106" s="148"/>
      <c r="AZ106" s="148"/>
      <c r="BA106" s="148"/>
      <c r="BB106" s="148"/>
      <c r="BC106" s="148"/>
      <c r="BD106" s="148"/>
      <c r="BE106" s="148"/>
      <c r="BF106" s="149"/>
    </row>
    <row r="107" spans="1:64" ht="39.950000000000003" customHeight="1" x14ac:dyDescent="0.15">
      <c r="A107" s="282" t="s">
        <v>133</v>
      </c>
      <c r="B107" s="283"/>
      <c r="C107" s="283"/>
      <c r="D107" s="283"/>
      <c r="E107" s="283"/>
      <c r="F107" s="283"/>
      <c r="G107" s="283"/>
      <c r="H107" s="284"/>
      <c r="I107" s="510"/>
      <c r="J107" s="511"/>
      <c r="K107" s="511"/>
      <c r="L107" s="511"/>
      <c r="M107" s="511"/>
      <c r="N107" s="511"/>
      <c r="O107" s="511"/>
      <c r="P107" s="511"/>
      <c r="Q107" s="511"/>
      <c r="R107" s="511"/>
      <c r="S107" s="511"/>
      <c r="T107" s="511"/>
      <c r="U107" s="511"/>
      <c r="V107" s="511"/>
      <c r="W107" s="511"/>
      <c r="X107" s="511"/>
      <c r="Y107" s="511"/>
      <c r="Z107" s="511"/>
      <c r="AA107" s="511"/>
      <c r="AB107" s="512"/>
      <c r="AC107" s="1"/>
      <c r="AD107" s="6"/>
      <c r="AE107" s="562"/>
      <c r="AF107" s="563"/>
      <c r="AG107" s="563"/>
      <c r="AH107" s="563"/>
      <c r="AI107" s="563"/>
      <c r="AJ107" s="563"/>
      <c r="AK107" s="563"/>
      <c r="AL107" s="564"/>
      <c r="AM107" s="565" t="s">
        <v>106</v>
      </c>
      <c r="AN107" s="566"/>
      <c r="AO107" s="566"/>
      <c r="AP107" s="566"/>
      <c r="AQ107" s="566"/>
      <c r="AR107" s="566"/>
      <c r="AS107" s="566"/>
      <c r="AT107" s="566"/>
      <c r="AU107" s="566"/>
      <c r="AV107" s="566"/>
      <c r="AW107" s="566"/>
      <c r="AX107" s="566"/>
      <c r="AY107" s="566"/>
      <c r="AZ107" s="566"/>
      <c r="BA107" s="566"/>
      <c r="BB107" s="566"/>
      <c r="BC107" s="566"/>
      <c r="BD107" s="566"/>
      <c r="BE107" s="566"/>
      <c r="BF107" s="567"/>
      <c r="BG107" s="1"/>
      <c r="BH107" s="1"/>
      <c r="BI107" s="1"/>
      <c r="BJ107" s="1"/>
    </row>
    <row r="108" spans="1:64" ht="24.95" customHeight="1" x14ac:dyDescent="0.15">
      <c r="A108" s="430" t="s">
        <v>215</v>
      </c>
      <c r="B108" s="431"/>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1"/>
      <c r="AD108" s="6"/>
      <c r="AE108" s="550"/>
      <c r="AF108" s="551"/>
      <c r="AG108" s="551"/>
      <c r="AH108" s="551"/>
      <c r="AI108" s="551"/>
      <c r="AJ108" s="551"/>
      <c r="AK108" s="551"/>
      <c r="AL108" s="552"/>
      <c r="AM108" s="541" t="s">
        <v>106</v>
      </c>
      <c r="AN108" s="542"/>
      <c r="AO108" s="542"/>
      <c r="AP108" s="542"/>
      <c r="AQ108" s="542"/>
      <c r="AR108" s="542"/>
      <c r="AS108" s="542"/>
      <c r="AT108" s="542"/>
      <c r="AU108" s="542"/>
      <c r="AV108" s="542"/>
      <c r="AW108" s="542"/>
      <c r="AX108" s="542"/>
      <c r="AY108" s="542"/>
      <c r="AZ108" s="542"/>
      <c r="BA108" s="542"/>
      <c r="BB108" s="542"/>
      <c r="BC108" s="542"/>
      <c r="BD108" s="542"/>
      <c r="BE108" s="542"/>
      <c r="BF108" s="543"/>
      <c r="BG108" s="1"/>
      <c r="BH108" s="1"/>
      <c r="BI108" s="1"/>
      <c r="BJ108" s="1"/>
    </row>
    <row r="109" spans="1:64" ht="24.95" customHeight="1" x14ac:dyDescent="0.15">
      <c r="A109" s="544" t="s">
        <v>214</v>
      </c>
      <c r="B109" s="545"/>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6"/>
      <c r="AC109" s="1"/>
      <c r="AD109" s="6"/>
      <c r="AE109" s="98"/>
      <c r="AF109" s="98"/>
      <c r="AG109" s="98"/>
      <c r="AH109" s="98"/>
      <c r="AI109" s="98"/>
      <c r="AJ109" s="98"/>
      <c r="AK109" s="98"/>
      <c r="AL109" s="98"/>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
      <c r="BH109" s="1"/>
      <c r="BI109" s="1"/>
      <c r="BJ109" s="1"/>
    </row>
    <row r="110" spans="1:64" x14ac:dyDescent="0.15">
      <c r="A110" s="9" t="s">
        <v>209</v>
      </c>
      <c r="AC110" s="1"/>
      <c r="AD110" s="6"/>
      <c r="AE110" s="6" t="s">
        <v>43</v>
      </c>
      <c r="BG110" s="1"/>
      <c r="BH110" s="1"/>
      <c r="BI110" s="1"/>
      <c r="BJ110" s="1"/>
    </row>
    <row r="111" spans="1:64" x14ac:dyDescent="0.15">
      <c r="A111" s="9" t="s">
        <v>208</v>
      </c>
      <c r="AC111" s="1"/>
      <c r="AD111" s="6"/>
      <c r="BG111" s="1"/>
      <c r="BH111" s="1"/>
      <c r="BI111" s="1"/>
      <c r="BJ111" s="1"/>
    </row>
    <row r="112" spans="1:64" x14ac:dyDescent="0.15">
      <c r="A112" s="9" t="s">
        <v>210</v>
      </c>
      <c r="AC112" s="1"/>
      <c r="AD112" s="6"/>
      <c r="BG112" s="1"/>
      <c r="BH112" s="1"/>
      <c r="BI112" s="1"/>
      <c r="BJ112" s="1"/>
    </row>
    <row r="113" spans="1:62" ht="20.100000000000001" customHeight="1"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6"/>
      <c r="AD113" s="6"/>
      <c r="AE113" s="6" t="s">
        <v>44</v>
      </c>
      <c r="BJ113" s="1"/>
    </row>
    <row r="114" spans="1:62" ht="20.100000000000001" customHeight="1" x14ac:dyDescent="0.15">
      <c r="A114" s="448" t="s">
        <v>183</v>
      </c>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106"/>
      <c r="AD114" s="151"/>
      <c r="AF114" s="534" t="s">
        <v>45</v>
      </c>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1"/>
    </row>
    <row r="115" spans="1:62" ht="20.100000000000001" customHeight="1" x14ac:dyDescent="0.15">
      <c r="A115" s="110">
        <v>1</v>
      </c>
      <c r="B115" s="43" t="s">
        <v>194</v>
      </c>
      <c r="AC115" s="1"/>
      <c r="AD115" s="6"/>
      <c r="AE115" s="6" t="s">
        <v>46</v>
      </c>
      <c r="BJ115" s="1"/>
    </row>
    <row r="116" spans="1:62" ht="20.100000000000001" customHeight="1" x14ac:dyDescent="0.15">
      <c r="A116" s="427" t="s">
        <v>47</v>
      </c>
      <c r="B116" s="428"/>
      <c r="C116" s="428"/>
      <c r="D116" s="428"/>
      <c r="E116" s="428"/>
      <c r="F116" s="428"/>
      <c r="G116" s="428"/>
      <c r="H116" s="428"/>
      <c r="I116" s="428"/>
      <c r="J116" s="428"/>
      <c r="K116" s="428"/>
      <c r="L116" s="428"/>
      <c r="M116" s="429"/>
      <c r="N116" s="427" t="s">
        <v>48</v>
      </c>
      <c r="O116" s="428"/>
      <c r="P116" s="428"/>
      <c r="Q116" s="428"/>
      <c r="R116" s="428"/>
      <c r="S116" s="428"/>
      <c r="T116" s="428"/>
      <c r="U116" s="428"/>
      <c r="V116" s="428"/>
      <c r="W116" s="428"/>
      <c r="X116" s="428"/>
      <c r="Y116" s="428"/>
      <c r="Z116" s="428"/>
      <c r="AA116" s="428"/>
      <c r="AB116" s="429"/>
      <c r="AC116" s="4"/>
      <c r="AD116" s="6"/>
      <c r="AE116" s="547" t="s">
        <v>47</v>
      </c>
      <c r="AF116" s="548"/>
      <c r="AG116" s="548"/>
      <c r="AH116" s="548"/>
      <c r="AI116" s="548"/>
      <c r="AJ116" s="548"/>
      <c r="AK116" s="548"/>
      <c r="AL116" s="548"/>
      <c r="AM116" s="548"/>
      <c r="AN116" s="548"/>
      <c r="AO116" s="548"/>
      <c r="AP116" s="548"/>
      <c r="AQ116" s="548"/>
      <c r="AR116" s="549"/>
      <c r="AS116" s="547" t="s">
        <v>48</v>
      </c>
      <c r="AT116" s="548"/>
      <c r="AU116" s="548"/>
      <c r="AV116" s="548"/>
      <c r="AW116" s="548"/>
      <c r="AX116" s="548"/>
      <c r="AY116" s="548"/>
      <c r="AZ116" s="548"/>
      <c r="BA116" s="548"/>
      <c r="BB116" s="548"/>
      <c r="BC116" s="548"/>
      <c r="BD116" s="548"/>
      <c r="BE116" s="548"/>
      <c r="BF116" s="548"/>
      <c r="BG116" s="548"/>
      <c r="BH116" s="549"/>
      <c r="BJ116" s="1"/>
    </row>
    <row r="117" spans="1:62" ht="15.75" customHeight="1" x14ac:dyDescent="0.15">
      <c r="A117" s="44"/>
      <c r="B117" s="45"/>
      <c r="C117" s="45"/>
      <c r="D117" s="45"/>
      <c r="E117" s="45"/>
      <c r="F117" s="45"/>
      <c r="G117" s="45"/>
      <c r="H117" s="45"/>
      <c r="I117" s="45"/>
      <c r="J117" s="45"/>
      <c r="K117" s="45"/>
      <c r="L117" s="45"/>
      <c r="M117" s="45"/>
      <c r="N117" s="44"/>
      <c r="O117" s="45"/>
      <c r="P117" s="45"/>
      <c r="Q117" s="45"/>
      <c r="R117" s="45"/>
      <c r="S117" s="45"/>
      <c r="T117" s="45"/>
      <c r="U117" s="45"/>
      <c r="V117" s="45"/>
      <c r="W117" s="45"/>
      <c r="X117" s="45"/>
      <c r="Y117" s="45"/>
      <c r="Z117" s="45"/>
      <c r="AA117" s="45"/>
      <c r="AB117" s="46"/>
      <c r="AC117" s="1"/>
      <c r="AD117" s="6"/>
      <c r="AE117" s="11"/>
      <c r="AF117" s="12"/>
      <c r="AG117" s="12"/>
      <c r="AH117" s="12"/>
      <c r="AI117" s="12"/>
      <c r="AJ117" s="12"/>
      <c r="AK117" s="12"/>
      <c r="AL117" s="12"/>
      <c r="AM117" s="12"/>
      <c r="AN117" s="12"/>
      <c r="AO117" s="12"/>
      <c r="AP117" s="12"/>
      <c r="AQ117" s="12"/>
      <c r="AR117" s="13"/>
      <c r="AS117" s="11"/>
      <c r="AT117" s="12"/>
      <c r="AU117" s="12"/>
      <c r="AV117" s="12"/>
      <c r="AW117" s="12"/>
      <c r="AX117" s="12"/>
      <c r="AY117" s="12"/>
      <c r="AZ117" s="12"/>
      <c r="BA117" s="12"/>
      <c r="BB117" s="12"/>
      <c r="BC117" s="12"/>
      <c r="BD117" s="12"/>
      <c r="BE117" s="12"/>
      <c r="BF117" s="12"/>
      <c r="BG117" s="12"/>
      <c r="BH117" s="13"/>
      <c r="BJ117" s="1"/>
    </row>
    <row r="118" spans="1:62" ht="15.75" customHeight="1" x14ac:dyDescent="0.15">
      <c r="A118" s="47"/>
      <c r="B118" s="9" t="s">
        <v>49</v>
      </c>
      <c r="J118" s="43" t="s">
        <v>184</v>
      </c>
      <c r="N118" s="47"/>
      <c r="V118" s="539">
        <f>T143</f>
        <v>0</v>
      </c>
      <c r="W118" s="539"/>
      <c r="X118" s="539"/>
      <c r="Y118" s="539"/>
      <c r="Z118" s="539"/>
      <c r="AA118" s="539"/>
      <c r="AB118" s="48" t="s">
        <v>36</v>
      </c>
      <c r="AC118" s="1"/>
      <c r="AD118" s="6"/>
      <c r="AE118" s="16"/>
      <c r="AF118" s="6" t="s">
        <v>49</v>
      </c>
      <c r="AR118" s="15"/>
      <c r="AS118" s="16"/>
      <c r="BA118" s="540" t="e">
        <f>#REF!</f>
        <v>#REF!</v>
      </c>
      <c r="BB118" s="540"/>
      <c r="BC118" s="540"/>
      <c r="BD118" s="540"/>
      <c r="BE118" s="540"/>
      <c r="BF118" s="540"/>
      <c r="BG118" s="6" t="s">
        <v>36</v>
      </c>
      <c r="BH118" s="15"/>
      <c r="BJ118" s="1"/>
    </row>
    <row r="119" spans="1:62" ht="15.75" customHeight="1" x14ac:dyDescent="0.15">
      <c r="A119" s="47"/>
      <c r="B119" s="9"/>
      <c r="J119" s="43" t="s">
        <v>185</v>
      </c>
      <c r="N119" s="47"/>
      <c r="V119" s="559">
        <f>T146</f>
        <v>0</v>
      </c>
      <c r="W119" s="559"/>
      <c r="X119" s="559"/>
      <c r="Y119" s="559"/>
      <c r="Z119" s="559"/>
      <c r="AA119" s="559"/>
      <c r="AB119" s="96" t="s">
        <v>36</v>
      </c>
      <c r="AC119" s="1"/>
      <c r="AD119" s="6"/>
      <c r="AE119" s="16"/>
      <c r="AR119" s="15"/>
      <c r="AS119" s="16"/>
      <c r="BA119" s="108"/>
      <c r="BB119" s="108"/>
      <c r="BC119" s="108"/>
      <c r="BD119" s="108"/>
      <c r="BE119" s="108"/>
      <c r="BF119" s="108"/>
      <c r="BH119" s="15"/>
      <c r="BJ119" s="1"/>
    </row>
    <row r="120" spans="1:62" ht="15.75" customHeight="1" x14ac:dyDescent="0.15">
      <c r="A120" s="47"/>
      <c r="B120" s="9"/>
      <c r="C120" s="62"/>
      <c r="N120" s="47"/>
      <c r="V120" s="115"/>
      <c r="W120" s="115"/>
      <c r="X120" s="115"/>
      <c r="Y120" s="115"/>
      <c r="Z120" s="115"/>
      <c r="AA120" s="115"/>
      <c r="AB120" s="48"/>
      <c r="AC120" s="1"/>
      <c r="AD120" s="6"/>
      <c r="AE120" s="16"/>
      <c r="AG120" s="20"/>
      <c r="AR120" s="15"/>
      <c r="AS120" s="16"/>
      <c r="BA120" s="52"/>
      <c r="BB120" s="52"/>
      <c r="BC120" s="52"/>
      <c r="BD120" s="52"/>
      <c r="BE120" s="52"/>
      <c r="BF120" s="52"/>
      <c r="BH120" s="15"/>
      <c r="BJ120" s="1"/>
    </row>
    <row r="121" spans="1:62" ht="15.75" customHeight="1" x14ac:dyDescent="0.15">
      <c r="A121" s="47"/>
      <c r="B121" s="9" t="s">
        <v>50</v>
      </c>
      <c r="J121" s="43" t="s">
        <v>184</v>
      </c>
      <c r="N121" s="47"/>
      <c r="V121" s="539">
        <f>V129-V118-V124</f>
        <v>0</v>
      </c>
      <c r="W121" s="539"/>
      <c r="X121" s="539"/>
      <c r="Y121" s="539"/>
      <c r="Z121" s="539"/>
      <c r="AA121" s="539"/>
      <c r="AB121" s="48" t="s">
        <v>36</v>
      </c>
      <c r="AC121" s="1"/>
      <c r="AD121" s="6"/>
      <c r="AE121" s="16"/>
      <c r="AF121" s="6" t="s">
        <v>50</v>
      </c>
      <c r="AR121" s="15"/>
      <c r="AS121" s="16"/>
      <c r="BA121" s="540" t="e">
        <f>BA129-BA118</f>
        <v>#REF!</v>
      </c>
      <c r="BB121" s="540"/>
      <c r="BC121" s="540"/>
      <c r="BD121" s="540"/>
      <c r="BE121" s="540"/>
      <c r="BF121" s="540"/>
      <c r="BG121" s="6" t="s">
        <v>36</v>
      </c>
      <c r="BH121" s="15"/>
      <c r="BJ121" s="1"/>
    </row>
    <row r="122" spans="1:62" ht="15.75" customHeight="1" x14ac:dyDescent="0.15">
      <c r="A122" s="47"/>
      <c r="B122" s="9"/>
      <c r="J122" s="43" t="s">
        <v>185</v>
      </c>
      <c r="N122" s="47"/>
      <c r="V122" s="559">
        <f>V130-V119-V126</f>
        <v>0</v>
      </c>
      <c r="W122" s="559"/>
      <c r="X122" s="559"/>
      <c r="Y122" s="559"/>
      <c r="Z122" s="559"/>
      <c r="AA122" s="559"/>
      <c r="AB122" s="96" t="s">
        <v>36</v>
      </c>
      <c r="AC122" s="1"/>
      <c r="AD122" s="6"/>
      <c r="AE122" s="16"/>
      <c r="AR122" s="15"/>
      <c r="AS122" s="16"/>
      <c r="BA122" s="108"/>
      <c r="BB122" s="108"/>
      <c r="BC122" s="108"/>
      <c r="BD122" s="108"/>
      <c r="BE122" s="108"/>
      <c r="BF122" s="108"/>
      <c r="BH122" s="15"/>
      <c r="BJ122" s="1"/>
    </row>
    <row r="123" spans="1:62" ht="15.75" customHeight="1" x14ac:dyDescent="0.15">
      <c r="A123" s="47"/>
      <c r="B123" s="9"/>
      <c r="C123" s="62"/>
      <c r="N123" s="47"/>
      <c r="V123" s="115"/>
      <c r="W123" s="115"/>
      <c r="X123" s="115"/>
      <c r="Y123" s="115"/>
      <c r="Z123" s="115"/>
      <c r="AA123" s="115"/>
      <c r="AB123" s="48"/>
      <c r="AC123" s="1"/>
      <c r="AD123" s="6"/>
      <c r="AE123" s="16"/>
      <c r="AG123" s="20"/>
      <c r="AR123" s="15"/>
      <c r="AS123" s="16"/>
      <c r="BA123" s="52"/>
      <c r="BB123" s="52"/>
      <c r="BC123" s="52"/>
      <c r="BD123" s="52"/>
      <c r="BE123" s="52"/>
      <c r="BF123" s="52"/>
      <c r="BH123" s="15"/>
      <c r="BJ123" s="1"/>
    </row>
    <row r="124" spans="1:62" ht="15.75" customHeight="1" x14ac:dyDescent="0.15">
      <c r="A124" s="47"/>
      <c r="B124" s="9" t="s">
        <v>221</v>
      </c>
      <c r="N124" s="47"/>
      <c r="V124" s="351"/>
      <c r="W124" s="351"/>
      <c r="X124" s="351"/>
      <c r="Y124" s="351"/>
      <c r="Z124" s="351"/>
      <c r="AA124" s="351"/>
      <c r="AB124" s="48" t="s">
        <v>36</v>
      </c>
      <c r="AC124" s="1"/>
      <c r="AD124" s="6"/>
      <c r="AE124" s="16"/>
      <c r="AF124" s="6" t="s">
        <v>51</v>
      </c>
      <c r="AR124" s="15"/>
      <c r="AS124" s="16"/>
      <c r="BA124" s="571">
        <v>0</v>
      </c>
      <c r="BB124" s="571"/>
      <c r="BC124" s="571"/>
      <c r="BD124" s="571"/>
      <c r="BE124" s="571"/>
      <c r="BF124" s="571"/>
      <c r="BG124" s="6" t="s">
        <v>36</v>
      </c>
      <c r="BH124" s="15"/>
      <c r="BJ124" s="1"/>
    </row>
    <row r="125" spans="1:62" ht="15.75" customHeight="1" x14ac:dyDescent="0.15">
      <c r="A125" s="47"/>
      <c r="B125" s="9"/>
      <c r="J125" s="43" t="s">
        <v>184</v>
      </c>
      <c r="N125" s="47"/>
      <c r="AB125" s="48"/>
      <c r="AC125" s="1"/>
      <c r="AD125" s="6"/>
      <c r="AE125" s="16"/>
      <c r="AR125" s="15"/>
      <c r="AS125" s="16"/>
      <c r="BA125" s="107"/>
      <c r="BB125" s="107"/>
      <c r="BC125" s="107"/>
      <c r="BD125" s="107"/>
      <c r="BE125" s="107"/>
      <c r="BF125" s="107"/>
      <c r="BH125" s="15"/>
      <c r="BJ125" s="1"/>
    </row>
    <row r="126" spans="1:62" ht="15.75" customHeight="1" x14ac:dyDescent="0.15">
      <c r="A126" s="47"/>
      <c r="B126" s="9" t="s">
        <v>275</v>
      </c>
      <c r="K126" s="2"/>
      <c r="N126" s="47"/>
      <c r="V126" s="573"/>
      <c r="W126" s="573"/>
      <c r="X126" s="573"/>
      <c r="Y126" s="573"/>
      <c r="Z126" s="573"/>
      <c r="AA126" s="573"/>
      <c r="AB126" s="96" t="s">
        <v>36</v>
      </c>
      <c r="AC126" s="1"/>
      <c r="AD126" s="6"/>
      <c r="AE126" s="16"/>
      <c r="AF126" s="6" t="s">
        <v>51</v>
      </c>
      <c r="AR126" s="15"/>
      <c r="AS126" s="16"/>
      <c r="BA126" s="571">
        <v>0</v>
      </c>
      <c r="BB126" s="571"/>
      <c r="BC126" s="571"/>
      <c r="BD126" s="571"/>
      <c r="BE126" s="571"/>
      <c r="BF126" s="571"/>
      <c r="BG126" s="6" t="s">
        <v>36</v>
      </c>
      <c r="BH126" s="15"/>
      <c r="BJ126" s="1"/>
    </row>
    <row r="127" spans="1:62" ht="15.75" customHeight="1" x14ac:dyDescent="0.15">
      <c r="A127" s="47"/>
      <c r="B127" s="9"/>
      <c r="J127" s="43" t="s">
        <v>185</v>
      </c>
      <c r="N127" s="47"/>
      <c r="AB127" s="48"/>
      <c r="AC127" s="1"/>
      <c r="AD127" s="6"/>
      <c r="AE127" s="16"/>
      <c r="AR127" s="15"/>
      <c r="AS127" s="16"/>
      <c r="BA127" s="107"/>
      <c r="BB127" s="107"/>
      <c r="BC127" s="107"/>
      <c r="BD127" s="107"/>
      <c r="BE127" s="107"/>
      <c r="BF127" s="107"/>
      <c r="BH127" s="15"/>
      <c r="BJ127" s="1"/>
    </row>
    <row r="128" spans="1:62" ht="15.75" customHeight="1" x14ac:dyDescent="0.15">
      <c r="A128" s="47"/>
      <c r="N128" s="47"/>
      <c r="V128" s="115"/>
      <c r="W128" s="115"/>
      <c r="X128" s="115"/>
      <c r="Y128" s="115"/>
      <c r="Z128" s="115"/>
      <c r="AA128" s="115"/>
      <c r="AB128" s="48"/>
      <c r="AC128" s="1"/>
      <c r="AD128" s="6"/>
      <c r="AE128" s="16"/>
      <c r="AR128" s="15"/>
      <c r="AS128" s="16"/>
      <c r="BA128" s="52"/>
      <c r="BB128" s="52"/>
      <c r="BC128" s="52"/>
      <c r="BD128" s="52"/>
      <c r="BE128" s="52"/>
      <c r="BF128" s="52"/>
      <c r="BH128" s="15"/>
      <c r="BJ128" s="1"/>
    </row>
    <row r="129" spans="1:62" ht="15.75" customHeight="1" x14ac:dyDescent="0.15">
      <c r="A129" s="47"/>
      <c r="G129" s="9" t="s">
        <v>52</v>
      </c>
      <c r="J129" s="43" t="s">
        <v>184</v>
      </c>
      <c r="N129" s="47"/>
      <c r="V129" s="572"/>
      <c r="W129" s="572"/>
      <c r="X129" s="572"/>
      <c r="Y129" s="572"/>
      <c r="Z129" s="572"/>
      <c r="AA129" s="572"/>
      <c r="AB129" s="48" t="s">
        <v>36</v>
      </c>
      <c r="AC129" s="1"/>
      <c r="AD129" s="6"/>
      <c r="AE129" s="16"/>
      <c r="AK129" s="6" t="s">
        <v>52</v>
      </c>
      <c r="AR129" s="15"/>
      <c r="AS129" s="16"/>
      <c r="BA129" s="540" t="e">
        <f>#REF!</f>
        <v>#REF!</v>
      </c>
      <c r="BB129" s="540"/>
      <c r="BC129" s="540"/>
      <c r="BD129" s="540"/>
      <c r="BE129" s="540"/>
      <c r="BF129" s="540"/>
      <c r="BG129" s="6" t="s">
        <v>36</v>
      </c>
      <c r="BH129" s="15"/>
      <c r="BJ129" s="1"/>
    </row>
    <row r="130" spans="1:62" ht="15.75" customHeight="1" x14ac:dyDescent="0.15">
      <c r="A130" s="47"/>
      <c r="G130" s="9"/>
      <c r="J130" s="43" t="s">
        <v>185</v>
      </c>
      <c r="N130" s="47"/>
      <c r="V130" s="576"/>
      <c r="W130" s="576"/>
      <c r="X130" s="576"/>
      <c r="Y130" s="576"/>
      <c r="Z130" s="576"/>
      <c r="AA130" s="576"/>
      <c r="AB130" s="96" t="s">
        <v>36</v>
      </c>
      <c r="AC130" s="1"/>
      <c r="AD130" s="6"/>
      <c r="AE130" s="16"/>
      <c r="AR130" s="15"/>
      <c r="AS130" s="16"/>
      <c r="BA130" s="108"/>
      <c r="BB130" s="108"/>
      <c r="BC130" s="108"/>
      <c r="BD130" s="108"/>
      <c r="BE130" s="108"/>
      <c r="BF130" s="108"/>
      <c r="BH130" s="15"/>
      <c r="BJ130" s="1"/>
    </row>
    <row r="131" spans="1:62" ht="15.75" customHeight="1" x14ac:dyDescent="0.15">
      <c r="A131" s="49"/>
      <c r="B131" s="50"/>
      <c r="C131" s="50"/>
      <c r="D131" s="50"/>
      <c r="E131" s="50"/>
      <c r="F131" s="50"/>
      <c r="G131" s="63"/>
      <c r="H131" s="50"/>
      <c r="I131" s="50"/>
      <c r="J131" s="50"/>
      <c r="K131" s="50"/>
      <c r="L131" s="50"/>
      <c r="M131" s="51"/>
      <c r="N131" s="49"/>
      <c r="O131" s="50"/>
      <c r="P131" s="50"/>
      <c r="Q131" s="50"/>
      <c r="R131" s="50"/>
      <c r="S131" s="50"/>
      <c r="T131" s="50"/>
      <c r="U131" s="50"/>
      <c r="V131" s="50"/>
      <c r="W131" s="50"/>
      <c r="X131" s="50"/>
      <c r="Y131" s="50"/>
      <c r="Z131" s="50"/>
      <c r="AA131" s="50"/>
      <c r="AB131" s="51"/>
      <c r="AC131" s="1"/>
      <c r="AD131" s="6"/>
      <c r="AE131" s="17"/>
      <c r="AF131" s="18"/>
      <c r="AG131" s="18"/>
      <c r="AH131" s="18"/>
      <c r="AI131" s="18"/>
      <c r="AJ131" s="18"/>
      <c r="AK131" s="18"/>
      <c r="AL131" s="21" t="s">
        <v>53</v>
      </c>
      <c r="AM131" s="18"/>
      <c r="AN131" s="18"/>
      <c r="AO131" s="18"/>
      <c r="AP131" s="18"/>
      <c r="AQ131" s="18"/>
      <c r="AR131" s="19"/>
      <c r="AS131" s="17"/>
      <c r="AT131" s="18"/>
      <c r="AU131" s="18"/>
      <c r="AV131" s="18"/>
      <c r="AW131" s="18"/>
      <c r="AX131" s="18"/>
      <c r="AY131" s="18"/>
      <c r="AZ131" s="18"/>
      <c r="BA131" s="18"/>
      <c r="BB131" s="18"/>
      <c r="BC131" s="18"/>
      <c r="BD131" s="18"/>
      <c r="BE131" s="18"/>
      <c r="BF131" s="18"/>
      <c r="BG131" s="18"/>
      <c r="BH131" s="19"/>
      <c r="BJ131" s="1"/>
    </row>
    <row r="132" spans="1:62" ht="20.100000000000001" customHeight="1" x14ac:dyDescent="0.15">
      <c r="A132" s="76">
        <v>2</v>
      </c>
      <c r="B132" s="152" t="s">
        <v>192</v>
      </c>
      <c r="C132" s="152"/>
      <c r="D132" s="152"/>
      <c r="E132" s="152"/>
      <c r="F132" s="152"/>
      <c r="G132" s="152"/>
      <c r="H132" s="152"/>
      <c r="I132" s="152"/>
      <c r="J132" s="152"/>
      <c r="K132" s="152"/>
      <c r="L132" s="152"/>
      <c r="M132" s="152"/>
      <c r="N132" s="152"/>
      <c r="O132" s="152"/>
      <c r="P132" s="152"/>
      <c r="Q132" s="152"/>
      <c r="R132" s="152"/>
      <c r="S132" s="153"/>
      <c r="T132" s="152"/>
      <c r="U132" s="152"/>
      <c r="V132" s="152"/>
      <c r="W132" s="152"/>
      <c r="X132" s="152"/>
      <c r="Y132" s="152"/>
      <c r="Z132" s="152"/>
      <c r="AA132" s="152"/>
      <c r="AB132" s="152"/>
      <c r="AC132" s="1"/>
      <c r="AD132" s="6"/>
      <c r="AE132" s="6">
        <v>2</v>
      </c>
      <c r="AF132" s="6" t="s">
        <v>54</v>
      </c>
      <c r="BJ132" s="1"/>
    </row>
    <row r="133" spans="1:62" ht="39.950000000000003" customHeight="1" x14ac:dyDescent="0.15">
      <c r="A133" s="442" t="s">
        <v>193</v>
      </c>
      <c r="B133" s="442"/>
      <c r="C133" s="442"/>
      <c r="D133" s="442"/>
      <c r="E133" s="443" t="s">
        <v>138</v>
      </c>
      <c r="F133" s="443"/>
      <c r="G133" s="443"/>
      <c r="H133" s="443"/>
      <c r="I133" s="443"/>
      <c r="J133" s="443"/>
      <c r="K133" s="443"/>
      <c r="L133" s="443"/>
      <c r="M133" s="443"/>
      <c r="N133" s="443" t="s">
        <v>291</v>
      </c>
      <c r="O133" s="443"/>
      <c r="P133" s="443"/>
      <c r="Q133" s="443"/>
      <c r="R133" s="443"/>
      <c r="S133" s="443"/>
      <c r="T133" s="454" t="s">
        <v>292</v>
      </c>
      <c r="U133" s="455"/>
      <c r="V133" s="455"/>
      <c r="W133" s="455"/>
      <c r="X133" s="456"/>
      <c r="Y133" s="258" t="s">
        <v>269</v>
      </c>
      <c r="Z133" s="259"/>
      <c r="AA133" s="259"/>
      <c r="AB133" s="260"/>
      <c r="AC133" s="1"/>
      <c r="AD133" s="6"/>
      <c r="BJ133" s="1"/>
    </row>
    <row r="134" spans="1:62" ht="20.100000000000001" customHeight="1" x14ac:dyDescent="0.15">
      <c r="A134" s="489"/>
      <c r="B134" s="490"/>
      <c r="C134" s="490"/>
      <c r="D134" s="491"/>
      <c r="E134" s="79"/>
      <c r="F134" s="80"/>
      <c r="G134" s="80"/>
      <c r="H134" s="80"/>
      <c r="I134" s="80"/>
      <c r="J134" s="80"/>
      <c r="K134" s="496" t="s">
        <v>184</v>
      </c>
      <c r="L134" s="496"/>
      <c r="M134" s="497"/>
      <c r="N134" s="492"/>
      <c r="O134" s="493"/>
      <c r="P134" s="493"/>
      <c r="Q134" s="493"/>
      <c r="R134" s="493"/>
      <c r="S134" s="77" t="s">
        <v>139</v>
      </c>
      <c r="T134" s="257">
        <f>INT(N134*100/110)</f>
        <v>0</v>
      </c>
      <c r="U134" s="257"/>
      <c r="V134" s="257"/>
      <c r="W134" s="257"/>
      <c r="X134" s="83" t="s">
        <v>268</v>
      </c>
      <c r="Y134" s="79"/>
      <c r="Z134" s="80"/>
      <c r="AA134" s="80"/>
      <c r="AB134" s="81"/>
      <c r="AC134" s="5"/>
      <c r="AD134" s="6"/>
      <c r="AE134" s="583"/>
      <c r="AF134" s="583"/>
      <c r="AG134" s="583"/>
      <c r="AH134" s="583"/>
      <c r="AI134" s="583"/>
      <c r="AJ134" s="583"/>
      <c r="AK134" s="583"/>
      <c r="AL134" s="583"/>
      <c r="AM134" s="583"/>
      <c r="AN134" s="583"/>
      <c r="AO134" s="583"/>
      <c r="AP134" s="583"/>
      <c r="AQ134" s="583"/>
      <c r="AR134" s="577"/>
      <c r="AS134" s="578"/>
      <c r="AT134" s="578"/>
      <c r="AU134" s="578"/>
      <c r="AV134" s="578"/>
      <c r="AW134" s="578"/>
      <c r="AX134" s="578"/>
      <c r="AY134" s="579"/>
      <c r="AZ134" s="583"/>
      <c r="BA134" s="583"/>
      <c r="BB134" s="583"/>
      <c r="BC134" s="583"/>
      <c r="BD134" s="583"/>
      <c r="BE134" s="583"/>
      <c r="BF134" s="583"/>
      <c r="BG134" s="583"/>
      <c r="BH134" s="583"/>
      <c r="BJ134" s="1"/>
    </row>
    <row r="135" spans="1:62" ht="20.100000000000001" customHeight="1" x14ac:dyDescent="0.15">
      <c r="A135" s="121"/>
      <c r="B135" s="120"/>
      <c r="C135" s="120"/>
      <c r="D135" s="122"/>
      <c r="E135" s="97" t="s">
        <v>140</v>
      </c>
      <c r="F135" s="80"/>
      <c r="G135" s="80"/>
      <c r="H135" s="80"/>
      <c r="I135" s="80"/>
      <c r="J135" s="80"/>
      <c r="K135" s="496" t="s">
        <v>185</v>
      </c>
      <c r="L135" s="496"/>
      <c r="M135" s="497"/>
      <c r="N135" s="494"/>
      <c r="O135" s="495"/>
      <c r="P135" s="495"/>
      <c r="Q135" s="495"/>
      <c r="R135" s="495"/>
      <c r="S135" s="95" t="s">
        <v>139</v>
      </c>
      <c r="T135" s="501">
        <f t="shared" ref="T135:T138" si="0">INT(N135*100/110)</f>
        <v>0</v>
      </c>
      <c r="U135" s="501"/>
      <c r="V135" s="501"/>
      <c r="W135" s="501"/>
      <c r="X135" s="123" t="s">
        <v>268</v>
      </c>
      <c r="Y135" s="79"/>
      <c r="Z135" s="80"/>
      <c r="AA135" s="80"/>
      <c r="AB135" s="81"/>
      <c r="AC135" s="5"/>
      <c r="AD135" s="8"/>
      <c r="AE135" s="583"/>
      <c r="AF135" s="583"/>
      <c r="AG135" s="583"/>
      <c r="AH135" s="583"/>
      <c r="AI135" s="583"/>
      <c r="AJ135" s="583"/>
      <c r="AK135" s="583"/>
      <c r="AL135" s="583"/>
      <c r="AM135" s="583"/>
      <c r="AN135" s="583"/>
      <c r="AO135" s="583"/>
      <c r="AP135" s="583"/>
      <c r="AQ135" s="583"/>
      <c r="AR135" s="580"/>
      <c r="AS135" s="581"/>
      <c r="AT135" s="581"/>
      <c r="AU135" s="581"/>
      <c r="AV135" s="581"/>
      <c r="AW135" s="581"/>
      <c r="AX135" s="581"/>
      <c r="AY135" s="582"/>
      <c r="AZ135" s="583"/>
      <c r="BA135" s="583"/>
      <c r="BB135" s="583"/>
      <c r="BC135" s="583"/>
      <c r="BD135" s="583"/>
      <c r="BE135" s="583"/>
      <c r="BF135" s="583"/>
      <c r="BG135" s="583"/>
      <c r="BH135" s="583"/>
      <c r="BJ135" s="1"/>
    </row>
    <row r="136" spans="1:62" ht="20.100000000000001" customHeight="1" x14ac:dyDescent="0.15">
      <c r="A136" s="489"/>
      <c r="B136" s="490"/>
      <c r="C136" s="490"/>
      <c r="D136" s="491"/>
      <c r="E136" s="79"/>
      <c r="F136" s="80"/>
      <c r="G136" s="80"/>
      <c r="H136" s="80"/>
      <c r="I136" s="80"/>
      <c r="J136" s="80"/>
      <c r="K136" s="496" t="s">
        <v>184</v>
      </c>
      <c r="L136" s="496"/>
      <c r="M136" s="497"/>
      <c r="N136" s="492"/>
      <c r="O136" s="493"/>
      <c r="P136" s="493"/>
      <c r="Q136" s="493"/>
      <c r="R136" s="493"/>
      <c r="S136" s="77" t="s">
        <v>139</v>
      </c>
      <c r="T136" s="257">
        <f t="shared" si="0"/>
        <v>0</v>
      </c>
      <c r="U136" s="257"/>
      <c r="V136" s="257"/>
      <c r="W136" s="257"/>
      <c r="X136" s="83" t="s">
        <v>268</v>
      </c>
      <c r="Y136" s="79"/>
      <c r="Z136" s="80"/>
      <c r="AA136" s="80"/>
      <c r="AB136" s="81"/>
      <c r="AC136" s="5"/>
      <c r="AD136" s="6"/>
      <c r="AE136" s="173"/>
      <c r="AF136" s="173"/>
      <c r="AG136" s="173"/>
      <c r="AH136" s="173"/>
      <c r="AI136" s="173"/>
      <c r="AJ136" s="173"/>
      <c r="AK136" s="173"/>
      <c r="AL136" s="173"/>
      <c r="AM136" s="173"/>
      <c r="AN136" s="173"/>
      <c r="AO136" s="173"/>
      <c r="AP136" s="173"/>
      <c r="AQ136" s="173"/>
      <c r="AR136" s="174"/>
      <c r="AS136" s="175"/>
      <c r="AT136" s="175"/>
      <c r="AU136" s="175"/>
      <c r="AV136" s="175"/>
      <c r="AW136" s="175"/>
      <c r="AX136" s="175"/>
      <c r="AY136" s="176"/>
      <c r="AZ136" s="177"/>
      <c r="BA136" s="178"/>
      <c r="BB136" s="178"/>
      <c r="BC136" s="178"/>
      <c r="BD136" s="178"/>
      <c r="BE136" s="178"/>
      <c r="BF136" s="178"/>
      <c r="BG136" s="178"/>
      <c r="BH136" s="179"/>
      <c r="BJ136" s="1"/>
    </row>
    <row r="137" spans="1:62" ht="20.100000000000001" customHeight="1" x14ac:dyDescent="0.15">
      <c r="A137" s="121"/>
      <c r="B137" s="120"/>
      <c r="C137" s="120"/>
      <c r="D137" s="122"/>
      <c r="E137" s="97" t="s">
        <v>140</v>
      </c>
      <c r="F137" s="80"/>
      <c r="G137" s="80"/>
      <c r="H137" s="80"/>
      <c r="I137" s="80"/>
      <c r="J137" s="80"/>
      <c r="K137" s="496" t="s">
        <v>185</v>
      </c>
      <c r="L137" s="496"/>
      <c r="M137" s="497"/>
      <c r="N137" s="494"/>
      <c r="O137" s="495"/>
      <c r="P137" s="495"/>
      <c r="Q137" s="495"/>
      <c r="R137" s="495"/>
      <c r="S137" s="95" t="s">
        <v>139</v>
      </c>
      <c r="T137" s="501">
        <f t="shared" si="0"/>
        <v>0</v>
      </c>
      <c r="U137" s="501"/>
      <c r="V137" s="501"/>
      <c r="W137" s="501"/>
      <c r="X137" s="123" t="s">
        <v>268</v>
      </c>
      <c r="Y137" s="79"/>
      <c r="Z137" s="80"/>
      <c r="AA137" s="80"/>
      <c r="AB137" s="81"/>
      <c r="AC137" s="5"/>
      <c r="AD137" s="8"/>
      <c r="AE137" s="173"/>
      <c r="AF137" s="173"/>
      <c r="AG137" s="173"/>
      <c r="AH137" s="173"/>
      <c r="AI137" s="173"/>
      <c r="AJ137" s="173"/>
      <c r="AK137" s="173"/>
      <c r="AL137" s="173"/>
      <c r="AM137" s="173"/>
      <c r="AN137" s="173"/>
      <c r="AO137" s="173"/>
      <c r="AP137" s="173"/>
      <c r="AQ137" s="173"/>
      <c r="AR137" s="174"/>
      <c r="AS137" s="175"/>
      <c r="AT137" s="175"/>
      <c r="AU137" s="175"/>
      <c r="AV137" s="175"/>
      <c r="AW137" s="175"/>
      <c r="AX137" s="175"/>
      <c r="AY137" s="176"/>
      <c r="AZ137" s="177"/>
      <c r="BA137" s="178"/>
      <c r="BB137" s="178"/>
      <c r="BC137" s="178"/>
      <c r="BD137" s="178"/>
      <c r="BE137" s="178"/>
      <c r="BF137" s="178"/>
      <c r="BG137" s="178"/>
      <c r="BH137" s="179"/>
      <c r="BJ137" s="1"/>
    </row>
    <row r="138" spans="1:62" ht="20.100000000000001" customHeight="1" x14ac:dyDescent="0.15">
      <c r="A138" s="489"/>
      <c r="B138" s="490"/>
      <c r="C138" s="490"/>
      <c r="D138" s="491"/>
      <c r="E138" s="79"/>
      <c r="F138" s="80"/>
      <c r="G138" s="80"/>
      <c r="H138" s="80"/>
      <c r="I138" s="80"/>
      <c r="J138" s="80"/>
      <c r="K138" s="496" t="s">
        <v>184</v>
      </c>
      <c r="L138" s="496"/>
      <c r="M138" s="497"/>
      <c r="N138" s="492"/>
      <c r="O138" s="493"/>
      <c r="P138" s="493"/>
      <c r="Q138" s="493"/>
      <c r="R138" s="493"/>
      <c r="S138" s="77" t="s">
        <v>139</v>
      </c>
      <c r="T138" s="257">
        <f t="shared" si="0"/>
        <v>0</v>
      </c>
      <c r="U138" s="257"/>
      <c r="V138" s="257"/>
      <c r="W138" s="257"/>
      <c r="X138" s="83" t="s">
        <v>268</v>
      </c>
      <c r="Y138" s="79"/>
      <c r="Z138" s="80"/>
      <c r="AA138" s="80"/>
      <c r="AB138" s="81"/>
      <c r="AC138" s="5"/>
      <c r="AD138" s="6"/>
      <c r="AE138" s="173"/>
      <c r="AF138" s="173"/>
      <c r="AG138" s="173"/>
      <c r="AH138" s="173"/>
      <c r="AI138" s="173"/>
      <c r="AJ138" s="173"/>
      <c r="AK138" s="173"/>
      <c r="AL138" s="173"/>
      <c r="AM138" s="173"/>
      <c r="AN138" s="173"/>
      <c r="AO138" s="173"/>
      <c r="AP138" s="173"/>
      <c r="AQ138" s="173"/>
      <c r="AR138" s="174"/>
      <c r="AS138" s="175"/>
      <c r="AT138" s="175"/>
      <c r="AU138" s="175"/>
      <c r="AV138" s="175"/>
      <c r="AW138" s="175"/>
      <c r="AX138" s="175"/>
      <c r="AY138" s="176"/>
      <c r="AZ138" s="177"/>
      <c r="BA138" s="178"/>
      <c r="BB138" s="178"/>
      <c r="BC138" s="178"/>
      <c r="BD138" s="178"/>
      <c r="BE138" s="178"/>
      <c r="BF138" s="178"/>
      <c r="BG138" s="178"/>
      <c r="BH138" s="179"/>
      <c r="BJ138" s="1"/>
    </row>
    <row r="139" spans="1:62" ht="20.100000000000001" customHeight="1" x14ac:dyDescent="0.15">
      <c r="A139" s="121"/>
      <c r="B139" s="120"/>
      <c r="C139" s="120"/>
      <c r="D139" s="122"/>
      <c r="E139" s="97" t="s">
        <v>140</v>
      </c>
      <c r="F139" s="80"/>
      <c r="G139" s="80"/>
      <c r="H139" s="80"/>
      <c r="I139" s="80"/>
      <c r="J139" s="80"/>
      <c r="K139" s="496" t="s">
        <v>185</v>
      </c>
      <c r="L139" s="496"/>
      <c r="M139" s="497"/>
      <c r="N139" s="494"/>
      <c r="O139" s="495"/>
      <c r="P139" s="495"/>
      <c r="Q139" s="495"/>
      <c r="R139" s="495"/>
      <c r="S139" s="95" t="s">
        <v>139</v>
      </c>
      <c r="T139" s="501">
        <f t="shared" ref="T139" si="1">INT(N139*100/110)</f>
        <v>0</v>
      </c>
      <c r="U139" s="501"/>
      <c r="V139" s="501"/>
      <c r="W139" s="501"/>
      <c r="X139" s="123" t="s">
        <v>268</v>
      </c>
      <c r="Y139" s="79"/>
      <c r="Z139" s="80"/>
      <c r="AA139" s="80"/>
      <c r="AB139" s="81"/>
      <c r="AC139" s="5"/>
      <c r="AD139" s="8"/>
      <c r="AE139" s="173"/>
      <c r="AF139" s="173"/>
      <c r="AG139" s="173"/>
      <c r="AH139" s="173"/>
      <c r="AI139" s="173"/>
      <c r="AJ139" s="173"/>
      <c r="AK139" s="173"/>
      <c r="AL139" s="173"/>
      <c r="AM139" s="173"/>
      <c r="AN139" s="173"/>
      <c r="AO139" s="173"/>
      <c r="AP139" s="173"/>
      <c r="AQ139" s="173"/>
      <c r="AR139" s="174"/>
      <c r="AS139" s="175"/>
      <c r="AT139" s="175"/>
      <c r="AU139" s="175"/>
      <c r="AV139" s="175"/>
      <c r="AW139" s="175"/>
      <c r="AX139" s="175"/>
      <c r="AY139" s="176"/>
      <c r="AZ139" s="177"/>
      <c r="BA139" s="178"/>
      <c r="BB139" s="178"/>
      <c r="BC139" s="178"/>
      <c r="BD139" s="178"/>
      <c r="BE139" s="178"/>
      <c r="BF139" s="178"/>
      <c r="BG139" s="178"/>
      <c r="BH139" s="179"/>
      <c r="BJ139" s="1"/>
    </row>
    <row r="140" spans="1:62" ht="20.100000000000001" customHeight="1" x14ac:dyDescent="0.15">
      <c r="A140" s="596" t="s">
        <v>191</v>
      </c>
      <c r="B140" s="597"/>
      <c r="C140" s="597"/>
      <c r="D140" s="598"/>
      <c r="E140" s="82" t="s">
        <v>140</v>
      </c>
      <c r="F140" s="83"/>
      <c r="G140" s="83"/>
      <c r="H140" s="83"/>
      <c r="I140" s="83"/>
      <c r="J140" s="83"/>
      <c r="K140" s="297"/>
      <c r="L140" s="297"/>
      <c r="M140" s="298"/>
      <c r="N140" s="492"/>
      <c r="O140" s="493"/>
      <c r="P140" s="493"/>
      <c r="Q140" s="493"/>
      <c r="R140" s="493"/>
      <c r="S140" s="78" t="s">
        <v>139</v>
      </c>
      <c r="T140" s="257">
        <f>INT(N140*100/110)</f>
        <v>0</v>
      </c>
      <c r="U140" s="257"/>
      <c r="V140" s="257"/>
      <c r="W140" s="257"/>
      <c r="X140" s="83" t="s">
        <v>268</v>
      </c>
      <c r="Y140" s="82"/>
      <c r="Z140" s="83"/>
      <c r="AA140" s="83"/>
      <c r="AB140" s="84"/>
      <c r="AC140" s="1"/>
      <c r="AD140" s="6"/>
      <c r="AE140" s="584" t="s">
        <v>57</v>
      </c>
      <c r="AF140" s="584"/>
      <c r="AG140" s="584"/>
      <c r="AH140" s="584"/>
      <c r="AI140" s="584"/>
      <c r="AJ140" s="584"/>
      <c r="AK140" s="584"/>
      <c r="AL140" s="584"/>
      <c r="AM140" s="584"/>
      <c r="AN140" s="584"/>
      <c r="AO140" s="584"/>
      <c r="AP140" s="584"/>
      <c r="AQ140" s="584"/>
      <c r="AR140" s="22"/>
      <c r="AS140" s="23"/>
      <c r="AT140" s="53"/>
      <c r="AU140" s="53"/>
      <c r="AV140" s="53"/>
      <c r="AW140" s="53"/>
      <c r="AX140" s="23"/>
      <c r="AY140" s="24"/>
      <c r="AZ140" s="25"/>
      <c r="BA140" s="26" t="s">
        <v>55</v>
      </c>
      <c r="BB140" s="27"/>
      <c r="BC140" s="585">
        <v>24200.000000000004</v>
      </c>
      <c r="BD140" s="585"/>
      <c r="BE140" s="585"/>
      <c r="BF140" s="585"/>
      <c r="BG140" s="41" t="s">
        <v>56</v>
      </c>
      <c r="BH140" s="28"/>
      <c r="BJ140" s="1"/>
    </row>
    <row r="141" spans="1:62" s="188" customFormat="1" ht="20.100000000000001" customHeight="1" x14ac:dyDescent="0.15">
      <c r="A141" s="258" t="s">
        <v>299</v>
      </c>
      <c r="B141" s="302"/>
      <c r="C141" s="302"/>
      <c r="D141" s="303"/>
      <c r="E141" s="310" t="s">
        <v>293</v>
      </c>
      <c r="F141" s="311"/>
      <c r="G141" s="311"/>
      <c r="H141" s="311"/>
      <c r="I141" s="311"/>
      <c r="J141" s="311"/>
      <c r="K141" s="311"/>
      <c r="L141" s="311"/>
      <c r="M141" s="312"/>
      <c r="N141" s="294">
        <f>SUM(N134,N136,N138,N140)</f>
        <v>0</v>
      </c>
      <c r="O141" s="295"/>
      <c r="P141" s="295"/>
      <c r="Q141" s="295"/>
      <c r="R141" s="295"/>
      <c r="S141" s="201" t="s">
        <v>139</v>
      </c>
      <c r="T141" s="294">
        <f>SUM(T134,T136,T138,T140)</f>
        <v>0</v>
      </c>
      <c r="U141" s="295"/>
      <c r="V141" s="295"/>
      <c r="W141" s="295"/>
      <c r="X141" s="93" t="s">
        <v>163</v>
      </c>
      <c r="Y141" s="82"/>
      <c r="Z141" s="83"/>
      <c r="AA141" s="83"/>
      <c r="AB141" s="84"/>
      <c r="AD141" s="189"/>
      <c r="AE141" s="202"/>
      <c r="AF141" s="202"/>
      <c r="AG141" s="202"/>
      <c r="AH141" s="202"/>
      <c r="AI141" s="202"/>
      <c r="AJ141" s="202"/>
      <c r="AK141" s="202"/>
      <c r="AL141" s="202"/>
      <c r="AM141" s="202"/>
      <c r="AN141" s="202"/>
      <c r="AO141" s="202"/>
      <c r="AP141" s="202"/>
      <c r="AQ141" s="202"/>
      <c r="AR141" s="203"/>
      <c r="AS141" s="203"/>
      <c r="AT141" s="204"/>
      <c r="AU141" s="204"/>
      <c r="AV141" s="204"/>
      <c r="AW141" s="204"/>
      <c r="AX141" s="203"/>
      <c r="AY141" s="203"/>
      <c r="AZ141" s="205"/>
      <c r="BA141" s="206"/>
      <c r="BB141" s="207"/>
      <c r="BC141" s="208"/>
      <c r="BD141" s="208"/>
      <c r="BE141" s="208"/>
      <c r="BF141" s="208"/>
      <c r="BG141" s="103"/>
      <c r="BH141" s="206"/>
    </row>
    <row r="142" spans="1:62" ht="20.100000000000001" customHeight="1" x14ac:dyDescent="0.15">
      <c r="A142" s="304"/>
      <c r="B142" s="305"/>
      <c r="C142" s="305"/>
      <c r="D142" s="306"/>
      <c r="E142" s="296" t="s">
        <v>294</v>
      </c>
      <c r="F142" s="297"/>
      <c r="G142" s="297"/>
      <c r="H142" s="297"/>
      <c r="I142" s="297"/>
      <c r="J142" s="297"/>
      <c r="K142" s="297"/>
      <c r="L142" s="297"/>
      <c r="M142" s="298"/>
      <c r="N142" s="294">
        <f>ROUNDDOWN(N141*2/3,0)</f>
        <v>0</v>
      </c>
      <c r="O142" s="295"/>
      <c r="P142" s="295"/>
      <c r="Q142" s="295"/>
      <c r="R142" s="295"/>
      <c r="S142" s="201" t="s">
        <v>139</v>
      </c>
      <c r="T142" s="257">
        <f>ROUNDDOWN(T141*2/3,0)</f>
        <v>0</v>
      </c>
      <c r="U142" s="257"/>
      <c r="V142" s="257"/>
      <c r="W142" s="257"/>
      <c r="X142" s="93" t="s">
        <v>163</v>
      </c>
      <c r="Y142" s="92"/>
      <c r="Z142" s="93"/>
      <c r="AA142" s="93"/>
      <c r="AB142" s="94"/>
      <c r="AC142" s="64"/>
      <c r="AD142" s="3"/>
      <c r="AE142" s="10"/>
      <c r="AF142" s="32"/>
      <c r="AG142" s="33"/>
      <c r="AH142" s="33"/>
      <c r="AI142" s="33"/>
      <c r="AJ142" s="33"/>
      <c r="AK142" s="33"/>
      <c r="AL142" s="33"/>
      <c r="AM142" s="34"/>
      <c r="AP142" s="33"/>
      <c r="AQ142" s="35"/>
      <c r="AR142" s="200"/>
      <c r="AS142" s="200"/>
      <c r="AT142" s="200"/>
      <c r="AU142" s="196"/>
      <c r="AV142" s="55"/>
      <c r="AW142" s="56"/>
      <c r="AX142" s="200"/>
      <c r="AY142" s="200"/>
      <c r="AZ142" s="200"/>
      <c r="BA142" s="199"/>
      <c r="BB142" s="36"/>
      <c r="BC142" s="9"/>
      <c r="BD142" s="9"/>
      <c r="BE142" s="198"/>
      <c r="BF142" s="198"/>
      <c r="BG142" s="198"/>
      <c r="BH142" s="197"/>
      <c r="BI142" s="37"/>
    </row>
    <row r="143" spans="1:62" ht="20.100000000000001" customHeight="1" x14ac:dyDescent="0.15">
      <c r="A143" s="307"/>
      <c r="B143" s="308"/>
      <c r="C143" s="308"/>
      <c r="D143" s="309"/>
      <c r="E143" s="296" t="s">
        <v>295</v>
      </c>
      <c r="F143" s="297"/>
      <c r="G143" s="297"/>
      <c r="H143" s="297"/>
      <c r="I143" s="297"/>
      <c r="J143" s="297"/>
      <c r="K143" s="297"/>
      <c r="L143" s="297"/>
      <c r="M143" s="298"/>
      <c r="N143" s="294">
        <f>ROUNDDOWN(N142,-3)</f>
        <v>0</v>
      </c>
      <c r="O143" s="295"/>
      <c r="P143" s="295"/>
      <c r="Q143" s="295"/>
      <c r="R143" s="295"/>
      <c r="S143" s="78" t="s">
        <v>163</v>
      </c>
      <c r="T143" s="257">
        <f>ROUNDDOWN(T142,-3)</f>
        <v>0</v>
      </c>
      <c r="U143" s="257"/>
      <c r="V143" s="257"/>
      <c r="W143" s="257"/>
      <c r="X143" s="83" t="s">
        <v>163</v>
      </c>
      <c r="Y143" s="82"/>
      <c r="Z143" s="83"/>
      <c r="AA143" s="83"/>
      <c r="AB143" s="84"/>
      <c r="AC143" s="64"/>
      <c r="AD143" s="3"/>
      <c r="AE143" s="10"/>
      <c r="AF143" s="32"/>
      <c r="AG143" s="33"/>
      <c r="AH143" s="33"/>
      <c r="AI143" s="33"/>
      <c r="AJ143" s="33"/>
      <c r="AK143" s="33"/>
      <c r="AL143" s="33"/>
      <c r="AM143" s="33"/>
      <c r="AO143" s="33"/>
      <c r="AP143" s="33"/>
      <c r="AQ143" s="32"/>
      <c r="AR143" s="57"/>
      <c r="AS143" s="57"/>
      <c r="AT143" s="57"/>
      <c r="AU143" s="57"/>
      <c r="AV143" s="58"/>
      <c r="AW143" s="56"/>
      <c r="AX143" s="54"/>
      <c r="AY143" s="54"/>
      <c r="AZ143" s="54"/>
      <c r="BA143" s="34"/>
      <c r="BB143" s="36"/>
      <c r="BC143" s="8"/>
      <c r="BD143" s="8"/>
      <c r="BE143" s="8"/>
      <c r="BF143" s="8"/>
      <c r="BG143" s="8"/>
      <c r="BH143" s="8"/>
      <c r="BI143" s="14"/>
    </row>
    <row r="144" spans="1:62" s="188" customFormat="1" ht="20.100000000000001" customHeight="1" x14ac:dyDescent="0.15">
      <c r="A144" s="258" t="s">
        <v>300</v>
      </c>
      <c r="B144" s="302"/>
      <c r="C144" s="302"/>
      <c r="D144" s="303"/>
      <c r="E144" s="310" t="s">
        <v>293</v>
      </c>
      <c r="F144" s="311"/>
      <c r="G144" s="311"/>
      <c r="H144" s="311"/>
      <c r="I144" s="311"/>
      <c r="J144" s="311"/>
      <c r="K144" s="311"/>
      <c r="L144" s="311"/>
      <c r="M144" s="312"/>
      <c r="N144" s="487">
        <f>SUM(N135,N137,N139,N140)</f>
        <v>0</v>
      </c>
      <c r="O144" s="488"/>
      <c r="P144" s="488"/>
      <c r="Q144" s="488"/>
      <c r="R144" s="488"/>
      <c r="S144" s="210" t="s">
        <v>139</v>
      </c>
      <c r="T144" s="487">
        <f>SUM(T135,T137,T139,T140)</f>
        <v>0</v>
      </c>
      <c r="U144" s="488"/>
      <c r="V144" s="488"/>
      <c r="W144" s="488"/>
      <c r="X144" s="211" t="s">
        <v>163</v>
      </c>
      <c r="Y144" s="82"/>
      <c r="Z144" s="83"/>
      <c r="AA144" s="83"/>
      <c r="AB144" s="84"/>
      <c r="AD144" s="189"/>
      <c r="AE144" s="202"/>
      <c r="AF144" s="202"/>
      <c r="AG144" s="202"/>
      <c r="AH144" s="202"/>
      <c r="AI144" s="202"/>
      <c r="AJ144" s="202"/>
      <c r="AK144" s="202"/>
      <c r="AL144" s="202"/>
      <c r="AM144" s="202"/>
      <c r="AN144" s="202"/>
      <c r="AO144" s="202"/>
      <c r="AP144" s="202"/>
      <c r="AQ144" s="202"/>
      <c r="AR144" s="203"/>
      <c r="AS144" s="203"/>
      <c r="AT144" s="204"/>
      <c r="AU144" s="204"/>
      <c r="AV144" s="204"/>
      <c r="AW144" s="204"/>
      <c r="AX144" s="203"/>
      <c r="AY144" s="203"/>
      <c r="AZ144" s="205"/>
      <c r="BA144" s="206"/>
      <c r="BB144" s="207"/>
      <c r="BC144" s="208"/>
      <c r="BD144" s="208"/>
      <c r="BE144" s="208"/>
      <c r="BF144" s="208"/>
      <c r="BG144" s="103"/>
      <c r="BH144" s="206"/>
    </row>
    <row r="145" spans="1:62" ht="20.100000000000001" customHeight="1" x14ac:dyDescent="0.15">
      <c r="A145" s="304"/>
      <c r="B145" s="305"/>
      <c r="C145" s="305"/>
      <c r="D145" s="306"/>
      <c r="E145" s="296" t="s">
        <v>294</v>
      </c>
      <c r="F145" s="297"/>
      <c r="G145" s="297"/>
      <c r="H145" s="297"/>
      <c r="I145" s="297"/>
      <c r="J145" s="297"/>
      <c r="K145" s="297"/>
      <c r="L145" s="297"/>
      <c r="M145" s="298"/>
      <c r="N145" s="487">
        <f>ROUNDDOWN(N144*2/3,0)</f>
        <v>0</v>
      </c>
      <c r="O145" s="488"/>
      <c r="P145" s="488"/>
      <c r="Q145" s="488"/>
      <c r="R145" s="488"/>
      <c r="S145" s="210" t="s">
        <v>139</v>
      </c>
      <c r="T145" s="501">
        <f>ROUNDDOWN(T144*2/3,0)</f>
        <v>0</v>
      </c>
      <c r="U145" s="501"/>
      <c r="V145" s="501"/>
      <c r="W145" s="501"/>
      <c r="X145" s="211" t="s">
        <v>163</v>
      </c>
      <c r="Y145" s="92"/>
      <c r="Z145" s="93"/>
      <c r="AA145" s="93"/>
      <c r="AB145" s="94"/>
      <c r="AC145" s="64"/>
      <c r="AD145" s="3"/>
      <c r="AE145" s="10"/>
      <c r="AF145" s="32"/>
      <c r="AG145" s="33"/>
      <c r="AH145" s="33"/>
      <c r="AI145" s="33"/>
      <c r="AJ145" s="33"/>
      <c r="AK145" s="33"/>
      <c r="AL145" s="33"/>
      <c r="AM145" s="34"/>
      <c r="AP145" s="33"/>
      <c r="AQ145" s="35"/>
      <c r="AR145" s="200"/>
      <c r="AS145" s="200"/>
      <c r="AT145" s="200"/>
      <c r="AU145" s="196"/>
      <c r="AV145" s="55"/>
      <c r="AW145" s="56"/>
      <c r="AX145" s="200"/>
      <c r="AY145" s="200"/>
      <c r="AZ145" s="200"/>
      <c r="BA145" s="199"/>
      <c r="BB145" s="36"/>
      <c r="BC145" s="9"/>
      <c r="BD145" s="9"/>
      <c r="BE145" s="198"/>
      <c r="BF145" s="198"/>
      <c r="BG145" s="198"/>
      <c r="BH145" s="197"/>
      <c r="BI145" s="37"/>
    </row>
    <row r="146" spans="1:62" ht="20.100000000000001" customHeight="1" x14ac:dyDescent="0.15">
      <c r="A146" s="307"/>
      <c r="B146" s="308"/>
      <c r="C146" s="308"/>
      <c r="D146" s="309"/>
      <c r="E146" s="296" t="s">
        <v>295</v>
      </c>
      <c r="F146" s="297"/>
      <c r="G146" s="297"/>
      <c r="H146" s="297"/>
      <c r="I146" s="297"/>
      <c r="J146" s="297"/>
      <c r="K146" s="297"/>
      <c r="L146" s="297"/>
      <c r="M146" s="298"/>
      <c r="N146" s="487">
        <f>ROUNDDOWN(N145,-3)</f>
        <v>0</v>
      </c>
      <c r="O146" s="488"/>
      <c r="P146" s="488"/>
      <c r="Q146" s="488"/>
      <c r="R146" s="488"/>
      <c r="S146" s="212" t="s">
        <v>163</v>
      </c>
      <c r="T146" s="501">
        <f>ROUNDDOWN(T145,-3)</f>
        <v>0</v>
      </c>
      <c r="U146" s="501"/>
      <c r="V146" s="501"/>
      <c r="W146" s="501"/>
      <c r="X146" s="123" t="s">
        <v>163</v>
      </c>
      <c r="Y146" s="82"/>
      <c r="Z146" s="83"/>
      <c r="AA146" s="83"/>
      <c r="AB146" s="84"/>
      <c r="AC146" s="64"/>
      <c r="AD146" s="3"/>
      <c r="AE146" s="10"/>
      <c r="AF146" s="32"/>
      <c r="AG146" s="33"/>
      <c r="AH146" s="33"/>
      <c r="AI146" s="33"/>
      <c r="AJ146" s="33"/>
      <c r="AK146" s="33"/>
      <c r="AL146" s="33"/>
      <c r="AM146" s="33"/>
      <c r="AO146" s="33"/>
      <c r="AP146" s="33"/>
      <c r="AQ146" s="32"/>
      <c r="AR146" s="57"/>
      <c r="AS146" s="57"/>
      <c r="AT146" s="57"/>
      <c r="AU146" s="57"/>
      <c r="AV146" s="58"/>
      <c r="AW146" s="56"/>
      <c r="AX146" s="54"/>
      <c r="AY146" s="54"/>
      <c r="AZ146" s="54"/>
      <c r="BA146" s="34"/>
      <c r="BB146" s="36"/>
      <c r="BC146" s="8"/>
      <c r="BD146" s="8"/>
      <c r="BE146" s="8"/>
      <c r="BF146" s="8"/>
      <c r="BG146" s="8"/>
      <c r="BH146" s="8"/>
      <c r="BI146" s="14"/>
    </row>
    <row r="147" spans="1:62" ht="15" customHeight="1" x14ac:dyDescent="0.15">
      <c r="A147" s="299" t="s">
        <v>224</v>
      </c>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1"/>
      <c r="AD147" s="6"/>
      <c r="AF147" s="38">
        <v>1</v>
      </c>
      <c r="AG147" s="586" t="s">
        <v>108</v>
      </c>
      <c r="AH147" s="586"/>
      <c r="AI147" s="586"/>
      <c r="AJ147" s="586"/>
      <c r="AK147" s="586"/>
      <c r="AL147" s="586"/>
      <c r="AM147" s="586"/>
      <c r="AN147" s="586"/>
      <c r="AO147" s="586"/>
      <c r="AP147" s="586"/>
      <c r="AQ147" s="586"/>
      <c r="AR147" s="586"/>
      <c r="AS147" s="586"/>
      <c r="AT147" s="586"/>
      <c r="AU147" s="586"/>
      <c r="AV147" s="586"/>
      <c r="AW147" s="586"/>
      <c r="AX147" s="586"/>
      <c r="AY147" s="586"/>
      <c r="AZ147" s="586"/>
      <c r="BA147" s="586"/>
      <c r="BB147" s="586"/>
      <c r="BC147" s="586"/>
      <c r="BD147" s="586"/>
      <c r="BE147" s="586"/>
      <c r="BF147" s="586"/>
      <c r="BG147" s="586"/>
      <c r="BJ147" s="1"/>
    </row>
    <row r="148" spans="1:62" ht="15" customHeight="1" x14ac:dyDescent="0.15">
      <c r="A148" s="300"/>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1"/>
      <c r="AD148" s="6"/>
      <c r="AF148" s="38"/>
      <c r="AG148" s="587"/>
      <c r="AH148" s="587"/>
      <c r="AI148" s="587"/>
      <c r="AJ148" s="587"/>
      <c r="AK148" s="587"/>
      <c r="AL148" s="587"/>
      <c r="AM148" s="587"/>
      <c r="AN148" s="587"/>
      <c r="AO148" s="587"/>
      <c r="AP148" s="587"/>
      <c r="AQ148" s="587"/>
      <c r="AR148" s="587"/>
      <c r="AS148" s="587"/>
      <c r="AT148" s="587"/>
      <c r="AU148" s="587"/>
      <c r="AV148" s="587"/>
      <c r="AW148" s="587"/>
      <c r="AX148" s="587"/>
      <c r="AY148" s="587"/>
      <c r="AZ148" s="587"/>
      <c r="BA148" s="587"/>
      <c r="BB148" s="587"/>
      <c r="BC148" s="587"/>
      <c r="BD148" s="587"/>
      <c r="BE148" s="587"/>
      <c r="BF148" s="587"/>
      <c r="BG148" s="587"/>
      <c r="BJ148" s="1"/>
    </row>
    <row r="149" spans="1:62" ht="15" customHeight="1" x14ac:dyDescent="0.15">
      <c r="A149" s="293" t="s">
        <v>225</v>
      </c>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1"/>
      <c r="AD149" s="6"/>
      <c r="AF149" s="38">
        <v>3</v>
      </c>
      <c r="AG149" s="39" t="s">
        <v>107</v>
      </c>
      <c r="AH149" s="39"/>
      <c r="AI149" s="39"/>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J149" s="1"/>
    </row>
    <row r="150" spans="1:62" ht="15" customHeight="1" x14ac:dyDescent="0.1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1"/>
      <c r="AD150" s="6"/>
      <c r="AF150" s="38"/>
      <c r="AG150" s="39"/>
      <c r="AH150" s="39"/>
      <c r="AI150" s="39"/>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J150" s="1"/>
    </row>
    <row r="151" spans="1:62" x14ac:dyDescent="0.15">
      <c r="A151" s="293" t="s">
        <v>223</v>
      </c>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N151" s="6" t="s">
        <v>94</v>
      </c>
    </row>
    <row r="153" spans="1:62" x14ac:dyDescent="0.15">
      <c r="A153" s="43" t="s">
        <v>231</v>
      </c>
      <c r="AF153" s="6" t="s">
        <v>79</v>
      </c>
    </row>
    <row r="156" spans="1:62" x14ac:dyDescent="0.15">
      <c r="V156" s="1"/>
      <c r="W156" s="1"/>
      <c r="X156" s="1"/>
      <c r="Y156" s="1"/>
      <c r="Z156" s="1"/>
      <c r="AA156" s="1"/>
      <c r="AB156" s="1"/>
      <c r="AC156" s="1"/>
    </row>
    <row r="157" spans="1:62" ht="13.5" customHeight="1" x14ac:dyDescent="0.15">
      <c r="U157" s="350" t="s">
        <v>254</v>
      </c>
      <c r="V157" s="350"/>
      <c r="W157" s="350"/>
      <c r="X157" s="350"/>
      <c r="Y157" s="350"/>
      <c r="Z157" s="350"/>
      <c r="AA157" s="350"/>
      <c r="AB157" s="350"/>
      <c r="AC157" s="1"/>
      <c r="BA157" s="472">
        <v>44148</v>
      </c>
      <c r="BB157" s="472"/>
      <c r="BC157" s="472"/>
      <c r="BD157" s="472"/>
      <c r="BE157" s="472"/>
      <c r="BF157" s="472"/>
      <c r="BG157" s="472"/>
      <c r="BH157" s="472"/>
    </row>
    <row r="158" spans="1:62" x14ac:dyDescent="0.15">
      <c r="BH158" s="6">
        <v>30</v>
      </c>
    </row>
    <row r="159" spans="1:62" x14ac:dyDescent="0.15">
      <c r="B159" s="43" t="s">
        <v>3</v>
      </c>
      <c r="AG159" s="6" t="s">
        <v>3</v>
      </c>
    </row>
    <row r="162" spans="1:62" ht="18" customHeight="1" x14ac:dyDescent="0.15">
      <c r="M162" s="353" t="s">
        <v>112</v>
      </c>
      <c r="N162" s="353"/>
      <c r="O162" s="353"/>
      <c r="P162" s="353"/>
      <c r="Q162" s="353"/>
      <c r="S162" s="352">
        <f>'1申請書'!R11</f>
        <v>0</v>
      </c>
      <c r="T162" s="352"/>
      <c r="U162" s="352"/>
      <c r="V162" s="352"/>
      <c r="W162" s="352"/>
      <c r="X162" s="352"/>
      <c r="Y162" s="352"/>
      <c r="Z162" s="352"/>
      <c r="AA162" s="352"/>
      <c r="AB162" s="352"/>
      <c r="AC162" s="69"/>
      <c r="AQ162" s="480" t="s">
        <v>4</v>
      </c>
      <c r="AR162" s="480"/>
      <c r="AS162" s="480"/>
      <c r="AT162" s="480"/>
      <c r="AU162" s="480"/>
      <c r="AW162" s="481" t="s">
        <v>5</v>
      </c>
      <c r="AX162" s="481"/>
      <c r="AY162" s="481"/>
      <c r="AZ162" s="481"/>
      <c r="BA162" s="481"/>
      <c r="BB162" s="481"/>
      <c r="BC162" s="481"/>
      <c r="BD162" s="481"/>
      <c r="BE162" s="481"/>
      <c r="BF162" s="481"/>
      <c r="BG162" s="481"/>
      <c r="BH162" s="481"/>
    </row>
    <row r="163" spans="1:62" ht="18" customHeight="1" x14ac:dyDescent="0.15">
      <c r="M163" s="353" t="s">
        <v>113</v>
      </c>
      <c r="N163" s="353"/>
      <c r="O163" s="353"/>
      <c r="P163" s="353"/>
      <c r="Q163" s="353"/>
      <c r="S163" s="352">
        <f>'1申請書'!R12</f>
        <v>0</v>
      </c>
      <c r="T163" s="352"/>
      <c r="U163" s="352"/>
      <c r="V163" s="352"/>
      <c r="W163" s="352"/>
      <c r="X163" s="352"/>
      <c r="Y163" s="352"/>
      <c r="Z163" s="352"/>
      <c r="AA163" s="352"/>
      <c r="AB163" s="352"/>
      <c r="AC163" s="69"/>
      <c r="AQ163" s="480" t="s">
        <v>6</v>
      </c>
      <c r="AR163" s="480"/>
      <c r="AS163" s="480"/>
      <c r="AT163" s="480"/>
      <c r="AU163" s="480"/>
      <c r="AW163" s="481" t="s">
        <v>7</v>
      </c>
      <c r="AX163" s="481"/>
      <c r="AY163" s="481"/>
      <c r="AZ163" s="481"/>
      <c r="BA163" s="481"/>
      <c r="BB163" s="481"/>
      <c r="BC163" s="481"/>
      <c r="BD163" s="481"/>
      <c r="BE163" s="481"/>
      <c r="BF163" s="481"/>
      <c r="BG163" s="481"/>
      <c r="BH163" s="481"/>
    </row>
    <row r="164" spans="1:62" ht="18" customHeight="1" x14ac:dyDescent="0.15">
      <c r="M164" s="353" t="s">
        <v>8</v>
      </c>
      <c r="N164" s="353"/>
      <c r="O164" s="353"/>
      <c r="P164" s="353"/>
      <c r="Q164" s="353"/>
      <c r="S164" s="352">
        <f>'1申請書'!R13</f>
        <v>0</v>
      </c>
      <c r="T164" s="352"/>
      <c r="U164" s="352"/>
      <c r="V164" s="352"/>
      <c r="W164" s="352"/>
      <c r="X164" s="352"/>
      <c r="Y164" s="352"/>
      <c r="Z164" s="352"/>
      <c r="AA164" s="352"/>
      <c r="AB164" s="352"/>
      <c r="AQ164" s="480" t="s">
        <v>8</v>
      </c>
      <c r="AR164" s="480"/>
      <c r="AS164" s="480"/>
      <c r="AT164" s="480"/>
      <c r="AU164" s="480"/>
      <c r="AW164" s="481" t="s">
        <v>10</v>
      </c>
      <c r="AX164" s="481"/>
      <c r="AY164" s="481"/>
      <c r="AZ164" s="481"/>
      <c r="BA164" s="481"/>
      <c r="BB164" s="481"/>
      <c r="BC164" s="481"/>
      <c r="BD164" s="481"/>
      <c r="BE164" s="481"/>
      <c r="BF164" s="481"/>
      <c r="BG164" s="6" t="s">
        <v>9</v>
      </c>
    </row>
    <row r="167" spans="1:62" x14ac:dyDescent="0.15">
      <c r="A167" s="1"/>
      <c r="B167" s="112"/>
      <c r="C167" s="358"/>
      <c r="D167" s="358"/>
      <c r="E167" s="112" t="s">
        <v>261</v>
      </c>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F167" s="450" t="s">
        <v>111</v>
      </c>
      <c r="AG167" s="450"/>
      <c r="AH167" s="450"/>
      <c r="AI167" s="450"/>
      <c r="AJ167" s="450"/>
      <c r="AK167" s="450"/>
      <c r="AL167" s="450"/>
      <c r="AM167" s="450"/>
      <c r="AN167" s="450"/>
      <c r="AO167" s="450"/>
      <c r="AP167" s="450"/>
      <c r="AQ167" s="450"/>
      <c r="AR167" s="450"/>
      <c r="AS167" s="450"/>
      <c r="AT167" s="450"/>
      <c r="AU167" s="450"/>
      <c r="AV167" s="450"/>
      <c r="AW167" s="450"/>
      <c r="AX167" s="450"/>
      <c r="AY167" s="450"/>
      <c r="AZ167" s="450"/>
      <c r="BA167" s="450"/>
      <c r="BB167" s="450"/>
      <c r="BC167" s="450"/>
      <c r="BD167" s="450"/>
      <c r="BE167" s="450"/>
      <c r="BF167" s="450"/>
      <c r="BG167" s="450"/>
      <c r="BH167" s="450"/>
      <c r="BI167" s="450"/>
    </row>
    <row r="170" spans="1:62" s="182" customFormat="1" ht="18" customHeight="1" x14ac:dyDescent="0.15">
      <c r="A170" s="54"/>
      <c r="B170" s="483"/>
      <c r="C170" s="483"/>
      <c r="D170" s="483"/>
      <c r="E170" s="181" t="s">
        <v>105</v>
      </c>
      <c r="F170" s="180"/>
      <c r="G170" s="181" t="s">
        <v>2</v>
      </c>
      <c r="H170" s="180"/>
      <c r="I170" s="54" t="s">
        <v>179</v>
      </c>
      <c r="J170" s="54"/>
      <c r="K170" s="54"/>
      <c r="L170" s="54"/>
      <c r="M170" s="54"/>
      <c r="N170" s="484"/>
      <c r="O170" s="484"/>
      <c r="P170" s="486" t="s">
        <v>180</v>
      </c>
      <c r="Q170" s="486"/>
      <c r="R170" s="486"/>
      <c r="S170" s="486"/>
      <c r="T170" s="486"/>
      <c r="U170" s="486"/>
      <c r="V170" s="486"/>
      <c r="W170" s="486"/>
      <c r="X170" s="486"/>
      <c r="Y170" s="486"/>
      <c r="Z170" s="486"/>
      <c r="AA170" s="486"/>
      <c r="AB170" s="486"/>
      <c r="AC170" s="59"/>
      <c r="AE170" s="34"/>
      <c r="AF170" s="34"/>
      <c r="AG170" s="183" t="s">
        <v>104</v>
      </c>
      <c r="AH170" s="34"/>
      <c r="AI170" s="184">
        <v>2</v>
      </c>
      <c r="AJ170" s="34" t="s">
        <v>1</v>
      </c>
      <c r="AK170" s="184">
        <v>10</v>
      </c>
      <c r="AL170" s="34" t="s">
        <v>2</v>
      </c>
      <c r="AM170" s="184">
        <v>1</v>
      </c>
      <c r="AN170" s="34" t="s">
        <v>80</v>
      </c>
      <c r="AO170" s="34"/>
      <c r="AP170" s="34"/>
      <c r="AQ170" s="34"/>
      <c r="AR170" s="34"/>
      <c r="AS170" s="478" t="s">
        <v>82</v>
      </c>
      <c r="AT170" s="478"/>
      <c r="AU170" s="34" t="s">
        <v>81</v>
      </c>
      <c r="AV170" s="34"/>
      <c r="AW170" s="34"/>
      <c r="AX170" s="34"/>
      <c r="AY170" s="34"/>
      <c r="AZ170" s="34"/>
      <c r="BA170" s="34"/>
      <c r="BB170" s="34"/>
      <c r="BC170" s="34"/>
      <c r="BD170" s="34"/>
      <c r="BE170" s="34"/>
      <c r="BF170" s="34"/>
      <c r="BG170" s="34"/>
      <c r="BH170" s="34"/>
      <c r="BI170" s="34"/>
      <c r="BJ170" s="34"/>
    </row>
    <row r="171" spans="1:62" s="192" customFormat="1" ht="18" customHeight="1" x14ac:dyDescent="0.15">
      <c r="A171" s="485" t="s">
        <v>241</v>
      </c>
      <c r="B171" s="485"/>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194"/>
      <c r="AE171" s="193"/>
      <c r="AF171" s="479" t="s">
        <v>84</v>
      </c>
      <c r="AG171" s="479"/>
      <c r="AH171" s="193" t="s">
        <v>83</v>
      </c>
      <c r="AI171" s="193"/>
      <c r="AJ171" s="193"/>
      <c r="AK171" s="193"/>
      <c r="AL171" s="193"/>
      <c r="AM171" s="193"/>
      <c r="AN171" s="193"/>
      <c r="AO171" s="193"/>
      <c r="AP171" s="193"/>
      <c r="AQ171" s="193"/>
      <c r="AR171" s="193"/>
      <c r="AS171" s="193"/>
      <c r="AT171" s="193"/>
      <c r="AU171" s="193"/>
      <c r="AV171" s="193"/>
      <c r="AW171" s="193"/>
      <c r="AX171" s="193"/>
      <c r="AY171" s="193"/>
      <c r="AZ171" s="193"/>
      <c r="BA171" s="193"/>
      <c r="BB171" s="193"/>
      <c r="BC171" s="193"/>
      <c r="BD171" s="193"/>
      <c r="BE171" s="193"/>
      <c r="BF171" s="193"/>
      <c r="BG171" s="193"/>
      <c r="BH171" s="193"/>
      <c r="BI171" s="193"/>
      <c r="BJ171" s="193"/>
    </row>
    <row r="172" spans="1:62" s="192" customFormat="1" ht="18" customHeight="1" x14ac:dyDescent="0.15">
      <c r="A172" s="485"/>
      <c r="B172" s="485"/>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194"/>
      <c r="AE172" s="193"/>
      <c r="AF172" s="195"/>
      <c r="AG172" s="195"/>
      <c r="AH172" s="193"/>
      <c r="AI172" s="193"/>
      <c r="AJ172" s="193"/>
      <c r="AK172" s="193"/>
      <c r="AL172" s="193"/>
      <c r="AM172" s="193"/>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row>
    <row r="174" spans="1:62" x14ac:dyDescent="0.15">
      <c r="A174" s="356" t="s">
        <v>11</v>
      </c>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T174" s="6" t="s">
        <v>11</v>
      </c>
    </row>
    <row r="177" spans="1:59" ht="19.5" customHeight="1" x14ac:dyDescent="0.15">
      <c r="A177" s="43">
        <v>1</v>
      </c>
      <c r="C177" s="43" t="s">
        <v>195</v>
      </c>
      <c r="J177" s="169"/>
      <c r="K177" s="169"/>
      <c r="L177" s="169"/>
      <c r="M177" s="169"/>
      <c r="N177" s="169"/>
      <c r="O177" s="169"/>
      <c r="P177" s="169"/>
      <c r="Q177" s="169"/>
      <c r="R177" s="60"/>
      <c r="S177" s="60"/>
      <c r="T177" s="60"/>
      <c r="U177" s="60"/>
      <c r="V177" s="169"/>
      <c r="W177" s="169"/>
      <c r="X177" s="169"/>
      <c r="Y177" s="169"/>
      <c r="Z177" s="169"/>
      <c r="AA177" s="169"/>
      <c r="AB177" s="169"/>
      <c r="AC177" s="169"/>
      <c r="AE177" s="6">
        <v>1</v>
      </c>
      <c r="AG177" s="6" t="s">
        <v>85</v>
      </c>
      <c r="AN177" s="475">
        <f>+'1申請書'!AM181</f>
        <v>0</v>
      </c>
      <c r="AO177" s="475"/>
      <c r="AP177" s="475"/>
      <c r="AQ177" s="475"/>
      <c r="AR177" s="475"/>
      <c r="AS177" s="475"/>
      <c r="AT177" s="475"/>
      <c r="AU177" s="475"/>
      <c r="AV177" s="8"/>
      <c r="AW177" s="8"/>
      <c r="AX177" s="8" t="s">
        <v>31</v>
      </c>
      <c r="AY177" s="8"/>
      <c r="AZ177" s="475">
        <f>+'1申請書'!AV181</f>
        <v>0</v>
      </c>
      <c r="BA177" s="475"/>
      <c r="BB177" s="475"/>
      <c r="BC177" s="475"/>
      <c r="BD177" s="475"/>
      <c r="BE177" s="475"/>
      <c r="BF177" s="475"/>
      <c r="BG177" s="475"/>
    </row>
    <row r="178" spans="1:59" ht="18" customHeight="1" x14ac:dyDescent="0.15">
      <c r="C178" s="474"/>
      <c r="D178" s="474"/>
      <c r="E178" s="474"/>
      <c r="F178" s="474"/>
      <c r="G178" s="474"/>
      <c r="H178" s="474"/>
      <c r="I178" s="474"/>
      <c r="J178" s="474"/>
      <c r="K178" s="474"/>
      <c r="L178" s="474"/>
      <c r="M178" s="474"/>
      <c r="N178" s="474"/>
      <c r="O178" s="474"/>
      <c r="P178" s="474"/>
      <c r="Q178" s="474"/>
      <c r="R178" s="474"/>
      <c r="S178" s="474"/>
      <c r="T178" s="474"/>
      <c r="U178" s="474"/>
      <c r="V178" s="474"/>
      <c r="W178" s="474"/>
      <c r="X178" s="474"/>
      <c r="Y178" s="474"/>
      <c r="Z178" s="474"/>
      <c r="AA178" s="474"/>
    </row>
    <row r="179" spans="1:59" ht="18" customHeight="1" x14ac:dyDescent="0.15">
      <c r="C179" s="474"/>
      <c r="D179" s="474"/>
      <c r="E179" s="474"/>
      <c r="F179" s="474"/>
      <c r="G179" s="474"/>
      <c r="H179" s="474"/>
      <c r="I179" s="474"/>
      <c r="J179" s="474"/>
      <c r="K179" s="474"/>
      <c r="L179" s="474"/>
      <c r="M179" s="474"/>
      <c r="N179" s="474"/>
      <c r="O179" s="474"/>
      <c r="P179" s="474"/>
      <c r="Q179" s="474"/>
      <c r="R179" s="474"/>
      <c r="S179" s="474"/>
      <c r="T179" s="474"/>
      <c r="U179" s="474"/>
      <c r="V179" s="474"/>
      <c r="W179" s="474"/>
      <c r="X179" s="474"/>
      <c r="Y179" s="474"/>
      <c r="Z179" s="474"/>
      <c r="AA179" s="474"/>
    </row>
    <row r="180" spans="1:59" x14ac:dyDescent="0.15">
      <c r="C180" s="474"/>
      <c r="D180" s="474"/>
      <c r="E180" s="474"/>
      <c r="F180" s="474"/>
      <c r="G180" s="474"/>
      <c r="H180" s="474"/>
      <c r="I180" s="474"/>
      <c r="J180" s="474"/>
      <c r="K180" s="474"/>
      <c r="L180" s="474"/>
      <c r="M180" s="474"/>
      <c r="N180" s="474"/>
      <c r="O180" s="474"/>
      <c r="P180" s="474"/>
      <c r="Q180" s="474"/>
      <c r="R180" s="474"/>
      <c r="S180" s="474"/>
      <c r="T180" s="474"/>
      <c r="U180" s="474"/>
      <c r="V180" s="474"/>
      <c r="W180" s="474"/>
      <c r="X180" s="474"/>
      <c r="Y180" s="474"/>
      <c r="Z180" s="474"/>
      <c r="AA180" s="474"/>
    </row>
    <row r="181" spans="1:59" x14ac:dyDescent="0.15">
      <c r="C181" s="474"/>
      <c r="D181" s="474"/>
      <c r="E181" s="474"/>
      <c r="F181" s="474"/>
      <c r="G181" s="474"/>
      <c r="H181" s="474"/>
      <c r="I181" s="474"/>
      <c r="J181" s="474"/>
      <c r="K181" s="474"/>
      <c r="L181" s="474"/>
      <c r="M181" s="474"/>
      <c r="N181" s="474"/>
      <c r="O181" s="474"/>
      <c r="P181" s="474"/>
      <c r="Q181" s="474"/>
      <c r="R181" s="474"/>
      <c r="S181" s="474"/>
      <c r="T181" s="474"/>
      <c r="U181" s="474"/>
      <c r="V181" s="474"/>
      <c r="W181" s="474"/>
      <c r="X181" s="474"/>
      <c r="Y181" s="474"/>
      <c r="Z181" s="474"/>
      <c r="AA181" s="474"/>
    </row>
    <row r="182" spans="1:59" ht="14.25" customHeight="1" x14ac:dyDescent="0.15"/>
    <row r="183" spans="1:59" x14ac:dyDescent="0.15">
      <c r="A183" s="43">
        <v>2</v>
      </c>
      <c r="C183" s="43" t="s">
        <v>242</v>
      </c>
      <c r="AE183" s="6">
        <v>2</v>
      </c>
      <c r="AG183" s="6" t="s">
        <v>86</v>
      </c>
      <c r="AN183" s="6" t="s">
        <v>87</v>
      </c>
    </row>
    <row r="184" spans="1:59" x14ac:dyDescent="0.15">
      <c r="C184" s="474"/>
      <c r="D184" s="474"/>
      <c r="E184" s="474"/>
      <c r="F184" s="474"/>
      <c r="G184" s="474"/>
      <c r="H184" s="474"/>
      <c r="I184" s="474"/>
      <c r="J184" s="474"/>
      <c r="K184" s="474"/>
      <c r="L184" s="474"/>
      <c r="M184" s="474"/>
      <c r="N184" s="474"/>
      <c r="O184" s="474"/>
      <c r="P184" s="474"/>
      <c r="Q184" s="474"/>
      <c r="R184" s="474"/>
      <c r="S184" s="474"/>
      <c r="T184" s="474"/>
      <c r="U184" s="474"/>
      <c r="V184" s="474"/>
      <c r="W184" s="474"/>
      <c r="X184" s="474"/>
      <c r="Y184" s="474"/>
      <c r="Z184" s="474"/>
      <c r="AA184" s="474"/>
    </row>
    <row r="185" spans="1:59" x14ac:dyDescent="0.15">
      <c r="C185" s="474"/>
      <c r="D185" s="474"/>
      <c r="E185" s="474"/>
      <c r="F185" s="474"/>
      <c r="G185" s="474"/>
      <c r="H185" s="474"/>
      <c r="I185" s="474"/>
      <c r="J185" s="474"/>
      <c r="K185" s="474"/>
      <c r="L185" s="474"/>
      <c r="M185" s="474"/>
      <c r="N185" s="474"/>
      <c r="O185" s="474"/>
      <c r="P185" s="474"/>
      <c r="Q185" s="474"/>
      <c r="R185" s="474"/>
      <c r="S185" s="474"/>
      <c r="T185" s="474"/>
      <c r="U185" s="474"/>
      <c r="V185" s="474"/>
      <c r="W185" s="474"/>
      <c r="X185" s="474"/>
      <c r="Y185" s="474"/>
      <c r="Z185" s="474"/>
      <c r="AA185" s="474"/>
      <c r="AB185" s="1"/>
    </row>
    <row r="186" spans="1:59" x14ac:dyDescent="0.15">
      <c r="C186" s="474"/>
      <c r="D186" s="474"/>
      <c r="E186" s="474"/>
      <c r="F186" s="474"/>
      <c r="G186" s="474"/>
      <c r="H186" s="474"/>
      <c r="I186" s="474"/>
      <c r="J186" s="474"/>
      <c r="K186" s="474"/>
      <c r="L186" s="474"/>
      <c r="M186" s="474"/>
      <c r="N186" s="474"/>
      <c r="O186" s="474"/>
      <c r="P186" s="474"/>
      <c r="Q186" s="474"/>
      <c r="R186" s="474"/>
      <c r="S186" s="474"/>
      <c r="T186" s="474"/>
      <c r="U186" s="474"/>
      <c r="V186" s="474"/>
      <c r="W186" s="474"/>
      <c r="X186" s="474"/>
      <c r="Y186" s="474"/>
      <c r="Z186" s="474"/>
      <c r="AA186" s="474"/>
      <c r="AB186" s="1"/>
    </row>
    <row r="187" spans="1:59" x14ac:dyDescent="0.15">
      <c r="C187" s="474"/>
      <c r="D187" s="474"/>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row>
    <row r="189" spans="1:59" ht="14.25" customHeight="1" x14ac:dyDescent="0.15"/>
    <row r="190" spans="1:59" x14ac:dyDescent="0.15">
      <c r="A190" s="43">
        <v>3</v>
      </c>
      <c r="C190" s="43" t="s">
        <v>196</v>
      </c>
      <c r="AE190" s="6">
        <v>2</v>
      </c>
      <c r="AG190" s="6" t="s">
        <v>86</v>
      </c>
      <c r="AN190" s="6" t="s">
        <v>87</v>
      </c>
    </row>
    <row r="191" spans="1:59" x14ac:dyDescent="0.15">
      <c r="C191" s="474"/>
      <c r="D191" s="474"/>
      <c r="E191" s="474"/>
      <c r="F191" s="474"/>
      <c r="G191" s="474"/>
      <c r="H191" s="474"/>
      <c r="I191" s="474"/>
      <c r="J191" s="474"/>
      <c r="K191" s="474"/>
      <c r="L191" s="474"/>
      <c r="M191" s="474"/>
      <c r="N191" s="474"/>
      <c r="O191" s="474"/>
      <c r="P191" s="474"/>
      <c r="Q191" s="474"/>
      <c r="R191" s="474"/>
      <c r="S191" s="474"/>
      <c r="T191" s="474"/>
      <c r="U191" s="474"/>
      <c r="V191" s="474"/>
      <c r="W191" s="474"/>
      <c r="X191" s="474"/>
      <c r="Y191" s="474"/>
      <c r="Z191" s="474"/>
      <c r="AA191" s="474"/>
    </row>
    <row r="192" spans="1:59" x14ac:dyDescent="0.15">
      <c r="C192" s="474"/>
      <c r="D192" s="474"/>
      <c r="E192" s="474"/>
      <c r="F192" s="474"/>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1"/>
    </row>
    <row r="193" spans="1:60" x14ac:dyDescent="0.15">
      <c r="C193" s="474"/>
      <c r="D193" s="474"/>
      <c r="E193" s="474"/>
      <c r="F193" s="474"/>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1"/>
    </row>
    <row r="194" spans="1:60" x14ac:dyDescent="0.15">
      <c r="C194" s="474"/>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row>
    <row r="196" spans="1:60" ht="14.25" customHeight="1" x14ac:dyDescent="0.15"/>
    <row r="197" spans="1:60" x14ac:dyDescent="0.15">
      <c r="A197" s="43">
        <v>4</v>
      </c>
      <c r="C197" s="43" t="s">
        <v>243</v>
      </c>
      <c r="AE197" s="6">
        <v>2</v>
      </c>
      <c r="AG197" s="6" t="s">
        <v>86</v>
      </c>
      <c r="AN197" s="6" t="s">
        <v>87</v>
      </c>
    </row>
    <row r="198" spans="1:60" x14ac:dyDescent="0.15">
      <c r="C198" s="474"/>
      <c r="D198" s="474"/>
      <c r="E198" s="474"/>
      <c r="F198" s="474"/>
      <c r="G198" s="474"/>
      <c r="H198" s="474"/>
      <c r="I198" s="474"/>
      <c r="J198" s="474"/>
      <c r="K198" s="474"/>
      <c r="L198" s="474"/>
      <c r="M198" s="474"/>
      <c r="N198" s="474"/>
      <c r="O198" s="474"/>
      <c r="P198" s="474"/>
      <c r="Q198" s="474"/>
      <c r="R198" s="474"/>
      <c r="S198" s="474"/>
      <c r="T198" s="474"/>
      <c r="U198" s="474"/>
      <c r="V198" s="474"/>
      <c r="W198" s="474"/>
      <c r="X198" s="474"/>
      <c r="Y198" s="474"/>
      <c r="Z198" s="474"/>
      <c r="AA198" s="474"/>
    </row>
    <row r="199" spans="1:60" x14ac:dyDescent="0.15">
      <c r="C199" s="474"/>
      <c r="D199" s="474"/>
      <c r="E199" s="474"/>
      <c r="F199" s="474"/>
      <c r="G199" s="474"/>
      <c r="H199" s="474"/>
      <c r="I199" s="474"/>
      <c r="J199" s="474"/>
      <c r="K199" s="474"/>
      <c r="L199" s="474"/>
      <c r="M199" s="474"/>
      <c r="N199" s="474"/>
      <c r="O199" s="474"/>
      <c r="P199" s="474"/>
      <c r="Q199" s="474"/>
      <c r="R199" s="474"/>
      <c r="S199" s="474"/>
      <c r="T199" s="474"/>
      <c r="U199" s="474"/>
      <c r="V199" s="474"/>
      <c r="W199" s="474"/>
      <c r="X199" s="474"/>
      <c r="Y199" s="474"/>
      <c r="Z199" s="474"/>
      <c r="AA199" s="474"/>
      <c r="AB199" s="1"/>
    </row>
    <row r="200" spans="1:60" x14ac:dyDescent="0.15">
      <c r="C200" s="474"/>
      <c r="D200" s="474"/>
      <c r="E200" s="474"/>
      <c r="F200" s="474"/>
      <c r="G200" s="474"/>
      <c r="H200" s="474"/>
      <c r="I200" s="474"/>
      <c r="J200" s="474"/>
      <c r="K200" s="474"/>
      <c r="L200" s="474"/>
      <c r="M200" s="474"/>
      <c r="N200" s="474"/>
      <c r="O200" s="474"/>
      <c r="P200" s="474"/>
      <c r="Q200" s="474"/>
      <c r="R200" s="474"/>
      <c r="S200" s="474"/>
      <c r="T200" s="474"/>
      <c r="U200" s="474"/>
      <c r="V200" s="474"/>
      <c r="W200" s="474"/>
      <c r="X200" s="474"/>
      <c r="Y200" s="474"/>
      <c r="Z200" s="474"/>
      <c r="AA200" s="474"/>
      <c r="AB200" s="1"/>
    </row>
    <row r="201" spans="1:60" x14ac:dyDescent="0.15">
      <c r="C201" s="474"/>
      <c r="D201" s="474"/>
      <c r="E201" s="474"/>
      <c r="F201" s="474"/>
      <c r="G201" s="474"/>
      <c r="H201" s="474"/>
      <c r="I201" s="474"/>
      <c r="J201" s="474"/>
      <c r="K201" s="474"/>
      <c r="L201" s="474"/>
      <c r="M201" s="474"/>
      <c r="N201" s="474"/>
      <c r="O201" s="474"/>
      <c r="P201" s="474"/>
      <c r="Q201" s="474"/>
      <c r="R201" s="474"/>
      <c r="S201" s="474"/>
      <c r="T201" s="474"/>
      <c r="U201" s="474"/>
      <c r="V201" s="474"/>
      <c r="W201" s="474"/>
      <c r="X201" s="474"/>
      <c r="Y201" s="474"/>
      <c r="Z201" s="474"/>
      <c r="AA201" s="474"/>
    </row>
    <row r="203" spans="1:60" x14ac:dyDescent="0.15">
      <c r="K203" s="1"/>
    </row>
    <row r="204" spans="1:60" x14ac:dyDescent="0.15">
      <c r="A204" s="43" t="s">
        <v>233</v>
      </c>
      <c r="AF204" s="6" t="s">
        <v>79</v>
      </c>
    </row>
    <row r="207" spans="1:60" x14ac:dyDescent="0.15">
      <c r="V207" s="1"/>
      <c r="W207" s="1"/>
      <c r="X207" s="1"/>
      <c r="Y207" s="1"/>
      <c r="Z207" s="1"/>
      <c r="AA207" s="1"/>
      <c r="AB207" s="1"/>
      <c r="AC207" s="1"/>
    </row>
    <row r="208" spans="1:60" ht="13.5" customHeight="1" x14ac:dyDescent="0.15">
      <c r="U208" s="350" t="s">
        <v>254</v>
      </c>
      <c r="V208" s="350"/>
      <c r="W208" s="350"/>
      <c r="X208" s="350"/>
      <c r="Y208" s="350"/>
      <c r="Z208" s="350"/>
      <c r="AA208" s="350"/>
      <c r="AB208" s="350"/>
      <c r="AC208" s="1"/>
      <c r="BA208" s="472">
        <v>44148</v>
      </c>
      <c r="BB208" s="472"/>
      <c r="BC208" s="472"/>
      <c r="BD208" s="472"/>
      <c r="BE208" s="472"/>
      <c r="BF208" s="472"/>
      <c r="BG208" s="472"/>
      <c r="BH208" s="472"/>
    </row>
    <row r="209" spans="1:62" x14ac:dyDescent="0.15">
      <c r="BH209" s="6">
        <v>30</v>
      </c>
    </row>
    <row r="210" spans="1:62" x14ac:dyDescent="0.15">
      <c r="B210" s="43" t="s">
        <v>3</v>
      </c>
      <c r="AG210" s="6" t="s">
        <v>3</v>
      </c>
    </row>
    <row r="213" spans="1:62" ht="18" customHeight="1" x14ac:dyDescent="0.15">
      <c r="M213" s="353" t="s">
        <v>112</v>
      </c>
      <c r="N213" s="353"/>
      <c r="O213" s="353"/>
      <c r="P213" s="353"/>
      <c r="Q213" s="353"/>
      <c r="S213" s="352">
        <f>'1申請書'!R11:AB11</f>
        <v>0</v>
      </c>
      <c r="T213" s="352"/>
      <c r="U213" s="352"/>
      <c r="V213" s="352"/>
      <c r="W213" s="352"/>
      <c r="X213" s="352"/>
      <c r="Y213" s="352"/>
      <c r="Z213" s="352"/>
      <c r="AA213" s="352"/>
      <c r="AB213" s="352"/>
      <c r="AC213" s="352"/>
      <c r="AQ213" s="480" t="s">
        <v>4</v>
      </c>
      <c r="AR213" s="480"/>
      <c r="AS213" s="480"/>
      <c r="AT213" s="480"/>
      <c r="AU213" s="480"/>
      <c r="AW213" s="481" t="s">
        <v>5</v>
      </c>
      <c r="AX213" s="481"/>
      <c r="AY213" s="481"/>
      <c r="AZ213" s="481"/>
      <c r="BA213" s="481"/>
      <c r="BB213" s="481"/>
      <c r="BC213" s="481"/>
      <c r="BD213" s="481"/>
      <c r="BE213" s="481"/>
      <c r="BF213" s="481"/>
      <c r="BG213" s="481"/>
      <c r="BH213" s="481"/>
    </row>
    <row r="214" spans="1:62" ht="18" customHeight="1" x14ac:dyDescent="0.15">
      <c r="M214" s="353" t="s">
        <v>113</v>
      </c>
      <c r="N214" s="353"/>
      <c r="O214" s="353"/>
      <c r="P214" s="353"/>
      <c r="Q214" s="353"/>
      <c r="S214" s="352">
        <f>'1申請書'!R12:AB12</f>
        <v>0</v>
      </c>
      <c r="T214" s="352"/>
      <c r="U214" s="352"/>
      <c r="V214" s="352"/>
      <c r="W214" s="352"/>
      <c r="X214" s="352"/>
      <c r="Y214" s="352"/>
      <c r="Z214" s="352"/>
      <c r="AA214" s="352"/>
      <c r="AB214" s="352"/>
      <c r="AC214" s="69"/>
      <c r="AQ214" s="480" t="s">
        <v>6</v>
      </c>
      <c r="AR214" s="480"/>
      <c r="AS214" s="480"/>
      <c r="AT214" s="480"/>
      <c r="AU214" s="480"/>
      <c r="AW214" s="481" t="s">
        <v>7</v>
      </c>
      <c r="AX214" s="481"/>
      <c r="AY214" s="481"/>
      <c r="AZ214" s="481"/>
      <c r="BA214" s="481"/>
      <c r="BB214" s="481"/>
      <c r="BC214" s="481"/>
      <c r="BD214" s="481"/>
      <c r="BE214" s="481"/>
      <c r="BF214" s="481"/>
      <c r="BG214" s="481"/>
      <c r="BH214" s="481"/>
    </row>
    <row r="215" spans="1:62" ht="18" customHeight="1" x14ac:dyDescent="0.15">
      <c r="M215" s="353" t="s">
        <v>8</v>
      </c>
      <c r="N215" s="353"/>
      <c r="O215" s="353"/>
      <c r="P215" s="353"/>
      <c r="Q215" s="353"/>
      <c r="S215" s="352">
        <f>'1申請書'!R13:AA13</f>
        <v>0</v>
      </c>
      <c r="T215" s="352"/>
      <c r="U215" s="352"/>
      <c r="V215" s="352"/>
      <c r="W215" s="352"/>
      <c r="X215" s="352"/>
      <c r="Y215" s="352"/>
      <c r="Z215" s="352"/>
      <c r="AA215" s="352"/>
      <c r="AB215" s="352"/>
      <c r="AQ215" s="480" t="s">
        <v>8</v>
      </c>
      <c r="AR215" s="480"/>
      <c r="AS215" s="480"/>
      <c r="AT215" s="480"/>
      <c r="AU215" s="480"/>
      <c r="AW215" s="481" t="s">
        <v>10</v>
      </c>
      <c r="AX215" s="481"/>
      <c r="AY215" s="481"/>
      <c r="AZ215" s="481"/>
      <c r="BA215" s="481"/>
      <c r="BB215" s="481"/>
      <c r="BC215" s="481"/>
      <c r="BD215" s="481"/>
      <c r="BE215" s="481"/>
      <c r="BF215" s="481"/>
      <c r="BG215" s="6" t="s">
        <v>9</v>
      </c>
    </row>
    <row r="218" spans="1:62" x14ac:dyDescent="0.15">
      <c r="A218" s="1"/>
      <c r="B218" s="112"/>
      <c r="C218" s="112"/>
      <c r="D218" s="112"/>
      <c r="E218" s="358"/>
      <c r="F218" s="358"/>
      <c r="G218" s="112" t="s">
        <v>263</v>
      </c>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F218" s="450" t="s">
        <v>111</v>
      </c>
      <c r="AG218" s="450"/>
      <c r="AH218" s="450"/>
      <c r="AI218" s="450"/>
      <c r="AJ218" s="450"/>
      <c r="AK218" s="450"/>
      <c r="AL218" s="450"/>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row>
    <row r="221" spans="1:62" s="182" customFormat="1" ht="18" customHeight="1" x14ac:dyDescent="0.15">
      <c r="A221" s="54"/>
      <c r="B221" s="483"/>
      <c r="C221" s="483"/>
      <c r="D221" s="483"/>
      <c r="E221" s="181" t="s">
        <v>105</v>
      </c>
      <c r="F221" s="180"/>
      <c r="G221" s="181" t="s">
        <v>2</v>
      </c>
      <c r="H221" s="180"/>
      <c r="I221" s="54" t="s">
        <v>179</v>
      </c>
      <c r="J221" s="54"/>
      <c r="K221" s="54"/>
      <c r="L221" s="54"/>
      <c r="M221" s="54"/>
      <c r="N221" s="484"/>
      <c r="O221" s="484"/>
      <c r="P221" s="486" t="s">
        <v>180</v>
      </c>
      <c r="Q221" s="486"/>
      <c r="R221" s="486"/>
      <c r="S221" s="486"/>
      <c r="T221" s="486"/>
      <c r="U221" s="486"/>
      <c r="V221" s="486"/>
      <c r="W221" s="486"/>
      <c r="X221" s="486"/>
      <c r="Y221" s="486"/>
      <c r="Z221" s="486"/>
      <c r="AA221" s="486"/>
      <c r="AB221" s="486"/>
      <c r="AC221" s="190"/>
      <c r="AE221" s="34"/>
      <c r="AF221" s="34"/>
      <c r="AG221" s="183" t="s">
        <v>104</v>
      </c>
      <c r="AH221" s="34"/>
      <c r="AI221" s="184">
        <v>2</v>
      </c>
      <c r="AJ221" s="34" t="s">
        <v>1</v>
      </c>
      <c r="AK221" s="184">
        <v>10</v>
      </c>
      <c r="AL221" s="34" t="s">
        <v>2</v>
      </c>
      <c r="AM221" s="184">
        <v>1</v>
      </c>
      <c r="AN221" s="34" t="s">
        <v>80</v>
      </c>
      <c r="AO221" s="34"/>
      <c r="AP221" s="34"/>
      <c r="AQ221" s="34"/>
      <c r="AR221" s="34"/>
      <c r="AS221" s="478" t="s">
        <v>82</v>
      </c>
      <c r="AT221" s="478"/>
      <c r="AU221" s="34" t="s">
        <v>81</v>
      </c>
      <c r="AV221" s="34"/>
      <c r="AW221" s="34"/>
      <c r="AX221" s="34"/>
      <c r="AY221" s="34"/>
      <c r="AZ221" s="34"/>
      <c r="BA221" s="34"/>
      <c r="BB221" s="34"/>
      <c r="BC221" s="34"/>
      <c r="BD221" s="34"/>
      <c r="BE221" s="34"/>
      <c r="BF221" s="34"/>
      <c r="BG221" s="34"/>
      <c r="BH221" s="34"/>
      <c r="BI221" s="34"/>
      <c r="BJ221" s="34"/>
    </row>
    <row r="222" spans="1:62" s="192" customFormat="1" ht="18" customHeight="1" x14ac:dyDescent="0.15">
      <c r="A222" s="485" t="s">
        <v>239</v>
      </c>
      <c r="B222" s="485"/>
      <c r="C222" s="485"/>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194"/>
      <c r="AE222" s="193"/>
      <c r="AF222" s="479" t="s">
        <v>84</v>
      </c>
      <c r="AG222" s="479"/>
      <c r="AH222" s="193" t="s">
        <v>83</v>
      </c>
      <c r="AI222" s="193"/>
      <c r="AJ222" s="193"/>
      <c r="AK222" s="193"/>
      <c r="AL222" s="193"/>
      <c r="AM222" s="193"/>
      <c r="AN222" s="193"/>
      <c r="AO222" s="193"/>
      <c r="AP222" s="193"/>
      <c r="AQ222" s="193"/>
      <c r="AR222" s="193"/>
      <c r="AS222" s="193"/>
      <c r="AT222" s="193"/>
      <c r="AU222" s="193"/>
      <c r="AV222" s="193"/>
      <c r="AW222" s="193"/>
      <c r="AX222" s="193"/>
      <c r="AY222" s="193"/>
      <c r="AZ222" s="193"/>
      <c r="BA222" s="193"/>
      <c r="BB222" s="193"/>
      <c r="BC222" s="193"/>
      <c r="BD222" s="193"/>
      <c r="BE222" s="193"/>
      <c r="BF222" s="193"/>
      <c r="BG222" s="193"/>
      <c r="BH222" s="193"/>
      <c r="BI222" s="193"/>
      <c r="BJ222" s="193"/>
    </row>
    <row r="223" spans="1:62" s="192" customFormat="1" x14ac:dyDescent="0.15">
      <c r="A223" s="485"/>
      <c r="B223" s="485"/>
      <c r="C223" s="485"/>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191"/>
      <c r="AE223" s="193"/>
      <c r="AF223" s="193"/>
      <c r="AG223" s="193"/>
      <c r="AH223" s="193"/>
      <c r="AI223" s="193"/>
      <c r="AJ223" s="193"/>
      <c r="AK223" s="193"/>
      <c r="AL223" s="193"/>
      <c r="AM223" s="193"/>
      <c r="AN223" s="193"/>
      <c r="AO223" s="193"/>
      <c r="AP223" s="193"/>
      <c r="AQ223" s="193"/>
      <c r="AR223" s="193"/>
      <c r="AS223" s="193"/>
      <c r="AT223" s="193"/>
      <c r="AU223" s="193"/>
      <c r="AV223" s="193"/>
      <c r="AW223" s="193"/>
      <c r="AX223" s="193"/>
      <c r="AY223" s="193"/>
      <c r="AZ223" s="193"/>
      <c r="BA223" s="193"/>
      <c r="BB223" s="193"/>
      <c r="BC223" s="193"/>
      <c r="BD223" s="193"/>
      <c r="BE223" s="193"/>
      <c r="BF223" s="193"/>
      <c r="BG223" s="193"/>
      <c r="BH223" s="193"/>
      <c r="BI223" s="193"/>
      <c r="BJ223" s="193"/>
    </row>
    <row r="224" spans="1:62" x14ac:dyDescent="0.15">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row>
    <row r="225" spans="1:59" x14ac:dyDescent="0.15">
      <c r="A225" s="356" t="s">
        <v>11</v>
      </c>
      <c r="B225" s="356"/>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c r="AA225" s="356"/>
      <c r="AB225" s="356"/>
      <c r="AT225" s="6" t="s">
        <v>11</v>
      </c>
    </row>
    <row r="226" spans="1:59" x14ac:dyDescent="0.15">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row>
    <row r="229" spans="1:59" ht="19.5" customHeight="1" x14ac:dyDescent="0.15">
      <c r="A229" s="43">
        <v>1</v>
      </c>
      <c r="C229" s="43" t="s">
        <v>244</v>
      </c>
      <c r="J229" s="169"/>
      <c r="K229" s="169"/>
      <c r="L229" s="169"/>
      <c r="M229" s="169"/>
      <c r="N229" s="169"/>
      <c r="O229" s="169"/>
      <c r="P229" s="169"/>
      <c r="Q229" s="169"/>
      <c r="R229" s="60"/>
      <c r="S229" s="60"/>
      <c r="T229" s="60"/>
      <c r="U229" s="60"/>
      <c r="V229" s="169"/>
      <c r="W229" s="169"/>
      <c r="X229" s="169"/>
      <c r="Y229" s="169"/>
      <c r="Z229" s="169"/>
      <c r="AA229" s="169"/>
      <c r="AB229" s="169"/>
      <c r="AC229" s="169"/>
      <c r="AE229" s="6">
        <v>1</v>
      </c>
      <c r="AG229" s="6" t="s">
        <v>85</v>
      </c>
      <c r="AN229" s="475">
        <f>+'1申請書'!AM232</f>
        <v>0</v>
      </c>
      <c r="AO229" s="475"/>
      <c r="AP229" s="475"/>
      <c r="AQ229" s="475"/>
      <c r="AR229" s="475"/>
      <c r="AS229" s="475"/>
      <c r="AT229" s="475"/>
      <c r="AU229" s="475"/>
      <c r="AV229" s="8"/>
      <c r="AW229" s="8"/>
      <c r="AX229" s="8" t="s">
        <v>31</v>
      </c>
      <c r="AY229" s="8"/>
      <c r="AZ229" s="475">
        <f>+'1申請書'!AV232</f>
        <v>0</v>
      </c>
      <c r="BA229" s="475"/>
      <c r="BB229" s="475"/>
      <c r="BC229" s="475"/>
      <c r="BD229" s="475"/>
      <c r="BE229" s="475"/>
      <c r="BF229" s="475"/>
      <c r="BG229" s="475"/>
    </row>
    <row r="230" spans="1:59" ht="18" customHeight="1" x14ac:dyDescent="0.15">
      <c r="C230" s="474"/>
      <c r="D230" s="474"/>
      <c r="E230" s="474"/>
      <c r="F230" s="474"/>
      <c r="G230" s="474"/>
      <c r="H230" s="474"/>
      <c r="I230" s="474"/>
      <c r="J230" s="474"/>
      <c r="K230" s="474"/>
      <c r="L230" s="474"/>
      <c r="M230" s="474"/>
      <c r="N230" s="474"/>
      <c r="O230" s="474"/>
      <c r="P230" s="474"/>
      <c r="Q230" s="474"/>
      <c r="R230" s="474"/>
      <c r="S230" s="474"/>
      <c r="T230" s="474"/>
      <c r="U230" s="474"/>
      <c r="V230" s="474"/>
      <c r="W230" s="474"/>
      <c r="X230" s="474"/>
      <c r="Y230" s="474"/>
      <c r="Z230" s="474"/>
      <c r="AA230" s="474"/>
    </row>
    <row r="231" spans="1:59" ht="18" customHeight="1" x14ac:dyDescent="0.15">
      <c r="C231" s="474"/>
      <c r="D231" s="474"/>
      <c r="E231" s="474"/>
      <c r="F231" s="474"/>
      <c r="G231" s="474"/>
      <c r="H231" s="474"/>
      <c r="I231" s="474"/>
      <c r="J231" s="474"/>
      <c r="K231" s="474"/>
      <c r="L231" s="474"/>
      <c r="M231" s="474"/>
      <c r="N231" s="474"/>
      <c r="O231" s="474"/>
      <c r="P231" s="474"/>
      <c r="Q231" s="474"/>
      <c r="R231" s="474"/>
      <c r="S231" s="474"/>
      <c r="T231" s="474"/>
      <c r="U231" s="474"/>
      <c r="V231" s="474"/>
      <c r="W231" s="474"/>
      <c r="X231" s="474"/>
      <c r="Y231" s="474"/>
      <c r="Z231" s="474"/>
      <c r="AA231" s="474"/>
    </row>
    <row r="232" spans="1:59" x14ac:dyDescent="0.15">
      <c r="C232" s="474"/>
      <c r="D232" s="474"/>
      <c r="E232" s="474"/>
      <c r="F232" s="474"/>
      <c r="G232" s="474"/>
      <c r="H232" s="474"/>
      <c r="I232" s="474"/>
      <c r="J232" s="474"/>
      <c r="K232" s="474"/>
      <c r="L232" s="474"/>
      <c r="M232" s="474"/>
      <c r="N232" s="474"/>
      <c r="O232" s="474"/>
      <c r="P232" s="474"/>
      <c r="Q232" s="474"/>
      <c r="R232" s="474"/>
      <c r="S232" s="474"/>
      <c r="T232" s="474"/>
      <c r="U232" s="474"/>
      <c r="V232" s="474"/>
      <c r="W232" s="474"/>
      <c r="X232" s="474"/>
      <c r="Y232" s="474"/>
      <c r="Z232" s="474"/>
      <c r="AA232" s="474"/>
    </row>
    <row r="233" spans="1:59" x14ac:dyDescent="0.15">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row>
    <row r="234" spans="1:59" ht="14.25" customHeight="1" x14ac:dyDescent="0.15"/>
    <row r="235" spans="1:59" x14ac:dyDescent="0.15">
      <c r="A235" s="43">
        <v>2</v>
      </c>
      <c r="C235" s="43" t="s">
        <v>245</v>
      </c>
      <c r="AE235" s="6">
        <v>2</v>
      </c>
      <c r="AG235" s="6" t="s">
        <v>86</v>
      </c>
      <c r="AN235" s="6" t="s">
        <v>87</v>
      </c>
    </row>
    <row r="236" spans="1:59" x14ac:dyDescent="0.15">
      <c r="C236" s="474"/>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row>
    <row r="237" spans="1:59" x14ac:dyDescent="0.15">
      <c r="C237" s="474"/>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1"/>
    </row>
    <row r="238" spans="1:59" x14ac:dyDescent="0.15">
      <c r="C238" s="474"/>
      <c r="D238" s="474"/>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1"/>
    </row>
    <row r="239" spans="1:59" x14ac:dyDescent="0.15">
      <c r="C239" s="474"/>
      <c r="D239" s="474"/>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row>
    <row r="241" spans="1:40" x14ac:dyDescent="0.15">
      <c r="A241" s="43">
        <v>3</v>
      </c>
      <c r="C241" s="43" t="s">
        <v>246</v>
      </c>
      <c r="AE241" s="6">
        <v>2</v>
      </c>
      <c r="AG241" s="6" t="s">
        <v>86</v>
      </c>
      <c r="AN241" s="6" t="s">
        <v>87</v>
      </c>
    </row>
    <row r="242" spans="1:40" x14ac:dyDescent="0.15">
      <c r="C242" s="476"/>
      <c r="D242" s="476"/>
      <c r="E242" s="476"/>
      <c r="F242" s="476"/>
      <c r="G242" s="476"/>
      <c r="H242" s="476"/>
      <c r="I242" s="476"/>
      <c r="J242" s="102"/>
      <c r="K242" s="102"/>
      <c r="L242" s="102"/>
      <c r="M242" s="102"/>
      <c r="N242" s="102"/>
      <c r="O242" s="102"/>
      <c r="P242" s="102"/>
      <c r="Q242" s="102"/>
      <c r="R242" s="102"/>
      <c r="S242" s="102"/>
      <c r="T242" s="102"/>
      <c r="U242" s="102"/>
      <c r="V242" s="102"/>
      <c r="W242" s="102"/>
      <c r="X242" s="102"/>
      <c r="Y242" s="102"/>
      <c r="Z242" s="102"/>
      <c r="AA242" s="102"/>
    </row>
    <row r="243" spans="1:40" x14ac:dyDescent="0.15">
      <c r="C243" s="477"/>
      <c r="D243" s="477"/>
      <c r="E243" s="477"/>
      <c r="F243" s="477"/>
      <c r="G243" s="477"/>
      <c r="H243" s="477"/>
      <c r="I243" s="477"/>
      <c r="J243" s="102" t="s">
        <v>248</v>
      </c>
      <c r="K243" s="102"/>
      <c r="L243" s="102"/>
      <c r="M243" s="102"/>
      <c r="N243" s="102"/>
      <c r="O243" s="102"/>
      <c r="P243" s="102"/>
      <c r="Q243" s="102"/>
      <c r="R243" s="102"/>
      <c r="S243" s="102"/>
      <c r="T243" s="102"/>
      <c r="U243" s="102"/>
      <c r="V243" s="102"/>
      <c r="W243" s="102"/>
      <c r="X243" s="102"/>
      <c r="Y243" s="102"/>
      <c r="Z243" s="102"/>
      <c r="AA243" s="102"/>
      <c r="AB243" s="1"/>
    </row>
    <row r="245" spans="1:40" x14ac:dyDescent="0.15">
      <c r="A245" s="43">
        <v>4</v>
      </c>
      <c r="C245" s="43" t="s">
        <v>247</v>
      </c>
      <c r="AE245" s="6">
        <v>2</v>
      </c>
      <c r="AG245" s="6" t="s">
        <v>86</v>
      </c>
      <c r="AN245" s="6" t="s">
        <v>87</v>
      </c>
    </row>
    <row r="246" spans="1:40" x14ac:dyDescent="0.15">
      <c r="C246" s="474"/>
      <c r="D246" s="474"/>
      <c r="E246" s="474"/>
      <c r="F246" s="474"/>
      <c r="G246" s="474"/>
      <c r="H246" s="474"/>
      <c r="I246" s="474"/>
      <c r="J246" s="474"/>
      <c r="K246" s="474"/>
      <c r="L246" s="474"/>
      <c r="M246" s="474"/>
      <c r="N246" s="474"/>
      <c r="O246" s="474"/>
      <c r="P246" s="474"/>
      <c r="Q246" s="474"/>
      <c r="R246" s="474"/>
      <c r="S246" s="474"/>
      <c r="T246" s="474"/>
      <c r="U246" s="474"/>
      <c r="V246" s="474"/>
      <c r="W246" s="474"/>
      <c r="X246" s="474"/>
      <c r="Y246" s="474"/>
      <c r="Z246" s="474"/>
      <c r="AA246" s="474"/>
    </row>
    <row r="247" spans="1:40" x14ac:dyDescent="0.15">
      <c r="C247" s="474"/>
      <c r="D247" s="474"/>
      <c r="E247" s="474"/>
      <c r="F247" s="474"/>
      <c r="G247" s="474"/>
      <c r="H247" s="474"/>
      <c r="I247" s="474"/>
      <c r="J247" s="474"/>
      <c r="K247" s="474"/>
      <c r="L247" s="474"/>
      <c r="M247" s="474"/>
      <c r="N247" s="474"/>
      <c r="O247" s="474"/>
      <c r="P247" s="474"/>
      <c r="Q247" s="474"/>
      <c r="R247" s="474"/>
      <c r="S247" s="474"/>
      <c r="T247" s="474"/>
      <c r="U247" s="474"/>
      <c r="V247" s="474"/>
      <c r="W247" s="474"/>
      <c r="X247" s="474"/>
      <c r="Y247" s="474"/>
      <c r="Z247" s="474"/>
      <c r="AA247" s="474"/>
      <c r="AB247" s="1"/>
    </row>
    <row r="248" spans="1:40" x14ac:dyDescent="0.15">
      <c r="C248" s="474"/>
      <c r="D248" s="474"/>
      <c r="E248" s="474"/>
      <c r="F248" s="474"/>
      <c r="G248" s="474"/>
      <c r="H248" s="474"/>
      <c r="I248" s="474"/>
      <c r="J248" s="474"/>
      <c r="K248" s="474"/>
      <c r="L248" s="474"/>
      <c r="M248" s="474"/>
      <c r="N248" s="474"/>
      <c r="O248" s="474"/>
      <c r="P248" s="474"/>
      <c r="Q248" s="474"/>
      <c r="R248" s="474"/>
      <c r="S248" s="474"/>
      <c r="T248" s="474"/>
      <c r="U248" s="474"/>
      <c r="V248" s="474"/>
      <c r="W248" s="474"/>
      <c r="X248" s="474"/>
      <c r="Y248" s="474"/>
      <c r="Z248" s="474"/>
      <c r="AA248" s="474"/>
      <c r="AB248" s="1"/>
    </row>
    <row r="249" spans="1:40" x14ac:dyDescent="0.15">
      <c r="C249" s="474"/>
      <c r="D249" s="474"/>
      <c r="E249" s="474"/>
      <c r="F249" s="474"/>
      <c r="G249" s="474"/>
      <c r="H249" s="474"/>
      <c r="I249" s="474"/>
      <c r="J249" s="474"/>
      <c r="K249" s="474"/>
      <c r="L249" s="474"/>
      <c r="M249" s="474"/>
      <c r="N249" s="474"/>
      <c r="O249" s="474"/>
      <c r="P249" s="474"/>
      <c r="Q249" s="474"/>
      <c r="R249" s="474"/>
      <c r="S249" s="474"/>
      <c r="T249" s="474"/>
      <c r="U249" s="474"/>
      <c r="V249" s="474"/>
      <c r="W249" s="474"/>
      <c r="X249" s="474"/>
      <c r="Y249" s="474"/>
      <c r="Z249" s="474"/>
      <c r="AA249" s="474"/>
    </row>
    <row r="251" spans="1:40" x14ac:dyDescent="0.15">
      <c r="A251" s="43">
        <v>5</v>
      </c>
      <c r="C251" s="43" t="s">
        <v>249</v>
      </c>
      <c r="AE251" s="6">
        <v>2</v>
      </c>
      <c r="AG251" s="6" t="s">
        <v>86</v>
      </c>
      <c r="AN251" s="6" t="s">
        <v>87</v>
      </c>
    </row>
    <row r="252" spans="1:40" x14ac:dyDescent="0.15">
      <c r="C252" s="474"/>
      <c r="D252" s="474"/>
      <c r="E252" s="474"/>
      <c r="F252" s="474"/>
      <c r="G252" s="474"/>
      <c r="H252" s="474"/>
      <c r="I252" s="474"/>
      <c r="J252" s="474"/>
      <c r="K252" s="474"/>
      <c r="L252" s="474"/>
      <c r="M252" s="474"/>
      <c r="N252" s="474"/>
      <c r="O252" s="474"/>
      <c r="P252" s="474"/>
      <c r="Q252" s="474"/>
      <c r="R252" s="474"/>
      <c r="S252" s="474"/>
      <c r="T252" s="474"/>
      <c r="U252" s="474"/>
      <c r="V252" s="474"/>
      <c r="W252" s="474"/>
      <c r="X252" s="474"/>
      <c r="Y252" s="474"/>
      <c r="Z252" s="474"/>
      <c r="AA252" s="474"/>
    </row>
    <row r="253" spans="1:40" x14ac:dyDescent="0.15">
      <c r="C253" s="474"/>
      <c r="D253" s="474"/>
      <c r="E253" s="474"/>
      <c r="F253" s="474"/>
      <c r="G253" s="474"/>
      <c r="H253" s="474"/>
      <c r="I253" s="474"/>
      <c r="J253" s="474"/>
      <c r="K253" s="474"/>
      <c r="L253" s="474"/>
      <c r="M253" s="474"/>
      <c r="N253" s="474"/>
      <c r="O253" s="474"/>
      <c r="P253" s="474"/>
      <c r="Q253" s="474"/>
      <c r="R253" s="474"/>
      <c r="S253" s="474"/>
      <c r="T253" s="474"/>
      <c r="U253" s="474"/>
      <c r="V253" s="474"/>
      <c r="W253" s="474"/>
      <c r="X253" s="474"/>
      <c r="Y253" s="474"/>
      <c r="Z253" s="474"/>
      <c r="AA253" s="474"/>
      <c r="AB253" s="1"/>
    </row>
    <row r="254" spans="1:40" x14ac:dyDescent="0.15">
      <c r="C254" s="474"/>
      <c r="D254" s="474"/>
      <c r="E254" s="474"/>
      <c r="F254" s="474"/>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1"/>
    </row>
    <row r="255" spans="1:40" x14ac:dyDescent="0.15">
      <c r="C255" s="474"/>
      <c r="D255" s="474"/>
      <c r="E255" s="474"/>
      <c r="F255" s="474"/>
      <c r="G255" s="474"/>
      <c r="H255" s="474"/>
      <c r="I255" s="474"/>
      <c r="J255" s="474"/>
      <c r="K255" s="474"/>
      <c r="L255" s="474"/>
      <c r="M255" s="474"/>
      <c r="N255" s="474"/>
      <c r="O255" s="474"/>
      <c r="P255" s="474"/>
      <c r="Q255" s="474"/>
      <c r="R255" s="474"/>
      <c r="S255" s="474"/>
      <c r="T255" s="474"/>
      <c r="U255" s="474"/>
      <c r="V255" s="474"/>
      <c r="W255" s="474"/>
      <c r="X255" s="474"/>
      <c r="Y255" s="474"/>
      <c r="Z255" s="474"/>
      <c r="AA255" s="474"/>
    </row>
    <row r="256" spans="1:40" x14ac:dyDescent="0.15">
      <c r="K256" s="1"/>
    </row>
    <row r="257" spans="1:61" x14ac:dyDescent="0.15">
      <c r="A257" s="43" t="s">
        <v>232</v>
      </c>
      <c r="AF257" s="6" t="s">
        <v>79</v>
      </c>
    </row>
    <row r="260" spans="1:61" x14ac:dyDescent="0.15">
      <c r="V260" s="1"/>
      <c r="W260" s="1"/>
      <c r="X260" s="1"/>
      <c r="Y260" s="1"/>
      <c r="Z260" s="1"/>
      <c r="AA260" s="1"/>
      <c r="AB260" s="1"/>
      <c r="AC260" s="1"/>
    </row>
    <row r="261" spans="1:61" ht="13.5" customHeight="1" x14ac:dyDescent="0.15">
      <c r="U261" s="350" t="s">
        <v>254</v>
      </c>
      <c r="V261" s="350"/>
      <c r="W261" s="350"/>
      <c r="X261" s="350"/>
      <c r="Y261" s="350"/>
      <c r="Z261" s="350"/>
      <c r="AA261" s="350"/>
      <c r="AB261" s="350"/>
      <c r="AC261" s="1"/>
      <c r="BA261" s="472">
        <v>44148</v>
      </c>
      <c r="BB261" s="472"/>
      <c r="BC261" s="472"/>
      <c r="BD261" s="472"/>
      <c r="BE261" s="472"/>
      <c r="BF261" s="472"/>
      <c r="BG261" s="472"/>
      <c r="BH261" s="472"/>
    </row>
    <row r="262" spans="1:61" x14ac:dyDescent="0.15">
      <c r="BH262" s="6">
        <v>30</v>
      </c>
    </row>
    <row r="263" spans="1:61" x14ac:dyDescent="0.15">
      <c r="B263" s="43" t="s">
        <v>3</v>
      </c>
      <c r="AG263" s="6" t="s">
        <v>3</v>
      </c>
    </row>
    <row r="266" spans="1:61" ht="18" customHeight="1" x14ac:dyDescent="0.15">
      <c r="M266" s="353" t="s">
        <v>112</v>
      </c>
      <c r="N266" s="353"/>
      <c r="O266" s="353"/>
      <c r="P266" s="353"/>
      <c r="Q266" s="353"/>
      <c r="S266" s="352">
        <f>'1申請書'!R46</f>
        <v>0</v>
      </c>
      <c r="T266" s="352"/>
      <c r="U266" s="352"/>
      <c r="V266" s="352"/>
      <c r="W266" s="352"/>
      <c r="X266" s="352"/>
      <c r="Y266" s="352"/>
      <c r="Z266" s="352"/>
      <c r="AA266" s="352"/>
      <c r="AB266" s="352"/>
      <c r="AC266" s="69"/>
      <c r="AQ266" s="480" t="s">
        <v>4</v>
      </c>
      <c r="AR266" s="480"/>
      <c r="AS266" s="480"/>
      <c r="AT266" s="480"/>
      <c r="AU266" s="480"/>
      <c r="AW266" s="481" t="s">
        <v>5</v>
      </c>
      <c r="AX266" s="481"/>
      <c r="AY266" s="481"/>
      <c r="AZ266" s="481"/>
      <c r="BA266" s="481"/>
      <c r="BB266" s="481"/>
      <c r="BC266" s="481"/>
      <c r="BD266" s="481"/>
      <c r="BE266" s="481"/>
      <c r="BF266" s="481"/>
      <c r="BG266" s="481"/>
      <c r="BH266" s="481"/>
    </row>
    <row r="267" spans="1:61" ht="18" customHeight="1" x14ac:dyDescent="0.15">
      <c r="M267" s="353" t="s">
        <v>113</v>
      </c>
      <c r="N267" s="353"/>
      <c r="O267" s="353"/>
      <c r="P267" s="353"/>
      <c r="Q267" s="353"/>
      <c r="S267" s="352">
        <f>'1申請書'!R47</f>
        <v>0</v>
      </c>
      <c r="T267" s="352"/>
      <c r="U267" s="352"/>
      <c r="V267" s="352"/>
      <c r="W267" s="352"/>
      <c r="X267" s="352"/>
      <c r="Y267" s="352"/>
      <c r="Z267" s="352"/>
      <c r="AA267" s="352"/>
      <c r="AB267" s="352"/>
      <c r="AC267" s="69"/>
      <c r="AQ267" s="480" t="s">
        <v>6</v>
      </c>
      <c r="AR267" s="480"/>
      <c r="AS267" s="480"/>
      <c r="AT267" s="480"/>
      <c r="AU267" s="480"/>
      <c r="AW267" s="481" t="s">
        <v>7</v>
      </c>
      <c r="AX267" s="481"/>
      <c r="AY267" s="481"/>
      <c r="AZ267" s="481"/>
      <c r="BA267" s="481"/>
      <c r="BB267" s="481"/>
      <c r="BC267" s="481"/>
      <c r="BD267" s="481"/>
      <c r="BE267" s="481"/>
      <c r="BF267" s="481"/>
      <c r="BG267" s="481"/>
      <c r="BH267" s="481"/>
    </row>
    <row r="268" spans="1:61" ht="18" customHeight="1" x14ac:dyDescent="0.15">
      <c r="M268" s="353" t="s">
        <v>8</v>
      </c>
      <c r="N268" s="353"/>
      <c r="O268" s="353"/>
      <c r="P268" s="353"/>
      <c r="Q268" s="353"/>
      <c r="S268" s="352">
        <f>'1申請書'!R48</f>
        <v>0</v>
      </c>
      <c r="T268" s="352"/>
      <c r="U268" s="352"/>
      <c r="V268" s="352"/>
      <c r="W268" s="352"/>
      <c r="X268" s="352"/>
      <c r="Y268" s="352"/>
      <c r="Z268" s="352"/>
      <c r="AA268" s="352"/>
      <c r="AB268" s="352"/>
      <c r="AQ268" s="480" t="s">
        <v>8</v>
      </c>
      <c r="AR268" s="480"/>
      <c r="AS268" s="480"/>
      <c r="AT268" s="480"/>
      <c r="AU268" s="480"/>
      <c r="AW268" s="481" t="s">
        <v>10</v>
      </c>
      <c r="AX268" s="481"/>
      <c r="AY268" s="481"/>
      <c r="AZ268" s="481"/>
      <c r="BA268" s="481"/>
      <c r="BB268" s="481"/>
      <c r="BC268" s="481"/>
      <c r="BD268" s="481"/>
      <c r="BE268" s="481"/>
      <c r="BF268" s="481"/>
      <c r="BG268" s="6" t="s">
        <v>9</v>
      </c>
    </row>
    <row r="271" spans="1:61" x14ac:dyDescent="0.15">
      <c r="A271" s="1"/>
      <c r="B271" s="112"/>
      <c r="C271" s="112"/>
      <c r="D271" s="112"/>
      <c r="E271" s="482"/>
      <c r="F271" s="482"/>
      <c r="G271" s="112" t="s">
        <v>264</v>
      </c>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F271" s="450" t="s">
        <v>111</v>
      </c>
      <c r="AG271" s="450"/>
      <c r="AH271" s="450"/>
      <c r="AI271" s="450"/>
      <c r="AJ271" s="450"/>
      <c r="AK271" s="450"/>
      <c r="AL271" s="450"/>
      <c r="AM271" s="450"/>
      <c r="AN271" s="450"/>
      <c r="AO271" s="450"/>
      <c r="AP271" s="450"/>
      <c r="AQ271" s="450"/>
      <c r="AR271" s="450"/>
      <c r="AS271" s="450"/>
      <c r="AT271" s="450"/>
      <c r="AU271" s="450"/>
      <c r="AV271" s="450"/>
      <c r="AW271" s="450"/>
      <c r="AX271" s="450"/>
      <c r="AY271" s="450"/>
      <c r="AZ271" s="450"/>
      <c r="BA271" s="450"/>
      <c r="BB271" s="450"/>
      <c r="BC271" s="450"/>
      <c r="BD271" s="450"/>
      <c r="BE271" s="450"/>
      <c r="BF271" s="450"/>
      <c r="BG271" s="450"/>
      <c r="BH271" s="450"/>
      <c r="BI271" s="450"/>
    </row>
    <row r="274" spans="1:62" s="182" customFormat="1" ht="18" customHeight="1" x14ac:dyDescent="0.15">
      <c r="A274" s="54"/>
      <c r="B274" s="483"/>
      <c r="C274" s="483"/>
      <c r="D274" s="483"/>
      <c r="E274" s="181" t="s">
        <v>105</v>
      </c>
      <c r="F274" s="180"/>
      <c r="G274" s="181" t="s">
        <v>2</v>
      </c>
      <c r="H274" s="180"/>
      <c r="I274" s="54" t="s">
        <v>179</v>
      </c>
      <c r="J274" s="54"/>
      <c r="K274" s="54"/>
      <c r="L274" s="54"/>
      <c r="M274" s="54"/>
      <c r="N274" s="484"/>
      <c r="O274" s="484"/>
      <c r="P274" s="486" t="s">
        <v>180</v>
      </c>
      <c r="Q274" s="486"/>
      <c r="R274" s="486"/>
      <c r="S274" s="486"/>
      <c r="T274" s="486"/>
      <c r="U274" s="486"/>
      <c r="V274" s="486"/>
      <c r="W274" s="486"/>
      <c r="X274" s="486"/>
      <c r="Y274" s="486"/>
      <c r="Z274" s="486"/>
      <c r="AA274" s="486"/>
      <c r="AB274" s="486"/>
      <c r="AC274" s="190"/>
      <c r="AE274" s="34"/>
      <c r="AF274" s="34"/>
      <c r="AG274" s="183" t="s">
        <v>104</v>
      </c>
      <c r="AH274" s="34"/>
      <c r="AI274" s="184">
        <v>2</v>
      </c>
      <c r="AJ274" s="34" t="s">
        <v>1</v>
      </c>
      <c r="AK274" s="184">
        <v>10</v>
      </c>
      <c r="AL274" s="34" t="s">
        <v>2</v>
      </c>
      <c r="AM274" s="184">
        <v>1</v>
      </c>
      <c r="AN274" s="34" t="s">
        <v>80</v>
      </c>
      <c r="AO274" s="34"/>
      <c r="AP274" s="34"/>
      <c r="AQ274" s="34"/>
      <c r="AR274" s="34"/>
      <c r="AS274" s="478" t="s">
        <v>82</v>
      </c>
      <c r="AT274" s="478"/>
      <c r="AU274" s="34" t="s">
        <v>81</v>
      </c>
      <c r="AV274" s="34"/>
      <c r="AW274" s="34"/>
      <c r="AX274" s="34"/>
      <c r="AY274" s="34"/>
      <c r="AZ274" s="34"/>
      <c r="BA274" s="34"/>
      <c r="BB274" s="34"/>
      <c r="BC274" s="34"/>
      <c r="BD274" s="34"/>
      <c r="BE274" s="34"/>
      <c r="BF274" s="34"/>
      <c r="BG274" s="34"/>
      <c r="BH274" s="34"/>
      <c r="BI274" s="34"/>
      <c r="BJ274" s="34"/>
    </row>
    <row r="275" spans="1:62" s="192" customFormat="1" ht="18" customHeight="1" x14ac:dyDescent="0.15">
      <c r="A275" s="485" t="s">
        <v>240</v>
      </c>
      <c r="B275" s="485"/>
      <c r="C275" s="485"/>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194"/>
      <c r="AE275" s="193"/>
      <c r="AF275" s="479" t="s">
        <v>84</v>
      </c>
      <c r="AG275" s="479"/>
      <c r="AH275" s="193" t="s">
        <v>83</v>
      </c>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row>
    <row r="276" spans="1:62" s="192" customFormat="1" x14ac:dyDescent="0.15">
      <c r="A276" s="485"/>
      <c r="B276" s="485"/>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191"/>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row>
    <row r="277" spans="1:62" x14ac:dyDescent="0.15">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row>
    <row r="278" spans="1:62" x14ac:dyDescent="0.15">
      <c r="P278" s="43" t="s">
        <v>11</v>
      </c>
      <c r="AT278" s="6" t="s">
        <v>11</v>
      </c>
    </row>
    <row r="281" spans="1:62" ht="19.5" customHeight="1" x14ac:dyDescent="0.15">
      <c r="A281" s="43">
        <v>1</v>
      </c>
      <c r="C281" s="43" t="s">
        <v>228</v>
      </c>
      <c r="J281" s="169"/>
      <c r="K281" s="169"/>
      <c r="L281" s="169"/>
      <c r="M281" s="169"/>
      <c r="N281" s="169"/>
      <c r="O281" s="169"/>
      <c r="P281" s="169"/>
      <c r="Q281" s="169"/>
      <c r="R281" s="60"/>
      <c r="S281" s="60"/>
      <c r="T281" s="60"/>
      <c r="U281" s="60"/>
      <c r="V281" s="169"/>
      <c r="W281" s="169"/>
      <c r="X281" s="169"/>
      <c r="Y281" s="169"/>
      <c r="Z281" s="169"/>
      <c r="AA281" s="169"/>
      <c r="AB281" s="169"/>
      <c r="AC281" s="169"/>
      <c r="AE281" s="6">
        <v>1</v>
      </c>
      <c r="AG281" s="6" t="s">
        <v>85</v>
      </c>
      <c r="AN281" s="475">
        <f>+'1申請書'!AM216</f>
        <v>0</v>
      </c>
      <c r="AO281" s="475"/>
      <c r="AP281" s="475"/>
      <c r="AQ281" s="475"/>
      <c r="AR281" s="475"/>
      <c r="AS281" s="475"/>
      <c r="AT281" s="475"/>
      <c r="AU281" s="475"/>
      <c r="AV281" s="8"/>
      <c r="AW281" s="8"/>
      <c r="AX281" s="8" t="s">
        <v>31</v>
      </c>
      <c r="AY281" s="8"/>
      <c r="AZ281" s="475">
        <f>+'1申請書'!AV216</f>
        <v>0</v>
      </c>
      <c r="BA281" s="475"/>
      <c r="BB281" s="475"/>
      <c r="BC281" s="475"/>
      <c r="BD281" s="475"/>
      <c r="BE281" s="475"/>
      <c r="BF281" s="475"/>
      <c r="BG281" s="475"/>
    </row>
    <row r="282" spans="1:62" x14ac:dyDescent="0.15">
      <c r="C282" s="474"/>
      <c r="D282" s="474"/>
      <c r="E282" s="474"/>
      <c r="F282" s="474"/>
      <c r="G282" s="474"/>
      <c r="H282" s="474"/>
      <c r="I282" s="474"/>
      <c r="J282" s="474"/>
      <c r="K282" s="474"/>
      <c r="L282" s="474"/>
      <c r="M282" s="474"/>
      <c r="N282" s="474"/>
      <c r="O282" s="474"/>
      <c r="P282" s="474"/>
      <c r="Q282" s="474"/>
      <c r="R282" s="474"/>
      <c r="S282" s="474"/>
      <c r="T282" s="474"/>
      <c r="U282" s="474"/>
      <c r="V282" s="474"/>
      <c r="W282" s="474"/>
      <c r="X282" s="474"/>
      <c r="Y282" s="474"/>
      <c r="Z282" s="474"/>
      <c r="AA282" s="474"/>
    </row>
    <row r="283" spans="1:62" x14ac:dyDescent="0.15">
      <c r="C283" s="474"/>
      <c r="D283" s="474"/>
      <c r="E283" s="474"/>
      <c r="F283" s="474"/>
      <c r="G283" s="474"/>
      <c r="H283" s="474"/>
      <c r="I283" s="474"/>
      <c r="J283" s="474"/>
      <c r="K283" s="474"/>
      <c r="L283" s="474"/>
      <c r="M283" s="474"/>
      <c r="N283" s="474"/>
      <c r="O283" s="474"/>
      <c r="P283" s="474"/>
      <c r="Q283" s="474"/>
      <c r="R283" s="474"/>
      <c r="S283" s="474"/>
      <c r="T283" s="474"/>
      <c r="U283" s="474"/>
      <c r="V283" s="474"/>
      <c r="W283" s="474"/>
      <c r="X283" s="474"/>
      <c r="Y283" s="474"/>
      <c r="Z283" s="474"/>
      <c r="AA283" s="474"/>
    </row>
    <row r="284" spans="1:62" x14ac:dyDescent="0.15">
      <c r="C284" s="474"/>
      <c r="D284" s="474"/>
      <c r="E284" s="474"/>
      <c r="F284" s="474"/>
      <c r="G284" s="474"/>
      <c r="H284" s="474"/>
      <c r="I284" s="474"/>
      <c r="J284" s="474"/>
      <c r="K284" s="474"/>
      <c r="L284" s="474"/>
      <c r="M284" s="474"/>
      <c r="N284" s="474"/>
      <c r="O284" s="474"/>
      <c r="P284" s="474"/>
      <c r="Q284" s="474"/>
      <c r="R284" s="474"/>
      <c r="S284" s="474"/>
      <c r="T284" s="474"/>
      <c r="U284" s="474"/>
      <c r="V284" s="474"/>
      <c r="W284" s="474"/>
      <c r="X284" s="474"/>
      <c r="Y284" s="474"/>
      <c r="Z284" s="474"/>
      <c r="AA284" s="474"/>
    </row>
    <row r="285" spans="1:62" x14ac:dyDescent="0.15">
      <c r="C285" s="474"/>
      <c r="D285" s="474"/>
      <c r="E285" s="474"/>
      <c r="F285" s="474"/>
      <c r="G285" s="474"/>
      <c r="H285" s="474"/>
      <c r="I285" s="474"/>
      <c r="J285" s="474"/>
      <c r="K285" s="474"/>
      <c r="L285" s="474"/>
      <c r="M285" s="474"/>
      <c r="N285" s="474"/>
      <c r="O285" s="474"/>
      <c r="P285" s="474"/>
      <c r="Q285" s="474"/>
      <c r="R285" s="474"/>
      <c r="S285" s="474"/>
      <c r="T285" s="474"/>
      <c r="U285" s="474"/>
      <c r="V285" s="474"/>
      <c r="W285" s="474"/>
      <c r="X285" s="474"/>
      <c r="Y285" s="474"/>
      <c r="Z285" s="474"/>
      <c r="AA285" s="474"/>
    </row>
    <row r="286" spans="1:62" ht="14.25" customHeight="1" x14ac:dyDescent="0.15"/>
    <row r="287" spans="1:62" x14ac:dyDescent="0.15">
      <c r="A287" s="43">
        <v>2</v>
      </c>
      <c r="C287" s="43" t="s">
        <v>250</v>
      </c>
      <c r="AE287" s="6">
        <v>2</v>
      </c>
      <c r="AG287" s="6" t="s">
        <v>86</v>
      </c>
      <c r="AN287" s="6" t="s">
        <v>87</v>
      </c>
    </row>
    <row r="288" spans="1:62" x14ac:dyDescent="0.15">
      <c r="C288" s="474"/>
      <c r="D288" s="474"/>
      <c r="E288" s="474"/>
      <c r="F288" s="474"/>
      <c r="G288" s="474"/>
      <c r="H288" s="474"/>
      <c r="I288" s="474"/>
      <c r="J288" s="474"/>
      <c r="K288" s="474"/>
      <c r="L288" s="474"/>
      <c r="M288" s="474"/>
      <c r="N288" s="474"/>
      <c r="O288" s="474"/>
      <c r="P288" s="474"/>
      <c r="Q288" s="474"/>
      <c r="R288" s="474"/>
      <c r="S288" s="474"/>
      <c r="T288" s="474"/>
      <c r="U288" s="474"/>
      <c r="V288" s="474"/>
      <c r="W288" s="474"/>
      <c r="X288" s="474"/>
      <c r="Y288" s="474"/>
      <c r="Z288" s="474"/>
      <c r="AA288" s="474"/>
    </row>
    <row r="289" spans="1:28" x14ac:dyDescent="0.15">
      <c r="C289" s="474"/>
      <c r="D289" s="474"/>
      <c r="E289" s="474"/>
      <c r="F289" s="474"/>
      <c r="G289" s="474"/>
      <c r="H289" s="474"/>
      <c r="I289" s="474"/>
      <c r="J289" s="474"/>
      <c r="K289" s="474"/>
      <c r="L289" s="474"/>
      <c r="M289" s="474"/>
      <c r="N289" s="474"/>
      <c r="O289" s="474"/>
      <c r="P289" s="474"/>
      <c r="Q289" s="474"/>
      <c r="R289" s="474"/>
      <c r="S289" s="474"/>
      <c r="T289" s="474"/>
      <c r="U289" s="474"/>
      <c r="V289" s="474"/>
      <c r="W289" s="474"/>
      <c r="X289" s="474"/>
      <c r="Y289" s="474"/>
      <c r="Z289" s="474"/>
      <c r="AA289" s="474"/>
      <c r="AB289" s="1"/>
    </row>
    <row r="290" spans="1:28" x14ac:dyDescent="0.15">
      <c r="C290" s="474"/>
      <c r="D290" s="474"/>
      <c r="E290" s="474"/>
      <c r="F290" s="474"/>
      <c r="G290" s="474"/>
      <c r="H290" s="474"/>
      <c r="I290" s="474"/>
      <c r="J290" s="474"/>
      <c r="K290" s="474"/>
      <c r="L290" s="474"/>
      <c r="M290" s="474"/>
      <c r="N290" s="474"/>
      <c r="O290" s="474"/>
      <c r="P290" s="474"/>
      <c r="Q290" s="474"/>
      <c r="R290" s="474"/>
      <c r="S290" s="474"/>
      <c r="T290" s="474"/>
      <c r="U290" s="474"/>
      <c r="V290" s="474"/>
      <c r="W290" s="474"/>
      <c r="X290" s="474"/>
      <c r="Y290" s="474"/>
      <c r="Z290" s="474"/>
      <c r="AA290" s="474"/>
      <c r="AB290" s="1"/>
    </row>
    <row r="291" spans="1:28" x14ac:dyDescent="0.15">
      <c r="C291" s="474"/>
      <c r="D291" s="474"/>
      <c r="E291" s="474"/>
      <c r="F291" s="474"/>
      <c r="G291" s="474"/>
      <c r="H291" s="474"/>
      <c r="I291" s="474"/>
      <c r="J291" s="474"/>
      <c r="K291" s="474"/>
      <c r="L291" s="474"/>
      <c r="M291" s="474"/>
      <c r="N291" s="474"/>
      <c r="O291" s="474"/>
      <c r="P291" s="474"/>
      <c r="Q291" s="474"/>
      <c r="R291" s="474"/>
      <c r="S291" s="474"/>
      <c r="T291" s="474"/>
      <c r="U291" s="474"/>
      <c r="V291" s="474"/>
      <c r="W291" s="474"/>
      <c r="X291" s="474"/>
      <c r="Y291" s="474"/>
      <c r="Z291" s="474"/>
      <c r="AA291" s="474"/>
    </row>
    <row r="294" spans="1:28" x14ac:dyDescent="0.15">
      <c r="A294" s="43">
        <v>3</v>
      </c>
      <c r="C294" s="43" t="s">
        <v>229</v>
      </c>
    </row>
    <row r="295" spans="1:28" x14ac:dyDescent="0.15">
      <c r="C295" s="474"/>
      <c r="D295" s="474"/>
      <c r="E295" s="474"/>
      <c r="F295" s="474"/>
      <c r="G295" s="474"/>
      <c r="H295" s="474"/>
      <c r="I295" s="474"/>
      <c r="J295" s="474"/>
      <c r="K295" s="474"/>
      <c r="L295" s="474"/>
      <c r="M295" s="474"/>
      <c r="N295" s="474"/>
      <c r="O295" s="474"/>
      <c r="P295" s="474"/>
      <c r="Q295" s="474"/>
      <c r="R295" s="474"/>
      <c r="S295" s="474"/>
      <c r="T295" s="474"/>
      <c r="U295" s="474"/>
      <c r="V295" s="474"/>
      <c r="W295" s="474"/>
      <c r="X295" s="474"/>
      <c r="Y295" s="474"/>
      <c r="Z295" s="474"/>
      <c r="AA295" s="474"/>
    </row>
    <row r="296" spans="1:28" x14ac:dyDescent="0.15">
      <c r="C296" s="474"/>
      <c r="D296" s="474"/>
      <c r="E296" s="474"/>
      <c r="F296" s="474"/>
      <c r="G296" s="474"/>
      <c r="H296" s="474"/>
      <c r="I296" s="474"/>
      <c r="J296" s="474"/>
      <c r="K296" s="474"/>
      <c r="L296" s="474"/>
      <c r="M296" s="474"/>
      <c r="N296" s="474"/>
      <c r="O296" s="474"/>
      <c r="P296" s="474"/>
      <c r="Q296" s="474"/>
      <c r="R296" s="474"/>
      <c r="S296" s="474"/>
      <c r="T296" s="474"/>
      <c r="U296" s="474"/>
      <c r="V296" s="474"/>
      <c r="W296" s="474"/>
      <c r="X296" s="474"/>
      <c r="Y296" s="474"/>
      <c r="Z296" s="474"/>
      <c r="AA296" s="474"/>
    </row>
    <row r="297" spans="1:28" x14ac:dyDescent="0.15">
      <c r="C297" s="474"/>
      <c r="D297" s="474"/>
      <c r="E297" s="474"/>
      <c r="F297" s="474"/>
      <c r="G297" s="474"/>
      <c r="H297" s="474"/>
      <c r="I297" s="474"/>
      <c r="J297" s="474"/>
      <c r="K297" s="474"/>
      <c r="L297" s="474"/>
      <c r="M297" s="474"/>
      <c r="N297" s="474"/>
      <c r="O297" s="474"/>
      <c r="P297" s="474"/>
      <c r="Q297" s="474"/>
      <c r="R297" s="474"/>
      <c r="S297" s="474"/>
      <c r="T297" s="474"/>
      <c r="U297" s="474"/>
      <c r="V297" s="474"/>
      <c r="W297" s="474"/>
      <c r="X297" s="474"/>
      <c r="Y297" s="474"/>
      <c r="Z297" s="474"/>
      <c r="AA297" s="474"/>
    </row>
    <row r="298" spans="1:28" x14ac:dyDescent="0.15">
      <c r="C298" s="474"/>
      <c r="D298" s="474"/>
      <c r="E298" s="474"/>
      <c r="F298" s="474"/>
      <c r="G298" s="474"/>
      <c r="H298" s="474"/>
      <c r="I298" s="474"/>
      <c r="J298" s="474"/>
      <c r="K298" s="474"/>
      <c r="L298" s="474"/>
      <c r="M298" s="474"/>
      <c r="N298" s="474"/>
      <c r="O298" s="474"/>
      <c r="P298" s="474"/>
      <c r="Q298" s="474"/>
      <c r="R298" s="474"/>
      <c r="S298" s="474"/>
      <c r="T298" s="474"/>
      <c r="U298" s="474"/>
      <c r="V298" s="474"/>
      <c r="W298" s="474"/>
      <c r="X298" s="474"/>
      <c r="Y298" s="474"/>
      <c r="Z298" s="474"/>
      <c r="AA298" s="474"/>
    </row>
  </sheetData>
  <mergeCells count="290">
    <mergeCell ref="A144:D146"/>
    <mergeCell ref="E144:M144"/>
    <mergeCell ref="N144:R144"/>
    <mergeCell ref="T144:W144"/>
    <mergeCell ref="E145:M145"/>
    <mergeCell ref="E146:M146"/>
    <mergeCell ref="E143:M143"/>
    <mergeCell ref="N143:R143"/>
    <mergeCell ref="K135:M135"/>
    <mergeCell ref="A138:D138"/>
    <mergeCell ref="A140:D140"/>
    <mergeCell ref="T139:W139"/>
    <mergeCell ref="T140:W140"/>
    <mergeCell ref="T145:W145"/>
    <mergeCell ref="K138:M138"/>
    <mergeCell ref="T138:W138"/>
    <mergeCell ref="K136:M136"/>
    <mergeCell ref="N136:R136"/>
    <mergeCell ref="K137:M137"/>
    <mergeCell ref="N137:R137"/>
    <mergeCell ref="N145:R145"/>
    <mergeCell ref="N135:R135"/>
    <mergeCell ref="T133:X133"/>
    <mergeCell ref="K139:M139"/>
    <mergeCell ref="K140:M140"/>
    <mergeCell ref="T134:W134"/>
    <mergeCell ref="T135:W135"/>
    <mergeCell ref="T136:W136"/>
    <mergeCell ref="T137:W137"/>
    <mergeCell ref="A141:D143"/>
    <mergeCell ref="E141:M141"/>
    <mergeCell ref="N141:R141"/>
    <mergeCell ref="T141:W141"/>
    <mergeCell ref="E142:M142"/>
    <mergeCell ref="N142:R142"/>
    <mergeCell ref="T142:W142"/>
    <mergeCell ref="A134:D134"/>
    <mergeCell ref="N134:R134"/>
    <mergeCell ref="N133:S133"/>
    <mergeCell ref="F15:AB15"/>
    <mergeCell ref="D15:E15"/>
    <mergeCell ref="E58:F58"/>
    <mergeCell ref="D88:F88"/>
    <mergeCell ref="B18:D18"/>
    <mergeCell ref="B61:D61"/>
    <mergeCell ref="A22:AB22"/>
    <mergeCell ref="A65:AB65"/>
    <mergeCell ref="I25:M25"/>
    <mergeCell ref="I27:P27"/>
    <mergeCell ref="C31:AA33"/>
    <mergeCell ref="C37:AA40"/>
    <mergeCell ref="C69:AA72"/>
    <mergeCell ref="C75:AA81"/>
    <mergeCell ref="AM94:BF94"/>
    <mergeCell ref="A92:H92"/>
    <mergeCell ref="I92:P92"/>
    <mergeCell ref="R92:Y92"/>
    <mergeCell ref="AE97:AL97"/>
    <mergeCell ref="I99:AB99"/>
    <mergeCell ref="A98:H99"/>
    <mergeCell ref="AE92:AL92"/>
    <mergeCell ref="A93:H93"/>
    <mergeCell ref="I93:AB93"/>
    <mergeCell ref="AE93:AL93"/>
    <mergeCell ref="A95:H95"/>
    <mergeCell ref="I95:AB95"/>
    <mergeCell ref="AE95:AL95"/>
    <mergeCell ref="AM95:AP95"/>
    <mergeCell ref="AS95:AT95"/>
    <mergeCell ref="A96:H96"/>
    <mergeCell ref="AE96:AL96"/>
    <mergeCell ref="AM96:AP96"/>
    <mergeCell ref="AQ96:BF96"/>
    <mergeCell ref="A94:H94"/>
    <mergeCell ref="AF222:AG222"/>
    <mergeCell ref="AM92:AT92"/>
    <mergeCell ref="AV92:BC92"/>
    <mergeCell ref="U208:AB208"/>
    <mergeCell ref="BA208:BH208"/>
    <mergeCell ref="S215:AB215"/>
    <mergeCell ref="AQ215:AU215"/>
    <mergeCell ref="AW215:BF215"/>
    <mergeCell ref="AF218:BI218"/>
    <mergeCell ref="AS221:AT221"/>
    <mergeCell ref="AQ164:AU164"/>
    <mergeCell ref="V130:AA130"/>
    <mergeCell ref="AR134:AY135"/>
    <mergeCell ref="AZ134:BH135"/>
    <mergeCell ref="AE140:AQ140"/>
    <mergeCell ref="BC140:BF140"/>
    <mergeCell ref="AE134:AQ135"/>
    <mergeCell ref="AG147:BG148"/>
    <mergeCell ref="AS170:AT170"/>
    <mergeCell ref="I103:AB103"/>
    <mergeCell ref="AE94:AL94"/>
    <mergeCell ref="AE104:AL104"/>
    <mergeCell ref="AE116:AR116"/>
    <mergeCell ref="I94:AB94"/>
    <mergeCell ref="AF62:AG62"/>
    <mergeCell ref="N61:O61"/>
    <mergeCell ref="A62:AB63"/>
    <mergeCell ref="M213:Q213"/>
    <mergeCell ref="S213:AC213"/>
    <mergeCell ref="AQ213:AU213"/>
    <mergeCell ref="AW213:BH213"/>
    <mergeCell ref="M214:Q214"/>
    <mergeCell ref="AQ214:AU214"/>
    <mergeCell ref="AW214:BH214"/>
    <mergeCell ref="AM93:BF93"/>
    <mergeCell ref="S214:AB214"/>
    <mergeCell ref="C191:AA194"/>
    <mergeCell ref="AE107:AL107"/>
    <mergeCell ref="AM107:BF107"/>
    <mergeCell ref="A108:AB108"/>
    <mergeCell ref="I104:AB104"/>
    <mergeCell ref="V124:AA124"/>
    <mergeCell ref="BA124:BF124"/>
    <mergeCell ref="V129:AA129"/>
    <mergeCell ref="BA129:BF129"/>
    <mergeCell ref="V126:AA126"/>
    <mergeCell ref="BA126:BF126"/>
    <mergeCell ref="V122:AA122"/>
    <mergeCell ref="A106:H106"/>
    <mergeCell ref="AM90:BF90"/>
    <mergeCell ref="V119:AA119"/>
    <mergeCell ref="V118:AA118"/>
    <mergeCell ref="BA48:BH48"/>
    <mergeCell ref="AN68:AU68"/>
    <mergeCell ref="AZ68:BG68"/>
    <mergeCell ref="AW55:BF55"/>
    <mergeCell ref="AF58:BI58"/>
    <mergeCell ref="M53:Q53"/>
    <mergeCell ref="AQ53:AU53"/>
    <mergeCell ref="AW53:BH53"/>
    <mergeCell ref="M54:Q54"/>
    <mergeCell ref="AQ54:AU54"/>
    <mergeCell ref="AW54:BH54"/>
    <mergeCell ref="U48:AB48"/>
    <mergeCell ref="M55:Q55"/>
    <mergeCell ref="S55:AB55"/>
    <mergeCell ref="AQ55:AU55"/>
    <mergeCell ref="AS61:AT61"/>
    <mergeCell ref="BA118:BF118"/>
    <mergeCell ref="AM103:BF103"/>
    <mergeCell ref="I97:AB97"/>
    <mergeCell ref="I101:AB101"/>
    <mergeCell ref="V121:AA121"/>
    <mergeCell ref="BA121:BF121"/>
    <mergeCell ref="AM108:BF108"/>
    <mergeCell ref="A114:AB114"/>
    <mergeCell ref="AF114:BI114"/>
    <mergeCell ref="A109:AB109"/>
    <mergeCell ref="AS116:BH116"/>
    <mergeCell ref="A107:H107"/>
    <mergeCell ref="AE108:AL108"/>
    <mergeCell ref="A116:M116"/>
    <mergeCell ref="AF15:BI15"/>
    <mergeCell ref="N18:O18"/>
    <mergeCell ref="P18:AC18"/>
    <mergeCell ref="AS18:AT18"/>
    <mergeCell ref="AF19:AG19"/>
    <mergeCell ref="AN25:AU25"/>
    <mergeCell ref="AM104:BF104"/>
    <mergeCell ref="I107:AB107"/>
    <mergeCell ref="I105:AB105"/>
    <mergeCell ref="AE105:AL105"/>
    <mergeCell ref="AM105:BF105"/>
    <mergeCell ref="AM97:AP97"/>
    <mergeCell ref="AQ97:BF97"/>
    <mergeCell ref="I98:AB98"/>
    <mergeCell ref="I100:AB100"/>
    <mergeCell ref="I102:AB102"/>
    <mergeCell ref="AE102:AL103"/>
    <mergeCell ref="AM102:BF102"/>
    <mergeCell ref="AE88:BF88"/>
    <mergeCell ref="I90:AB90"/>
    <mergeCell ref="AE90:AL90"/>
    <mergeCell ref="I96:AB96"/>
    <mergeCell ref="AE91:AL91"/>
    <mergeCell ref="AM91:BF91"/>
    <mergeCell ref="U5:AB5"/>
    <mergeCell ref="BA5:BH5"/>
    <mergeCell ref="M10:Q10"/>
    <mergeCell ref="AQ10:AU10"/>
    <mergeCell ref="AW10:BH10"/>
    <mergeCell ref="M11:Q11"/>
    <mergeCell ref="AQ11:AU11"/>
    <mergeCell ref="AW11:BH11"/>
    <mergeCell ref="M12:Q12"/>
    <mergeCell ref="S12:AB12"/>
    <mergeCell ref="AQ12:AU12"/>
    <mergeCell ref="AW12:BF12"/>
    <mergeCell ref="S10:AB10"/>
    <mergeCell ref="S11:AB11"/>
    <mergeCell ref="AZ25:BG25"/>
    <mergeCell ref="S53:AB53"/>
    <mergeCell ref="S54:AB54"/>
    <mergeCell ref="A19:AB20"/>
    <mergeCell ref="A100:H101"/>
    <mergeCell ref="I106:AB106"/>
    <mergeCell ref="BA261:BH261"/>
    <mergeCell ref="S162:AB162"/>
    <mergeCell ref="S163:AB163"/>
    <mergeCell ref="AW164:BF164"/>
    <mergeCell ref="M163:Q163"/>
    <mergeCell ref="AN177:AU177"/>
    <mergeCell ref="AZ177:BG177"/>
    <mergeCell ref="U157:AB157"/>
    <mergeCell ref="BA157:BH157"/>
    <mergeCell ref="AQ162:AU162"/>
    <mergeCell ref="AW162:BH162"/>
    <mergeCell ref="AQ163:AU163"/>
    <mergeCell ref="AW163:BH163"/>
    <mergeCell ref="AF167:BI167"/>
    <mergeCell ref="A222:AB223"/>
    <mergeCell ref="M162:Q162"/>
    <mergeCell ref="AF171:AG171"/>
    <mergeCell ref="M164:Q164"/>
    <mergeCell ref="S164:AB164"/>
    <mergeCell ref="M267:Q267"/>
    <mergeCell ref="M268:Q268"/>
    <mergeCell ref="S268:AB268"/>
    <mergeCell ref="A147:AB148"/>
    <mergeCell ref="A149:AB150"/>
    <mergeCell ref="A151:AB151"/>
    <mergeCell ref="P61:AB61"/>
    <mergeCell ref="P170:AB170"/>
    <mergeCell ref="U261:AB261"/>
    <mergeCell ref="B170:D170"/>
    <mergeCell ref="N146:R146"/>
    <mergeCell ref="A136:D136"/>
    <mergeCell ref="N138:R138"/>
    <mergeCell ref="N139:R139"/>
    <mergeCell ref="Y133:AB133"/>
    <mergeCell ref="N140:R140"/>
    <mergeCell ref="K134:M134"/>
    <mergeCell ref="A90:H90"/>
    <mergeCell ref="A91:H91"/>
    <mergeCell ref="I91:AB91"/>
    <mergeCell ref="T146:W146"/>
    <mergeCell ref="A133:D133"/>
    <mergeCell ref="E133:M133"/>
    <mergeCell ref="N170:O170"/>
    <mergeCell ref="A105:H105"/>
    <mergeCell ref="A102:H103"/>
    <mergeCell ref="A97:H97"/>
    <mergeCell ref="A104:H104"/>
    <mergeCell ref="N116:AB116"/>
    <mergeCell ref="T143:W143"/>
    <mergeCell ref="C282:AA285"/>
    <mergeCell ref="C288:AA291"/>
    <mergeCell ref="B221:D221"/>
    <mergeCell ref="M215:Q215"/>
    <mergeCell ref="A171:AB172"/>
    <mergeCell ref="P221:AB221"/>
    <mergeCell ref="N221:O221"/>
    <mergeCell ref="C167:D167"/>
    <mergeCell ref="E218:F218"/>
    <mergeCell ref="C178:AA181"/>
    <mergeCell ref="A275:AB276"/>
    <mergeCell ref="C184:AA187"/>
    <mergeCell ref="C198:AA201"/>
    <mergeCell ref="A174:AB174"/>
    <mergeCell ref="A225:AB225"/>
    <mergeCell ref="N274:O274"/>
    <mergeCell ref="P274:AB274"/>
    <mergeCell ref="C295:AA298"/>
    <mergeCell ref="AN229:AU229"/>
    <mergeCell ref="AZ229:BG229"/>
    <mergeCell ref="C230:AA233"/>
    <mergeCell ref="C236:AA239"/>
    <mergeCell ref="C246:AA249"/>
    <mergeCell ref="C242:I243"/>
    <mergeCell ref="C252:AA255"/>
    <mergeCell ref="AF271:BI271"/>
    <mergeCell ref="AS274:AT274"/>
    <mergeCell ref="AF275:AG275"/>
    <mergeCell ref="AN281:AU281"/>
    <mergeCell ref="AZ281:BG281"/>
    <mergeCell ref="AQ266:AU266"/>
    <mergeCell ref="AW266:BH266"/>
    <mergeCell ref="AQ267:AU267"/>
    <mergeCell ref="AW267:BH267"/>
    <mergeCell ref="AQ268:AU268"/>
    <mergeCell ref="AW268:BF268"/>
    <mergeCell ref="S266:AB266"/>
    <mergeCell ref="S267:AB267"/>
    <mergeCell ref="E271:F271"/>
    <mergeCell ref="B274:D274"/>
    <mergeCell ref="M266:Q266"/>
  </mergeCells>
  <phoneticPr fontId="4"/>
  <conditionalFormatting sqref="N61:O61">
    <cfRule type="expression" dxfId="40" priority="134">
      <formula>$N$61=""</formula>
    </cfRule>
  </conditionalFormatting>
  <conditionalFormatting sqref="F61 H61">
    <cfRule type="expression" dxfId="39" priority="133">
      <formula>F61=""</formula>
    </cfRule>
  </conditionalFormatting>
  <conditionalFormatting sqref="V124:AA124">
    <cfRule type="expression" dxfId="38" priority="24">
      <formula>$V$147=""</formula>
    </cfRule>
  </conditionalFormatting>
  <conditionalFormatting sqref="I91:AB91">
    <cfRule type="expression" dxfId="37" priority="22">
      <formula>$I$124=""</formula>
    </cfRule>
  </conditionalFormatting>
  <conditionalFormatting sqref="I94:AB94">
    <cfRule type="expression" dxfId="36" priority="21">
      <formula>I94=""</formula>
    </cfRule>
  </conditionalFormatting>
  <conditionalFormatting sqref="I95:AB95">
    <cfRule type="expression" dxfId="35" priority="17">
      <formula>I95=""</formula>
    </cfRule>
  </conditionalFormatting>
  <conditionalFormatting sqref="I96:AB96">
    <cfRule type="expression" dxfId="34" priority="16">
      <formula>I96=""</formula>
    </cfRule>
  </conditionalFormatting>
  <conditionalFormatting sqref="I97:AB98">
    <cfRule type="expression" dxfId="33" priority="15">
      <formula>I97=""</formula>
    </cfRule>
  </conditionalFormatting>
  <conditionalFormatting sqref="I100:AB100">
    <cfRule type="expression" dxfId="32" priority="14">
      <formula>I100=""</formula>
    </cfRule>
  </conditionalFormatting>
  <conditionalFormatting sqref="I93:AB93">
    <cfRule type="expression" dxfId="31" priority="13">
      <formula>I93=""</formula>
    </cfRule>
  </conditionalFormatting>
  <conditionalFormatting sqref="I105:AB105 I106">
    <cfRule type="expression" dxfId="30" priority="170">
      <formula>#REF!=""</formula>
    </cfRule>
  </conditionalFormatting>
  <conditionalFormatting sqref="V126:AA126">
    <cfRule type="expression" dxfId="29" priority="12">
      <formula>$V$147=""</formula>
    </cfRule>
  </conditionalFormatting>
  <conditionalFormatting sqref="I104:AB104">
    <cfRule type="expression" dxfId="28" priority="171">
      <formula>#REF!=""</formula>
    </cfRule>
  </conditionalFormatting>
  <conditionalFormatting sqref="N170:O170">
    <cfRule type="expression" dxfId="27" priority="11">
      <formula>$N$61=""</formula>
    </cfRule>
  </conditionalFormatting>
  <conditionalFormatting sqref="F170 H170">
    <cfRule type="expression" dxfId="26" priority="10">
      <formula>F170=""</formula>
    </cfRule>
  </conditionalFormatting>
  <conditionalFormatting sqref="I107">
    <cfRule type="expression" dxfId="25" priority="9">
      <formula>$I$146=""</formula>
    </cfRule>
  </conditionalFormatting>
  <conditionalFormatting sqref="N18:O18">
    <cfRule type="expression" dxfId="24" priority="8">
      <formula>$N$61=""</formula>
    </cfRule>
  </conditionalFormatting>
  <conditionalFormatting sqref="F18 H18">
    <cfRule type="expression" dxfId="23" priority="7">
      <formula>F18=""</formula>
    </cfRule>
  </conditionalFormatting>
  <conditionalFormatting sqref="N274:O274">
    <cfRule type="expression" dxfId="22" priority="6">
      <formula>$N$61=""</formula>
    </cfRule>
  </conditionalFormatting>
  <conditionalFormatting sqref="F274 H274">
    <cfRule type="expression" dxfId="21" priority="5">
      <formula>F274=""</formula>
    </cfRule>
  </conditionalFormatting>
  <conditionalFormatting sqref="N221:O221">
    <cfRule type="expression" dxfId="20" priority="4">
      <formula>$N$61=""</formula>
    </cfRule>
  </conditionalFormatting>
  <conditionalFormatting sqref="F221 H221">
    <cfRule type="expression" dxfId="19" priority="3">
      <formula>F221=""</formula>
    </cfRule>
  </conditionalFormatting>
  <dataValidations count="3">
    <dataValidation type="list" allowBlank="1" showInputMessage="1" showErrorMessage="1" sqref="AF62:AG63 AF171:AG172 AF19:AG19 AF275:AG275 AF222:AG222">
      <formula1>"完了,廃止"</formula1>
    </dataValidation>
    <dataValidation type="list" allowBlank="1" showInputMessage="1" showErrorMessage="1" sqref="I93:AB93">
      <formula1>$BJ$93:$BJ$95</formula1>
    </dataValidation>
    <dataValidation type="list" allowBlank="1" showInputMessage="1" showErrorMessage="1" sqref="I100:AB100">
      <formula1>$BJ$100:$BJ$103</formula1>
    </dataValidation>
  </dataValidations>
  <printOptions horizontalCentered="1"/>
  <pageMargins left="0.74803149606299213" right="0.47244094488188981" top="0.74803149606299213" bottom="0.55118110236220474" header="0.31496062992125984" footer="0.31496062992125984"/>
  <pageSetup paperSize="9" orientation="portrait" r:id="rId1"/>
  <rowBreaks count="6" manualBreakCount="6">
    <brk id="43" max="27" man="1"/>
    <brk id="86" max="16383" man="1"/>
    <brk id="112" max="27" man="1"/>
    <brk id="152" max="16383" man="1"/>
    <brk id="203" max="27" man="1"/>
    <brk id="2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4">
              <controlPr defaultSize="0" autoFill="0" autoLine="0" autoPict="0">
                <anchor moveWithCells="1">
                  <from>
                    <xdr:col>0</xdr:col>
                    <xdr:colOff>0</xdr:colOff>
                    <xdr:row>107</xdr:row>
                    <xdr:rowOff>47625</xdr:rowOff>
                  </from>
                  <to>
                    <xdr:col>1</xdr:col>
                    <xdr:colOff>152400</xdr:colOff>
                    <xdr:row>108</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0</xdr:colOff>
                    <xdr:row>108</xdr:row>
                    <xdr:rowOff>9525</xdr:rowOff>
                  </from>
                  <to>
                    <xdr:col>1</xdr:col>
                    <xdr:colOff>152400</xdr:colOff>
                    <xdr:row>108</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EC6FC0B-5D8E-45F6-84CE-F69BD8BD02C6}">
            <xm:f>'1申請書'!$W140=""</xm:f>
            <x14:dxf>
              <fill>
                <patternFill>
                  <bgColor theme="7" tint="0.79998168889431442"/>
                </patternFill>
              </fill>
            </x14:dxf>
          </x14:cfRule>
          <xm:sqref>BC141:BF141 BC144:BF144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08"/>
  <sheetViews>
    <sheetView tabSelected="1" view="pageBreakPreview" zoomScaleNormal="100" zoomScaleSheetLayoutView="100" workbookViewId="0">
      <selection activeCell="G4" sqref="G4"/>
    </sheetView>
  </sheetViews>
  <sheetFormatPr defaultRowHeight="13.5" x14ac:dyDescent="0.15"/>
  <cols>
    <col min="1" max="1" width="2.75" style="43" customWidth="1"/>
    <col min="2" max="8" width="3" style="43" customWidth="1"/>
    <col min="9" max="9" width="3.625" style="43" customWidth="1"/>
    <col min="10" max="28" width="3" style="43" customWidth="1"/>
    <col min="29" max="29" width="3.5" style="43" customWidth="1"/>
    <col min="30" max="30" width="2.75" style="43" customWidth="1"/>
    <col min="31" max="37" width="3" style="43" customWidth="1"/>
    <col min="38" max="38" width="3.625" style="43" customWidth="1"/>
    <col min="39" max="57" width="3" style="43" customWidth="1"/>
    <col min="58" max="58" width="3.5" style="43" customWidth="1"/>
    <col min="59" max="60" width="3" style="6" customWidth="1"/>
    <col min="61" max="61" width="3.5" style="6" bestFit="1" customWidth="1"/>
    <col min="62" max="62" width="9" style="6"/>
    <col min="63" max="16384" width="9" style="1"/>
  </cols>
  <sheetData>
    <row r="1" spans="1:61" x14ac:dyDescent="0.15">
      <c r="A1" s="43" t="s">
        <v>251</v>
      </c>
      <c r="AD1" s="43" t="s">
        <v>251</v>
      </c>
    </row>
    <row r="5" spans="1:61" ht="13.5" customHeight="1" x14ac:dyDescent="0.15">
      <c r="V5" s="350" t="s">
        <v>254</v>
      </c>
      <c r="W5" s="350"/>
      <c r="X5" s="350"/>
      <c r="Y5" s="350"/>
      <c r="Z5" s="350"/>
      <c r="AA5" s="350"/>
      <c r="AB5" s="350"/>
      <c r="AC5" s="350"/>
      <c r="AY5" s="350" t="s">
        <v>254</v>
      </c>
      <c r="AZ5" s="350"/>
      <c r="BA5" s="350"/>
      <c r="BB5" s="350"/>
      <c r="BC5" s="350"/>
      <c r="BD5" s="350"/>
      <c r="BE5" s="350"/>
      <c r="BF5" s="350"/>
      <c r="BG5" s="244"/>
      <c r="BH5" s="244"/>
    </row>
    <row r="7" spans="1:61" x14ac:dyDescent="0.15">
      <c r="B7" s="43" t="s">
        <v>3</v>
      </c>
      <c r="AE7" s="43" t="s">
        <v>3</v>
      </c>
    </row>
    <row r="10" spans="1:61" ht="18" customHeight="1" x14ac:dyDescent="0.15">
      <c r="M10" s="353" t="s">
        <v>112</v>
      </c>
      <c r="N10" s="353"/>
      <c r="O10" s="353"/>
      <c r="P10" s="353"/>
      <c r="Q10" s="353"/>
      <c r="S10" s="352">
        <f>'1申請書'!R11</f>
        <v>0</v>
      </c>
      <c r="T10" s="352"/>
      <c r="U10" s="352"/>
      <c r="V10" s="352"/>
      <c r="W10" s="352"/>
      <c r="X10" s="352"/>
      <c r="Y10" s="352"/>
      <c r="Z10" s="352"/>
      <c r="AA10" s="352"/>
      <c r="AB10" s="352"/>
      <c r="AC10" s="352"/>
      <c r="AP10" s="353" t="s">
        <v>112</v>
      </c>
      <c r="AQ10" s="353"/>
      <c r="AR10" s="353"/>
      <c r="AS10" s="353"/>
      <c r="AT10" s="353"/>
      <c r="AV10" s="352" t="str">
        <f>'1申請書'!AV11:BF11</f>
        <v>那覇市泉崎１－２－２</v>
      </c>
      <c r="AW10" s="352"/>
      <c r="AX10" s="352"/>
      <c r="AY10" s="352"/>
      <c r="AZ10" s="352"/>
      <c r="BA10" s="352"/>
      <c r="BB10" s="352"/>
      <c r="BC10" s="352"/>
      <c r="BD10" s="352"/>
      <c r="BE10" s="352"/>
      <c r="BF10" s="352"/>
      <c r="BG10" s="245"/>
      <c r="BH10" s="245"/>
    </row>
    <row r="11" spans="1:61" ht="18" customHeight="1" x14ac:dyDescent="0.15">
      <c r="M11" s="353" t="s">
        <v>113</v>
      </c>
      <c r="N11" s="353"/>
      <c r="O11" s="353"/>
      <c r="P11" s="353"/>
      <c r="Q11" s="353"/>
      <c r="S11" s="352">
        <f>'1申請書'!R12</f>
        <v>0</v>
      </c>
      <c r="T11" s="352"/>
      <c r="U11" s="352"/>
      <c r="V11" s="352"/>
      <c r="W11" s="352"/>
      <c r="X11" s="352"/>
      <c r="Y11" s="352"/>
      <c r="Z11" s="352"/>
      <c r="AA11" s="352"/>
      <c r="AB11" s="352"/>
      <c r="AC11" s="352"/>
      <c r="AP11" s="353" t="s">
        <v>113</v>
      </c>
      <c r="AQ11" s="353"/>
      <c r="AR11" s="353"/>
      <c r="AS11" s="353"/>
      <c r="AT11" s="353"/>
      <c r="AV11" s="352" t="str">
        <f>'1申請書'!AV12:BF12</f>
        <v>○○交流協会</v>
      </c>
      <c r="AW11" s="352"/>
      <c r="AX11" s="352"/>
      <c r="AY11" s="352"/>
      <c r="AZ11" s="352"/>
      <c r="BA11" s="352"/>
      <c r="BB11" s="352"/>
      <c r="BC11" s="352"/>
      <c r="BD11" s="352"/>
      <c r="BE11" s="352"/>
      <c r="BF11" s="352"/>
      <c r="BG11" s="245"/>
      <c r="BH11" s="245"/>
    </row>
    <row r="12" spans="1:61" ht="18" customHeight="1" x14ac:dyDescent="0.15">
      <c r="M12" s="353" t="s">
        <v>8</v>
      </c>
      <c r="N12" s="353"/>
      <c r="O12" s="353"/>
      <c r="P12" s="353"/>
      <c r="Q12" s="353"/>
      <c r="S12" s="352">
        <f>'1申請書'!R13</f>
        <v>0</v>
      </c>
      <c r="T12" s="352"/>
      <c r="U12" s="352"/>
      <c r="V12" s="352"/>
      <c r="W12" s="352"/>
      <c r="X12" s="352"/>
      <c r="Y12" s="352"/>
      <c r="Z12" s="352"/>
      <c r="AA12" s="352"/>
      <c r="AB12" s="352"/>
      <c r="AP12" s="353" t="s">
        <v>8</v>
      </c>
      <c r="AQ12" s="353"/>
      <c r="AR12" s="353"/>
      <c r="AS12" s="353"/>
      <c r="AT12" s="353"/>
      <c r="AV12" s="352" t="str">
        <f>'1申請書'!AV13:BE13</f>
        <v>会長　○○　○○</v>
      </c>
      <c r="AW12" s="352"/>
      <c r="AX12" s="352"/>
      <c r="AY12" s="352"/>
      <c r="AZ12" s="352"/>
      <c r="BA12" s="352"/>
      <c r="BB12" s="352"/>
      <c r="BC12" s="352"/>
      <c r="BD12" s="352"/>
      <c r="BE12" s="352"/>
    </row>
    <row r="15" spans="1:61" x14ac:dyDescent="0.15">
      <c r="A15" s="1"/>
      <c r="B15" s="112"/>
      <c r="C15" s="112"/>
      <c r="D15" s="112"/>
      <c r="E15" s="112"/>
      <c r="F15" s="358">
        <f>'1申請書'!E16:F16</f>
        <v>0</v>
      </c>
      <c r="G15" s="358"/>
      <c r="H15" s="112" t="s">
        <v>265</v>
      </c>
      <c r="I15" s="112"/>
      <c r="J15" s="112"/>
      <c r="K15" s="112"/>
      <c r="L15" s="112"/>
      <c r="M15" s="112"/>
      <c r="N15" s="112"/>
      <c r="O15" s="112"/>
      <c r="P15" s="112"/>
      <c r="Q15" s="112"/>
      <c r="R15" s="112"/>
      <c r="S15" s="112"/>
      <c r="T15" s="112"/>
      <c r="U15" s="112"/>
      <c r="V15" s="112"/>
      <c r="W15" s="112"/>
      <c r="X15" s="112"/>
      <c r="Y15" s="112"/>
      <c r="Z15" s="112"/>
      <c r="AA15" s="112"/>
      <c r="AB15" s="112"/>
      <c r="AC15" s="112"/>
      <c r="AD15" s="1"/>
      <c r="AE15" s="236"/>
      <c r="AF15" s="236"/>
      <c r="AG15" s="236"/>
      <c r="AH15" s="236"/>
      <c r="AI15" s="656" t="str">
        <f>'1申請書'!AI16:AJ16</f>
        <v>令和３</v>
      </c>
      <c r="AJ15" s="656"/>
      <c r="AK15" s="236" t="s">
        <v>265</v>
      </c>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row>
    <row r="18" spans="1:62" s="182" customFormat="1" ht="18" customHeight="1" x14ac:dyDescent="0.15">
      <c r="A18" s="54"/>
      <c r="B18" s="483"/>
      <c r="C18" s="483"/>
      <c r="D18" s="483"/>
      <c r="E18" s="181" t="s">
        <v>105</v>
      </c>
      <c r="F18" s="180"/>
      <c r="G18" s="181" t="s">
        <v>2</v>
      </c>
      <c r="H18" s="180"/>
      <c r="I18" s="54" t="s">
        <v>179</v>
      </c>
      <c r="J18" s="54"/>
      <c r="K18" s="54"/>
      <c r="L18" s="54"/>
      <c r="M18" s="54"/>
      <c r="N18" s="484"/>
      <c r="O18" s="484"/>
      <c r="P18" s="650" t="s">
        <v>81</v>
      </c>
      <c r="Q18" s="650"/>
      <c r="R18" s="650"/>
      <c r="S18" s="650"/>
      <c r="T18" s="650"/>
      <c r="U18" s="650"/>
      <c r="V18" s="650"/>
      <c r="W18" s="650"/>
      <c r="X18" s="650"/>
      <c r="Y18" s="650"/>
      <c r="Z18" s="650"/>
      <c r="AA18" s="650"/>
      <c r="AB18" s="650"/>
      <c r="AC18" s="650"/>
      <c r="AD18" s="54"/>
      <c r="AE18" s="661" t="s">
        <v>329</v>
      </c>
      <c r="AF18" s="661"/>
      <c r="AG18" s="661"/>
      <c r="AH18" s="181" t="s">
        <v>105</v>
      </c>
      <c r="AI18" s="246" t="s">
        <v>330</v>
      </c>
      <c r="AJ18" s="181" t="s">
        <v>2</v>
      </c>
      <c r="AK18" s="246" t="s">
        <v>331</v>
      </c>
      <c r="AL18" s="54" t="s">
        <v>179</v>
      </c>
      <c r="AM18" s="54"/>
      <c r="AN18" s="54"/>
      <c r="AO18" s="54"/>
      <c r="AP18" s="54"/>
      <c r="AQ18" s="662" t="s">
        <v>332</v>
      </c>
      <c r="AR18" s="662"/>
      <c r="AS18" s="650" t="s">
        <v>81</v>
      </c>
      <c r="AT18" s="650"/>
      <c r="AU18" s="650"/>
      <c r="AV18" s="650"/>
      <c r="AW18" s="650"/>
      <c r="AX18" s="650"/>
      <c r="AY18" s="650"/>
      <c r="AZ18" s="650"/>
      <c r="BA18" s="650"/>
      <c r="BB18" s="650"/>
      <c r="BC18" s="650"/>
      <c r="BD18" s="650"/>
      <c r="BE18" s="650"/>
      <c r="BF18" s="650"/>
      <c r="BG18" s="34"/>
      <c r="BH18" s="34"/>
      <c r="BI18" s="34"/>
      <c r="BJ18" s="34"/>
    </row>
    <row r="19" spans="1:62" s="192" customFormat="1" ht="18" customHeight="1" x14ac:dyDescent="0.15">
      <c r="A19" s="611" t="s">
        <v>276</v>
      </c>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t="s">
        <v>276</v>
      </c>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193"/>
      <c r="BH19" s="193"/>
      <c r="BI19" s="193"/>
      <c r="BJ19" s="193"/>
    </row>
    <row r="20" spans="1:62" s="192" customFormat="1" ht="18" customHeight="1" x14ac:dyDescent="0.15">
      <c r="A20" s="611"/>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193"/>
      <c r="BH20" s="193"/>
      <c r="BI20" s="193"/>
      <c r="BJ20" s="193"/>
    </row>
    <row r="22" spans="1:62" x14ac:dyDescent="0.15">
      <c r="P22" s="43" t="s">
        <v>11</v>
      </c>
      <c r="AS22" s="43" t="s">
        <v>11</v>
      </c>
    </row>
    <row r="25" spans="1:62" ht="19.5" customHeight="1" x14ac:dyDescent="0.15">
      <c r="A25" s="43">
        <v>1</v>
      </c>
      <c r="C25" s="43" t="s">
        <v>85</v>
      </c>
      <c r="J25" s="612" t="str">
        <f>+'1申請書'!I79</f>
        <v>　　年　　月　　日</v>
      </c>
      <c r="K25" s="612"/>
      <c r="L25" s="612"/>
      <c r="M25" s="612"/>
      <c r="N25" s="612"/>
      <c r="O25" s="612"/>
      <c r="P25" s="612"/>
      <c r="Q25" s="612"/>
      <c r="R25" s="43" t="s">
        <v>102</v>
      </c>
      <c r="T25" s="43" t="s">
        <v>31</v>
      </c>
      <c r="V25" s="612" t="str">
        <f>+'1申請書'!R79</f>
        <v>　　年　　月　　日</v>
      </c>
      <c r="W25" s="612"/>
      <c r="X25" s="612"/>
      <c r="Y25" s="612"/>
      <c r="Z25" s="612"/>
      <c r="AA25" s="612"/>
      <c r="AB25" s="612"/>
      <c r="AC25" s="612"/>
      <c r="AD25" s="43">
        <v>1</v>
      </c>
      <c r="AF25" s="43" t="s">
        <v>85</v>
      </c>
      <c r="AM25" s="612">
        <f>'1申請書'!AM79:AT79</f>
        <v>44409</v>
      </c>
      <c r="AN25" s="612"/>
      <c r="AO25" s="612"/>
      <c r="AP25" s="612"/>
      <c r="AQ25" s="612"/>
      <c r="AR25" s="612"/>
      <c r="AS25" s="612"/>
      <c r="AT25" s="612"/>
      <c r="AU25" s="43" t="s">
        <v>102</v>
      </c>
      <c r="AW25" s="43" t="s">
        <v>31</v>
      </c>
      <c r="AY25" s="612">
        <f>'1申請書'!AV79:BC79</f>
        <v>0</v>
      </c>
      <c r="AZ25" s="612"/>
      <c r="BA25" s="612"/>
      <c r="BB25" s="612"/>
      <c r="BC25" s="612"/>
      <c r="BD25" s="612"/>
      <c r="BE25" s="612"/>
      <c r="BF25" s="612"/>
      <c r="BG25" s="244"/>
    </row>
    <row r="26" spans="1:62" ht="18" customHeight="1" x14ac:dyDescent="0.15"/>
    <row r="29" spans="1:62" ht="14.25" customHeight="1" x14ac:dyDescent="0.15"/>
    <row r="30" spans="1:62" x14ac:dyDescent="0.15">
      <c r="A30" s="43">
        <v>2</v>
      </c>
      <c r="C30" s="43" t="s">
        <v>86</v>
      </c>
      <c r="J30" s="43" t="s">
        <v>87</v>
      </c>
      <c r="AD30" s="43">
        <v>2</v>
      </c>
      <c r="AF30" s="43" t="s">
        <v>86</v>
      </c>
      <c r="AM30" s="43" t="s">
        <v>87</v>
      </c>
    </row>
    <row r="32" spans="1:62" x14ac:dyDescent="0.15">
      <c r="P32" s="1"/>
      <c r="Q32" s="1"/>
      <c r="R32" s="1"/>
      <c r="S32" s="1"/>
      <c r="T32" s="1"/>
      <c r="U32" s="1"/>
      <c r="V32" s="1"/>
      <c r="W32" s="1"/>
      <c r="X32" s="1"/>
      <c r="Y32" s="1"/>
      <c r="Z32" s="1"/>
      <c r="AA32" s="1"/>
      <c r="AB32" s="1"/>
      <c r="AS32" s="1"/>
      <c r="AT32" s="1"/>
      <c r="AU32" s="1"/>
      <c r="AV32" s="1"/>
      <c r="AW32" s="1"/>
      <c r="AX32" s="1"/>
      <c r="AY32" s="1"/>
      <c r="AZ32" s="1"/>
      <c r="BA32" s="1"/>
      <c r="BB32" s="1"/>
      <c r="BC32" s="1"/>
      <c r="BD32" s="1"/>
      <c r="BE32" s="1"/>
    </row>
    <row r="33" spans="1:57" x14ac:dyDescent="0.15">
      <c r="P33" s="1"/>
      <c r="Q33" s="1"/>
      <c r="R33" s="1"/>
      <c r="S33" s="1"/>
      <c r="T33" s="1"/>
      <c r="U33" s="1"/>
      <c r="V33" s="1"/>
      <c r="W33" s="1"/>
      <c r="X33" s="1"/>
      <c r="Y33" s="1"/>
      <c r="Z33" s="1"/>
      <c r="AA33" s="1"/>
      <c r="AB33" s="1"/>
      <c r="AS33" s="1"/>
      <c r="AT33" s="1"/>
      <c r="AU33" s="1"/>
      <c r="AV33" s="1"/>
      <c r="AW33" s="1"/>
      <c r="AX33" s="1"/>
      <c r="AY33" s="1"/>
      <c r="AZ33" s="1"/>
      <c r="BA33" s="1"/>
      <c r="BB33" s="1"/>
      <c r="BC33" s="1"/>
      <c r="BD33" s="1"/>
      <c r="BE33" s="1"/>
    </row>
    <row r="34" spans="1:57" x14ac:dyDescent="0.15">
      <c r="A34" s="43">
        <v>3</v>
      </c>
      <c r="C34" s="43" t="s">
        <v>88</v>
      </c>
      <c r="P34" s="1"/>
      <c r="Q34" s="1"/>
      <c r="R34" s="1"/>
      <c r="S34" s="1"/>
      <c r="T34" s="1"/>
      <c r="U34" s="1"/>
      <c r="V34" s="1"/>
      <c r="W34" s="1"/>
      <c r="X34" s="1"/>
      <c r="Y34" s="1"/>
      <c r="Z34" s="1"/>
      <c r="AA34" s="1"/>
      <c r="AB34" s="1"/>
      <c r="AD34" s="43">
        <v>3</v>
      </c>
      <c r="AF34" s="43" t="s">
        <v>88</v>
      </c>
      <c r="AS34" s="1"/>
      <c r="AT34" s="1"/>
      <c r="AU34" s="1"/>
      <c r="AV34" s="1"/>
      <c r="AW34" s="1"/>
      <c r="AX34" s="1"/>
      <c r="AY34" s="1"/>
      <c r="AZ34" s="1"/>
      <c r="BA34" s="1"/>
      <c r="BB34" s="1"/>
      <c r="BC34" s="1"/>
      <c r="BD34" s="1"/>
      <c r="BE34" s="1"/>
    </row>
    <row r="35" spans="1:57" x14ac:dyDescent="0.15">
      <c r="BE35" s="1"/>
    </row>
    <row r="36" spans="1:57" ht="24.95" customHeight="1" x14ac:dyDescent="0.15">
      <c r="C36" s="1"/>
      <c r="D36" s="1"/>
      <c r="E36" s="1"/>
      <c r="F36" s="1"/>
      <c r="G36" s="1"/>
      <c r="H36" s="1"/>
      <c r="I36" s="1"/>
      <c r="J36" s="603" t="s">
        <v>89</v>
      </c>
      <c r="K36" s="603"/>
      <c r="L36" s="603"/>
      <c r="M36" s="603"/>
      <c r="N36" s="603"/>
      <c r="O36" s="603"/>
      <c r="P36" s="71"/>
      <c r="Q36" s="604">
        <f>'1申請書'!P27</f>
        <v>0</v>
      </c>
      <c r="R36" s="604"/>
      <c r="S36" s="604"/>
      <c r="T36" s="604"/>
      <c r="U36" s="604"/>
      <c r="V36" s="50" t="s">
        <v>36</v>
      </c>
      <c r="W36" s="1"/>
      <c r="X36" s="1"/>
      <c r="Y36" s="1"/>
      <c r="Z36" s="1"/>
      <c r="AA36" s="1"/>
      <c r="AB36" s="1"/>
      <c r="AF36" s="1"/>
      <c r="AG36" s="1"/>
      <c r="AH36" s="1"/>
      <c r="AI36" s="1"/>
      <c r="AJ36" s="1"/>
      <c r="AK36" s="1"/>
      <c r="AL36" s="1"/>
      <c r="AM36" s="603" t="s">
        <v>89</v>
      </c>
      <c r="AN36" s="603"/>
      <c r="AO36" s="603"/>
      <c r="AP36" s="603"/>
      <c r="AQ36" s="603"/>
      <c r="AR36" s="603"/>
      <c r="AS36" s="71"/>
      <c r="AT36" s="604">
        <f>'1申請書'!AT27:AY27</f>
        <v>180000</v>
      </c>
      <c r="AU36" s="604"/>
      <c r="AV36" s="604"/>
      <c r="AW36" s="604"/>
      <c r="AX36" s="604"/>
      <c r="AY36" s="50" t="s">
        <v>36</v>
      </c>
      <c r="AZ36" s="1"/>
      <c r="BA36" s="1"/>
      <c r="BB36" s="1"/>
      <c r="BC36" s="1"/>
      <c r="BD36" s="1"/>
      <c r="BE36" s="1"/>
    </row>
    <row r="37" spans="1:57" ht="24.95" customHeight="1" x14ac:dyDescent="0.15">
      <c r="C37" s="1"/>
      <c r="D37" s="1"/>
      <c r="E37" s="1"/>
      <c r="F37" s="1"/>
      <c r="G37" s="1"/>
      <c r="H37" s="1"/>
      <c r="I37" s="1"/>
      <c r="J37" s="605" t="s">
        <v>90</v>
      </c>
      <c r="K37" s="605"/>
      <c r="L37" s="605"/>
      <c r="M37" s="605"/>
      <c r="N37" s="605"/>
      <c r="O37" s="605"/>
      <c r="P37" s="85"/>
      <c r="Q37" s="606">
        <f>N169</f>
        <v>0</v>
      </c>
      <c r="R37" s="606"/>
      <c r="S37" s="606"/>
      <c r="T37" s="606"/>
      <c r="U37" s="606"/>
      <c r="V37" s="70" t="s">
        <v>36</v>
      </c>
      <c r="W37" s="1"/>
      <c r="X37" s="1"/>
      <c r="Y37" s="1"/>
      <c r="Z37" s="1"/>
      <c r="AA37" s="1"/>
      <c r="AB37" s="1"/>
      <c r="AF37" s="1"/>
      <c r="AG37" s="1"/>
      <c r="AH37" s="1"/>
      <c r="AI37" s="1"/>
      <c r="AJ37" s="1"/>
      <c r="AK37" s="1"/>
      <c r="AL37" s="1"/>
      <c r="AM37" s="605" t="s">
        <v>90</v>
      </c>
      <c r="AN37" s="605"/>
      <c r="AO37" s="605"/>
      <c r="AP37" s="605"/>
      <c r="AQ37" s="605"/>
      <c r="AR37" s="605"/>
      <c r="AS37" s="85"/>
      <c r="AT37" s="606">
        <f>AW169</f>
        <v>180000</v>
      </c>
      <c r="AU37" s="606"/>
      <c r="AV37" s="606"/>
      <c r="AW37" s="606"/>
      <c r="AX37" s="606"/>
      <c r="AY37" s="70" t="s">
        <v>36</v>
      </c>
      <c r="AZ37" s="1"/>
      <c r="BA37" s="1"/>
      <c r="BB37" s="1"/>
      <c r="BC37" s="1"/>
      <c r="BD37" s="1"/>
      <c r="BE37" s="1"/>
    </row>
    <row r="38" spans="1:57" ht="24.95" customHeight="1" x14ac:dyDescent="0.15">
      <c r="C38" s="1"/>
      <c r="D38" s="1"/>
      <c r="E38" s="1"/>
      <c r="F38" s="1"/>
      <c r="G38" s="1"/>
      <c r="H38" s="1"/>
      <c r="I38" s="1"/>
      <c r="J38" s="605" t="s">
        <v>162</v>
      </c>
      <c r="K38" s="605"/>
      <c r="L38" s="605"/>
      <c r="M38" s="605"/>
      <c r="N38" s="605"/>
      <c r="O38" s="605"/>
      <c r="P38" s="70"/>
      <c r="Q38" s="606">
        <f>Q36-Q37</f>
        <v>0</v>
      </c>
      <c r="R38" s="606"/>
      <c r="S38" s="606"/>
      <c r="T38" s="606"/>
      <c r="U38" s="606"/>
      <c r="V38" s="70" t="s">
        <v>163</v>
      </c>
      <c r="AF38" s="1"/>
      <c r="AG38" s="1"/>
      <c r="AH38" s="1"/>
      <c r="AI38" s="1"/>
      <c r="AJ38" s="1"/>
      <c r="AK38" s="1"/>
      <c r="AL38" s="1"/>
      <c r="AM38" s="605" t="s">
        <v>162</v>
      </c>
      <c r="AN38" s="605"/>
      <c r="AO38" s="605"/>
      <c r="AP38" s="605"/>
      <c r="AQ38" s="605"/>
      <c r="AR38" s="605"/>
      <c r="AS38" s="70"/>
      <c r="AT38" s="606">
        <f>AT36-AT37</f>
        <v>0</v>
      </c>
      <c r="AU38" s="606"/>
      <c r="AV38" s="606"/>
      <c r="AW38" s="606"/>
      <c r="AX38" s="606"/>
      <c r="AY38" s="70" t="s">
        <v>163</v>
      </c>
      <c r="BE38" s="1"/>
    </row>
    <row r="41" spans="1:57" x14ac:dyDescent="0.15">
      <c r="K41" s="1"/>
      <c r="AN41" s="1"/>
    </row>
    <row r="42" spans="1:57" ht="18.75" customHeight="1" x14ac:dyDescent="0.15">
      <c r="B42" s="9" t="s">
        <v>124</v>
      </c>
      <c r="C42" s="9"/>
      <c r="D42" s="9"/>
      <c r="E42" s="9"/>
      <c r="AE42" s="9" t="s">
        <v>124</v>
      </c>
      <c r="AF42" s="9"/>
      <c r="AG42" s="9"/>
      <c r="AH42" s="9"/>
    </row>
    <row r="43" spans="1:57" x14ac:dyDescent="0.15">
      <c r="B43" s="9">
        <v>1</v>
      </c>
      <c r="C43" s="9"/>
      <c r="D43" s="9" t="s">
        <v>344</v>
      </c>
      <c r="E43" s="9"/>
      <c r="AE43" s="9">
        <v>1</v>
      </c>
      <c r="AF43" s="9"/>
      <c r="AG43" s="9" t="s">
        <v>203</v>
      </c>
      <c r="AH43" s="9"/>
    </row>
    <row r="44" spans="1:57" x14ac:dyDescent="0.15">
      <c r="B44" s="9">
        <v>2</v>
      </c>
      <c r="C44" s="9"/>
      <c r="D44" s="9" t="s">
        <v>345</v>
      </c>
      <c r="E44" s="9"/>
      <c r="AE44" s="9">
        <v>2</v>
      </c>
      <c r="AF44" s="9"/>
      <c r="AG44" s="9" t="s">
        <v>204</v>
      </c>
      <c r="AH44" s="9"/>
    </row>
    <row r="45" spans="1:57" x14ac:dyDescent="0.15">
      <c r="B45" s="9"/>
      <c r="C45" s="9"/>
      <c r="D45" s="1"/>
      <c r="E45" s="9"/>
      <c r="AE45" s="9"/>
      <c r="AF45" s="9"/>
      <c r="AG45" s="1"/>
      <c r="AH45" s="9"/>
    </row>
    <row r="46" spans="1:57" x14ac:dyDescent="0.15">
      <c r="B46" s="9"/>
      <c r="C46" s="9"/>
      <c r="D46" s="9"/>
      <c r="E46" s="9"/>
      <c r="AE46" s="9"/>
      <c r="AF46" s="9"/>
      <c r="AG46" s="9"/>
      <c r="AH46" s="9"/>
    </row>
    <row r="53" spans="1:61" x14ac:dyDescent="0.15">
      <c r="A53" s="43" t="s">
        <v>262</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43" t="s">
        <v>262</v>
      </c>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row>
    <row r="54" spans="1:6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row>
    <row r="55" spans="1:61" ht="14.25" x14ac:dyDescent="0.15">
      <c r="A55" s="657" t="s">
        <v>164</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t="s">
        <v>164</v>
      </c>
      <c r="AE55" s="657"/>
      <c r="AF55" s="657"/>
      <c r="AG55" s="657"/>
      <c r="AH55" s="657"/>
      <c r="AI55" s="657"/>
      <c r="AJ55" s="657"/>
      <c r="AK55" s="657"/>
      <c r="AL55" s="657"/>
      <c r="AM55" s="657"/>
      <c r="AN55" s="657"/>
      <c r="AO55" s="657"/>
      <c r="AP55" s="657"/>
      <c r="AQ55" s="657"/>
      <c r="AR55" s="657"/>
      <c r="AS55" s="657"/>
      <c r="AT55" s="657"/>
      <c r="AU55" s="657"/>
      <c r="AV55" s="657"/>
      <c r="AW55" s="657"/>
      <c r="AX55" s="657"/>
      <c r="AY55" s="657"/>
      <c r="AZ55" s="657"/>
      <c r="BA55" s="657"/>
      <c r="BB55" s="657"/>
      <c r="BC55" s="657"/>
      <c r="BD55" s="657"/>
      <c r="BE55" s="657"/>
      <c r="BF55" s="657"/>
      <c r="BG55" s="104"/>
      <c r="BH55" s="104"/>
      <c r="BI55" s="189"/>
    </row>
    <row r="56" spans="1:61" x14ac:dyDescent="0.15">
      <c r="BG56" s="104"/>
      <c r="BH56" s="104"/>
      <c r="BI56" s="189"/>
    </row>
    <row r="57" spans="1:61" ht="24.95" customHeight="1" x14ac:dyDescent="0.15">
      <c r="A57" s="613" t="s">
        <v>116</v>
      </c>
      <c r="B57" s="613"/>
      <c r="C57" s="613"/>
      <c r="D57" s="613"/>
      <c r="E57" s="613"/>
      <c r="F57" s="613"/>
      <c r="G57" s="613"/>
      <c r="H57" s="613"/>
      <c r="I57" s="613"/>
      <c r="J57" s="614">
        <f>S11</f>
        <v>0</v>
      </c>
      <c r="K57" s="614"/>
      <c r="L57" s="614"/>
      <c r="M57" s="614"/>
      <c r="N57" s="614"/>
      <c r="O57" s="614"/>
      <c r="P57" s="614"/>
      <c r="Q57" s="614"/>
      <c r="R57" s="614"/>
      <c r="S57" s="614"/>
      <c r="T57" s="614"/>
      <c r="U57" s="614"/>
      <c r="V57" s="614"/>
      <c r="W57" s="614"/>
      <c r="X57" s="614"/>
      <c r="Y57" s="614"/>
      <c r="Z57" s="614"/>
      <c r="AA57" s="614"/>
      <c r="AB57" s="614"/>
      <c r="AC57" s="614"/>
      <c r="AD57" s="613" t="s">
        <v>116</v>
      </c>
      <c r="AE57" s="613"/>
      <c r="AF57" s="613"/>
      <c r="AG57" s="613"/>
      <c r="AH57" s="613"/>
      <c r="AI57" s="613"/>
      <c r="AJ57" s="613"/>
      <c r="AK57" s="613"/>
      <c r="AL57" s="613"/>
      <c r="AM57" s="614" t="str">
        <f>AV11</f>
        <v>○○交流協会</v>
      </c>
      <c r="AN57" s="614"/>
      <c r="AO57" s="614"/>
      <c r="AP57" s="614"/>
      <c r="AQ57" s="614"/>
      <c r="AR57" s="614"/>
      <c r="AS57" s="614"/>
      <c r="AT57" s="614"/>
      <c r="AU57" s="614"/>
      <c r="AV57" s="614"/>
      <c r="AW57" s="614"/>
      <c r="AX57" s="614"/>
      <c r="AY57" s="614"/>
      <c r="AZ57" s="614"/>
      <c r="BA57" s="614"/>
      <c r="BB57" s="614"/>
      <c r="BC57" s="614"/>
      <c r="BD57" s="614"/>
      <c r="BE57" s="614"/>
      <c r="BF57" s="614"/>
      <c r="BG57" s="104"/>
      <c r="BH57" s="104"/>
      <c r="BI57" s="189"/>
    </row>
    <row r="58" spans="1:61" ht="24.95" customHeight="1" x14ac:dyDescent="0.15">
      <c r="A58" s="615" t="s">
        <v>165</v>
      </c>
      <c r="B58" s="616"/>
      <c r="C58" s="616"/>
      <c r="D58" s="616"/>
      <c r="E58" s="616"/>
      <c r="F58" s="616"/>
      <c r="G58" s="616"/>
      <c r="H58" s="616"/>
      <c r="I58" s="617"/>
      <c r="J58" s="618">
        <f>'1申請書'!I78</f>
        <v>0</v>
      </c>
      <c r="K58" s="619"/>
      <c r="L58" s="619"/>
      <c r="M58" s="619"/>
      <c r="N58" s="619"/>
      <c r="O58" s="619"/>
      <c r="P58" s="619"/>
      <c r="Q58" s="619"/>
      <c r="R58" s="619"/>
      <c r="S58" s="619"/>
      <c r="T58" s="619"/>
      <c r="U58" s="619"/>
      <c r="V58" s="619"/>
      <c r="W58" s="619"/>
      <c r="X58" s="619"/>
      <c r="Y58" s="619"/>
      <c r="Z58" s="619"/>
      <c r="AA58" s="619"/>
      <c r="AB58" s="619"/>
      <c r="AC58" s="620"/>
      <c r="AD58" s="615" t="s">
        <v>165</v>
      </c>
      <c r="AE58" s="616"/>
      <c r="AF58" s="616"/>
      <c r="AG58" s="616"/>
      <c r="AH58" s="616"/>
      <c r="AI58" s="616"/>
      <c r="AJ58" s="616"/>
      <c r="AK58" s="616"/>
      <c r="AL58" s="617"/>
      <c r="AM58" s="618">
        <f>'1申請書'!AL78</f>
        <v>0</v>
      </c>
      <c r="AN58" s="619"/>
      <c r="AO58" s="619"/>
      <c r="AP58" s="619"/>
      <c r="AQ58" s="619"/>
      <c r="AR58" s="619"/>
      <c r="AS58" s="619"/>
      <c r="AT58" s="619"/>
      <c r="AU58" s="619"/>
      <c r="AV58" s="619"/>
      <c r="AW58" s="619"/>
      <c r="AX58" s="619"/>
      <c r="AY58" s="619"/>
      <c r="AZ58" s="619"/>
      <c r="BA58" s="619"/>
      <c r="BB58" s="619"/>
      <c r="BC58" s="619"/>
      <c r="BD58" s="619"/>
      <c r="BE58" s="619"/>
      <c r="BF58" s="620"/>
      <c r="BG58" s="104"/>
      <c r="BH58" s="104"/>
      <c r="BI58" s="189"/>
    </row>
    <row r="59" spans="1:61" ht="24.95" customHeight="1" x14ac:dyDescent="0.15">
      <c r="A59" s="621" t="s">
        <v>30</v>
      </c>
      <c r="B59" s="622"/>
      <c r="C59" s="622"/>
      <c r="D59" s="622"/>
      <c r="E59" s="622"/>
      <c r="F59" s="622"/>
      <c r="G59" s="622"/>
      <c r="H59" s="622"/>
      <c r="I59" s="623"/>
      <c r="J59" s="627" t="str">
        <f>+'1申請書'!I79</f>
        <v>　　年　　月　　日</v>
      </c>
      <c r="K59" s="626"/>
      <c r="L59" s="626"/>
      <c r="M59" s="626"/>
      <c r="N59" s="626"/>
      <c r="O59" s="626"/>
      <c r="P59" s="626"/>
      <c r="Q59" s="626"/>
      <c r="R59" s="185" t="s">
        <v>31</v>
      </c>
      <c r="S59" s="626" t="str">
        <f>+'1申請書'!R79</f>
        <v>　　年　　月　　日</v>
      </c>
      <c r="T59" s="626"/>
      <c r="U59" s="626"/>
      <c r="V59" s="626"/>
      <c r="W59" s="626"/>
      <c r="X59" s="626"/>
      <c r="Y59" s="626"/>
      <c r="Z59" s="626"/>
      <c r="AA59" s="186"/>
      <c r="AB59" s="186"/>
      <c r="AC59" s="136"/>
      <c r="AD59" s="621" t="s">
        <v>30</v>
      </c>
      <c r="AE59" s="622"/>
      <c r="AF59" s="622"/>
      <c r="AG59" s="622"/>
      <c r="AH59" s="622"/>
      <c r="AI59" s="622"/>
      <c r="AJ59" s="622"/>
      <c r="AK59" s="622"/>
      <c r="AL59" s="623"/>
      <c r="AM59" s="624">
        <f>'1申請書'!AM79:AT79</f>
        <v>44409</v>
      </c>
      <c r="AN59" s="625"/>
      <c r="AO59" s="625"/>
      <c r="AP59" s="625"/>
      <c r="AQ59" s="625"/>
      <c r="AR59" s="625"/>
      <c r="AS59" s="625"/>
      <c r="AT59" s="625"/>
      <c r="AU59" s="185" t="s">
        <v>31</v>
      </c>
      <c r="AV59" s="626">
        <f>'1申請書'!AV79:BC79</f>
        <v>44499</v>
      </c>
      <c r="AW59" s="626"/>
      <c r="AX59" s="626"/>
      <c r="AY59" s="626"/>
      <c r="AZ59" s="626"/>
      <c r="BA59" s="626"/>
      <c r="BB59" s="626"/>
      <c r="BC59" s="626"/>
      <c r="BD59" s="186"/>
      <c r="BE59" s="186"/>
      <c r="BF59" s="136"/>
      <c r="BG59" s="104"/>
      <c r="BH59" s="104"/>
      <c r="BI59" s="189"/>
    </row>
    <row r="60" spans="1:61" ht="69.95" customHeight="1" x14ac:dyDescent="0.15">
      <c r="A60" s="613" t="s">
        <v>168</v>
      </c>
      <c r="B60" s="613"/>
      <c r="C60" s="613"/>
      <c r="D60" s="613"/>
      <c r="E60" s="613"/>
      <c r="F60" s="613"/>
      <c r="G60" s="613"/>
      <c r="H60" s="613"/>
      <c r="I60" s="613"/>
      <c r="J60" s="647"/>
      <c r="K60" s="648"/>
      <c r="L60" s="648"/>
      <c r="M60" s="648"/>
      <c r="N60" s="648"/>
      <c r="O60" s="648"/>
      <c r="P60" s="648"/>
      <c r="Q60" s="648"/>
      <c r="R60" s="648"/>
      <c r="S60" s="648"/>
      <c r="T60" s="648"/>
      <c r="U60" s="648"/>
      <c r="V60" s="648"/>
      <c r="W60" s="648"/>
      <c r="X60" s="648"/>
      <c r="Y60" s="648"/>
      <c r="Z60" s="648"/>
      <c r="AA60" s="648"/>
      <c r="AB60" s="648"/>
      <c r="AC60" s="649"/>
      <c r="AD60" s="613" t="s">
        <v>168</v>
      </c>
      <c r="AE60" s="613"/>
      <c r="AF60" s="613"/>
      <c r="AG60" s="613"/>
      <c r="AH60" s="613"/>
      <c r="AI60" s="613"/>
      <c r="AJ60" s="613"/>
      <c r="AK60" s="613"/>
      <c r="AL60" s="613"/>
      <c r="AM60" s="647"/>
      <c r="AN60" s="648"/>
      <c r="AO60" s="648"/>
      <c r="AP60" s="648"/>
      <c r="AQ60" s="648"/>
      <c r="AR60" s="648"/>
      <c r="AS60" s="648"/>
      <c r="AT60" s="648"/>
      <c r="AU60" s="648"/>
      <c r="AV60" s="648"/>
      <c r="AW60" s="648"/>
      <c r="AX60" s="648"/>
      <c r="AY60" s="648"/>
      <c r="AZ60" s="648"/>
      <c r="BA60" s="648"/>
      <c r="BB60" s="648"/>
      <c r="BC60" s="648"/>
      <c r="BD60" s="648"/>
      <c r="BE60" s="648"/>
      <c r="BF60" s="649"/>
      <c r="BG60" s="104"/>
      <c r="BH60" s="104"/>
      <c r="BI60" s="189"/>
    </row>
    <row r="61" spans="1:61" ht="24.95" customHeight="1" x14ac:dyDescent="0.15">
      <c r="A61" s="615" t="s">
        <v>169</v>
      </c>
      <c r="B61" s="616"/>
      <c r="C61" s="616"/>
      <c r="D61" s="616"/>
      <c r="E61" s="616"/>
      <c r="F61" s="616"/>
      <c r="G61" s="616"/>
      <c r="H61" s="616"/>
      <c r="I61" s="617"/>
      <c r="J61" s="87"/>
      <c r="K61" s="325"/>
      <c r="L61" s="325"/>
      <c r="M61" s="88" t="s">
        <v>170</v>
      </c>
      <c r="N61" s="88"/>
      <c r="O61" s="88"/>
      <c r="P61" s="88"/>
      <c r="Q61" s="88"/>
      <c r="R61" s="88"/>
      <c r="S61" s="88"/>
      <c r="T61" s="88"/>
      <c r="U61" s="88"/>
      <c r="V61" s="88"/>
      <c r="W61" s="88"/>
      <c r="X61" s="88"/>
      <c r="Y61" s="88"/>
      <c r="Z61" s="88"/>
      <c r="AA61" s="88"/>
      <c r="AB61" s="88"/>
      <c r="AC61" s="89"/>
      <c r="AD61" s="615" t="s">
        <v>169</v>
      </c>
      <c r="AE61" s="616"/>
      <c r="AF61" s="616"/>
      <c r="AG61" s="616"/>
      <c r="AH61" s="616"/>
      <c r="AI61" s="616"/>
      <c r="AJ61" s="616"/>
      <c r="AK61" s="616"/>
      <c r="AL61" s="617"/>
      <c r="AM61" s="87"/>
      <c r="AN61" s="325"/>
      <c r="AO61" s="325"/>
      <c r="AP61" s="88" t="s">
        <v>170</v>
      </c>
      <c r="AQ61" s="88"/>
      <c r="AR61" s="88"/>
      <c r="AS61" s="88"/>
      <c r="AT61" s="88"/>
      <c r="AU61" s="88"/>
      <c r="AV61" s="88"/>
      <c r="AW61" s="88"/>
      <c r="AX61" s="88"/>
      <c r="AY61" s="88"/>
      <c r="AZ61" s="88"/>
      <c r="BA61" s="88"/>
      <c r="BB61" s="88"/>
      <c r="BC61" s="88"/>
      <c r="BD61" s="88"/>
      <c r="BE61" s="88"/>
      <c r="BF61" s="89"/>
      <c r="BG61" s="104"/>
      <c r="BH61" s="104"/>
      <c r="BI61" s="189"/>
    </row>
    <row r="62" spans="1:61" ht="69.95" customHeight="1" x14ac:dyDescent="0.15">
      <c r="A62" s="654" t="s">
        <v>167</v>
      </c>
      <c r="B62" s="613"/>
      <c r="C62" s="613"/>
      <c r="D62" s="613"/>
      <c r="E62" s="613"/>
      <c r="F62" s="613"/>
      <c r="G62" s="613"/>
      <c r="H62" s="655"/>
      <c r="I62" s="655"/>
      <c r="J62" s="647"/>
      <c r="K62" s="648"/>
      <c r="L62" s="648"/>
      <c r="M62" s="648"/>
      <c r="N62" s="648"/>
      <c r="O62" s="648"/>
      <c r="P62" s="648"/>
      <c r="Q62" s="648"/>
      <c r="R62" s="648"/>
      <c r="S62" s="648"/>
      <c r="T62" s="648"/>
      <c r="U62" s="648"/>
      <c r="V62" s="648"/>
      <c r="W62" s="648"/>
      <c r="X62" s="648"/>
      <c r="Y62" s="648"/>
      <c r="Z62" s="648"/>
      <c r="AA62" s="648"/>
      <c r="AB62" s="648"/>
      <c r="AC62" s="649"/>
      <c r="AD62" s="654" t="s">
        <v>167</v>
      </c>
      <c r="AE62" s="613"/>
      <c r="AF62" s="613"/>
      <c r="AG62" s="613"/>
      <c r="AH62" s="613"/>
      <c r="AI62" s="613"/>
      <c r="AJ62" s="613"/>
      <c r="AK62" s="655"/>
      <c r="AL62" s="655"/>
      <c r="AM62" s="647"/>
      <c r="AN62" s="648"/>
      <c r="AO62" s="648"/>
      <c r="AP62" s="648"/>
      <c r="AQ62" s="648"/>
      <c r="AR62" s="648"/>
      <c r="AS62" s="648"/>
      <c r="AT62" s="648"/>
      <c r="AU62" s="648"/>
      <c r="AV62" s="648"/>
      <c r="AW62" s="648"/>
      <c r="AX62" s="648"/>
      <c r="AY62" s="648"/>
      <c r="AZ62" s="648"/>
      <c r="BA62" s="648"/>
      <c r="BB62" s="648"/>
      <c r="BC62" s="648"/>
      <c r="BD62" s="648"/>
      <c r="BE62" s="648"/>
      <c r="BF62" s="649"/>
      <c r="BG62" s="104"/>
      <c r="BH62" s="104"/>
      <c r="BI62" s="189"/>
    </row>
    <row r="63" spans="1:61" ht="15" customHeight="1" x14ac:dyDescent="0.15">
      <c r="A63" s="630" t="s">
        <v>216</v>
      </c>
      <c r="B63" s="631"/>
      <c r="C63" s="631"/>
      <c r="D63" s="631"/>
      <c r="E63" s="631"/>
      <c r="F63" s="631"/>
      <c r="G63" s="631"/>
      <c r="H63" s="631"/>
      <c r="I63" s="632"/>
      <c r="J63" s="628" t="s">
        <v>218</v>
      </c>
      <c r="K63" s="628"/>
      <c r="L63" s="628"/>
      <c r="M63" s="628"/>
      <c r="N63" s="628"/>
      <c r="O63" s="628"/>
      <c r="P63" s="628"/>
      <c r="Q63" s="628"/>
      <c r="R63" s="628"/>
      <c r="S63" s="628"/>
      <c r="T63" s="628"/>
      <c r="U63" s="628"/>
      <c r="V63" s="628"/>
      <c r="W63" s="628"/>
      <c r="X63" s="628"/>
      <c r="Y63" s="628"/>
      <c r="Z63" s="628"/>
      <c r="AA63" s="628"/>
      <c r="AB63" s="628"/>
      <c r="AC63" s="628"/>
      <c r="AD63" s="630" t="s">
        <v>216</v>
      </c>
      <c r="AE63" s="631"/>
      <c r="AF63" s="631"/>
      <c r="AG63" s="631"/>
      <c r="AH63" s="631"/>
      <c r="AI63" s="631"/>
      <c r="AJ63" s="631"/>
      <c r="AK63" s="631"/>
      <c r="AL63" s="632"/>
      <c r="AM63" s="628" t="s">
        <v>218</v>
      </c>
      <c r="AN63" s="628"/>
      <c r="AO63" s="628"/>
      <c r="AP63" s="628"/>
      <c r="AQ63" s="628"/>
      <c r="AR63" s="628"/>
      <c r="AS63" s="628"/>
      <c r="AT63" s="628"/>
      <c r="AU63" s="628"/>
      <c r="AV63" s="628"/>
      <c r="AW63" s="628"/>
      <c r="AX63" s="628"/>
      <c r="AY63" s="628"/>
      <c r="AZ63" s="628"/>
      <c r="BA63" s="628"/>
      <c r="BB63" s="628"/>
      <c r="BC63" s="628"/>
      <c r="BD63" s="628"/>
      <c r="BE63" s="628"/>
      <c r="BF63" s="628"/>
      <c r="BG63" s="104"/>
      <c r="BH63" s="104"/>
      <c r="BI63" s="189"/>
    </row>
    <row r="64" spans="1:61" ht="69.95" customHeight="1" x14ac:dyDescent="0.15">
      <c r="A64" s="633"/>
      <c r="B64" s="634"/>
      <c r="C64" s="634"/>
      <c r="D64" s="634"/>
      <c r="E64" s="634"/>
      <c r="F64" s="634"/>
      <c r="G64" s="634"/>
      <c r="H64" s="634"/>
      <c r="I64" s="635"/>
      <c r="J64" s="629"/>
      <c r="K64" s="629"/>
      <c r="L64" s="629"/>
      <c r="M64" s="629"/>
      <c r="N64" s="629"/>
      <c r="O64" s="629"/>
      <c r="P64" s="629"/>
      <c r="Q64" s="629"/>
      <c r="R64" s="629"/>
      <c r="S64" s="629"/>
      <c r="T64" s="629"/>
      <c r="U64" s="629"/>
      <c r="V64" s="629"/>
      <c r="W64" s="629"/>
      <c r="X64" s="629"/>
      <c r="Y64" s="629"/>
      <c r="Z64" s="629"/>
      <c r="AA64" s="629"/>
      <c r="AB64" s="629"/>
      <c r="AC64" s="629"/>
      <c r="AD64" s="633"/>
      <c r="AE64" s="634"/>
      <c r="AF64" s="634"/>
      <c r="AG64" s="634"/>
      <c r="AH64" s="634"/>
      <c r="AI64" s="634"/>
      <c r="AJ64" s="634"/>
      <c r="AK64" s="634"/>
      <c r="AL64" s="635"/>
      <c r="AM64" s="629"/>
      <c r="AN64" s="629"/>
      <c r="AO64" s="629"/>
      <c r="AP64" s="629"/>
      <c r="AQ64" s="629"/>
      <c r="AR64" s="629"/>
      <c r="AS64" s="629"/>
      <c r="AT64" s="629"/>
      <c r="AU64" s="629"/>
      <c r="AV64" s="629"/>
      <c r="AW64" s="629"/>
      <c r="AX64" s="629"/>
      <c r="AY64" s="629"/>
      <c r="AZ64" s="629"/>
      <c r="BA64" s="629"/>
      <c r="BB64" s="629"/>
      <c r="BC64" s="629"/>
      <c r="BD64" s="629"/>
      <c r="BE64" s="629"/>
      <c r="BF64" s="629"/>
      <c r="BG64" s="104"/>
      <c r="BH64" s="104"/>
      <c r="BI64" s="189"/>
    </row>
    <row r="65" spans="1:62" ht="15" customHeight="1" x14ac:dyDescent="0.15">
      <c r="A65" s="633"/>
      <c r="B65" s="634"/>
      <c r="C65" s="634"/>
      <c r="D65" s="634"/>
      <c r="E65" s="634"/>
      <c r="F65" s="634"/>
      <c r="G65" s="634"/>
      <c r="H65" s="634"/>
      <c r="I65" s="635"/>
      <c r="J65" s="628" t="s">
        <v>219</v>
      </c>
      <c r="K65" s="628"/>
      <c r="L65" s="628"/>
      <c r="M65" s="628"/>
      <c r="N65" s="628"/>
      <c r="O65" s="628"/>
      <c r="P65" s="628"/>
      <c r="Q65" s="628"/>
      <c r="R65" s="628"/>
      <c r="S65" s="628"/>
      <c r="T65" s="628"/>
      <c r="U65" s="628"/>
      <c r="V65" s="628"/>
      <c r="W65" s="628"/>
      <c r="X65" s="628"/>
      <c r="Y65" s="628"/>
      <c r="Z65" s="628"/>
      <c r="AA65" s="628"/>
      <c r="AB65" s="628"/>
      <c r="AC65" s="628"/>
      <c r="AD65" s="633"/>
      <c r="AE65" s="634"/>
      <c r="AF65" s="634"/>
      <c r="AG65" s="634"/>
      <c r="AH65" s="634"/>
      <c r="AI65" s="634"/>
      <c r="AJ65" s="634"/>
      <c r="AK65" s="634"/>
      <c r="AL65" s="635"/>
      <c r="AM65" s="628" t="s">
        <v>219</v>
      </c>
      <c r="AN65" s="628"/>
      <c r="AO65" s="628"/>
      <c r="AP65" s="628"/>
      <c r="AQ65" s="628"/>
      <c r="AR65" s="628"/>
      <c r="AS65" s="628"/>
      <c r="AT65" s="628"/>
      <c r="AU65" s="628"/>
      <c r="AV65" s="628"/>
      <c r="AW65" s="628"/>
      <c r="AX65" s="628"/>
      <c r="AY65" s="628"/>
      <c r="AZ65" s="628"/>
      <c r="BA65" s="628"/>
      <c r="BB65" s="628"/>
      <c r="BC65" s="628"/>
      <c r="BD65" s="628"/>
      <c r="BE65" s="628"/>
      <c r="BF65" s="628"/>
      <c r="BG65" s="104"/>
      <c r="BH65" s="104"/>
      <c r="BI65" s="189"/>
    </row>
    <row r="66" spans="1:62" ht="69.95" customHeight="1" x14ac:dyDescent="0.15">
      <c r="A66" s="636"/>
      <c r="B66" s="637"/>
      <c r="C66" s="637"/>
      <c r="D66" s="637"/>
      <c r="E66" s="637"/>
      <c r="F66" s="637"/>
      <c r="G66" s="637"/>
      <c r="H66" s="637"/>
      <c r="I66" s="638"/>
      <c r="J66" s="629"/>
      <c r="K66" s="629"/>
      <c r="L66" s="629"/>
      <c r="M66" s="629"/>
      <c r="N66" s="629"/>
      <c r="O66" s="629"/>
      <c r="P66" s="629"/>
      <c r="Q66" s="629"/>
      <c r="R66" s="629"/>
      <c r="S66" s="629"/>
      <c r="T66" s="629"/>
      <c r="U66" s="629"/>
      <c r="V66" s="629"/>
      <c r="W66" s="629"/>
      <c r="X66" s="629"/>
      <c r="Y66" s="629"/>
      <c r="Z66" s="629"/>
      <c r="AA66" s="629"/>
      <c r="AB66" s="629"/>
      <c r="AC66" s="629"/>
      <c r="AD66" s="636"/>
      <c r="AE66" s="637"/>
      <c r="AF66" s="637"/>
      <c r="AG66" s="637"/>
      <c r="AH66" s="637"/>
      <c r="AI66" s="637"/>
      <c r="AJ66" s="637"/>
      <c r="AK66" s="637"/>
      <c r="AL66" s="638"/>
      <c r="AM66" s="629"/>
      <c r="AN66" s="629"/>
      <c r="AO66" s="629"/>
      <c r="AP66" s="629"/>
      <c r="AQ66" s="629"/>
      <c r="AR66" s="629"/>
      <c r="AS66" s="629"/>
      <c r="AT66" s="629"/>
      <c r="AU66" s="629"/>
      <c r="AV66" s="629"/>
      <c r="AW66" s="629"/>
      <c r="AX66" s="629"/>
      <c r="AY66" s="629"/>
      <c r="AZ66" s="629"/>
      <c r="BA66" s="629"/>
      <c r="BB66" s="629"/>
      <c r="BC66" s="629"/>
      <c r="BD66" s="629"/>
      <c r="BE66" s="629"/>
      <c r="BF66" s="629"/>
      <c r="BG66" s="104"/>
      <c r="BH66" s="104"/>
      <c r="BI66" s="189"/>
    </row>
    <row r="67" spans="1:62" ht="15" customHeight="1" x14ac:dyDescent="0.15">
      <c r="A67" s="630" t="s">
        <v>217</v>
      </c>
      <c r="B67" s="631"/>
      <c r="C67" s="631"/>
      <c r="D67" s="631"/>
      <c r="E67" s="631"/>
      <c r="F67" s="631"/>
      <c r="G67" s="631"/>
      <c r="H67" s="631"/>
      <c r="I67" s="632"/>
      <c r="J67" s="628" t="s">
        <v>220</v>
      </c>
      <c r="K67" s="628"/>
      <c r="L67" s="628"/>
      <c r="M67" s="628"/>
      <c r="N67" s="628"/>
      <c r="O67" s="628"/>
      <c r="P67" s="628"/>
      <c r="Q67" s="628"/>
      <c r="R67" s="628"/>
      <c r="S67" s="628"/>
      <c r="T67" s="628"/>
      <c r="U67" s="628"/>
      <c r="V67" s="628"/>
      <c r="W67" s="628"/>
      <c r="X67" s="628"/>
      <c r="Y67" s="628"/>
      <c r="Z67" s="628"/>
      <c r="AA67" s="628"/>
      <c r="AB67" s="628"/>
      <c r="AC67" s="628"/>
      <c r="AD67" s="630" t="s">
        <v>217</v>
      </c>
      <c r="AE67" s="631"/>
      <c r="AF67" s="631"/>
      <c r="AG67" s="631"/>
      <c r="AH67" s="631"/>
      <c r="AI67" s="631"/>
      <c r="AJ67" s="631"/>
      <c r="AK67" s="631"/>
      <c r="AL67" s="632"/>
      <c r="AM67" s="628" t="s">
        <v>220</v>
      </c>
      <c r="AN67" s="628"/>
      <c r="AO67" s="628"/>
      <c r="AP67" s="628"/>
      <c r="AQ67" s="628"/>
      <c r="AR67" s="628"/>
      <c r="AS67" s="628"/>
      <c r="AT67" s="628"/>
      <c r="AU67" s="628"/>
      <c r="AV67" s="628"/>
      <c r="AW67" s="628"/>
      <c r="AX67" s="628"/>
      <c r="AY67" s="628"/>
      <c r="AZ67" s="628"/>
      <c r="BA67" s="628"/>
      <c r="BB67" s="628"/>
      <c r="BC67" s="628"/>
      <c r="BD67" s="628"/>
      <c r="BE67" s="628"/>
      <c r="BF67" s="628"/>
      <c r="BG67" s="104"/>
      <c r="BH67" s="104"/>
      <c r="BI67" s="189"/>
    </row>
    <row r="68" spans="1:62" ht="69.95" customHeight="1" x14ac:dyDescent="0.15">
      <c r="A68" s="633"/>
      <c r="B68" s="634"/>
      <c r="C68" s="634"/>
      <c r="D68" s="634"/>
      <c r="E68" s="634"/>
      <c r="F68" s="634"/>
      <c r="G68" s="634"/>
      <c r="H68" s="634"/>
      <c r="I68" s="635"/>
      <c r="J68" s="629"/>
      <c r="K68" s="629"/>
      <c r="L68" s="629"/>
      <c r="M68" s="629"/>
      <c r="N68" s="629"/>
      <c r="O68" s="629"/>
      <c r="P68" s="629"/>
      <c r="Q68" s="629"/>
      <c r="R68" s="629"/>
      <c r="S68" s="629"/>
      <c r="T68" s="629"/>
      <c r="U68" s="629"/>
      <c r="V68" s="629"/>
      <c r="W68" s="629"/>
      <c r="X68" s="629"/>
      <c r="Y68" s="629"/>
      <c r="Z68" s="629"/>
      <c r="AA68" s="629"/>
      <c r="AB68" s="629"/>
      <c r="AC68" s="629"/>
      <c r="AD68" s="633"/>
      <c r="AE68" s="634"/>
      <c r="AF68" s="634"/>
      <c r="AG68" s="634"/>
      <c r="AH68" s="634"/>
      <c r="AI68" s="634"/>
      <c r="AJ68" s="634"/>
      <c r="AK68" s="634"/>
      <c r="AL68" s="635"/>
      <c r="AM68" s="629"/>
      <c r="AN68" s="629"/>
      <c r="AO68" s="629"/>
      <c r="AP68" s="629"/>
      <c r="AQ68" s="629"/>
      <c r="AR68" s="629"/>
      <c r="AS68" s="629"/>
      <c r="AT68" s="629"/>
      <c r="AU68" s="629"/>
      <c r="AV68" s="629"/>
      <c r="AW68" s="629"/>
      <c r="AX68" s="629"/>
      <c r="AY68" s="629"/>
      <c r="AZ68" s="629"/>
      <c r="BA68" s="629"/>
      <c r="BB68" s="629"/>
      <c r="BC68" s="629"/>
      <c r="BD68" s="629"/>
      <c r="BE68" s="629"/>
      <c r="BF68" s="629"/>
      <c r="BG68" s="104"/>
      <c r="BH68" s="104"/>
      <c r="BI68" s="189"/>
    </row>
    <row r="69" spans="1:62" ht="15" customHeight="1" x14ac:dyDescent="0.15">
      <c r="A69" s="633"/>
      <c r="B69" s="634"/>
      <c r="C69" s="634"/>
      <c r="D69" s="634"/>
      <c r="E69" s="634"/>
      <c r="F69" s="634"/>
      <c r="G69" s="634"/>
      <c r="H69" s="634"/>
      <c r="I69" s="635"/>
      <c r="J69" s="628" t="s">
        <v>219</v>
      </c>
      <c r="K69" s="628"/>
      <c r="L69" s="628"/>
      <c r="M69" s="628"/>
      <c r="N69" s="628"/>
      <c r="O69" s="628"/>
      <c r="P69" s="628"/>
      <c r="Q69" s="628"/>
      <c r="R69" s="628"/>
      <c r="S69" s="628"/>
      <c r="T69" s="628"/>
      <c r="U69" s="628"/>
      <c r="V69" s="628"/>
      <c r="W69" s="628"/>
      <c r="X69" s="628"/>
      <c r="Y69" s="628"/>
      <c r="Z69" s="628"/>
      <c r="AA69" s="628"/>
      <c r="AB69" s="628"/>
      <c r="AC69" s="628"/>
      <c r="AD69" s="633"/>
      <c r="AE69" s="634"/>
      <c r="AF69" s="634"/>
      <c r="AG69" s="634"/>
      <c r="AH69" s="634"/>
      <c r="AI69" s="634"/>
      <c r="AJ69" s="634"/>
      <c r="AK69" s="634"/>
      <c r="AL69" s="635"/>
      <c r="AM69" s="628" t="s">
        <v>219</v>
      </c>
      <c r="AN69" s="628"/>
      <c r="AO69" s="628"/>
      <c r="AP69" s="628"/>
      <c r="AQ69" s="628"/>
      <c r="AR69" s="628"/>
      <c r="AS69" s="628"/>
      <c r="AT69" s="628"/>
      <c r="AU69" s="628"/>
      <c r="AV69" s="628"/>
      <c r="AW69" s="628"/>
      <c r="AX69" s="628"/>
      <c r="AY69" s="628"/>
      <c r="AZ69" s="628"/>
      <c r="BA69" s="628"/>
      <c r="BB69" s="628"/>
      <c r="BC69" s="628"/>
      <c r="BD69" s="628"/>
      <c r="BE69" s="628"/>
      <c r="BF69" s="628"/>
      <c r="BG69" s="104"/>
      <c r="BH69" s="104"/>
      <c r="BI69" s="189"/>
    </row>
    <row r="70" spans="1:62" ht="69.95" customHeight="1" x14ac:dyDescent="0.15">
      <c r="A70" s="636"/>
      <c r="B70" s="637"/>
      <c r="C70" s="637"/>
      <c r="D70" s="637"/>
      <c r="E70" s="637"/>
      <c r="F70" s="637"/>
      <c r="G70" s="637"/>
      <c r="H70" s="637"/>
      <c r="I70" s="638"/>
      <c r="J70" s="629"/>
      <c r="K70" s="629"/>
      <c r="L70" s="629"/>
      <c r="M70" s="629"/>
      <c r="N70" s="629"/>
      <c r="O70" s="629"/>
      <c r="P70" s="629"/>
      <c r="Q70" s="629"/>
      <c r="R70" s="629"/>
      <c r="S70" s="629"/>
      <c r="T70" s="629"/>
      <c r="U70" s="629"/>
      <c r="V70" s="629"/>
      <c r="W70" s="629"/>
      <c r="X70" s="629"/>
      <c r="Y70" s="629"/>
      <c r="Z70" s="629"/>
      <c r="AA70" s="629"/>
      <c r="AB70" s="629"/>
      <c r="AC70" s="629"/>
      <c r="AD70" s="636"/>
      <c r="AE70" s="637"/>
      <c r="AF70" s="637"/>
      <c r="AG70" s="637"/>
      <c r="AH70" s="637"/>
      <c r="AI70" s="637"/>
      <c r="AJ70" s="637"/>
      <c r="AK70" s="637"/>
      <c r="AL70" s="638"/>
      <c r="AM70" s="629"/>
      <c r="AN70" s="629"/>
      <c r="AO70" s="629"/>
      <c r="AP70" s="629"/>
      <c r="AQ70" s="629"/>
      <c r="AR70" s="629"/>
      <c r="AS70" s="629"/>
      <c r="AT70" s="629"/>
      <c r="AU70" s="629"/>
      <c r="AV70" s="629"/>
      <c r="AW70" s="629"/>
      <c r="AX70" s="629"/>
      <c r="AY70" s="629"/>
      <c r="AZ70" s="629"/>
      <c r="BA70" s="629"/>
      <c r="BB70" s="629"/>
      <c r="BC70" s="629"/>
      <c r="BD70" s="629"/>
      <c r="BE70" s="629"/>
      <c r="BF70" s="629"/>
      <c r="BG70" s="104"/>
      <c r="BH70" s="104"/>
      <c r="BI70" s="189"/>
    </row>
    <row r="71" spans="1:62" ht="24.95" customHeight="1" x14ac:dyDescent="0.15">
      <c r="A71" s="658" t="s">
        <v>212</v>
      </c>
      <c r="B71" s="659"/>
      <c r="C71" s="659"/>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59"/>
      <c r="AC71" s="660"/>
      <c r="AD71" s="658" t="s">
        <v>212</v>
      </c>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60"/>
      <c r="BG71" s="104"/>
      <c r="BH71" s="104"/>
      <c r="BI71" s="189"/>
    </row>
    <row r="72" spans="1:62" s="188" customFormat="1" ht="24.95" customHeight="1" x14ac:dyDescent="0.15">
      <c r="A72" s="187" t="s">
        <v>253</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87" t="s">
        <v>253</v>
      </c>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04"/>
      <c r="BH72" s="104"/>
      <c r="BI72" s="189"/>
      <c r="BJ72" s="189"/>
    </row>
    <row r="73" spans="1:62" ht="17.25" customHeight="1" x14ac:dyDescent="0.15">
      <c r="A73" s="65"/>
      <c r="B73" s="110"/>
      <c r="C73" s="110"/>
      <c r="D73" s="110"/>
      <c r="E73" s="110"/>
      <c r="F73" s="110"/>
      <c r="G73" s="110"/>
      <c r="H73" s="110"/>
      <c r="I73" s="110"/>
      <c r="J73" s="66"/>
      <c r="K73" s="66"/>
      <c r="L73" s="66"/>
      <c r="M73" s="66"/>
      <c r="N73" s="66"/>
      <c r="O73" s="66"/>
      <c r="P73" s="66"/>
      <c r="Q73" s="66"/>
      <c r="R73" s="66"/>
      <c r="S73" s="66"/>
      <c r="T73" s="66"/>
      <c r="U73" s="66"/>
      <c r="V73" s="66"/>
      <c r="W73" s="66"/>
      <c r="X73" s="66"/>
      <c r="Y73" s="66"/>
      <c r="Z73" s="66"/>
      <c r="AA73" s="66"/>
      <c r="AB73" s="66"/>
      <c r="AC73" s="66"/>
      <c r="AD73" s="65"/>
      <c r="AE73" s="235"/>
      <c r="AF73" s="235"/>
      <c r="AG73" s="235"/>
      <c r="AH73" s="235"/>
      <c r="AI73" s="235"/>
      <c r="AJ73" s="235"/>
      <c r="AK73" s="235"/>
      <c r="AL73" s="235"/>
      <c r="AM73" s="66"/>
      <c r="AN73" s="66"/>
      <c r="AO73" s="66"/>
      <c r="AP73" s="66"/>
      <c r="AQ73" s="66"/>
      <c r="AR73" s="66"/>
      <c r="AS73" s="66"/>
      <c r="AT73" s="66"/>
      <c r="AU73" s="66"/>
      <c r="AV73" s="66"/>
      <c r="AW73" s="66"/>
      <c r="AX73" s="66"/>
      <c r="AY73" s="66"/>
      <c r="AZ73" s="66"/>
      <c r="BA73" s="66"/>
      <c r="BB73" s="66"/>
      <c r="BC73" s="66"/>
      <c r="BD73" s="66"/>
      <c r="BE73" s="66"/>
      <c r="BF73" s="66"/>
      <c r="BG73" s="40"/>
    </row>
    <row r="74" spans="1:62" ht="13.5" customHeight="1" x14ac:dyDescent="0.15">
      <c r="B74" s="43" t="s">
        <v>91</v>
      </c>
      <c r="AE74" s="43" t="s">
        <v>91</v>
      </c>
    </row>
    <row r="75" spans="1:62" ht="13.5" customHeight="1" x14ac:dyDescent="0.15"/>
    <row r="76" spans="1:62" ht="13.5" customHeight="1" x14ac:dyDescent="0.15">
      <c r="B76" s="639" t="s">
        <v>92</v>
      </c>
      <c r="C76" s="640"/>
      <c r="D76" s="640"/>
      <c r="E76" s="640"/>
      <c r="F76" s="640"/>
      <c r="G76" s="640"/>
      <c r="H76" s="640"/>
      <c r="I76" s="640"/>
      <c r="J76" s="640"/>
      <c r="K76" s="640"/>
      <c r="L76" s="640"/>
      <c r="M76" s="641"/>
      <c r="P76" s="639" t="s">
        <v>92</v>
      </c>
      <c r="Q76" s="640"/>
      <c r="R76" s="640"/>
      <c r="S76" s="640"/>
      <c r="T76" s="640"/>
      <c r="U76" s="640"/>
      <c r="V76" s="640"/>
      <c r="W76" s="640"/>
      <c r="X76" s="640"/>
      <c r="Y76" s="640"/>
      <c r="Z76" s="640"/>
      <c r="AA76" s="641"/>
      <c r="AB76" s="67"/>
      <c r="AE76" s="639" t="s">
        <v>92</v>
      </c>
      <c r="AF76" s="640"/>
      <c r="AG76" s="640"/>
      <c r="AH76" s="640"/>
      <c r="AI76" s="640"/>
      <c r="AJ76" s="640"/>
      <c r="AK76" s="640"/>
      <c r="AL76" s="640"/>
      <c r="AM76" s="640"/>
      <c r="AN76" s="640"/>
      <c r="AO76" s="640"/>
      <c r="AP76" s="641"/>
      <c r="AS76" s="639" t="s">
        <v>92</v>
      </c>
      <c r="AT76" s="640"/>
      <c r="AU76" s="640"/>
      <c r="AV76" s="640"/>
      <c r="AW76" s="640"/>
      <c r="AX76" s="640"/>
      <c r="AY76" s="640"/>
      <c r="AZ76" s="640"/>
      <c r="BA76" s="640"/>
      <c r="BB76" s="640"/>
      <c r="BC76" s="640"/>
      <c r="BD76" s="641"/>
      <c r="BE76" s="67"/>
      <c r="BG76" s="10"/>
    </row>
    <row r="77" spans="1:62" ht="13.5" customHeight="1" x14ac:dyDescent="0.15">
      <c r="B77" s="642"/>
      <c r="C77" s="356"/>
      <c r="D77" s="356"/>
      <c r="E77" s="356"/>
      <c r="F77" s="356"/>
      <c r="G77" s="356"/>
      <c r="H77" s="356"/>
      <c r="I77" s="356"/>
      <c r="J77" s="356"/>
      <c r="K77" s="356"/>
      <c r="L77" s="356"/>
      <c r="M77" s="643"/>
      <c r="P77" s="642"/>
      <c r="Q77" s="356"/>
      <c r="R77" s="356"/>
      <c r="S77" s="356"/>
      <c r="T77" s="356"/>
      <c r="U77" s="356"/>
      <c r="V77" s="356"/>
      <c r="W77" s="356"/>
      <c r="X77" s="356"/>
      <c r="Y77" s="356"/>
      <c r="Z77" s="356"/>
      <c r="AA77" s="643"/>
      <c r="AE77" s="642"/>
      <c r="AF77" s="356"/>
      <c r="AG77" s="356"/>
      <c r="AH77" s="356"/>
      <c r="AI77" s="356"/>
      <c r="AJ77" s="356"/>
      <c r="AK77" s="356"/>
      <c r="AL77" s="356"/>
      <c r="AM77" s="356"/>
      <c r="AN77" s="356"/>
      <c r="AO77" s="356"/>
      <c r="AP77" s="643"/>
      <c r="AS77" s="642"/>
      <c r="AT77" s="356"/>
      <c r="AU77" s="356"/>
      <c r="AV77" s="356"/>
      <c r="AW77" s="356"/>
      <c r="AX77" s="356"/>
      <c r="AY77" s="356"/>
      <c r="AZ77" s="356"/>
      <c r="BA77" s="356"/>
      <c r="BB77" s="356"/>
      <c r="BC77" s="356"/>
      <c r="BD77" s="643"/>
    </row>
    <row r="78" spans="1:62" ht="13.5" customHeight="1" x14ac:dyDescent="0.15">
      <c r="B78" s="642"/>
      <c r="C78" s="356"/>
      <c r="D78" s="356"/>
      <c r="E78" s="356"/>
      <c r="F78" s="356"/>
      <c r="G78" s="356"/>
      <c r="H78" s="356"/>
      <c r="I78" s="356"/>
      <c r="J78" s="356"/>
      <c r="K78" s="356"/>
      <c r="L78" s="356"/>
      <c r="M78" s="643"/>
      <c r="P78" s="642"/>
      <c r="Q78" s="356"/>
      <c r="R78" s="356"/>
      <c r="S78" s="356"/>
      <c r="T78" s="356"/>
      <c r="U78" s="356"/>
      <c r="V78" s="356"/>
      <c r="W78" s="356"/>
      <c r="X78" s="356"/>
      <c r="Y78" s="356"/>
      <c r="Z78" s="356"/>
      <c r="AA78" s="643"/>
      <c r="AE78" s="642"/>
      <c r="AF78" s="356"/>
      <c r="AG78" s="356"/>
      <c r="AH78" s="356"/>
      <c r="AI78" s="356"/>
      <c r="AJ78" s="356"/>
      <c r="AK78" s="356"/>
      <c r="AL78" s="356"/>
      <c r="AM78" s="356"/>
      <c r="AN78" s="356"/>
      <c r="AO78" s="356"/>
      <c r="AP78" s="643"/>
      <c r="AS78" s="642"/>
      <c r="AT78" s="356"/>
      <c r="AU78" s="356"/>
      <c r="AV78" s="356"/>
      <c r="AW78" s="356"/>
      <c r="AX78" s="356"/>
      <c r="AY78" s="356"/>
      <c r="AZ78" s="356"/>
      <c r="BA78" s="356"/>
      <c r="BB78" s="356"/>
      <c r="BC78" s="356"/>
      <c r="BD78" s="643"/>
    </row>
    <row r="79" spans="1:62" ht="13.5" customHeight="1" x14ac:dyDescent="0.15">
      <c r="B79" s="642"/>
      <c r="C79" s="356"/>
      <c r="D79" s="356"/>
      <c r="E79" s="356"/>
      <c r="F79" s="356"/>
      <c r="G79" s="356"/>
      <c r="H79" s="356"/>
      <c r="I79" s="356"/>
      <c r="J79" s="356"/>
      <c r="K79" s="356"/>
      <c r="L79" s="356"/>
      <c r="M79" s="643"/>
      <c r="P79" s="642"/>
      <c r="Q79" s="356"/>
      <c r="R79" s="356"/>
      <c r="S79" s="356"/>
      <c r="T79" s="356"/>
      <c r="U79" s="356"/>
      <c r="V79" s="356"/>
      <c r="W79" s="356"/>
      <c r="X79" s="356"/>
      <c r="Y79" s="356"/>
      <c r="Z79" s="356"/>
      <c r="AA79" s="643"/>
      <c r="AE79" s="642"/>
      <c r="AF79" s="356"/>
      <c r="AG79" s="356"/>
      <c r="AH79" s="356"/>
      <c r="AI79" s="356"/>
      <c r="AJ79" s="356"/>
      <c r="AK79" s="356"/>
      <c r="AL79" s="356"/>
      <c r="AM79" s="356"/>
      <c r="AN79" s="356"/>
      <c r="AO79" s="356"/>
      <c r="AP79" s="643"/>
      <c r="AS79" s="642"/>
      <c r="AT79" s="356"/>
      <c r="AU79" s="356"/>
      <c r="AV79" s="356"/>
      <c r="AW79" s="356"/>
      <c r="AX79" s="356"/>
      <c r="AY79" s="356"/>
      <c r="AZ79" s="356"/>
      <c r="BA79" s="356"/>
      <c r="BB79" s="356"/>
      <c r="BC79" s="356"/>
      <c r="BD79" s="643"/>
    </row>
    <row r="80" spans="1:62" ht="13.5" customHeight="1" x14ac:dyDescent="0.15">
      <c r="B80" s="642"/>
      <c r="C80" s="356"/>
      <c r="D80" s="356"/>
      <c r="E80" s="356"/>
      <c r="F80" s="356"/>
      <c r="G80" s="356"/>
      <c r="H80" s="356"/>
      <c r="I80" s="356"/>
      <c r="J80" s="356"/>
      <c r="K80" s="356"/>
      <c r="L80" s="356"/>
      <c r="M80" s="643"/>
      <c r="P80" s="642"/>
      <c r="Q80" s="356"/>
      <c r="R80" s="356"/>
      <c r="S80" s="356"/>
      <c r="T80" s="356"/>
      <c r="U80" s="356"/>
      <c r="V80" s="356"/>
      <c r="W80" s="356"/>
      <c r="X80" s="356"/>
      <c r="Y80" s="356"/>
      <c r="Z80" s="356"/>
      <c r="AA80" s="643"/>
      <c r="AE80" s="642"/>
      <c r="AF80" s="356"/>
      <c r="AG80" s="356"/>
      <c r="AH80" s="356"/>
      <c r="AI80" s="356"/>
      <c r="AJ80" s="356"/>
      <c r="AK80" s="356"/>
      <c r="AL80" s="356"/>
      <c r="AM80" s="356"/>
      <c r="AN80" s="356"/>
      <c r="AO80" s="356"/>
      <c r="AP80" s="643"/>
      <c r="AS80" s="642"/>
      <c r="AT80" s="356"/>
      <c r="AU80" s="356"/>
      <c r="AV80" s="356"/>
      <c r="AW80" s="356"/>
      <c r="AX80" s="356"/>
      <c r="AY80" s="356"/>
      <c r="AZ80" s="356"/>
      <c r="BA80" s="356"/>
      <c r="BB80" s="356"/>
      <c r="BC80" s="356"/>
      <c r="BD80" s="643"/>
    </row>
    <row r="81" spans="2:56" x14ac:dyDescent="0.15">
      <c r="B81" s="642"/>
      <c r="C81" s="356"/>
      <c r="D81" s="356"/>
      <c r="E81" s="356"/>
      <c r="F81" s="356"/>
      <c r="G81" s="356"/>
      <c r="H81" s="356"/>
      <c r="I81" s="356"/>
      <c r="J81" s="356"/>
      <c r="K81" s="356"/>
      <c r="L81" s="356"/>
      <c r="M81" s="643"/>
      <c r="P81" s="642"/>
      <c r="Q81" s="356"/>
      <c r="R81" s="356"/>
      <c r="S81" s="356"/>
      <c r="T81" s="356"/>
      <c r="U81" s="356"/>
      <c r="V81" s="356"/>
      <c r="W81" s="356"/>
      <c r="X81" s="356"/>
      <c r="Y81" s="356"/>
      <c r="Z81" s="356"/>
      <c r="AA81" s="643"/>
      <c r="AE81" s="642"/>
      <c r="AF81" s="356"/>
      <c r="AG81" s="356"/>
      <c r="AH81" s="356"/>
      <c r="AI81" s="356"/>
      <c r="AJ81" s="356"/>
      <c r="AK81" s="356"/>
      <c r="AL81" s="356"/>
      <c r="AM81" s="356"/>
      <c r="AN81" s="356"/>
      <c r="AO81" s="356"/>
      <c r="AP81" s="643"/>
      <c r="AS81" s="642"/>
      <c r="AT81" s="356"/>
      <c r="AU81" s="356"/>
      <c r="AV81" s="356"/>
      <c r="AW81" s="356"/>
      <c r="AX81" s="356"/>
      <c r="AY81" s="356"/>
      <c r="AZ81" s="356"/>
      <c r="BA81" s="356"/>
      <c r="BB81" s="356"/>
      <c r="BC81" s="356"/>
      <c r="BD81" s="643"/>
    </row>
    <row r="82" spans="2:56" x14ac:dyDescent="0.15">
      <c r="B82" s="642"/>
      <c r="C82" s="356"/>
      <c r="D82" s="356"/>
      <c r="E82" s="356"/>
      <c r="F82" s="356"/>
      <c r="G82" s="356"/>
      <c r="H82" s="356"/>
      <c r="I82" s="356"/>
      <c r="J82" s="356"/>
      <c r="K82" s="356"/>
      <c r="L82" s="356"/>
      <c r="M82" s="643"/>
      <c r="P82" s="642"/>
      <c r="Q82" s="356"/>
      <c r="R82" s="356"/>
      <c r="S82" s="356"/>
      <c r="T82" s="356"/>
      <c r="U82" s="356"/>
      <c r="V82" s="356"/>
      <c r="W82" s="356"/>
      <c r="X82" s="356"/>
      <c r="Y82" s="356"/>
      <c r="Z82" s="356"/>
      <c r="AA82" s="643"/>
      <c r="AE82" s="642"/>
      <c r="AF82" s="356"/>
      <c r="AG82" s="356"/>
      <c r="AH82" s="356"/>
      <c r="AI82" s="356"/>
      <c r="AJ82" s="356"/>
      <c r="AK82" s="356"/>
      <c r="AL82" s="356"/>
      <c r="AM82" s="356"/>
      <c r="AN82" s="356"/>
      <c r="AO82" s="356"/>
      <c r="AP82" s="643"/>
      <c r="AS82" s="642"/>
      <c r="AT82" s="356"/>
      <c r="AU82" s="356"/>
      <c r="AV82" s="356"/>
      <c r="AW82" s="356"/>
      <c r="AX82" s="356"/>
      <c r="AY82" s="356"/>
      <c r="AZ82" s="356"/>
      <c r="BA82" s="356"/>
      <c r="BB82" s="356"/>
      <c r="BC82" s="356"/>
      <c r="BD82" s="643"/>
    </row>
    <row r="83" spans="2:56" x14ac:dyDescent="0.15">
      <c r="B83" s="642"/>
      <c r="C83" s="356"/>
      <c r="D83" s="356"/>
      <c r="E83" s="356"/>
      <c r="F83" s="356"/>
      <c r="G83" s="356"/>
      <c r="H83" s="356"/>
      <c r="I83" s="356"/>
      <c r="J83" s="356"/>
      <c r="K83" s="356"/>
      <c r="L83" s="356"/>
      <c r="M83" s="643"/>
      <c r="P83" s="642"/>
      <c r="Q83" s="356"/>
      <c r="R83" s="356"/>
      <c r="S83" s="356"/>
      <c r="T83" s="356"/>
      <c r="U83" s="356"/>
      <c r="V83" s="356"/>
      <c r="W83" s="356"/>
      <c r="X83" s="356"/>
      <c r="Y83" s="356"/>
      <c r="Z83" s="356"/>
      <c r="AA83" s="643"/>
      <c r="AE83" s="642"/>
      <c r="AF83" s="356"/>
      <c r="AG83" s="356"/>
      <c r="AH83" s="356"/>
      <c r="AI83" s="356"/>
      <c r="AJ83" s="356"/>
      <c r="AK83" s="356"/>
      <c r="AL83" s="356"/>
      <c r="AM83" s="356"/>
      <c r="AN83" s="356"/>
      <c r="AO83" s="356"/>
      <c r="AP83" s="643"/>
      <c r="AS83" s="642"/>
      <c r="AT83" s="356"/>
      <c r="AU83" s="356"/>
      <c r="AV83" s="356"/>
      <c r="AW83" s="356"/>
      <c r="AX83" s="356"/>
      <c r="AY83" s="356"/>
      <c r="AZ83" s="356"/>
      <c r="BA83" s="356"/>
      <c r="BB83" s="356"/>
      <c r="BC83" s="356"/>
      <c r="BD83" s="643"/>
    </row>
    <row r="84" spans="2:56" x14ac:dyDescent="0.15">
      <c r="B84" s="642"/>
      <c r="C84" s="356"/>
      <c r="D84" s="356"/>
      <c r="E84" s="356"/>
      <c r="F84" s="356"/>
      <c r="G84" s="356"/>
      <c r="H84" s="356"/>
      <c r="I84" s="356"/>
      <c r="J84" s="356"/>
      <c r="K84" s="356"/>
      <c r="L84" s="356"/>
      <c r="M84" s="643"/>
      <c r="P84" s="642"/>
      <c r="Q84" s="356"/>
      <c r="R84" s="356"/>
      <c r="S84" s="356"/>
      <c r="T84" s="356"/>
      <c r="U84" s="356"/>
      <c r="V84" s="356"/>
      <c r="W84" s="356"/>
      <c r="X84" s="356"/>
      <c r="Y84" s="356"/>
      <c r="Z84" s="356"/>
      <c r="AA84" s="643"/>
      <c r="AE84" s="642"/>
      <c r="AF84" s="356"/>
      <c r="AG84" s="356"/>
      <c r="AH84" s="356"/>
      <c r="AI84" s="356"/>
      <c r="AJ84" s="356"/>
      <c r="AK84" s="356"/>
      <c r="AL84" s="356"/>
      <c r="AM84" s="356"/>
      <c r="AN84" s="356"/>
      <c r="AO84" s="356"/>
      <c r="AP84" s="643"/>
      <c r="AS84" s="642"/>
      <c r="AT84" s="356"/>
      <c r="AU84" s="356"/>
      <c r="AV84" s="356"/>
      <c r="AW84" s="356"/>
      <c r="AX84" s="356"/>
      <c r="AY84" s="356"/>
      <c r="AZ84" s="356"/>
      <c r="BA84" s="356"/>
      <c r="BB84" s="356"/>
      <c r="BC84" s="356"/>
      <c r="BD84" s="643"/>
    </row>
    <row r="85" spans="2:56" x14ac:dyDescent="0.15">
      <c r="B85" s="642"/>
      <c r="C85" s="356"/>
      <c r="D85" s="356"/>
      <c r="E85" s="356"/>
      <c r="F85" s="356"/>
      <c r="G85" s="356"/>
      <c r="H85" s="356"/>
      <c r="I85" s="356"/>
      <c r="J85" s="356"/>
      <c r="K85" s="356"/>
      <c r="L85" s="356"/>
      <c r="M85" s="643"/>
      <c r="P85" s="642"/>
      <c r="Q85" s="356"/>
      <c r="R85" s="356"/>
      <c r="S85" s="356"/>
      <c r="T85" s="356"/>
      <c r="U85" s="356"/>
      <c r="V85" s="356"/>
      <c r="W85" s="356"/>
      <c r="X85" s="356"/>
      <c r="Y85" s="356"/>
      <c r="Z85" s="356"/>
      <c r="AA85" s="643"/>
      <c r="AE85" s="642"/>
      <c r="AF85" s="356"/>
      <c r="AG85" s="356"/>
      <c r="AH85" s="356"/>
      <c r="AI85" s="356"/>
      <c r="AJ85" s="356"/>
      <c r="AK85" s="356"/>
      <c r="AL85" s="356"/>
      <c r="AM85" s="356"/>
      <c r="AN85" s="356"/>
      <c r="AO85" s="356"/>
      <c r="AP85" s="643"/>
      <c r="AS85" s="642"/>
      <c r="AT85" s="356"/>
      <c r="AU85" s="356"/>
      <c r="AV85" s="356"/>
      <c r="AW85" s="356"/>
      <c r="AX85" s="356"/>
      <c r="AY85" s="356"/>
      <c r="AZ85" s="356"/>
      <c r="BA85" s="356"/>
      <c r="BB85" s="356"/>
      <c r="BC85" s="356"/>
      <c r="BD85" s="643"/>
    </row>
    <row r="86" spans="2:56" x14ac:dyDescent="0.15">
      <c r="B86" s="644"/>
      <c r="C86" s="645"/>
      <c r="D86" s="645"/>
      <c r="E86" s="645"/>
      <c r="F86" s="645"/>
      <c r="G86" s="645"/>
      <c r="H86" s="645"/>
      <c r="I86" s="645"/>
      <c r="J86" s="645"/>
      <c r="K86" s="645"/>
      <c r="L86" s="645"/>
      <c r="M86" s="646"/>
      <c r="P86" s="644"/>
      <c r="Q86" s="645"/>
      <c r="R86" s="645"/>
      <c r="S86" s="645"/>
      <c r="T86" s="645"/>
      <c r="U86" s="645"/>
      <c r="V86" s="645"/>
      <c r="W86" s="645"/>
      <c r="X86" s="645"/>
      <c r="Y86" s="645"/>
      <c r="Z86" s="645"/>
      <c r="AA86" s="646"/>
      <c r="AE86" s="644"/>
      <c r="AF86" s="645"/>
      <c r="AG86" s="645"/>
      <c r="AH86" s="645"/>
      <c r="AI86" s="645"/>
      <c r="AJ86" s="645"/>
      <c r="AK86" s="645"/>
      <c r="AL86" s="645"/>
      <c r="AM86" s="645"/>
      <c r="AN86" s="645"/>
      <c r="AO86" s="645"/>
      <c r="AP86" s="646"/>
      <c r="AS86" s="644"/>
      <c r="AT86" s="645"/>
      <c r="AU86" s="645"/>
      <c r="AV86" s="645"/>
      <c r="AW86" s="645"/>
      <c r="AX86" s="645"/>
      <c r="AY86" s="645"/>
      <c r="AZ86" s="645"/>
      <c r="BA86" s="645"/>
      <c r="BB86" s="645"/>
      <c r="BC86" s="645"/>
      <c r="BD86" s="646"/>
    </row>
    <row r="90" spans="2:56" x14ac:dyDescent="0.15">
      <c r="B90" s="639" t="s">
        <v>92</v>
      </c>
      <c r="C90" s="640"/>
      <c r="D90" s="640"/>
      <c r="E90" s="640"/>
      <c r="F90" s="640"/>
      <c r="G90" s="640"/>
      <c r="H90" s="640"/>
      <c r="I90" s="640"/>
      <c r="J90" s="640"/>
      <c r="K90" s="640"/>
      <c r="L90" s="640"/>
      <c r="M90" s="641"/>
      <c r="P90" s="639" t="s">
        <v>92</v>
      </c>
      <c r="Q90" s="640"/>
      <c r="R90" s="640"/>
      <c r="S90" s="640"/>
      <c r="T90" s="640"/>
      <c r="U90" s="640"/>
      <c r="V90" s="640"/>
      <c r="W90" s="640"/>
      <c r="X90" s="640"/>
      <c r="Y90" s="640"/>
      <c r="Z90" s="640"/>
      <c r="AA90" s="641"/>
      <c r="AE90" s="639" t="s">
        <v>92</v>
      </c>
      <c r="AF90" s="640"/>
      <c r="AG90" s="640"/>
      <c r="AH90" s="640"/>
      <c r="AI90" s="640"/>
      <c r="AJ90" s="640"/>
      <c r="AK90" s="640"/>
      <c r="AL90" s="640"/>
      <c r="AM90" s="640"/>
      <c r="AN90" s="640"/>
      <c r="AO90" s="640"/>
      <c r="AP90" s="641"/>
      <c r="AS90" s="639" t="s">
        <v>92</v>
      </c>
      <c r="AT90" s="640"/>
      <c r="AU90" s="640"/>
      <c r="AV90" s="640"/>
      <c r="AW90" s="640"/>
      <c r="AX90" s="640"/>
      <c r="AY90" s="640"/>
      <c r="AZ90" s="640"/>
      <c r="BA90" s="640"/>
      <c r="BB90" s="640"/>
      <c r="BC90" s="640"/>
      <c r="BD90" s="641"/>
    </row>
    <row r="91" spans="2:56" x14ac:dyDescent="0.15">
      <c r="B91" s="642"/>
      <c r="C91" s="356"/>
      <c r="D91" s="356"/>
      <c r="E91" s="356"/>
      <c r="F91" s="356"/>
      <c r="G91" s="356"/>
      <c r="H91" s="356"/>
      <c r="I91" s="356"/>
      <c r="J91" s="356"/>
      <c r="K91" s="356"/>
      <c r="L91" s="356"/>
      <c r="M91" s="643"/>
      <c r="P91" s="642"/>
      <c r="Q91" s="356"/>
      <c r="R91" s="356"/>
      <c r="S91" s="356"/>
      <c r="T91" s="356"/>
      <c r="U91" s="356"/>
      <c r="V91" s="356"/>
      <c r="W91" s="356"/>
      <c r="X91" s="356"/>
      <c r="Y91" s="356"/>
      <c r="Z91" s="356"/>
      <c r="AA91" s="643"/>
      <c r="AE91" s="642"/>
      <c r="AF91" s="356"/>
      <c r="AG91" s="356"/>
      <c r="AH91" s="356"/>
      <c r="AI91" s="356"/>
      <c r="AJ91" s="356"/>
      <c r="AK91" s="356"/>
      <c r="AL91" s="356"/>
      <c r="AM91" s="356"/>
      <c r="AN91" s="356"/>
      <c r="AO91" s="356"/>
      <c r="AP91" s="643"/>
      <c r="AS91" s="642"/>
      <c r="AT91" s="356"/>
      <c r="AU91" s="356"/>
      <c r="AV91" s="356"/>
      <c r="AW91" s="356"/>
      <c r="AX91" s="356"/>
      <c r="AY91" s="356"/>
      <c r="AZ91" s="356"/>
      <c r="BA91" s="356"/>
      <c r="BB91" s="356"/>
      <c r="BC91" s="356"/>
      <c r="BD91" s="643"/>
    </row>
    <row r="92" spans="2:56" x14ac:dyDescent="0.15">
      <c r="B92" s="642"/>
      <c r="C92" s="356"/>
      <c r="D92" s="356"/>
      <c r="E92" s="356"/>
      <c r="F92" s="356"/>
      <c r="G92" s="356"/>
      <c r="H92" s="356"/>
      <c r="I92" s="356"/>
      <c r="J92" s="356"/>
      <c r="K92" s="356"/>
      <c r="L92" s="356"/>
      <c r="M92" s="643"/>
      <c r="P92" s="642"/>
      <c r="Q92" s="356"/>
      <c r="R92" s="356"/>
      <c r="S92" s="356"/>
      <c r="T92" s="356"/>
      <c r="U92" s="356"/>
      <c r="V92" s="356"/>
      <c r="W92" s="356"/>
      <c r="X92" s="356"/>
      <c r="Y92" s="356"/>
      <c r="Z92" s="356"/>
      <c r="AA92" s="643"/>
      <c r="AE92" s="642"/>
      <c r="AF92" s="356"/>
      <c r="AG92" s="356"/>
      <c r="AH92" s="356"/>
      <c r="AI92" s="356"/>
      <c r="AJ92" s="356"/>
      <c r="AK92" s="356"/>
      <c r="AL92" s="356"/>
      <c r="AM92" s="356"/>
      <c r="AN92" s="356"/>
      <c r="AO92" s="356"/>
      <c r="AP92" s="643"/>
      <c r="AS92" s="642"/>
      <c r="AT92" s="356"/>
      <c r="AU92" s="356"/>
      <c r="AV92" s="356"/>
      <c r="AW92" s="356"/>
      <c r="AX92" s="356"/>
      <c r="AY92" s="356"/>
      <c r="AZ92" s="356"/>
      <c r="BA92" s="356"/>
      <c r="BB92" s="356"/>
      <c r="BC92" s="356"/>
      <c r="BD92" s="643"/>
    </row>
    <row r="93" spans="2:56" x14ac:dyDescent="0.15">
      <c r="B93" s="642"/>
      <c r="C93" s="356"/>
      <c r="D93" s="356"/>
      <c r="E93" s="356"/>
      <c r="F93" s="356"/>
      <c r="G93" s="356"/>
      <c r="H93" s="356"/>
      <c r="I93" s="356"/>
      <c r="J93" s="356"/>
      <c r="K93" s="356"/>
      <c r="L93" s="356"/>
      <c r="M93" s="643"/>
      <c r="P93" s="642"/>
      <c r="Q93" s="356"/>
      <c r="R93" s="356"/>
      <c r="S93" s="356"/>
      <c r="T93" s="356"/>
      <c r="U93" s="356"/>
      <c r="V93" s="356"/>
      <c r="W93" s="356"/>
      <c r="X93" s="356"/>
      <c r="Y93" s="356"/>
      <c r="Z93" s="356"/>
      <c r="AA93" s="643"/>
      <c r="AE93" s="642"/>
      <c r="AF93" s="356"/>
      <c r="AG93" s="356"/>
      <c r="AH93" s="356"/>
      <c r="AI93" s="356"/>
      <c r="AJ93" s="356"/>
      <c r="AK93" s="356"/>
      <c r="AL93" s="356"/>
      <c r="AM93" s="356"/>
      <c r="AN93" s="356"/>
      <c r="AO93" s="356"/>
      <c r="AP93" s="643"/>
      <c r="AS93" s="642"/>
      <c r="AT93" s="356"/>
      <c r="AU93" s="356"/>
      <c r="AV93" s="356"/>
      <c r="AW93" s="356"/>
      <c r="AX93" s="356"/>
      <c r="AY93" s="356"/>
      <c r="AZ93" s="356"/>
      <c r="BA93" s="356"/>
      <c r="BB93" s="356"/>
      <c r="BC93" s="356"/>
      <c r="BD93" s="643"/>
    </row>
    <row r="94" spans="2:56" x14ac:dyDescent="0.15">
      <c r="B94" s="642"/>
      <c r="C94" s="356"/>
      <c r="D94" s="356"/>
      <c r="E94" s="356"/>
      <c r="F94" s="356"/>
      <c r="G94" s="356"/>
      <c r="H94" s="356"/>
      <c r="I94" s="356"/>
      <c r="J94" s="356"/>
      <c r="K94" s="356"/>
      <c r="L94" s="356"/>
      <c r="M94" s="643"/>
      <c r="P94" s="642"/>
      <c r="Q94" s="356"/>
      <c r="R94" s="356"/>
      <c r="S94" s="356"/>
      <c r="T94" s="356"/>
      <c r="U94" s="356"/>
      <c r="V94" s="356"/>
      <c r="W94" s="356"/>
      <c r="X94" s="356"/>
      <c r="Y94" s="356"/>
      <c r="Z94" s="356"/>
      <c r="AA94" s="643"/>
      <c r="AE94" s="642"/>
      <c r="AF94" s="356"/>
      <c r="AG94" s="356"/>
      <c r="AH94" s="356"/>
      <c r="AI94" s="356"/>
      <c r="AJ94" s="356"/>
      <c r="AK94" s="356"/>
      <c r="AL94" s="356"/>
      <c r="AM94" s="356"/>
      <c r="AN94" s="356"/>
      <c r="AO94" s="356"/>
      <c r="AP94" s="643"/>
      <c r="AS94" s="642"/>
      <c r="AT94" s="356"/>
      <c r="AU94" s="356"/>
      <c r="AV94" s="356"/>
      <c r="AW94" s="356"/>
      <c r="AX94" s="356"/>
      <c r="AY94" s="356"/>
      <c r="AZ94" s="356"/>
      <c r="BA94" s="356"/>
      <c r="BB94" s="356"/>
      <c r="BC94" s="356"/>
      <c r="BD94" s="643"/>
    </row>
    <row r="95" spans="2:56" x14ac:dyDescent="0.15">
      <c r="B95" s="642"/>
      <c r="C95" s="356"/>
      <c r="D95" s="356"/>
      <c r="E95" s="356"/>
      <c r="F95" s="356"/>
      <c r="G95" s="356"/>
      <c r="H95" s="356"/>
      <c r="I95" s="356"/>
      <c r="J95" s="356"/>
      <c r="K95" s="356"/>
      <c r="L95" s="356"/>
      <c r="M95" s="643"/>
      <c r="P95" s="642"/>
      <c r="Q95" s="356"/>
      <c r="R95" s="356"/>
      <c r="S95" s="356"/>
      <c r="T95" s="356"/>
      <c r="U95" s="356"/>
      <c r="V95" s="356"/>
      <c r="W95" s="356"/>
      <c r="X95" s="356"/>
      <c r="Y95" s="356"/>
      <c r="Z95" s="356"/>
      <c r="AA95" s="643"/>
      <c r="AE95" s="642"/>
      <c r="AF95" s="356"/>
      <c r="AG95" s="356"/>
      <c r="AH95" s="356"/>
      <c r="AI95" s="356"/>
      <c r="AJ95" s="356"/>
      <c r="AK95" s="356"/>
      <c r="AL95" s="356"/>
      <c r="AM95" s="356"/>
      <c r="AN95" s="356"/>
      <c r="AO95" s="356"/>
      <c r="AP95" s="643"/>
      <c r="AS95" s="642"/>
      <c r="AT95" s="356"/>
      <c r="AU95" s="356"/>
      <c r="AV95" s="356"/>
      <c r="AW95" s="356"/>
      <c r="AX95" s="356"/>
      <c r="AY95" s="356"/>
      <c r="AZ95" s="356"/>
      <c r="BA95" s="356"/>
      <c r="BB95" s="356"/>
      <c r="BC95" s="356"/>
      <c r="BD95" s="643"/>
    </row>
    <row r="96" spans="2:56" x14ac:dyDescent="0.15">
      <c r="B96" s="642"/>
      <c r="C96" s="356"/>
      <c r="D96" s="356"/>
      <c r="E96" s="356"/>
      <c r="F96" s="356"/>
      <c r="G96" s="356"/>
      <c r="H96" s="356"/>
      <c r="I96" s="356"/>
      <c r="J96" s="356"/>
      <c r="K96" s="356"/>
      <c r="L96" s="356"/>
      <c r="M96" s="643"/>
      <c r="P96" s="642"/>
      <c r="Q96" s="356"/>
      <c r="R96" s="356"/>
      <c r="S96" s="356"/>
      <c r="T96" s="356"/>
      <c r="U96" s="356"/>
      <c r="V96" s="356"/>
      <c r="W96" s="356"/>
      <c r="X96" s="356"/>
      <c r="Y96" s="356"/>
      <c r="Z96" s="356"/>
      <c r="AA96" s="643"/>
      <c r="AE96" s="642"/>
      <c r="AF96" s="356"/>
      <c r="AG96" s="356"/>
      <c r="AH96" s="356"/>
      <c r="AI96" s="356"/>
      <c r="AJ96" s="356"/>
      <c r="AK96" s="356"/>
      <c r="AL96" s="356"/>
      <c r="AM96" s="356"/>
      <c r="AN96" s="356"/>
      <c r="AO96" s="356"/>
      <c r="AP96" s="643"/>
      <c r="AS96" s="642"/>
      <c r="AT96" s="356"/>
      <c r="AU96" s="356"/>
      <c r="AV96" s="356"/>
      <c r="AW96" s="356"/>
      <c r="AX96" s="356"/>
      <c r="AY96" s="356"/>
      <c r="AZ96" s="356"/>
      <c r="BA96" s="356"/>
      <c r="BB96" s="356"/>
      <c r="BC96" s="356"/>
      <c r="BD96" s="643"/>
    </row>
    <row r="97" spans="2:56" x14ac:dyDescent="0.15">
      <c r="B97" s="642"/>
      <c r="C97" s="356"/>
      <c r="D97" s="356"/>
      <c r="E97" s="356"/>
      <c r="F97" s="356"/>
      <c r="G97" s="356"/>
      <c r="H97" s="356"/>
      <c r="I97" s="356"/>
      <c r="J97" s="356"/>
      <c r="K97" s="356"/>
      <c r="L97" s="356"/>
      <c r="M97" s="643"/>
      <c r="P97" s="642"/>
      <c r="Q97" s="356"/>
      <c r="R97" s="356"/>
      <c r="S97" s="356"/>
      <c r="T97" s="356"/>
      <c r="U97" s="356"/>
      <c r="V97" s="356"/>
      <c r="W97" s="356"/>
      <c r="X97" s="356"/>
      <c r="Y97" s="356"/>
      <c r="Z97" s="356"/>
      <c r="AA97" s="643"/>
      <c r="AE97" s="642"/>
      <c r="AF97" s="356"/>
      <c r="AG97" s="356"/>
      <c r="AH97" s="356"/>
      <c r="AI97" s="356"/>
      <c r="AJ97" s="356"/>
      <c r="AK97" s="356"/>
      <c r="AL97" s="356"/>
      <c r="AM97" s="356"/>
      <c r="AN97" s="356"/>
      <c r="AO97" s="356"/>
      <c r="AP97" s="643"/>
      <c r="AS97" s="642"/>
      <c r="AT97" s="356"/>
      <c r="AU97" s="356"/>
      <c r="AV97" s="356"/>
      <c r="AW97" s="356"/>
      <c r="AX97" s="356"/>
      <c r="AY97" s="356"/>
      <c r="AZ97" s="356"/>
      <c r="BA97" s="356"/>
      <c r="BB97" s="356"/>
      <c r="BC97" s="356"/>
      <c r="BD97" s="643"/>
    </row>
    <row r="98" spans="2:56" x14ac:dyDescent="0.15">
      <c r="B98" s="642"/>
      <c r="C98" s="356"/>
      <c r="D98" s="356"/>
      <c r="E98" s="356"/>
      <c r="F98" s="356"/>
      <c r="G98" s="356"/>
      <c r="H98" s="356"/>
      <c r="I98" s="356"/>
      <c r="J98" s="356"/>
      <c r="K98" s="356"/>
      <c r="L98" s="356"/>
      <c r="M98" s="643"/>
      <c r="P98" s="642"/>
      <c r="Q98" s="356"/>
      <c r="R98" s="356"/>
      <c r="S98" s="356"/>
      <c r="T98" s="356"/>
      <c r="U98" s="356"/>
      <c r="V98" s="356"/>
      <c r="W98" s="356"/>
      <c r="X98" s="356"/>
      <c r="Y98" s="356"/>
      <c r="Z98" s="356"/>
      <c r="AA98" s="643"/>
      <c r="AE98" s="642"/>
      <c r="AF98" s="356"/>
      <c r="AG98" s="356"/>
      <c r="AH98" s="356"/>
      <c r="AI98" s="356"/>
      <c r="AJ98" s="356"/>
      <c r="AK98" s="356"/>
      <c r="AL98" s="356"/>
      <c r="AM98" s="356"/>
      <c r="AN98" s="356"/>
      <c r="AO98" s="356"/>
      <c r="AP98" s="643"/>
      <c r="AS98" s="642"/>
      <c r="AT98" s="356"/>
      <c r="AU98" s="356"/>
      <c r="AV98" s="356"/>
      <c r="AW98" s="356"/>
      <c r="AX98" s="356"/>
      <c r="AY98" s="356"/>
      <c r="AZ98" s="356"/>
      <c r="BA98" s="356"/>
      <c r="BB98" s="356"/>
      <c r="BC98" s="356"/>
      <c r="BD98" s="643"/>
    </row>
    <row r="99" spans="2:56" x14ac:dyDescent="0.15">
      <c r="B99" s="642"/>
      <c r="C99" s="356"/>
      <c r="D99" s="356"/>
      <c r="E99" s="356"/>
      <c r="F99" s="356"/>
      <c r="G99" s="356"/>
      <c r="H99" s="356"/>
      <c r="I99" s="356"/>
      <c r="J99" s="356"/>
      <c r="K99" s="356"/>
      <c r="L99" s="356"/>
      <c r="M99" s="643"/>
      <c r="P99" s="642"/>
      <c r="Q99" s="356"/>
      <c r="R99" s="356"/>
      <c r="S99" s="356"/>
      <c r="T99" s="356"/>
      <c r="U99" s="356"/>
      <c r="V99" s="356"/>
      <c r="W99" s="356"/>
      <c r="X99" s="356"/>
      <c r="Y99" s="356"/>
      <c r="Z99" s="356"/>
      <c r="AA99" s="643"/>
      <c r="AE99" s="642"/>
      <c r="AF99" s="356"/>
      <c r="AG99" s="356"/>
      <c r="AH99" s="356"/>
      <c r="AI99" s="356"/>
      <c r="AJ99" s="356"/>
      <c r="AK99" s="356"/>
      <c r="AL99" s="356"/>
      <c r="AM99" s="356"/>
      <c r="AN99" s="356"/>
      <c r="AO99" s="356"/>
      <c r="AP99" s="643"/>
      <c r="AS99" s="642"/>
      <c r="AT99" s="356"/>
      <c r="AU99" s="356"/>
      <c r="AV99" s="356"/>
      <c r="AW99" s="356"/>
      <c r="AX99" s="356"/>
      <c r="AY99" s="356"/>
      <c r="AZ99" s="356"/>
      <c r="BA99" s="356"/>
      <c r="BB99" s="356"/>
      <c r="BC99" s="356"/>
      <c r="BD99" s="643"/>
    </row>
    <row r="100" spans="2:56" x14ac:dyDescent="0.15">
      <c r="B100" s="644"/>
      <c r="C100" s="645"/>
      <c r="D100" s="645"/>
      <c r="E100" s="645"/>
      <c r="F100" s="645"/>
      <c r="G100" s="645"/>
      <c r="H100" s="645"/>
      <c r="I100" s="645"/>
      <c r="J100" s="645"/>
      <c r="K100" s="645"/>
      <c r="L100" s="645"/>
      <c r="M100" s="646"/>
      <c r="P100" s="644"/>
      <c r="Q100" s="645"/>
      <c r="R100" s="645"/>
      <c r="S100" s="645"/>
      <c r="T100" s="645"/>
      <c r="U100" s="645"/>
      <c r="V100" s="645"/>
      <c r="W100" s="645"/>
      <c r="X100" s="645"/>
      <c r="Y100" s="645"/>
      <c r="Z100" s="645"/>
      <c r="AA100" s="646"/>
      <c r="AE100" s="644"/>
      <c r="AF100" s="645"/>
      <c r="AG100" s="645"/>
      <c r="AH100" s="645"/>
      <c r="AI100" s="645"/>
      <c r="AJ100" s="645"/>
      <c r="AK100" s="645"/>
      <c r="AL100" s="645"/>
      <c r="AM100" s="645"/>
      <c r="AN100" s="645"/>
      <c r="AO100" s="645"/>
      <c r="AP100" s="646"/>
      <c r="AS100" s="644"/>
      <c r="AT100" s="645"/>
      <c r="AU100" s="645"/>
      <c r="AV100" s="645"/>
      <c r="AW100" s="645"/>
      <c r="AX100" s="645"/>
      <c r="AY100" s="645"/>
      <c r="AZ100" s="645"/>
      <c r="BA100" s="645"/>
      <c r="BB100" s="645"/>
      <c r="BC100" s="645"/>
      <c r="BD100" s="646"/>
    </row>
    <row r="104" spans="2:56" x14ac:dyDescent="0.15">
      <c r="B104" s="639" t="s">
        <v>92</v>
      </c>
      <c r="C104" s="640"/>
      <c r="D104" s="640"/>
      <c r="E104" s="640"/>
      <c r="F104" s="640"/>
      <c r="G104" s="640"/>
      <c r="H104" s="640"/>
      <c r="I104" s="640"/>
      <c r="J104" s="640"/>
      <c r="K104" s="640"/>
      <c r="L104" s="640"/>
      <c r="M104" s="641"/>
      <c r="P104" s="639" t="s">
        <v>92</v>
      </c>
      <c r="Q104" s="640"/>
      <c r="R104" s="640"/>
      <c r="S104" s="640"/>
      <c r="T104" s="640"/>
      <c r="U104" s="640"/>
      <c r="V104" s="640"/>
      <c r="W104" s="640"/>
      <c r="X104" s="640"/>
      <c r="Y104" s="640"/>
      <c r="Z104" s="640"/>
      <c r="AA104" s="641"/>
      <c r="AE104" s="639" t="s">
        <v>92</v>
      </c>
      <c r="AF104" s="640"/>
      <c r="AG104" s="640"/>
      <c r="AH104" s="640"/>
      <c r="AI104" s="640"/>
      <c r="AJ104" s="640"/>
      <c r="AK104" s="640"/>
      <c r="AL104" s="640"/>
      <c r="AM104" s="640"/>
      <c r="AN104" s="640"/>
      <c r="AO104" s="640"/>
      <c r="AP104" s="641"/>
      <c r="AS104" s="639" t="s">
        <v>92</v>
      </c>
      <c r="AT104" s="640"/>
      <c r="AU104" s="640"/>
      <c r="AV104" s="640"/>
      <c r="AW104" s="640"/>
      <c r="AX104" s="640"/>
      <c r="AY104" s="640"/>
      <c r="AZ104" s="640"/>
      <c r="BA104" s="640"/>
      <c r="BB104" s="640"/>
      <c r="BC104" s="640"/>
      <c r="BD104" s="641"/>
    </row>
    <row r="105" spans="2:56" x14ac:dyDescent="0.15">
      <c r="B105" s="642"/>
      <c r="C105" s="356"/>
      <c r="D105" s="356"/>
      <c r="E105" s="356"/>
      <c r="F105" s="356"/>
      <c r="G105" s="356"/>
      <c r="H105" s="356"/>
      <c r="I105" s="356"/>
      <c r="J105" s="356"/>
      <c r="K105" s="356"/>
      <c r="L105" s="356"/>
      <c r="M105" s="643"/>
      <c r="P105" s="642"/>
      <c r="Q105" s="356"/>
      <c r="R105" s="356"/>
      <c r="S105" s="356"/>
      <c r="T105" s="356"/>
      <c r="U105" s="356"/>
      <c r="V105" s="356"/>
      <c r="W105" s="356"/>
      <c r="X105" s="356"/>
      <c r="Y105" s="356"/>
      <c r="Z105" s="356"/>
      <c r="AA105" s="643"/>
      <c r="AE105" s="642"/>
      <c r="AF105" s="356"/>
      <c r="AG105" s="356"/>
      <c r="AH105" s="356"/>
      <c r="AI105" s="356"/>
      <c r="AJ105" s="356"/>
      <c r="AK105" s="356"/>
      <c r="AL105" s="356"/>
      <c r="AM105" s="356"/>
      <c r="AN105" s="356"/>
      <c r="AO105" s="356"/>
      <c r="AP105" s="643"/>
      <c r="AS105" s="642"/>
      <c r="AT105" s="356"/>
      <c r="AU105" s="356"/>
      <c r="AV105" s="356"/>
      <c r="AW105" s="356"/>
      <c r="AX105" s="356"/>
      <c r="AY105" s="356"/>
      <c r="AZ105" s="356"/>
      <c r="BA105" s="356"/>
      <c r="BB105" s="356"/>
      <c r="BC105" s="356"/>
      <c r="BD105" s="643"/>
    </row>
    <row r="106" spans="2:56" x14ac:dyDescent="0.15">
      <c r="B106" s="642"/>
      <c r="C106" s="356"/>
      <c r="D106" s="356"/>
      <c r="E106" s="356"/>
      <c r="F106" s="356"/>
      <c r="G106" s="356"/>
      <c r="H106" s="356"/>
      <c r="I106" s="356"/>
      <c r="J106" s="356"/>
      <c r="K106" s="356"/>
      <c r="L106" s="356"/>
      <c r="M106" s="643"/>
      <c r="P106" s="642"/>
      <c r="Q106" s="356"/>
      <c r="R106" s="356"/>
      <c r="S106" s="356"/>
      <c r="T106" s="356"/>
      <c r="U106" s="356"/>
      <c r="V106" s="356"/>
      <c r="W106" s="356"/>
      <c r="X106" s="356"/>
      <c r="Y106" s="356"/>
      <c r="Z106" s="356"/>
      <c r="AA106" s="643"/>
      <c r="AE106" s="642"/>
      <c r="AF106" s="356"/>
      <c r="AG106" s="356"/>
      <c r="AH106" s="356"/>
      <c r="AI106" s="356"/>
      <c r="AJ106" s="356"/>
      <c r="AK106" s="356"/>
      <c r="AL106" s="356"/>
      <c r="AM106" s="356"/>
      <c r="AN106" s="356"/>
      <c r="AO106" s="356"/>
      <c r="AP106" s="643"/>
      <c r="AS106" s="642"/>
      <c r="AT106" s="356"/>
      <c r="AU106" s="356"/>
      <c r="AV106" s="356"/>
      <c r="AW106" s="356"/>
      <c r="AX106" s="356"/>
      <c r="AY106" s="356"/>
      <c r="AZ106" s="356"/>
      <c r="BA106" s="356"/>
      <c r="BB106" s="356"/>
      <c r="BC106" s="356"/>
      <c r="BD106" s="643"/>
    </row>
    <row r="107" spans="2:56" x14ac:dyDescent="0.15">
      <c r="B107" s="642"/>
      <c r="C107" s="356"/>
      <c r="D107" s="356"/>
      <c r="E107" s="356"/>
      <c r="F107" s="356"/>
      <c r="G107" s="356"/>
      <c r="H107" s="356"/>
      <c r="I107" s="356"/>
      <c r="J107" s="356"/>
      <c r="K107" s="356"/>
      <c r="L107" s="356"/>
      <c r="M107" s="643"/>
      <c r="P107" s="642"/>
      <c r="Q107" s="356"/>
      <c r="R107" s="356"/>
      <c r="S107" s="356"/>
      <c r="T107" s="356"/>
      <c r="U107" s="356"/>
      <c r="V107" s="356"/>
      <c r="W107" s="356"/>
      <c r="X107" s="356"/>
      <c r="Y107" s="356"/>
      <c r="Z107" s="356"/>
      <c r="AA107" s="643"/>
      <c r="AE107" s="642"/>
      <c r="AF107" s="356"/>
      <c r="AG107" s="356"/>
      <c r="AH107" s="356"/>
      <c r="AI107" s="356"/>
      <c r="AJ107" s="356"/>
      <c r="AK107" s="356"/>
      <c r="AL107" s="356"/>
      <c r="AM107" s="356"/>
      <c r="AN107" s="356"/>
      <c r="AO107" s="356"/>
      <c r="AP107" s="643"/>
      <c r="AS107" s="642"/>
      <c r="AT107" s="356"/>
      <c r="AU107" s="356"/>
      <c r="AV107" s="356"/>
      <c r="AW107" s="356"/>
      <c r="AX107" s="356"/>
      <c r="AY107" s="356"/>
      <c r="AZ107" s="356"/>
      <c r="BA107" s="356"/>
      <c r="BB107" s="356"/>
      <c r="BC107" s="356"/>
      <c r="BD107" s="643"/>
    </row>
    <row r="108" spans="2:56" x14ac:dyDescent="0.15">
      <c r="B108" s="642"/>
      <c r="C108" s="356"/>
      <c r="D108" s="356"/>
      <c r="E108" s="356"/>
      <c r="F108" s="356"/>
      <c r="G108" s="356"/>
      <c r="H108" s="356"/>
      <c r="I108" s="356"/>
      <c r="J108" s="356"/>
      <c r="K108" s="356"/>
      <c r="L108" s="356"/>
      <c r="M108" s="643"/>
      <c r="P108" s="642"/>
      <c r="Q108" s="356"/>
      <c r="R108" s="356"/>
      <c r="S108" s="356"/>
      <c r="T108" s="356"/>
      <c r="U108" s="356"/>
      <c r="V108" s="356"/>
      <c r="W108" s="356"/>
      <c r="X108" s="356"/>
      <c r="Y108" s="356"/>
      <c r="Z108" s="356"/>
      <c r="AA108" s="643"/>
      <c r="AE108" s="642"/>
      <c r="AF108" s="356"/>
      <c r="AG108" s="356"/>
      <c r="AH108" s="356"/>
      <c r="AI108" s="356"/>
      <c r="AJ108" s="356"/>
      <c r="AK108" s="356"/>
      <c r="AL108" s="356"/>
      <c r="AM108" s="356"/>
      <c r="AN108" s="356"/>
      <c r="AO108" s="356"/>
      <c r="AP108" s="643"/>
      <c r="AS108" s="642"/>
      <c r="AT108" s="356"/>
      <c r="AU108" s="356"/>
      <c r="AV108" s="356"/>
      <c r="AW108" s="356"/>
      <c r="AX108" s="356"/>
      <c r="AY108" s="356"/>
      <c r="AZ108" s="356"/>
      <c r="BA108" s="356"/>
      <c r="BB108" s="356"/>
      <c r="BC108" s="356"/>
      <c r="BD108" s="643"/>
    </row>
    <row r="109" spans="2:56" x14ac:dyDescent="0.15">
      <c r="B109" s="642"/>
      <c r="C109" s="356"/>
      <c r="D109" s="356"/>
      <c r="E109" s="356"/>
      <c r="F109" s="356"/>
      <c r="G109" s="356"/>
      <c r="H109" s="356"/>
      <c r="I109" s="356"/>
      <c r="J109" s="356"/>
      <c r="K109" s="356"/>
      <c r="L109" s="356"/>
      <c r="M109" s="643"/>
      <c r="P109" s="642"/>
      <c r="Q109" s="356"/>
      <c r="R109" s="356"/>
      <c r="S109" s="356"/>
      <c r="T109" s="356"/>
      <c r="U109" s="356"/>
      <c r="V109" s="356"/>
      <c r="W109" s="356"/>
      <c r="X109" s="356"/>
      <c r="Y109" s="356"/>
      <c r="Z109" s="356"/>
      <c r="AA109" s="643"/>
      <c r="AE109" s="642"/>
      <c r="AF109" s="356"/>
      <c r="AG109" s="356"/>
      <c r="AH109" s="356"/>
      <c r="AI109" s="356"/>
      <c r="AJ109" s="356"/>
      <c r="AK109" s="356"/>
      <c r="AL109" s="356"/>
      <c r="AM109" s="356"/>
      <c r="AN109" s="356"/>
      <c r="AO109" s="356"/>
      <c r="AP109" s="643"/>
      <c r="AS109" s="642"/>
      <c r="AT109" s="356"/>
      <c r="AU109" s="356"/>
      <c r="AV109" s="356"/>
      <c r="AW109" s="356"/>
      <c r="AX109" s="356"/>
      <c r="AY109" s="356"/>
      <c r="AZ109" s="356"/>
      <c r="BA109" s="356"/>
      <c r="BB109" s="356"/>
      <c r="BC109" s="356"/>
      <c r="BD109" s="643"/>
    </row>
    <row r="110" spans="2:56" x14ac:dyDescent="0.15">
      <c r="B110" s="642"/>
      <c r="C110" s="356"/>
      <c r="D110" s="356"/>
      <c r="E110" s="356"/>
      <c r="F110" s="356"/>
      <c r="G110" s="356"/>
      <c r="H110" s="356"/>
      <c r="I110" s="356"/>
      <c r="J110" s="356"/>
      <c r="K110" s="356"/>
      <c r="L110" s="356"/>
      <c r="M110" s="643"/>
      <c r="P110" s="642"/>
      <c r="Q110" s="356"/>
      <c r="R110" s="356"/>
      <c r="S110" s="356"/>
      <c r="T110" s="356"/>
      <c r="U110" s="356"/>
      <c r="V110" s="356"/>
      <c r="W110" s="356"/>
      <c r="X110" s="356"/>
      <c r="Y110" s="356"/>
      <c r="Z110" s="356"/>
      <c r="AA110" s="643"/>
      <c r="AE110" s="642"/>
      <c r="AF110" s="356"/>
      <c r="AG110" s="356"/>
      <c r="AH110" s="356"/>
      <c r="AI110" s="356"/>
      <c r="AJ110" s="356"/>
      <c r="AK110" s="356"/>
      <c r="AL110" s="356"/>
      <c r="AM110" s="356"/>
      <c r="AN110" s="356"/>
      <c r="AO110" s="356"/>
      <c r="AP110" s="643"/>
      <c r="AS110" s="642"/>
      <c r="AT110" s="356"/>
      <c r="AU110" s="356"/>
      <c r="AV110" s="356"/>
      <c r="AW110" s="356"/>
      <c r="AX110" s="356"/>
      <c r="AY110" s="356"/>
      <c r="AZ110" s="356"/>
      <c r="BA110" s="356"/>
      <c r="BB110" s="356"/>
      <c r="BC110" s="356"/>
      <c r="BD110" s="643"/>
    </row>
    <row r="111" spans="2:56" x14ac:dyDescent="0.15">
      <c r="B111" s="642"/>
      <c r="C111" s="356"/>
      <c r="D111" s="356"/>
      <c r="E111" s="356"/>
      <c r="F111" s="356"/>
      <c r="G111" s="356"/>
      <c r="H111" s="356"/>
      <c r="I111" s="356"/>
      <c r="J111" s="356"/>
      <c r="K111" s="356"/>
      <c r="L111" s="356"/>
      <c r="M111" s="643"/>
      <c r="P111" s="642"/>
      <c r="Q111" s="356"/>
      <c r="R111" s="356"/>
      <c r="S111" s="356"/>
      <c r="T111" s="356"/>
      <c r="U111" s="356"/>
      <c r="V111" s="356"/>
      <c r="W111" s="356"/>
      <c r="X111" s="356"/>
      <c r="Y111" s="356"/>
      <c r="Z111" s="356"/>
      <c r="AA111" s="643"/>
      <c r="AE111" s="642"/>
      <c r="AF111" s="356"/>
      <c r="AG111" s="356"/>
      <c r="AH111" s="356"/>
      <c r="AI111" s="356"/>
      <c r="AJ111" s="356"/>
      <c r="AK111" s="356"/>
      <c r="AL111" s="356"/>
      <c r="AM111" s="356"/>
      <c r="AN111" s="356"/>
      <c r="AO111" s="356"/>
      <c r="AP111" s="643"/>
      <c r="AS111" s="642"/>
      <c r="AT111" s="356"/>
      <c r="AU111" s="356"/>
      <c r="AV111" s="356"/>
      <c r="AW111" s="356"/>
      <c r="AX111" s="356"/>
      <c r="AY111" s="356"/>
      <c r="AZ111" s="356"/>
      <c r="BA111" s="356"/>
      <c r="BB111" s="356"/>
      <c r="BC111" s="356"/>
      <c r="BD111" s="643"/>
    </row>
    <row r="112" spans="2:56" x14ac:dyDescent="0.15">
      <c r="B112" s="642"/>
      <c r="C112" s="356"/>
      <c r="D112" s="356"/>
      <c r="E112" s="356"/>
      <c r="F112" s="356"/>
      <c r="G112" s="356"/>
      <c r="H112" s="356"/>
      <c r="I112" s="356"/>
      <c r="J112" s="356"/>
      <c r="K112" s="356"/>
      <c r="L112" s="356"/>
      <c r="M112" s="643"/>
      <c r="P112" s="642"/>
      <c r="Q112" s="356"/>
      <c r="R112" s="356"/>
      <c r="S112" s="356"/>
      <c r="T112" s="356"/>
      <c r="U112" s="356"/>
      <c r="V112" s="356"/>
      <c r="W112" s="356"/>
      <c r="X112" s="356"/>
      <c r="Y112" s="356"/>
      <c r="Z112" s="356"/>
      <c r="AA112" s="643"/>
      <c r="AE112" s="642"/>
      <c r="AF112" s="356"/>
      <c r="AG112" s="356"/>
      <c r="AH112" s="356"/>
      <c r="AI112" s="356"/>
      <c r="AJ112" s="356"/>
      <c r="AK112" s="356"/>
      <c r="AL112" s="356"/>
      <c r="AM112" s="356"/>
      <c r="AN112" s="356"/>
      <c r="AO112" s="356"/>
      <c r="AP112" s="643"/>
      <c r="AS112" s="642"/>
      <c r="AT112" s="356"/>
      <c r="AU112" s="356"/>
      <c r="AV112" s="356"/>
      <c r="AW112" s="356"/>
      <c r="AX112" s="356"/>
      <c r="AY112" s="356"/>
      <c r="AZ112" s="356"/>
      <c r="BA112" s="356"/>
      <c r="BB112" s="356"/>
      <c r="BC112" s="356"/>
      <c r="BD112" s="643"/>
    </row>
    <row r="113" spans="2:56" x14ac:dyDescent="0.15">
      <c r="B113" s="642"/>
      <c r="C113" s="356"/>
      <c r="D113" s="356"/>
      <c r="E113" s="356"/>
      <c r="F113" s="356"/>
      <c r="G113" s="356"/>
      <c r="H113" s="356"/>
      <c r="I113" s="356"/>
      <c r="J113" s="356"/>
      <c r="K113" s="356"/>
      <c r="L113" s="356"/>
      <c r="M113" s="643"/>
      <c r="P113" s="642"/>
      <c r="Q113" s="356"/>
      <c r="R113" s="356"/>
      <c r="S113" s="356"/>
      <c r="T113" s="356"/>
      <c r="U113" s="356"/>
      <c r="V113" s="356"/>
      <c r="W113" s="356"/>
      <c r="X113" s="356"/>
      <c r="Y113" s="356"/>
      <c r="Z113" s="356"/>
      <c r="AA113" s="643"/>
      <c r="AE113" s="642"/>
      <c r="AF113" s="356"/>
      <c r="AG113" s="356"/>
      <c r="AH113" s="356"/>
      <c r="AI113" s="356"/>
      <c r="AJ113" s="356"/>
      <c r="AK113" s="356"/>
      <c r="AL113" s="356"/>
      <c r="AM113" s="356"/>
      <c r="AN113" s="356"/>
      <c r="AO113" s="356"/>
      <c r="AP113" s="643"/>
      <c r="AS113" s="642"/>
      <c r="AT113" s="356"/>
      <c r="AU113" s="356"/>
      <c r="AV113" s="356"/>
      <c r="AW113" s="356"/>
      <c r="AX113" s="356"/>
      <c r="AY113" s="356"/>
      <c r="AZ113" s="356"/>
      <c r="BA113" s="356"/>
      <c r="BB113" s="356"/>
      <c r="BC113" s="356"/>
      <c r="BD113" s="643"/>
    </row>
    <row r="114" spans="2:56" x14ac:dyDescent="0.15">
      <c r="B114" s="644"/>
      <c r="C114" s="645"/>
      <c r="D114" s="645"/>
      <c r="E114" s="645"/>
      <c r="F114" s="645"/>
      <c r="G114" s="645"/>
      <c r="H114" s="645"/>
      <c r="I114" s="645"/>
      <c r="J114" s="645"/>
      <c r="K114" s="645"/>
      <c r="L114" s="645"/>
      <c r="M114" s="646"/>
      <c r="P114" s="644"/>
      <c r="Q114" s="645"/>
      <c r="R114" s="645"/>
      <c r="S114" s="645"/>
      <c r="T114" s="645"/>
      <c r="U114" s="645"/>
      <c r="V114" s="645"/>
      <c r="W114" s="645"/>
      <c r="X114" s="645"/>
      <c r="Y114" s="645"/>
      <c r="Z114" s="645"/>
      <c r="AA114" s="646"/>
      <c r="AE114" s="644"/>
      <c r="AF114" s="645"/>
      <c r="AG114" s="645"/>
      <c r="AH114" s="645"/>
      <c r="AI114" s="645"/>
      <c r="AJ114" s="645"/>
      <c r="AK114" s="645"/>
      <c r="AL114" s="645"/>
      <c r="AM114" s="645"/>
      <c r="AN114" s="645"/>
      <c r="AO114" s="645"/>
      <c r="AP114" s="646"/>
      <c r="AS114" s="644"/>
      <c r="AT114" s="645"/>
      <c r="AU114" s="645"/>
      <c r="AV114" s="645"/>
      <c r="AW114" s="645"/>
      <c r="AX114" s="645"/>
      <c r="AY114" s="645"/>
      <c r="AZ114" s="645"/>
      <c r="BA114" s="645"/>
      <c r="BB114" s="645"/>
      <c r="BC114" s="645"/>
      <c r="BD114" s="646"/>
    </row>
    <row r="115" spans="2:56" x14ac:dyDescent="0.15">
      <c r="D115" s="356"/>
      <c r="E115" s="356"/>
      <c r="F115" s="356"/>
      <c r="AG115" s="356"/>
      <c r="AH115" s="356"/>
      <c r="AI115" s="356"/>
    </row>
    <row r="116" spans="2:56" x14ac:dyDescent="0.15">
      <c r="D116" s="356"/>
      <c r="E116" s="356"/>
      <c r="F116" s="356"/>
      <c r="AG116" s="356"/>
      <c r="AH116" s="356"/>
      <c r="AI116" s="356"/>
    </row>
    <row r="118" spans="2:56" x14ac:dyDescent="0.15">
      <c r="C118" s="9" t="s">
        <v>93</v>
      </c>
      <c r="D118" s="9" t="s">
        <v>171</v>
      </c>
      <c r="E118" s="9"/>
      <c r="AF118" s="9" t="s">
        <v>93</v>
      </c>
      <c r="AG118" s="9" t="s">
        <v>171</v>
      </c>
      <c r="AH118" s="9"/>
    </row>
    <row r="119" spans="2:56" x14ac:dyDescent="0.15">
      <c r="C119" s="9"/>
      <c r="D119" s="9"/>
      <c r="E119" s="9"/>
      <c r="AF119" s="9"/>
      <c r="AG119" s="9"/>
      <c r="AH119" s="9"/>
    </row>
    <row r="132" spans="1:62" ht="20.100000000000001" customHeight="1" x14ac:dyDescent="0.15">
      <c r="A132" s="43" t="s">
        <v>266</v>
      </c>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43" t="s">
        <v>266</v>
      </c>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J132" s="1"/>
    </row>
    <row r="133" spans="1:62" ht="20.100000000000001" customHeight="1" x14ac:dyDescent="0.15">
      <c r="A133" s="448" t="s">
        <v>227</v>
      </c>
      <c r="B133" s="448"/>
      <c r="C133" s="448"/>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t="s">
        <v>227</v>
      </c>
      <c r="AE133" s="448"/>
      <c r="AF133" s="448"/>
      <c r="AG133" s="448"/>
      <c r="AH133" s="448"/>
      <c r="AI133" s="448"/>
      <c r="AJ133" s="448"/>
      <c r="AK133" s="448"/>
      <c r="AL133" s="448"/>
      <c r="AM133" s="448"/>
      <c r="AN133" s="448"/>
      <c r="AO133" s="448"/>
      <c r="AP133" s="448"/>
      <c r="AQ133" s="448"/>
      <c r="AR133" s="448"/>
      <c r="AS133" s="448"/>
      <c r="AT133" s="448"/>
      <c r="AU133" s="448"/>
      <c r="AV133" s="448"/>
      <c r="AW133" s="448"/>
      <c r="AX133" s="448"/>
      <c r="AY133" s="448"/>
      <c r="AZ133" s="448"/>
      <c r="BA133" s="448"/>
      <c r="BB133" s="448"/>
      <c r="BC133" s="448"/>
      <c r="BD133" s="448"/>
      <c r="BE133" s="448"/>
      <c r="BF133" s="448"/>
      <c r="BJ133" s="1"/>
    </row>
    <row r="134" spans="1:62" ht="20.100000000000001" customHeight="1" x14ac:dyDescent="0.15">
      <c r="A134" s="110">
        <v>1</v>
      </c>
      <c r="B134" s="43" t="s">
        <v>194</v>
      </c>
      <c r="AD134" s="235">
        <v>1</v>
      </c>
      <c r="AE134" s="43" t="s">
        <v>194</v>
      </c>
      <c r="BJ134" s="1"/>
    </row>
    <row r="135" spans="1:62" ht="20.100000000000001" customHeight="1" x14ac:dyDescent="0.15">
      <c r="A135" s="427" t="s">
        <v>47</v>
      </c>
      <c r="B135" s="428"/>
      <c r="C135" s="428"/>
      <c r="D135" s="428"/>
      <c r="E135" s="428"/>
      <c r="F135" s="428"/>
      <c r="G135" s="428"/>
      <c r="H135" s="428"/>
      <c r="I135" s="428"/>
      <c r="J135" s="428"/>
      <c r="K135" s="428"/>
      <c r="L135" s="428"/>
      <c r="M135" s="428"/>
      <c r="N135" s="429"/>
      <c r="O135" s="427" t="s">
        <v>95</v>
      </c>
      <c r="P135" s="428"/>
      <c r="Q135" s="428"/>
      <c r="R135" s="428"/>
      <c r="S135" s="428"/>
      <c r="T135" s="428"/>
      <c r="U135" s="428"/>
      <c r="V135" s="428"/>
      <c r="W135" s="428"/>
      <c r="X135" s="428"/>
      <c r="Y135" s="428"/>
      <c r="Z135" s="428"/>
      <c r="AA135" s="428"/>
      <c r="AB135" s="428"/>
      <c r="AC135" s="429"/>
      <c r="AD135" s="427" t="s">
        <v>47</v>
      </c>
      <c r="AE135" s="428"/>
      <c r="AF135" s="428"/>
      <c r="AG135" s="428"/>
      <c r="AH135" s="428"/>
      <c r="AI135" s="428"/>
      <c r="AJ135" s="428"/>
      <c r="AK135" s="428"/>
      <c r="AL135" s="428"/>
      <c r="AM135" s="428"/>
      <c r="AN135" s="428"/>
      <c r="AO135" s="428"/>
      <c r="AP135" s="428"/>
      <c r="AQ135" s="429"/>
      <c r="AR135" s="427" t="s">
        <v>95</v>
      </c>
      <c r="AS135" s="428"/>
      <c r="AT135" s="428"/>
      <c r="AU135" s="428"/>
      <c r="AV135" s="428"/>
      <c r="AW135" s="428"/>
      <c r="AX135" s="428"/>
      <c r="AY135" s="428"/>
      <c r="AZ135" s="428"/>
      <c r="BA135" s="428"/>
      <c r="BB135" s="428"/>
      <c r="BC135" s="428"/>
      <c r="BD135" s="428"/>
      <c r="BE135" s="428"/>
      <c r="BF135" s="429"/>
      <c r="BJ135" s="1"/>
    </row>
    <row r="136" spans="1:62" ht="17.25" customHeight="1" x14ac:dyDescent="0.15">
      <c r="A136" s="44"/>
      <c r="B136" s="45"/>
      <c r="C136" s="45"/>
      <c r="D136" s="45"/>
      <c r="E136" s="45"/>
      <c r="F136" s="45"/>
      <c r="G136" s="45"/>
      <c r="H136" s="45"/>
      <c r="I136" s="45"/>
      <c r="J136" s="45"/>
      <c r="K136" s="45"/>
      <c r="L136" s="45"/>
      <c r="M136" s="45"/>
      <c r="N136" s="46"/>
      <c r="O136" s="44"/>
      <c r="P136" s="45"/>
      <c r="Q136" s="45"/>
      <c r="R136" s="45"/>
      <c r="S136" s="45"/>
      <c r="T136" s="45"/>
      <c r="U136" s="45"/>
      <c r="V136" s="45"/>
      <c r="W136" s="45"/>
      <c r="X136" s="45"/>
      <c r="Y136" s="45"/>
      <c r="Z136" s="45"/>
      <c r="AA136" s="45"/>
      <c r="AB136" s="45"/>
      <c r="AC136" s="46"/>
      <c r="AD136" s="44"/>
      <c r="AE136" s="45"/>
      <c r="AF136" s="45"/>
      <c r="AG136" s="45"/>
      <c r="AH136" s="45"/>
      <c r="AI136" s="45"/>
      <c r="AJ136" s="45"/>
      <c r="AK136" s="45"/>
      <c r="AL136" s="45"/>
      <c r="AM136" s="45"/>
      <c r="AN136" s="45"/>
      <c r="AO136" s="45"/>
      <c r="AP136" s="45"/>
      <c r="AQ136" s="46"/>
      <c r="AR136" s="44"/>
      <c r="AS136" s="45"/>
      <c r="AT136" s="45"/>
      <c r="AU136" s="45"/>
      <c r="AV136" s="45"/>
      <c r="AW136" s="45"/>
      <c r="AX136" s="45"/>
      <c r="AY136" s="45"/>
      <c r="AZ136" s="45"/>
      <c r="BA136" s="45"/>
      <c r="BB136" s="45"/>
      <c r="BC136" s="45"/>
      <c r="BD136" s="45"/>
      <c r="BE136" s="45"/>
      <c r="BF136" s="46"/>
      <c r="BJ136" s="1"/>
    </row>
    <row r="137" spans="1:62" ht="17.25" customHeight="1" x14ac:dyDescent="0.15">
      <c r="A137" s="47"/>
      <c r="B137" s="9" t="s">
        <v>96</v>
      </c>
      <c r="C137" s="9"/>
      <c r="D137" s="9"/>
      <c r="E137" s="9"/>
      <c r="F137" s="9"/>
      <c r="G137" s="9"/>
      <c r="H137" s="9"/>
      <c r="I137" s="9"/>
      <c r="J137" s="9"/>
      <c r="K137" s="9"/>
      <c r="L137" s="9"/>
      <c r="M137" s="9"/>
      <c r="N137" s="37"/>
      <c r="O137" s="47"/>
      <c r="W137" s="663">
        <f>T169</f>
        <v>0</v>
      </c>
      <c r="X137" s="663"/>
      <c r="Y137" s="663"/>
      <c r="Z137" s="663"/>
      <c r="AA137" s="663"/>
      <c r="AB137" s="663"/>
      <c r="AC137" s="48" t="s">
        <v>36</v>
      </c>
      <c r="AD137" s="47"/>
      <c r="AE137" s="9" t="s">
        <v>96</v>
      </c>
      <c r="AF137" s="9"/>
      <c r="AG137" s="9"/>
      <c r="AH137" s="9"/>
      <c r="AI137" s="9"/>
      <c r="AJ137" s="9"/>
      <c r="AK137" s="9"/>
      <c r="AL137" s="9"/>
      <c r="AM137" s="9"/>
      <c r="AN137" s="9"/>
      <c r="AO137" s="9"/>
      <c r="AP137" s="9"/>
      <c r="AQ137" s="37"/>
      <c r="AR137" s="47"/>
      <c r="AZ137" s="663">
        <f>AW169</f>
        <v>180000</v>
      </c>
      <c r="BA137" s="663"/>
      <c r="BB137" s="663"/>
      <c r="BC137" s="663"/>
      <c r="BD137" s="663"/>
      <c r="BE137" s="663"/>
      <c r="BF137" s="48" t="s">
        <v>36</v>
      </c>
      <c r="BJ137" s="1"/>
    </row>
    <row r="138" spans="1:62" ht="17.25" customHeight="1" x14ac:dyDescent="0.15">
      <c r="A138" s="47"/>
      <c r="B138" s="9"/>
      <c r="C138" s="68"/>
      <c r="D138" s="9"/>
      <c r="E138" s="9"/>
      <c r="F138" s="9"/>
      <c r="G138" s="9"/>
      <c r="H138" s="9"/>
      <c r="I138" s="9"/>
      <c r="J138" s="9"/>
      <c r="K138" s="9"/>
      <c r="L138" s="9"/>
      <c r="M138" s="9"/>
      <c r="N138" s="37"/>
      <c r="O138" s="47"/>
      <c r="W138" s="118"/>
      <c r="X138" s="118"/>
      <c r="Y138" s="118"/>
      <c r="Z138" s="118"/>
      <c r="AA138" s="118"/>
      <c r="AB138" s="118"/>
      <c r="AC138" s="48"/>
      <c r="AD138" s="47"/>
      <c r="AE138" s="9"/>
      <c r="AF138" s="68"/>
      <c r="AG138" s="9"/>
      <c r="AH138" s="9"/>
      <c r="AI138" s="9"/>
      <c r="AJ138" s="9"/>
      <c r="AK138" s="9"/>
      <c r="AL138" s="9"/>
      <c r="AM138" s="9"/>
      <c r="AN138" s="9"/>
      <c r="AO138" s="9"/>
      <c r="AP138" s="9"/>
      <c r="AQ138" s="37"/>
      <c r="AR138" s="47"/>
      <c r="AZ138" s="241"/>
      <c r="BA138" s="241"/>
      <c r="BB138" s="241"/>
      <c r="BC138" s="241"/>
      <c r="BD138" s="241"/>
      <c r="BE138" s="241"/>
      <c r="BF138" s="48"/>
      <c r="BJ138" s="1"/>
    </row>
    <row r="139" spans="1:62" ht="17.25" customHeight="1" x14ac:dyDescent="0.15">
      <c r="A139" s="47"/>
      <c r="B139" s="9" t="s">
        <v>50</v>
      </c>
      <c r="C139" s="9"/>
      <c r="D139" s="9"/>
      <c r="E139" s="9"/>
      <c r="F139" s="9"/>
      <c r="G139" s="9"/>
      <c r="H139" s="9"/>
      <c r="I139" s="9"/>
      <c r="J139" s="9"/>
      <c r="K139" s="9"/>
      <c r="L139" s="9"/>
      <c r="M139" s="9"/>
      <c r="N139" s="37"/>
      <c r="O139" s="47"/>
      <c r="W139" s="663">
        <f>W143-W137</f>
        <v>0</v>
      </c>
      <c r="X139" s="663"/>
      <c r="Y139" s="663"/>
      <c r="Z139" s="663"/>
      <c r="AA139" s="663"/>
      <c r="AB139" s="663"/>
      <c r="AC139" s="48" t="s">
        <v>36</v>
      </c>
      <c r="AD139" s="47"/>
      <c r="AE139" s="9" t="s">
        <v>50</v>
      </c>
      <c r="AF139" s="9"/>
      <c r="AG139" s="9"/>
      <c r="AH139" s="9"/>
      <c r="AI139" s="9"/>
      <c r="AJ139" s="9"/>
      <c r="AK139" s="9"/>
      <c r="AL139" s="9"/>
      <c r="AM139" s="9"/>
      <c r="AN139" s="9"/>
      <c r="AO139" s="9"/>
      <c r="AP139" s="9"/>
      <c r="AQ139" s="37"/>
      <c r="AR139" s="47"/>
      <c r="AZ139" s="663">
        <f>AZ143-AZ137</f>
        <v>-180000</v>
      </c>
      <c r="BA139" s="663"/>
      <c r="BB139" s="663"/>
      <c r="BC139" s="663"/>
      <c r="BD139" s="663"/>
      <c r="BE139" s="663"/>
      <c r="BF139" s="48" t="s">
        <v>36</v>
      </c>
      <c r="BJ139" s="1"/>
    </row>
    <row r="140" spans="1:62" ht="17.25" customHeight="1" x14ac:dyDescent="0.15">
      <c r="A140" s="47"/>
      <c r="B140" s="9"/>
      <c r="C140" s="68"/>
      <c r="D140" s="9"/>
      <c r="E140" s="9"/>
      <c r="F140" s="9"/>
      <c r="G140" s="9"/>
      <c r="H140" s="9"/>
      <c r="I140" s="9"/>
      <c r="J140" s="9"/>
      <c r="K140" s="9"/>
      <c r="L140" s="9"/>
      <c r="M140" s="9"/>
      <c r="N140" s="37"/>
      <c r="O140" s="47"/>
      <c r="W140" s="118"/>
      <c r="X140" s="118"/>
      <c r="Y140" s="118"/>
      <c r="Z140" s="118"/>
      <c r="AA140" s="118"/>
      <c r="AB140" s="118"/>
      <c r="AC140" s="48"/>
      <c r="AD140" s="47"/>
      <c r="AE140" s="9"/>
      <c r="AF140" s="68"/>
      <c r="AG140" s="9"/>
      <c r="AH140" s="9"/>
      <c r="AI140" s="9"/>
      <c r="AJ140" s="9"/>
      <c r="AK140" s="9"/>
      <c r="AL140" s="9"/>
      <c r="AM140" s="9"/>
      <c r="AN140" s="9"/>
      <c r="AO140" s="9"/>
      <c r="AP140" s="9"/>
      <c r="AQ140" s="37"/>
      <c r="AR140" s="47"/>
      <c r="AZ140" s="241"/>
      <c r="BA140" s="241"/>
      <c r="BB140" s="241"/>
      <c r="BC140" s="241"/>
      <c r="BD140" s="241"/>
      <c r="BE140" s="241"/>
      <c r="BF140" s="48"/>
      <c r="BJ140" s="1"/>
    </row>
    <row r="141" spans="1:62" ht="17.25" customHeight="1" x14ac:dyDescent="0.15">
      <c r="A141" s="47"/>
      <c r="B141" s="9" t="s">
        <v>51</v>
      </c>
      <c r="C141" s="9"/>
      <c r="D141" s="9"/>
      <c r="E141" s="9"/>
      <c r="F141" s="9"/>
      <c r="G141" s="9"/>
      <c r="H141" s="9"/>
      <c r="I141" s="9"/>
      <c r="J141" s="9"/>
      <c r="K141" s="9"/>
      <c r="L141" s="9"/>
      <c r="M141" s="9"/>
      <c r="N141" s="37"/>
      <c r="O141" s="47"/>
      <c r="W141" s="664"/>
      <c r="X141" s="664"/>
      <c r="Y141" s="664"/>
      <c r="Z141" s="664"/>
      <c r="AA141" s="664"/>
      <c r="AB141" s="664"/>
      <c r="AC141" s="48" t="s">
        <v>36</v>
      </c>
      <c r="AD141" s="47"/>
      <c r="AE141" s="9" t="s">
        <v>51</v>
      </c>
      <c r="AF141" s="9"/>
      <c r="AG141" s="9"/>
      <c r="AH141" s="9"/>
      <c r="AI141" s="9"/>
      <c r="AJ141" s="9"/>
      <c r="AK141" s="9"/>
      <c r="AL141" s="9"/>
      <c r="AM141" s="9"/>
      <c r="AN141" s="9"/>
      <c r="AO141" s="9"/>
      <c r="AP141" s="9"/>
      <c r="AQ141" s="37"/>
      <c r="AR141" s="47"/>
      <c r="AZ141" s="664"/>
      <c r="BA141" s="664"/>
      <c r="BB141" s="664"/>
      <c r="BC141" s="664"/>
      <c r="BD141" s="664"/>
      <c r="BE141" s="664"/>
      <c r="BF141" s="48" t="s">
        <v>36</v>
      </c>
      <c r="BJ141" s="1"/>
    </row>
    <row r="142" spans="1:62" ht="17.25" customHeight="1" x14ac:dyDescent="0.15">
      <c r="A142" s="47"/>
      <c r="B142" s="9"/>
      <c r="C142" s="9"/>
      <c r="D142" s="9"/>
      <c r="E142" s="9"/>
      <c r="F142" s="9"/>
      <c r="G142" s="9"/>
      <c r="H142" s="9"/>
      <c r="I142" s="9"/>
      <c r="J142" s="9"/>
      <c r="K142" s="9"/>
      <c r="L142" s="9"/>
      <c r="M142" s="9"/>
      <c r="N142" s="37"/>
      <c r="O142" s="47"/>
      <c r="W142" s="118"/>
      <c r="X142" s="118"/>
      <c r="Y142" s="118"/>
      <c r="Z142" s="118"/>
      <c r="AA142" s="118"/>
      <c r="AB142" s="118"/>
      <c r="AC142" s="48"/>
      <c r="AD142" s="47"/>
      <c r="AE142" s="9"/>
      <c r="AF142" s="9"/>
      <c r="AG142" s="9"/>
      <c r="AH142" s="9"/>
      <c r="AI142" s="9"/>
      <c r="AJ142" s="9"/>
      <c r="AK142" s="9"/>
      <c r="AL142" s="9"/>
      <c r="AM142" s="9"/>
      <c r="AN142" s="9"/>
      <c r="AO142" s="9"/>
      <c r="AP142" s="9"/>
      <c r="AQ142" s="37"/>
      <c r="AR142" s="47"/>
      <c r="AZ142" s="241"/>
      <c r="BA142" s="241"/>
      <c r="BB142" s="241"/>
      <c r="BC142" s="241"/>
      <c r="BD142" s="241"/>
      <c r="BE142" s="241"/>
      <c r="BF142" s="48"/>
      <c r="BJ142" s="1"/>
    </row>
    <row r="143" spans="1:62" ht="17.25" customHeight="1" x14ac:dyDescent="0.15">
      <c r="A143" s="47"/>
      <c r="B143" s="9"/>
      <c r="C143" s="9"/>
      <c r="D143" s="9"/>
      <c r="E143" s="9"/>
      <c r="F143" s="9"/>
      <c r="G143" s="9" t="s">
        <v>52</v>
      </c>
      <c r="H143" s="9"/>
      <c r="I143" s="9"/>
      <c r="J143" s="9"/>
      <c r="K143" s="9"/>
      <c r="L143" s="9"/>
      <c r="M143" s="9"/>
      <c r="N143" s="37"/>
      <c r="O143" s="47"/>
      <c r="W143" s="457"/>
      <c r="X143" s="457"/>
      <c r="Y143" s="457"/>
      <c r="Z143" s="457"/>
      <c r="AA143" s="457"/>
      <c r="AB143" s="457"/>
      <c r="AC143" s="48" t="s">
        <v>36</v>
      </c>
      <c r="AD143" s="47"/>
      <c r="AE143" s="9"/>
      <c r="AF143" s="9"/>
      <c r="AG143" s="9"/>
      <c r="AH143" s="9"/>
      <c r="AI143" s="9"/>
      <c r="AJ143" s="9" t="s">
        <v>52</v>
      </c>
      <c r="AK143" s="9"/>
      <c r="AL143" s="9"/>
      <c r="AM143" s="9"/>
      <c r="AN143" s="9"/>
      <c r="AO143" s="9"/>
      <c r="AP143" s="9"/>
      <c r="AQ143" s="37"/>
      <c r="AR143" s="47"/>
      <c r="AZ143" s="457"/>
      <c r="BA143" s="457"/>
      <c r="BB143" s="457"/>
      <c r="BC143" s="457"/>
      <c r="BD143" s="457"/>
      <c r="BE143" s="457"/>
      <c r="BF143" s="48" t="s">
        <v>36</v>
      </c>
      <c r="BJ143" s="1"/>
    </row>
    <row r="144" spans="1:62" ht="17.25" customHeight="1" x14ac:dyDescent="0.15">
      <c r="A144" s="49"/>
      <c r="B144" s="30"/>
      <c r="C144" s="30"/>
      <c r="D144" s="30"/>
      <c r="E144" s="30"/>
      <c r="F144" s="30"/>
      <c r="G144" s="30"/>
      <c r="H144" s="63"/>
      <c r="I144" s="30"/>
      <c r="J144" s="30"/>
      <c r="K144" s="30"/>
      <c r="L144" s="30"/>
      <c r="M144" s="30"/>
      <c r="N144" s="31"/>
      <c r="O144" s="49"/>
      <c r="P144" s="50"/>
      <c r="Q144" s="50"/>
      <c r="R144" s="50"/>
      <c r="S144" s="50"/>
      <c r="T144" s="50"/>
      <c r="U144" s="50"/>
      <c r="V144" s="50"/>
      <c r="W144" s="50"/>
      <c r="X144" s="50"/>
      <c r="Y144" s="50"/>
      <c r="Z144" s="50"/>
      <c r="AA144" s="50"/>
      <c r="AB144" s="50"/>
      <c r="AC144" s="51"/>
      <c r="AD144" s="49"/>
      <c r="AE144" s="30"/>
      <c r="AF144" s="30"/>
      <c r="AG144" s="30"/>
      <c r="AH144" s="30"/>
      <c r="AI144" s="30"/>
      <c r="AJ144" s="30"/>
      <c r="AK144" s="63"/>
      <c r="AL144" s="30"/>
      <c r="AM144" s="30"/>
      <c r="AN144" s="30"/>
      <c r="AO144" s="30"/>
      <c r="AP144" s="30"/>
      <c r="AQ144" s="31"/>
      <c r="AR144" s="49"/>
      <c r="AS144" s="50"/>
      <c r="AT144" s="50"/>
      <c r="AU144" s="50"/>
      <c r="AV144" s="50"/>
      <c r="AW144" s="50"/>
      <c r="AX144" s="50"/>
      <c r="AY144" s="50"/>
      <c r="AZ144" s="50"/>
      <c r="BA144" s="50"/>
      <c r="BB144" s="50"/>
      <c r="BC144" s="50"/>
      <c r="BD144" s="50"/>
      <c r="BE144" s="50"/>
      <c r="BF144" s="51"/>
      <c r="BJ144" s="1"/>
    </row>
    <row r="145" spans="1:62" ht="20.100000000000001" customHeight="1" x14ac:dyDescent="0.15">
      <c r="A145" s="76">
        <v>2</v>
      </c>
      <c r="B145" s="152" t="s">
        <v>192</v>
      </c>
      <c r="C145" s="152"/>
      <c r="D145" s="152"/>
      <c r="E145" s="152"/>
      <c r="F145" s="152"/>
      <c r="G145" s="152"/>
      <c r="H145" s="152"/>
      <c r="I145" s="152"/>
      <c r="J145" s="152"/>
      <c r="K145" s="152"/>
      <c r="L145" s="152"/>
      <c r="M145" s="152"/>
      <c r="N145" s="152"/>
      <c r="O145" s="152"/>
      <c r="P145" s="152"/>
      <c r="Q145" s="152"/>
      <c r="R145" s="152"/>
      <c r="S145" s="153"/>
      <c r="T145" s="152"/>
      <c r="U145" s="152"/>
      <c r="V145" s="152"/>
      <c r="W145" s="152"/>
      <c r="X145" s="152"/>
      <c r="Y145" s="152"/>
      <c r="Z145" s="152"/>
      <c r="AA145" s="152"/>
      <c r="AB145" s="152"/>
      <c r="AD145" s="76">
        <v>2</v>
      </c>
      <c r="AE145" s="152" t="s">
        <v>192</v>
      </c>
      <c r="AF145" s="152"/>
      <c r="AG145" s="152"/>
      <c r="AH145" s="152"/>
      <c r="AI145" s="152"/>
      <c r="AJ145" s="152"/>
      <c r="AK145" s="152"/>
      <c r="AL145" s="152"/>
      <c r="AM145" s="152"/>
      <c r="AN145" s="152"/>
      <c r="AO145" s="152"/>
      <c r="AP145" s="152"/>
      <c r="AQ145" s="152"/>
      <c r="AR145" s="152"/>
      <c r="AS145" s="152"/>
      <c r="AT145" s="152"/>
      <c r="AU145" s="152"/>
      <c r="AV145" s="153"/>
      <c r="AW145" s="152"/>
      <c r="AX145" s="152"/>
      <c r="AY145" s="152"/>
      <c r="AZ145" s="152"/>
      <c r="BA145" s="152"/>
      <c r="BB145" s="152"/>
      <c r="BC145" s="152"/>
      <c r="BD145" s="152"/>
      <c r="BE145" s="152"/>
      <c r="BJ145" s="1"/>
    </row>
    <row r="146" spans="1:62" ht="42" customHeight="1" x14ac:dyDescent="0.15">
      <c r="A146" s="651" t="s">
        <v>137</v>
      </c>
      <c r="B146" s="652"/>
      <c r="C146" s="652"/>
      <c r="D146" s="653"/>
      <c r="E146" s="454" t="s">
        <v>138</v>
      </c>
      <c r="F146" s="455"/>
      <c r="G146" s="455"/>
      <c r="H146" s="455"/>
      <c r="I146" s="455"/>
      <c r="J146" s="455"/>
      <c r="K146" s="455"/>
      <c r="L146" s="455"/>
      <c r="M146" s="456"/>
      <c r="N146" s="443" t="s">
        <v>291</v>
      </c>
      <c r="O146" s="443"/>
      <c r="P146" s="443"/>
      <c r="Q146" s="443"/>
      <c r="R146" s="443"/>
      <c r="S146" s="443"/>
      <c r="T146" s="454" t="s">
        <v>292</v>
      </c>
      <c r="U146" s="455"/>
      <c r="V146" s="455"/>
      <c r="W146" s="455"/>
      <c r="X146" s="456"/>
      <c r="Y146" s="651" t="s">
        <v>270</v>
      </c>
      <c r="Z146" s="652"/>
      <c r="AA146" s="652"/>
      <c r="AB146" s="652"/>
      <c r="AC146" s="653"/>
      <c r="AD146" s="651" t="s">
        <v>137</v>
      </c>
      <c r="AE146" s="652"/>
      <c r="AF146" s="652"/>
      <c r="AG146" s="653"/>
      <c r="AH146" s="454" t="s">
        <v>138</v>
      </c>
      <c r="AI146" s="455"/>
      <c r="AJ146" s="455"/>
      <c r="AK146" s="455"/>
      <c r="AL146" s="455"/>
      <c r="AM146" s="455"/>
      <c r="AN146" s="455"/>
      <c r="AO146" s="455"/>
      <c r="AP146" s="456"/>
      <c r="AQ146" s="443" t="s">
        <v>291</v>
      </c>
      <c r="AR146" s="443"/>
      <c r="AS146" s="443"/>
      <c r="AT146" s="443"/>
      <c r="AU146" s="443"/>
      <c r="AV146" s="443"/>
      <c r="AW146" s="454" t="s">
        <v>292</v>
      </c>
      <c r="AX146" s="455"/>
      <c r="AY146" s="455"/>
      <c r="AZ146" s="455"/>
      <c r="BA146" s="456"/>
      <c r="BB146" s="651" t="s">
        <v>269</v>
      </c>
      <c r="BC146" s="652"/>
      <c r="BD146" s="652"/>
      <c r="BE146" s="652"/>
      <c r="BF146" s="653"/>
    </row>
    <row r="147" spans="1:62" ht="20.100000000000001" customHeight="1" x14ac:dyDescent="0.15">
      <c r="A147" s="258" t="s">
        <v>144</v>
      </c>
      <c r="B147" s="259"/>
      <c r="C147" s="259"/>
      <c r="D147" s="260"/>
      <c r="E147" s="79"/>
      <c r="F147" s="80"/>
      <c r="G147" s="80"/>
      <c r="H147" s="80"/>
      <c r="I147" s="80"/>
      <c r="J147" s="80"/>
      <c r="K147" s="80"/>
      <c r="L147" s="80"/>
      <c r="M147" s="81"/>
      <c r="N147" s="440"/>
      <c r="O147" s="441"/>
      <c r="P147" s="441"/>
      <c r="Q147" s="441"/>
      <c r="R147" s="441"/>
      <c r="S147" s="209" t="s">
        <v>139</v>
      </c>
      <c r="T147" s="257">
        <f>INT(N147*100/110)</f>
        <v>0</v>
      </c>
      <c r="U147" s="257"/>
      <c r="V147" s="257"/>
      <c r="W147" s="257"/>
      <c r="X147" s="93" t="s">
        <v>163</v>
      </c>
      <c r="Y147" s="79"/>
      <c r="Z147" s="80"/>
      <c r="AA147" s="80"/>
      <c r="AB147" s="80"/>
      <c r="AC147" s="90"/>
      <c r="AD147" s="258" t="s">
        <v>144</v>
      </c>
      <c r="AE147" s="259"/>
      <c r="AF147" s="259"/>
      <c r="AG147" s="260"/>
      <c r="AH147" s="599" t="str">
        <f>'1申請書'!AI114</f>
        <v>講演者謝金（２名×１時間）</v>
      </c>
      <c r="AI147" s="600"/>
      <c r="AJ147" s="600"/>
      <c r="AK147" s="600"/>
      <c r="AL147" s="600"/>
      <c r="AM147" s="600"/>
      <c r="AN147" s="600"/>
      <c r="AO147" s="600"/>
      <c r="AP147" s="601"/>
      <c r="AQ147" s="440">
        <f>'1申請書'!AR114</f>
        <v>22000</v>
      </c>
      <c r="AR147" s="441"/>
      <c r="AS147" s="441"/>
      <c r="AT147" s="441"/>
      <c r="AU147" s="441"/>
      <c r="AV147" s="209" t="s">
        <v>139</v>
      </c>
      <c r="AW147" s="257">
        <f>INT(AQ147*100/110)</f>
        <v>20000</v>
      </c>
      <c r="AX147" s="257"/>
      <c r="AY147" s="257"/>
      <c r="AZ147" s="257"/>
      <c r="BA147" s="93" t="s">
        <v>163</v>
      </c>
      <c r="BB147" s="79"/>
      <c r="BC147" s="80"/>
      <c r="BD147" s="80"/>
      <c r="BE147" s="80"/>
      <c r="BF147" s="90"/>
    </row>
    <row r="148" spans="1:62" ht="20.100000000000001" customHeight="1" x14ac:dyDescent="0.15">
      <c r="A148" s="121"/>
      <c r="B148" s="120"/>
      <c r="C148" s="120"/>
      <c r="D148" s="122"/>
      <c r="E148" s="79" t="s">
        <v>140</v>
      </c>
      <c r="F148" s="80"/>
      <c r="G148" s="80"/>
      <c r="H148" s="80"/>
      <c r="I148" s="80"/>
      <c r="J148" s="80"/>
      <c r="K148" s="80"/>
      <c r="L148" s="80"/>
      <c r="M148" s="81"/>
      <c r="N148" s="263"/>
      <c r="O148" s="264"/>
      <c r="P148" s="264"/>
      <c r="Q148" s="264"/>
      <c r="R148" s="264"/>
      <c r="S148" s="77" t="s">
        <v>139</v>
      </c>
      <c r="T148" s="257">
        <f t="shared" ref="T148" si="0">INT(N148*100/110)</f>
        <v>0</v>
      </c>
      <c r="U148" s="257"/>
      <c r="V148" s="257"/>
      <c r="W148" s="257"/>
      <c r="X148" s="83" t="s">
        <v>163</v>
      </c>
      <c r="Y148" s="79"/>
      <c r="Z148" s="80"/>
      <c r="AA148" s="80"/>
      <c r="AB148" s="80"/>
      <c r="AC148" s="91"/>
      <c r="AD148" s="231"/>
      <c r="AE148" s="232"/>
      <c r="AF148" s="232"/>
      <c r="AG148" s="233"/>
      <c r="AH148" s="599"/>
      <c r="AI148" s="600"/>
      <c r="AJ148" s="600"/>
      <c r="AK148" s="600"/>
      <c r="AL148" s="600"/>
      <c r="AM148" s="600"/>
      <c r="AN148" s="600"/>
      <c r="AO148" s="600"/>
      <c r="AP148" s="601"/>
      <c r="AQ148" s="440">
        <f>'1申請書'!AR115</f>
        <v>0</v>
      </c>
      <c r="AR148" s="441"/>
      <c r="AS148" s="441"/>
      <c r="AT148" s="441"/>
      <c r="AU148" s="441"/>
      <c r="AV148" s="77" t="s">
        <v>139</v>
      </c>
      <c r="AW148" s="257">
        <f t="shared" ref="AW148:AW166" si="1">INT(AQ148*100/110)</f>
        <v>0</v>
      </c>
      <c r="AX148" s="257"/>
      <c r="AY148" s="257"/>
      <c r="AZ148" s="257"/>
      <c r="BA148" s="83" t="s">
        <v>163</v>
      </c>
      <c r="BB148" s="79"/>
      <c r="BC148" s="80"/>
      <c r="BD148" s="80"/>
      <c r="BE148" s="80"/>
      <c r="BF148" s="91"/>
    </row>
    <row r="149" spans="1:62" ht="20.100000000000001" customHeight="1" x14ac:dyDescent="0.15">
      <c r="A149" s="258" t="s">
        <v>145</v>
      </c>
      <c r="B149" s="259"/>
      <c r="C149" s="259"/>
      <c r="D149" s="260"/>
      <c r="E149" s="79" t="s">
        <v>141</v>
      </c>
      <c r="F149" s="80"/>
      <c r="G149" s="80"/>
      <c r="H149" s="80"/>
      <c r="I149" s="80"/>
      <c r="J149" s="80"/>
      <c r="K149" s="80"/>
      <c r="L149" s="80"/>
      <c r="M149" s="81"/>
      <c r="N149" s="263"/>
      <c r="O149" s="264"/>
      <c r="P149" s="264"/>
      <c r="Q149" s="264"/>
      <c r="R149" s="264"/>
      <c r="S149" s="77" t="s">
        <v>139</v>
      </c>
      <c r="T149" s="257">
        <f t="shared" ref="T149:T166" si="2">INT(N149*100/110)</f>
        <v>0</v>
      </c>
      <c r="U149" s="257"/>
      <c r="V149" s="257"/>
      <c r="W149" s="257"/>
      <c r="X149" s="83" t="s">
        <v>268</v>
      </c>
      <c r="Y149" s="79"/>
      <c r="Z149" s="80"/>
      <c r="AA149" s="80"/>
      <c r="AB149" s="80"/>
      <c r="AC149" s="91"/>
      <c r="AD149" s="258" t="s">
        <v>145</v>
      </c>
      <c r="AE149" s="259"/>
      <c r="AF149" s="259"/>
      <c r="AG149" s="260"/>
      <c r="AH149" s="599" t="str">
        <f>'1申請書'!AI116</f>
        <v>チラシ印刷費</v>
      </c>
      <c r="AI149" s="600"/>
      <c r="AJ149" s="600"/>
      <c r="AK149" s="600"/>
      <c r="AL149" s="600"/>
      <c r="AM149" s="600"/>
      <c r="AN149" s="600"/>
      <c r="AO149" s="600"/>
      <c r="AP149" s="601"/>
      <c r="AQ149" s="440">
        <f>'1申請書'!AR116</f>
        <v>55000</v>
      </c>
      <c r="AR149" s="441"/>
      <c r="AS149" s="441"/>
      <c r="AT149" s="441"/>
      <c r="AU149" s="441"/>
      <c r="AV149" s="77" t="s">
        <v>139</v>
      </c>
      <c r="AW149" s="257">
        <f t="shared" si="1"/>
        <v>50000</v>
      </c>
      <c r="AX149" s="257"/>
      <c r="AY149" s="257"/>
      <c r="AZ149" s="257"/>
      <c r="BA149" s="83" t="s">
        <v>163</v>
      </c>
      <c r="BB149" s="79"/>
      <c r="BC149" s="80"/>
      <c r="BD149" s="80"/>
      <c r="BE149" s="80"/>
      <c r="BF149" s="91"/>
    </row>
    <row r="150" spans="1:62" ht="20.100000000000001" customHeight="1" x14ac:dyDescent="0.15">
      <c r="A150" s="154"/>
      <c r="B150" s="155"/>
      <c r="C150" s="155"/>
      <c r="D150" s="156"/>
      <c r="E150" s="79" t="s">
        <v>142</v>
      </c>
      <c r="F150" s="80"/>
      <c r="G150" s="80"/>
      <c r="H150" s="80"/>
      <c r="I150" s="80"/>
      <c r="J150" s="80"/>
      <c r="K150" s="80"/>
      <c r="L150" s="80"/>
      <c r="M150" s="81"/>
      <c r="N150" s="263"/>
      <c r="O150" s="264"/>
      <c r="P150" s="264"/>
      <c r="Q150" s="264"/>
      <c r="R150" s="264"/>
      <c r="S150" s="77" t="s">
        <v>139</v>
      </c>
      <c r="T150" s="257">
        <f t="shared" si="2"/>
        <v>0</v>
      </c>
      <c r="U150" s="257"/>
      <c r="V150" s="257"/>
      <c r="W150" s="257"/>
      <c r="X150" s="83" t="s">
        <v>268</v>
      </c>
      <c r="Y150" s="79"/>
      <c r="Z150" s="80"/>
      <c r="AA150" s="80"/>
      <c r="AB150" s="80"/>
      <c r="AC150" s="91"/>
      <c r="AD150" s="154"/>
      <c r="AE150" s="155"/>
      <c r="AF150" s="155"/>
      <c r="AG150" s="156"/>
      <c r="AH150" s="599"/>
      <c r="AI150" s="600"/>
      <c r="AJ150" s="600"/>
      <c r="AK150" s="600"/>
      <c r="AL150" s="600"/>
      <c r="AM150" s="600"/>
      <c r="AN150" s="600"/>
      <c r="AO150" s="600"/>
      <c r="AP150" s="601"/>
      <c r="AQ150" s="440">
        <f>'1申請書'!AR117</f>
        <v>0</v>
      </c>
      <c r="AR150" s="441"/>
      <c r="AS150" s="441"/>
      <c r="AT150" s="441"/>
      <c r="AU150" s="441"/>
      <c r="AV150" s="77" t="s">
        <v>139</v>
      </c>
      <c r="AW150" s="257">
        <f t="shared" si="1"/>
        <v>0</v>
      </c>
      <c r="AX150" s="257"/>
      <c r="AY150" s="257"/>
      <c r="AZ150" s="257"/>
      <c r="BA150" s="83" t="s">
        <v>163</v>
      </c>
      <c r="BB150" s="79"/>
      <c r="BC150" s="80"/>
      <c r="BD150" s="80"/>
      <c r="BE150" s="80"/>
      <c r="BF150" s="91"/>
    </row>
    <row r="151" spans="1:62" ht="20.100000000000001" customHeight="1" x14ac:dyDescent="0.15">
      <c r="A151" s="271" t="s">
        <v>146</v>
      </c>
      <c r="B151" s="272"/>
      <c r="C151" s="272"/>
      <c r="D151" s="273"/>
      <c r="E151" s="79" t="s">
        <v>141</v>
      </c>
      <c r="F151" s="80"/>
      <c r="G151" s="80"/>
      <c r="H151" s="80"/>
      <c r="I151" s="80"/>
      <c r="J151" s="80"/>
      <c r="K151" s="80"/>
      <c r="L151" s="80"/>
      <c r="M151" s="81"/>
      <c r="N151" s="263"/>
      <c r="O151" s="264"/>
      <c r="P151" s="264"/>
      <c r="Q151" s="264"/>
      <c r="R151" s="264"/>
      <c r="S151" s="77" t="s">
        <v>139</v>
      </c>
      <c r="T151" s="257">
        <f t="shared" si="2"/>
        <v>0</v>
      </c>
      <c r="U151" s="257"/>
      <c r="V151" s="257"/>
      <c r="W151" s="257"/>
      <c r="X151" s="83" t="s">
        <v>268</v>
      </c>
      <c r="Y151" s="79"/>
      <c r="Z151" s="80"/>
      <c r="AA151" s="80"/>
      <c r="AB151" s="80"/>
      <c r="AC151" s="91"/>
      <c r="AD151" s="271" t="s">
        <v>146</v>
      </c>
      <c r="AE151" s="272"/>
      <c r="AF151" s="272"/>
      <c r="AG151" s="273"/>
      <c r="AH151" s="599" t="str">
        <f>'1申請書'!AI118</f>
        <v>ゲストスピーカー交通費（２名）</v>
      </c>
      <c r="AI151" s="600"/>
      <c r="AJ151" s="600"/>
      <c r="AK151" s="600"/>
      <c r="AL151" s="600"/>
      <c r="AM151" s="600"/>
      <c r="AN151" s="600"/>
      <c r="AO151" s="600"/>
      <c r="AP151" s="601"/>
      <c r="AQ151" s="440">
        <f>'1申請書'!AR118</f>
        <v>1100</v>
      </c>
      <c r="AR151" s="441"/>
      <c r="AS151" s="441"/>
      <c r="AT151" s="441"/>
      <c r="AU151" s="441"/>
      <c r="AV151" s="77" t="s">
        <v>139</v>
      </c>
      <c r="AW151" s="257">
        <f t="shared" si="1"/>
        <v>1000</v>
      </c>
      <c r="AX151" s="257"/>
      <c r="AY151" s="257"/>
      <c r="AZ151" s="257"/>
      <c r="BA151" s="83" t="s">
        <v>163</v>
      </c>
      <c r="BB151" s="79"/>
      <c r="BC151" s="80"/>
      <c r="BD151" s="80"/>
      <c r="BE151" s="80"/>
      <c r="BF151" s="91"/>
    </row>
    <row r="152" spans="1:62" ht="20.100000000000001" customHeight="1" x14ac:dyDescent="0.15">
      <c r="A152" s="157"/>
      <c r="B152" s="158"/>
      <c r="C152" s="158"/>
      <c r="D152" s="159"/>
      <c r="E152" s="79" t="s">
        <v>140</v>
      </c>
      <c r="F152" s="80"/>
      <c r="G152" s="80"/>
      <c r="H152" s="80"/>
      <c r="I152" s="80"/>
      <c r="J152" s="80"/>
      <c r="K152" s="80"/>
      <c r="L152" s="80"/>
      <c r="M152" s="81"/>
      <c r="N152" s="263"/>
      <c r="O152" s="264"/>
      <c r="P152" s="264"/>
      <c r="Q152" s="264"/>
      <c r="R152" s="264"/>
      <c r="S152" s="77" t="s">
        <v>139</v>
      </c>
      <c r="T152" s="257">
        <f t="shared" si="2"/>
        <v>0</v>
      </c>
      <c r="U152" s="257"/>
      <c r="V152" s="257"/>
      <c r="W152" s="257"/>
      <c r="X152" s="83" t="s">
        <v>268</v>
      </c>
      <c r="Y152" s="79"/>
      <c r="Z152" s="80"/>
      <c r="AA152" s="80"/>
      <c r="AB152" s="80"/>
      <c r="AC152" s="91"/>
      <c r="AD152" s="228"/>
      <c r="AE152" s="229"/>
      <c r="AF152" s="229"/>
      <c r="AG152" s="230"/>
      <c r="AH152" s="599"/>
      <c r="AI152" s="600"/>
      <c r="AJ152" s="600"/>
      <c r="AK152" s="600"/>
      <c r="AL152" s="600"/>
      <c r="AM152" s="600"/>
      <c r="AN152" s="600"/>
      <c r="AO152" s="600"/>
      <c r="AP152" s="601"/>
      <c r="AQ152" s="440">
        <f>'1申請書'!AR119</f>
        <v>0</v>
      </c>
      <c r="AR152" s="441"/>
      <c r="AS152" s="441"/>
      <c r="AT152" s="441"/>
      <c r="AU152" s="441"/>
      <c r="AV152" s="77" t="s">
        <v>139</v>
      </c>
      <c r="AW152" s="257">
        <f t="shared" si="1"/>
        <v>0</v>
      </c>
      <c r="AX152" s="257"/>
      <c r="AY152" s="257"/>
      <c r="AZ152" s="257"/>
      <c r="BA152" s="83" t="s">
        <v>163</v>
      </c>
      <c r="BB152" s="79"/>
      <c r="BC152" s="80"/>
      <c r="BD152" s="80"/>
      <c r="BE152" s="80"/>
      <c r="BF152" s="91"/>
    </row>
    <row r="153" spans="1:62" ht="20.100000000000001" customHeight="1" x14ac:dyDescent="0.15">
      <c r="A153" s="258" t="s">
        <v>147</v>
      </c>
      <c r="B153" s="259"/>
      <c r="C153" s="259"/>
      <c r="D153" s="260"/>
      <c r="E153" s="79" t="s">
        <v>141</v>
      </c>
      <c r="F153" s="80"/>
      <c r="G153" s="80"/>
      <c r="H153" s="80"/>
      <c r="I153" s="80"/>
      <c r="J153" s="80"/>
      <c r="K153" s="80"/>
      <c r="L153" s="80"/>
      <c r="M153" s="81"/>
      <c r="N153" s="263"/>
      <c r="O153" s="264"/>
      <c r="P153" s="264"/>
      <c r="Q153" s="264"/>
      <c r="R153" s="264"/>
      <c r="S153" s="77" t="s">
        <v>139</v>
      </c>
      <c r="T153" s="257">
        <f t="shared" si="2"/>
        <v>0</v>
      </c>
      <c r="U153" s="257"/>
      <c r="V153" s="257"/>
      <c r="W153" s="257"/>
      <c r="X153" s="83" t="s">
        <v>268</v>
      </c>
      <c r="Y153" s="79"/>
      <c r="Z153" s="80"/>
      <c r="AA153" s="80"/>
      <c r="AB153" s="80"/>
      <c r="AC153" s="91"/>
      <c r="AD153" s="258" t="s">
        <v>147</v>
      </c>
      <c r="AE153" s="259"/>
      <c r="AF153" s="259"/>
      <c r="AG153" s="260"/>
      <c r="AH153" s="599"/>
      <c r="AI153" s="600"/>
      <c r="AJ153" s="600"/>
      <c r="AK153" s="600"/>
      <c r="AL153" s="600"/>
      <c r="AM153" s="600"/>
      <c r="AN153" s="600"/>
      <c r="AO153" s="600"/>
      <c r="AP153" s="601"/>
      <c r="AQ153" s="440">
        <f>'1申請書'!AR120</f>
        <v>0</v>
      </c>
      <c r="AR153" s="441"/>
      <c r="AS153" s="441"/>
      <c r="AT153" s="441"/>
      <c r="AU153" s="441"/>
      <c r="AV153" s="77" t="s">
        <v>139</v>
      </c>
      <c r="AW153" s="257">
        <f t="shared" si="1"/>
        <v>0</v>
      </c>
      <c r="AX153" s="257"/>
      <c r="AY153" s="257"/>
      <c r="AZ153" s="257"/>
      <c r="BA153" s="83" t="s">
        <v>163</v>
      </c>
      <c r="BB153" s="79"/>
      <c r="BC153" s="80"/>
      <c r="BD153" s="80"/>
      <c r="BE153" s="80"/>
      <c r="BF153" s="91"/>
    </row>
    <row r="154" spans="1:62" ht="20.100000000000001" customHeight="1" x14ac:dyDescent="0.15">
      <c r="A154" s="265"/>
      <c r="B154" s="266"/>
      <c r="C154" s="266"/>
      <c r="D154" s="267"/>
      <c r="E154" s="79" t="s">
        <v>140</v>
      </c>
      <c r="F154" s="80"/>
      <c r="G154" s="80"/>
      <c r="H154" s="80"/>
      <c r="I154" s="80"/>
      <c r="J154" s="80"/>
      <c r="K154" s="80"/>
      <c r="L154" s="80"/>
      <c r="M154" s="81"/>
      <c r="N154" s="263"/>
      <c r="O154" s="264"/>
      <c r="P154" s="264"/>
      <c r="Q154" s="264"/>
      <c r="R154" s="264"/>
      <c r="S154" s="77" t="s">
        <v>139</v>
      </c>
      <c r="T154" s="257">
        <f t="shared" si="2"/>
        <v>0</v>
      </c>
      <c r="U154" s="257"/>
      <c r="V154" s="257"/>
      <c r="W154" s="257"/>
      <c r="X154" s="83" t="s">
        <v>268</v>
      </c>
      <c r="Y154" s="79"/>
      <c r="Z154" s="80"/>
      <c r="AA154" s="80"/>
      <c r="AB154" s="80"/>
      <c r="AC154" s="91"/>
      <c r="AD154" s="265"/>
      <c r="AE154" s="266"/>
      <c r="AF154" s="266"/>
      <c r="AG154" s="267"/>
      <c r="AH154" s="599"/>
      <c r="AI154" s="600"/>
      <c r="AJ154" s="600"/>
      <c r="AK154" s="600"/>
      <c r="AL154" s="600"/>
      <c r="AM154" s="600"/>
      <c r="AN154" s="600"/>
      <c r="AO154" s="600"/>
      <c r="AP154" s="601"/>
      <c r="AQ154" s="440">
        <f>'1申請書'!AR121</f>
        <v>0</v>
      </c>
      <c r="AR154" s="441"/>
      <c r="AS154" s="441"/>
      <c r="AT154" s="441"/>
      <c r="AU154" s="441"/>
      <c r="AV154" s="77" t="s">
        <v>139</v>
      </c>
      <c r="AW154" s="257">
        <f t="shared" si="1"/>
        <v>0</v>
      </c>
      <c r="AX154" s="257"/>
      <c r="AY154" s="257"/>
      <c r="AZ154" s="257"/>
      <c r="BA154" s="83" t="s">
        <v>163</v>
      </c>
      <c r="BB154" s="79"/>
      <c r="BC154" s="80"/>
      <c r="BD154" s="80"/>
      <c r="BE154" s="80"/>
      <c r="BF154" s="91"/>
    </row>
    <row r="155" spans="1:62" ht="20.100000000000001" customHeight="1" x14ac:dyDescent="0.15">
      <c r="A155" s="258" t="s">
        <v>148</v>
      </c>
      <c r="B155" s="259"/>
      <c r="C155" s="259"/>
      <c r="D155" s="260"/>
      <c r="E155" s="79" t="s">
        <v>140</v>
      </c>
      <c r="F155" s="80"/>
      <c r="G155" s="80"/>
      <c r="H155" s="80"/>
      <c r="I155" s="80"/>
      <c r="J155" s="80"/>
      <c r="K155" s="80"/>
      <c r="L155" s="80"/>
      <c r="M155" s="81"/>
      <c r="N155" s="263"/>
      <c r="O155" s="264"/>
      <c r="P155" s="264"/>
      <c r="Q155" s="264"/>
      <c r="R155" s="264"/>
      <c r="S155" s="77" t="s">
        <v>139</v>
      </c>
      <c r="T155" s="257">
        <f t="shared" si="2"/>
        <v>0</v>
      </c>
      <c r="U155" s="257"/>
      <c r="V155" s="257"/>
      <c r="W155" s="257"/>
      <c r="X155" s="83" t="s">
        <v>268</v>
      </c>
      <c r="Y155" s="79"/>
      <c r="Z155" s="80"/>
      <c r="AA155" s="80"/>
      <c r="AB155" s="80"/>
      <c r="AC155" s="91"/>
      <c r="AD155" s="258" t="s">
        <v>148</v>
      </c>
      <c r="AE155" s="259"/>
      <c r="AF155" s="259"/>
      <c r="AG155" s="260"/>
      <c r="AH155" s="599" t="str">
        <f>'1申請書'!AI122</f>
        <v>会場使用料</v>
      </c>
      <c r="AI155" s="600"/>
      <c r="AJ155" s="600"/>
      <c r="AK155" s="600"/>
      <c r="AL155" s="600"/>
      <c r="AM155" s="600"/>
      <c r="AN155" s="600"/>
      <c r="AO155" s="600"/>
      <c r="AP155" s="601"/>
      <c r="AQ155" s="440">
        <f>'1申請書'!AR122</f>
        <v>110000</v>
      </c>
      <c r="AR155" s="441"/>
      <c r="AS155" s="441"/>
      <c r="AT155" s="441"/>
      <c r="AU155" s="441"/>
      <c r="AV155" s="77" t="s">
        <v>139</v>
      </c>
      <c r="AW155" s="257">
        <f t="shared" si="1"/>
        <v>100000</v>
      </c>
      <c r="AX155" s="257"/>
      <c r="AY155" s="257"/>
      <c r="AZ155" s="257"/>
      <c r="BA155" s="83" t="s">
        <v>163</v>
      </c>
      <c r="BB155" s="79"/>
      <c r="BC155" s="80"/>
      <c r="BD155" s="80"/>
      <c r="BE155" s="80"/>
      <c r="BF155" s="91"/>
    </row>
    <row r="156" spans="1:62" ht="20.100000000000001" customHeight="1" x14ac:dyDescent="0.15">
      <c r="A156" s="160"/>
      <c r="B156" s="161"/>
      <c r="C156" s="161"/>
      <c r="D156" s="162"/>
      <c r="E156" s="79"/>
      <c r="F156" s="80"/>
      <c r="G156" s="80"/>
      <c r="H156" s="80"/>
      <c r="I156" s="80"/>
      <c r="J156" s="80"/>
      <c r="K156" s="80"/>
      <c r="L156" s="80"/>
      <c r="M156" s="81"/>
      <c r="N156" s="263"/>
      <c r="O156" s="264"/>
      <c r="P156" s="264"/>
      <c r="Q156" s="264"/>
      <c r="R156" s="264"/>
      <c r="S156" s="77" t="s">
        <v>139</v>
      </c>
      <c r="T156" s="257">
        <f t="shared" si="2"/>
        <v>0</v>
      </c>
      <c r="U156" s="257"/>
      <c r="V156" s="257"/>
      <c r="W156" s="257"/>
      <c r="X156" s="83" t="s">
        <v>268</v>
      </c>
      <c r="Y156" s="79"/>
      <c r="Z156" s="80"/>
      <c r="AA156" s="80"/>
      <c r="AB156" s="80"/>
      <c r="AC156" s="91"/>
      <c r="AD156" s="237"/>
      <c r="AE156" s="238"/>
      <c r="AF156" s="238"/>
      <c r="AG156" s="239"/>
      <c r="AH156" s="599"/>
      <c r="AI156" s="600"/>
      <c r="AJ156" s="600"/>
      <c r="AK156" s="600"/>
      <c r="AL156" s="600"/>
      <c r="AM156" s="600"/>
      <c r="AN156" s="600"/>
      <c r="AO156" s="600"/>
      <c r="AP156" s="601"/>
      <c r="AQ156" s="440">
        <f>'1申請書'!AR123</f>
        <v>0</v>
      </c>
      <c r="AR156" s="441"/>
      <c r="AS156" s="441"/>
      <c r="AT156" s="441"/>
      <c r="AU156" s="441"/>
      <c r="AV156" s="77" t="s">
        <v>139</v>
      </c>
      <c r="AW156" s="257">
        <f t="shared" si="1"/>
        <v>0</v>
      </c>
      <c r="AX156" s="257"/>
      <c r="AY156" s="257"/>
      <c r="AZ156" s="257"/>
      <c r="BA156" s="83" t="s">
        <v>163</v>
      </c>
      <c r="BB156" s="79"/>
      <c r="BC156" s="80"/>
      <c r="BD156" s="80"/>
      <c r="BE156" s="80"/>
      <c r="BF156" s="91"/>
    </row>
    <row r="157" spans="1:62" ht="20.100000000000001" customHeight="1" x14ac:dyDescent="0.15">
      <c r="A157" s="258" t="s">
        <v>149</v>
      </c>
      <c r="B157" s="259"/>
      <c r="C157" s="259"/>
      <c r="D157" s="260"/>
      <c r="E157" s="79" t="s">
        <v>140</v>
      </c>
      <c r="F157" s="80"/>
      <c r="G157" s="80"/>
      <c r="H157" s="80"/>
      <c r="I157" s="80"/>
      <c r="J157" s="80"/>
      <c r="K157" s="80"/>
      <c r="L157" s="80"/>
      <c r="M157" s="81"/>
      <c r="N157" s="263"/>
      <c r="O157" s="264"/>
      <c r="P157" s="264"/>
      <c r="Q157" s="264"/>
      <c r="R157" s="264"/>
      <c r="S157" s="77" t="s">
        <v>139</v>
      </c>
      <c r="T157" s="257">
        <f t="shared" si="2"/>
        <v>0</v>
      </c>
      <c r="U157" s="257"/>
      <c r="V157" s="257"/>
      <c r="W157" s="257"/>
      <c r="X157" s="83" t="s">
        <v>268</v>
      </c>
      <c r="Y157" s="79"/>
      <c r="Z157" s="80"/>
      <c r="AA157" s="80"/>
      <c r="AB157" s="80"/>
      <c r="AC157" s="91"/>
      <c r="AD157" s="258" t="s">
        <v>149</v>
      </c>
      <c r="AE157" s="259"/>
      <c r="AF157" s="259"/>
      <c r="AG157" s="260"/>
      <c r="AH157" s="599"/>
      <c r="AI157" s="600"/>
      <c r="AJ157" s="600"/>
      <c r="AK157" s="600"/>
      <c r="AL157" s="600"/>
      <c r="AM157" s="600"/>
      <c r="AN157" s="600"/>
      <c r="AO157" s="600"/>
      <c r="AP157" s="601"/>
      <c r="AQ157" s="440">
        <f>'1申請書'!AR124</f>
        <v>0</v>
      </c>
      <c r="AR157" s="441"/>
      <c r="AS157" s="441"/>
      <c r="AT157" s="441"/>
      <c r="AU157" s="441"/>
      <c r="AV157" s="77" t="s">
        <v>139</v>
      </c>
      <c r="AW157" s="257">
        <f t="shared" si="1"/>
        <v>0</v>
      </c>
      <c r="AX157" s="257"/>
      <c r="AY157" s="257"/>
      <c r="AZ157" s="257"/>
      <c r="BA157" s="83" t="s">
        <v>163</v>
      </c>
      <c r="BB157" s="79"/>
      <c r="BC157" s="80"/>
      <c r="BD157" s="80"/>
      <c r="BE157" s="80"/>
      <c r="BF157" s="91"/>
    </row>
    <row r="158" spans="1:62" ht="20.100000000000001" customHeight="1" x14ac:dyDescent="0.15">
      <c r="A158" s="160"/>
      <c r="B158" s="161"/>
      <c r="C158" s="161"/>
      <c r="D158" s="162"/>
      <c r="E158" s="79" t="s">
        <v>140</v>
      </c>
      <c r="F158" s="80"/>
      <c r="G158" s="80"/>
      <c r="H158" s="80"/>
      <c r="I158" s="80"/>
      <c r="J158" s="80"/>
      <c r="K158" s="80"/>
      <c r="L158" s="80"/>
      <c r="M158" s="81"/>
      <c r="N158" s="263"/>
      <c r="O158" s="264"/>
      <c r="P158" s="264"/>
      <c r="Q158" s="264"/>
      <c r="R158" s="264"/>
      <c r="S158" s="77" t="s">
        <v>139</v>
      </c>
      <c r="T158" s="257">
        <f t="shared" si="2"/>
        <v>0</v>
      </c>
      <c r="U158" s="257"/>
      <c r="V158" s="257"/>
      <c r="W158" s="257"/>
      <c r="X158" s="83" t="s">
        <v>268</v>
      </c>
      <c r="Y158" s="79"/>
      <c r="Z158" s="80"/>
      <c r="AA158" s="80"/>
      <c r="AB158" s="80"/>
      <c r="AC158" s="91"/>
      <c r="AD158" s="237"/>
      <c r="AE158" s="238"/>
      <c r="AF158" s="238"/>
      <c r="AG158" s="239"/>
      <c r="AH158" s="599"/>
      <c r="AI158" s="600"/>
      <c r="AJ158" s="600"/>
      <c r="AK158" s="600"/>
      <c r="AL158" s="600"/>
      <c r="AM158" s="600"/>
      <c r="AN158" s="600"/>
      <c r="AO158" s="600"/>
      <c r="AP158" s="601"/>
      <c r="AQ158" s="440">
        <f>'1申請書'!AR125</f>
        <v>0</v>
      </c>
      <c r="AR158" s="441"/>
      <c r="AS158" s="441"/>
      <c r="AT158" s="441"/>
      <c r="AU158" s="441"/>
      <c r="AV158" s="77" t="s">
        <v>139</v>
      </c>
      <c r="AW158" s="257">
        <f t="shared" si="1"/>
        <v>0</v>
      </c>
      <c r="AX158" s="257"/>
      <c r="AY158" s="257"/>
      <c r="AZ158" s="257"/>
      <c r="BA158" s="83" t="s">
        <v>163</v>
      </c>
      <c r="BB158" s="79"/>
      <c r="BC158" s="80"/>
      <c r="BD158" s="80"/>
      <c r="BE158" s="80"/>
      <c r="BF158" s="91"/>
    </row>
    <row r="159" spans="1:62" ht="20.100000000000001" customHeight="1" x14ac:dyDescent="0.15">
      <c r="A159" s="258" t="s">
        <v>150</v>
      </c>
      <c r="B159" s="259"/>
      <c r="C159" s="259"/>
      <c r="D159" s="260"/>
      <c r="E159" s="79"/>
      <c r="F159" s="80"/>
      <c r="G159" s="80"/>
      <c r="H159" s="80"/>
      <c r="I159" s="80"/>
      <c r="J159" s="80"/>
      <c r="K159" s="80"/>
      <c r="L159" s="80"/>
      <c r="M159" s="81"/>
      <c r="N159" s="263"/>
      <c r="O159" s="264"/>
      <c r="P159" s="264"/>
      <c r="Q159" s="264"/>
      <c r="R159" s="264"/>
      <c r="S159" s="77" t="s">
        <v>139</v>
      </c>
      <c r="T159" s="257">
        <f t="shared" si="2"/>
        <v>0</v>
      </c>
      <c r="U159" s="257"/>
      <c r="V159" s="257"/>
      <c r="W159" s="257"/>
      <c r="X159" s="83" t="s">
        <v>268</v>
      </c>
      <c r="Y159" s="79"/>
      <c r="Z159" s="80"/>
      <c r="AA159" s="80"/>
      <c r="AB159" s="80"/>
      <c r="AC159" s="91"/>
      <c r="AD159" s="258" t="s">
        <v>150</v>
      </c>
      <c r="AE159" s="259"/>
      <c r="AF159" s="259"/>
      <c r="AG159" s="260"/>
      <c r="AH159" s="599" t="str">
        <f>'1申請書'!AI126</f>
        <v>ゲストお水（２名）</v>
      </c>
      <c r="AI159" s="600"/>
      <c r="AJ159" s="600"/>
      <c r="AK159" s="600"/>
      <c r="AL159" s="600"/>
      <c r="AM159" s="600"/>
      <c r="AN159" s="600"/>
      <c r="AO159" s="600"/>
      <c r="AP159" s="601"/>
      <c r="AQ159" s="440">
        <f>'1申請書'!AR126</f>
        <v>200</v>
      </c>
      <c r="AR159" s="441"/>
      <c r="AS159" s="441"/>
      <c r="AT159" s="441"/>
      <c r="AU159" s="441"/>
      <c r="AV159" s="77" t="s">
        <v>139</v>
      </c>
      <c r="AW159" s="257">
        <f t="shared" si="1"/>
        <v>181</v>
      </c>
      <c r="AX159" s="257"/>
      <c r="AY159" s="257"/>
      <c r="AZ159" s="257"/>
      <c r="BA159" s="83" t="s">
        <v>163</v>
      </c>
      <c r="BB159" s="79"/>
      <c r="BC159" s="80"/>
      <c r="BD159" s="80"/>
      <c r="BE159" s="80"/>
      <c r="BF159" s="91"/>
    </row>
    <row r="160" spans="1:62" ht="20.100000000000001" customHeight="1" x14ac:dyDescent="0.15">
      <c r="A160" s="121"/>
      <c r="B160" s="120"/>
      <c r="C160" s="120"/>
      <c r="D160" s="122"/>
      <c r="E160" s="79"/>
      <c r="F160" s="80"/>
      <c r="G160" s="80"/>
      <c r="H160" s="80"/>
      <c r="I160" s="80"/>
      <c r="J160" s="80"/>
      <c r="K160" s="80"/>
      <c r="L160" s="80"/>
      <c r="M160" s="81"/>
      <c r="N160" s="263"/>
      <c r="O160" s="264"/>
      <c r="P160" s="264"/>
      <c r="Q160" s="264"/>
      <c r="R160" s="264"/>
      <c r="S160" s="77" t="s">
        <v>139</v>
      </c>
      <c r="T160" s="257">
        <f t="shared" si="2"/>
        <v>0</v>
      </c>
      <c r="U160" s="257"/>
      <c r="V160" s="257"/>
      <c r="W160" s="257"/>
      <c r="X160" s="83" t="s">
        <v>268</v>
      </c>
      <c r="Y160" s="79"/>
      <c r="Z160" s="80"/>
      <c r="AA160" s="80"/>
      <c r="AB160" s="80"/>
      <c r="AC160" s="91"/>
      <c r="AD160" s="231"/>
      <c r="AE160" s="232"/>
      <c r="AF160" s="232"/>
      <c r="AG160" s="233"/>
      <c r="AH160" s="599"/>
      <c r="AI160" s="600"/>
      <c r="AJ160" s="600"/>
      <c r="AK160" s="600"/>
      <c r="AL160" s="600"/>
      <c r="AM160" s="600"/>
      <c r="AN160" s="600"/>
      <c r="AO160" s="600"/>
      <c r="AP160" s="601"/>
      <c r="AQ160" s="440">
        <f>'1申請書'!AR127</f>
        <v>0</v>
      </c>
      <c r="AR160" s="441"/>
      <c r="AS160" s="441"/>
      <c r="AT160" s="441"/>
      <c r="AU160" s="441"/>
      <c r="AV160" s="77" t="s">
        <v>139</v>
      </c>
      <c r="AW160" s="257">
        <f t="shared" si="1"/>
        <v>0</v>
      </c>
      <c r="AX160" s="257"/>
      <c r="AY160" s="257"/>
      <c r="AZ160" s="257"/>
      <c r="BA160" s="83" t="s">
        <v>163</v>
      </c>
      <c r="BB160" s="79"/>
      <c r="BC160" s="80"/>
      <c r="BD160" s="80"/>
      <c r="BE160" s="80"/>
      <c r="BF160" s="91"/>
    </row>
    <row r="161" spans="1:58" ht="20.100000000000001" customHeight="1" x14ac:dyDescent="0.15">
      <c r="A161" s="258" t="s">
        <v>151</v>
      </c>
      <c r="B161" s="259"/>
      <c r="C161" s="259"/>
      <c r="D161" s="260"/>
      <c r="E161" s="79"/>
      <c r="F161" s="80"/>
      <c r="G161" s="80"/>
      <c r="H161" s="80"/>
      <c r="I161" s="80"/>
      <c r="J161" s="80"/>
      <c r="K161" s="80"/>
      <c r="L161" s="80"/>
      <c r="M161" s="81"/>
      <c r="N161" s="263"/>
      <c r="O161" s="264"/>
      <c r="P161" s="264"/>
      <c r="Q161" s="264"/>
      <c r="R161" s="264"/>
      <c r="S161" s="77" t="s">
        <v>139</v>
      </c>
      <c r="T161" s="257">
        <f t="shared" si="2"/>
        <v>0</v>
      </c>
      <c r="U161" s="257"/>
      <c r="V161" s="257"/>
      <c r="W161" s="257"/>
      <c r="X161" s="83" t="s">
        <v>268</v>
      </c>
      <c r="Y161" s="79"/>
      <c r="Z161" s="80"/>
      <c r="AA161" s="80"/>
      <c r="AB161" s="80"/>
      <c r="AC161" s="91"/>
      <c r="AD161" s="258" t="s">
        <v>151</v>
      </c>
      <c r="AE161" s="259"/>
      <c r="AF161" s="259"/>
      <c r="AG161" s="260"/>
      <c r="AH161" s="599"/>
      <c r="AI161" s="600"/>
      <c r="AJ161" s="600"/>
      <c r="AK161" s="600"/>
      <c r="AL161" s="600"/>
      <c r="AM161" s="600"/>
      <c r="AN161" s="600"/>
      <c r="AO161" s="600"/>
      <c r="AP161" s="601"/>
      <c r="AQ161" s="440">
        <f>'1申請書'!AR128</f>
        <v>0</v>
      </c>
      <c r="AR161" s="441"/>
      <c r="AS161" s="441"/>
      <c r="AT161" s="441"/>
      <c r="AU161" s="441"/>
      <c r="AV161" s="77" t="s">
        <v>139</v>
      </c>
      <c r="AW161" s="257">
        <f t="shared" si="1"/>
        <v>0</v>
      </c>
      <c r="AX161" s="257"/>
      <c r="AY161" s="257"/>
      <c r="AZ161" s="257"/>
      <c r="BA161" s="83" t="s">
        <v>163</v>
      </c>
      <c r="BB161" s="79"/>
      <c r="BC161" s="80"/>
      <c r="BD161" s="80"/>
      <c r="BE161" s="80"/>
      <c r="BF161" s="91"/>
    </row>
    <row r="162" spans="1:58" ht="20.100000000000001" customHeight="1" x14ac:dyDescent="0.15">
      <c r="A162" s="121"/>
      <c r="B162" s="120"/>
      <c r="C162" s="120"/>
      <c r="D162" s="122"/>
      <c r="E162" s="79"/>
      <c r="F162" s="80"/>
      <c r="G162" s="80"/>
      <c r="H162" s="80"/>
      <c r="I162" s="80"/>
      <c r="J162" s="80"/>
      <c r="K162" s="80"/>
      <c r="L162" s="80"/>
      <c r="M162" s="81"/>
      <c r="N162" s="263"/>
      <c r="O162" s="264"/>
      <c r="P162" s="264"/>
      <c r="Q162" s="264"/>
      <c r="R162" s="264"/>
      <c r="S162" s="77" t="s">
        <v>139</v>
      </c>
      <c r="T162" s="257">
        <f t="shared" si="2"/>
        <v>0</v>
      </c>
      <c r="U162" s="257"/>
      <c r="V162" s="257"/>
      <c r="W162" s="257"/>
      <c r="X162" s="83" t="s">
        <v>268</v>
      </c>
      <c r="Y162" s="79"/>
      <c r="Z162" s="80"/>
      <c r="AA162" s="80"/>
      <c r="AB162" s="80"/>
      <c r="AC162" s="91"/>
      <c r="AD162" s="231"/>
      <c r="AE162" s="232"/>
      <c r="AF162" s="232"/>
      <c r="AG162" s="233"/>
      <c r="AH162" s="599"/>
      <c r="AI162" s="600"/>
      <c r="AJ162" s="600"/>
      <c r="AK162" s="600"/>
      <c r="AL162" s="600"/>
      <c r="AM162" s="600"/>
      <c r="AN162" s="600"/>
      <c r="AO162" s="600"/>
      <c r="AP162" s="601"/>
      <c r="AQ162" s="440">
        <f>'1申請書'!AR129</f>
        <v>0</v>
      </c>
      <c r="AR162" s="441"/>
      <c r="AS162" s="441"/>
      <c r="AT162" s="441"/>
      <c r="AU162" s="441"/>
      <c r="AV162" s="77" t="s">
        <v>139</v>
      </c>
      <c r="AW162" s="257">
        <f t="shared" si="1"/>
        <v>0</v>
      </c>
      <c r="AX162" s="257"/>
      <c r="AY162" s="257"/>
      <c r="AZ162" s="257"/>
      <c r="BA162" s="83" t="s">
        <v>163</v>
      </c>
      <c r="BB162" s="79"/>
      <c r="BC162" s="80"/>
      <c r="BD162" s="80"/>
      <c r="BE162" s="80"/>
      <c r="BF162" s="91"/>
    </row>
    <row r="163" spans="1:58" ht="20.100000000000001" customHeight="1" x14ac:dyDescent="0.15">
      <c r="A163" s="258" t="s">
        <v>152</v>
      </c>
      <c r="B163" s="259"/>
      <c r="C163" s="259"/>
      <c r="D163" s="260"/>
      <c r="E163" s="79"/>
      <c r="F163" s="80"/>
      <c r="G163" s="80"/>
      <c r="H163" s="80"/>
      <c r="I163" s="80"/>
      <c r="J163" s="80"/>
      <c r="K163" s="80"/>
      <c r="L163" s="80"/>
      <c r="M163" s="81"/>
      <c r="N163" s="263"/>
      <c r="O163" s="264"/>
      <c r="P163" s="264"/>
      <c r="Q163" s="264"/>
      <c r="R163" s="264"/>
      <c r="S163" s="77" t="s">
        <v>139</v>
      </c>
      <c r="T163" s="257">
        <f t="shared" si="2"/>
        <v>0</v>
      </c>
      <c r="U163" s="257"/>
      <c r="V163" s="257"/>
      <c r="W163" s="257"/>
      <c r="X163" s="83" t="s">
        <v>268</v>
      </c>
      <c r="Y163" s="79"/>
      <c r="Z163" s="80"/>
      <c r="AA163" s="80"/>
      <c r="AB163" s="80"/>
      <c r="AC163" s="91"/>
      <c r="AD163" s="258" t="s">
        <v>152</v>
      </c>
      <c r="AE163" s="259"/>
      <c r="AF163" s="259"/>
      <c r="AG163" s="260"/>
      <c r="AH163" s="599" t="str">
        <f>'1申請書'!AI130</f>
        <v>広告費</v>
      </c>
      <c r="AI163" s="600"/>
      <c r="AJ163" s="600"/>
      <c r="AK163" s="600"/>
      <c r="AL163" s="600"/>
      <c r="AM163" s="600"/>
      <c r="AN163" s="600"/>
      <c r="AO163" s="600"/>
      <c r="AP163" s="601"/>
      <c r="AQ163" s="440">
        <f>'1申請書'!AR130</f>
        <v>110000</v>
      </c>
      <c r="AR163" s="441"/>
      <c r="AS163" s="441"/>
      <c r="AT163" s="441"/>
      <c r="AU163" s="441"/>
      <c r="AV163" s="77" t="s">
        <v>139</v>
      </c>
      <c r="AW163" s="257">
        <f t="shared" si="1"/>
        <v>100000</v>
      </c>
      <c r="AX163" s="257"/>
      <c r="AY163" s="257"/>
      <c r="AZ163" s="257"/>
      <c r="BA163" s="83" t="s">
        <v>163</v>
      </c>
      <c r="BB163" s="79"/>
      <c r="BC163" s="80"/>
      <c r="BD163" s="80"/>
      <c r="BE163" s="80"/>
      <c r="BF163" s="91"/>
    </row>
    <row r="164" spans="1:58" ht="20.100000000000001" customHeight="1" x14ac:dyDescent="0.15">
      <c r="A164" s="163"/>
      <c r="B164" s="164"/>
      <c r="C164" s="164"/>
      <c r="D164" s="165"/>
      <c r="E164" s="79"/>
      <c r="F164" s="80"/>
      <c r="G164" s="80"/>
      <c r="H164" s="80"/>
      <c r="I164" s="80"/>
      <c r="J164" s="80"/>
      <c r="K164" s="80"/>
      <c r="L164" s="80"/>
      <c r="M164" s="81"/>
      <c r="N164" s="263"/>
      <c r="O164" s="264"/>
      <c r="P164" s="264"/>
      <c r="Q164" s="264"/>
      <c r="R164" s="264"/>
      <c r="S164" s="77" t="s">
        <v>139</v>
      </c>
      <c r="T164" s="257">
        <f t="shared" si="2"/>
        <v>0</v>
      </c>
      <c r="U164" s="257"/>
      <c r="V164" s="257"/>
      <c r="W164" s="257"/>
      <c r="X164" s="83" t="s">
        <v>268</v>
      </c>
      <c r="Y164" s="79"/>
      <c r="Z164" s="80"/>
      <c r="AA164" s="80"/>
      <c r="AB164" s="80"/>
      <c r="AC164" s="91"/>
      <c r="AD164" s="163"/>
      <c r="AE164" s="164"/>
      <c r="AF164" s="164"/>
      <c r="AG164" s="165"/>
      <c r="AH164" s="599"/>
      <c r="AI164" s="600"/>
      <c r="AJ164" s="600"/>
      <c r="AK164" s="600"/>
      <c r="AL164" s="600"/>
      <c r="AM164" s="600"/>
      <c r="AN164" s="600"/>
      <c r="AO164" s="600"/>
      <c r="AP164" s="601"/>
      <c r="AQ164" s="440">
        <f>'1申請書'!AR131</f>
        <v>0</v>
      </c>
      <c r="AR164" s="441"/>
      <c r="AS164" s="441"/>
      <c r="AT164" s="441"/>
      <c r="AU164" s="441"/>
      <c r="AV164" s="77" t="s">
        <v>139</v>
      </c>
      <c r="AW164" s="257">
        <f t="shared" si="1"/>
        <v>0</v>
      </c>
      <c r="AX164" s="257"/>
      <c r="AY164" s="257"/>
      <c r="AZ164" s="257"/>
      <c r="BA164" s="83" t="s">
        <v>163</v>
      </c>
      <c r="BB164" s="79"/>
      <c r="BC164" s="80"/>
      <c r="BD164" s="80"/>
      <c r="BE164" s="80"/>
      <c r="BF164" s="91"/>
    </row>
    <row r="165" spans="1:58" ht="20.100000000000001" customHeight="1" x14ac:dyDescent="0.15">
      <c r="A165" s="163"/>
      <c r="B165" s="164"/>
      <c r="C165" s="164"/>
      <c r="D165" s="165"/>
      <c r="E165" s="79"/>
      <c r="F165" s="80"/>
      <c r="G165" s="80"/>
      <c r="H165" s="80"/>
      <c r="I165" s="80"/>
      <c r="J165" s="80"/>
      <c r="K165" s="80"/>
      <c r="L165" s="80"/>
      <c r="M165" s="81"/>
      <c r="N165" s="263"/>
      <c r="O165" s="264"/>
      <c r="P165" s="264"/>
      <c r="Q165" s="264"/>
      <c r="R165" s="264"/>
      <c r="S165" s="77" t="s">
        <v>139</v>
      </c>
      <c r="T165" s="257">
        <f t="shared" si="2"/>
        <v>0</v>
      </c>
      <c r="U165" s="257"/>
      <c r="V165" s="257"/>
      <c r="W165" s="257"/>
      <c r="X165" s="83" t="s">
        <v>268</v>
      </c>
      <c r="Y165" s="79"/>
      <c r="Z165" s="80"/>
      <c r="AA165" s="80"/>
      <c r="AB165" s="80"/>
      <c r="AC165" s="91"/>
      <c r="AD165" s="163"/>
      <c r="AE165" s="164"/>
      <c r="AF165" s="164"/>
      <c r="AG165" s="165"/>
      <c r="AH165" s="599"/>
      <c r="AI165" s="600"/>
      <c r="AJ165" s="600"/>
      <c r="AK165" s="600"/>
      <c r="AL165" s="600"/>
      <c r="AM165" s="600"/>
      <c r="AN165" s="600"/>
      <c r="AO165" s="600"/>
      <c r="AP165" s="601"/>
      <c r="AQ165" s="440">
        <f>'1申請書'!AR132</f>
        <v>0</v>
      </c>
      <c r="AR165" s="441"/>
      <c r="AS165" s="441"/>
      <c r="AT165" s="441"/>
      <c r="AU165" s="441"/>
      <c r="AV165" s="77" t="s">
        <v>139</v>
      </c>
      <c r="AW165" s="257">
        <f t="shared" si="1"/>
        <v>0</v>
      </c>
      <c r="AX165" s="257"/>
      <c r="AY165" s="257"/>
      <c r="AZ165" s="257"/>
      <c r="BA165" s="83" t="s">
        <v>163</v>
      </c>
      <c r="BB165" s="79"/>
      <c r="BC165" s="80"/>
      <c r="BD165" s="80"/>
      <c r="BE165" s="80"/>
      <c r="BF165" s="91"/>
    </row>
    <row r="166" spans="1:58" ht="20.100000000000001" customHeight="1" x14ac:dyDescent="0.15">
      <c r="A166" s="160"/>
      <c r="B166" s="161"/>
      <c r="C166" s="161"/>
      <c r="D166" s="162"/>
      <c r="E166" s="79" t="s">
        <v>140</v>
      </c>
      <c r="F166" s="80"/>
      <c r="G166" s="80"/>
      <c r="H166" s="80"/>
      <c r="I166" s="80"/>
      <c r="J166" s="80"/>
      <c r="K166" s="80"/>
      <c r="L166" s="80"/>
      <c r="M166" s="81"/>
      <c r="N166" s="263"/>
      <c r="O166" s="264"/>
      <c r="P166" s="264"/>
      <c r="Q166" s="264"/>
      <c r="R166" s="264"/>
      <c r="S166" s="78" t="s">
        <v>139</v>
      </c>
      <c r="T166" s="257">
        <f t="shared" si="2"/>
        <v>0</v>
      </c>
      <c r="U166" s="257"/>
      <c r="V166" s="257"/>
      <c r="W166" s="257"/>
      <c r="X166" s="83" t="s">
        <v>268</v>
      </c>
      <c r="Y166" s="79"/>
      <c r="Z166" s="80"/>
      <c r="AA166" s="80"/>
      <c r="AB166" s="80"/>
      <c r="AC166" s="91"/>
      <c r="AD166" s="237"/>
      <c r="AE166" s="238"/>
      <c r="AF166" s="238"/>
      <c r="AG166" s="239"/>
      <c r="AH166" s="599"/>
      <c r="AI166" s="600"/>
      <c r="AJ166" s="600"/>
      <c r="AK166" s="600"/>
      <c r="AL166" s="600"/>
      <c r="AM166" s="600"/>
      <c r="AN166" s="600"/>
      <c r="AO166" s="600"/>
      <c r="AP166" s="601"/>
      <c r="AQ166" s="440">
        <f>'1申請書'!AR133</f>
        <v>0</v>
      </c>
      <c r="AR166" s="441"/>
      <c r="AS166" s="441"/>
      <c r="AT166" s="441"/>
      <c r="AU166" s="441"/>
      <c r="AV166" s="78" t="s">
        <v>139</v>
      </c>
      <c r="AW166" s="257">
        <f t="shared" si="1"/>
        <v>0</v>
      </c>
      <c r="AX166" s="257"/>
      <c r="AY166" s="257"/>
      <c r="AZ166" s="257"/>
      <c r="BA166" s="83" t="s">
        <v>163</v>
      </c>
      <c r="BB166" s="79"/>
      <c r="BC166" s="80"/>
      <c r="BD166" s="80"/>
      <c r="BE166" s="80"/>
      <c r="BF166" s="91"/>
    </row>
    <row r="167" spans="1:58" ht="20.100000000000001" customHeight="1" x14ac:dyDescent="0.15">
      <c r="A167" s="301" t="s">
        <v>143</v>
      </c>
      <c r="B167" s="302"/>
      <c r="C167" s="302"/>
      <c r="D167" s="303"/>
      <c r="E167" s="310" t="s">
        <v>293</v>
      </c>
      <c r="F167" s="311"/>
      <c r="G167" s="311"/>
      <c r="H167" s="311"/>
      <c r="I167" s="311"/>
      <c r="J167" s="311"/>
      <c r="K167" s="311"/>
      <c r="L167" s="311"/>
      <c r="M167" s="312"/>
      <c r="N167" s="294">
        <f>SUM(N147:R166)</f>
        <v>0</v>
      </c>
      <c r="O167" s="295"/>
      <c r="P167" s="295"/>
      <c r="Q167" s="295"/>
      <c r="R167" s="295"/>
      <c r="S167" s="201" t="s">
        <v>139</v>
      </c>
      <c r="T167" s="294">
        <f>SUM(T147:W166)</f>
        <v>0</v>
      </c>
      <c r="U167" s="295"/>
      <c r="V167" s="295"/>
      <c r="W167" s="295"/>
      <c r="X167" s="93" t="s">
        <v>163</v>
      </c>
      <c r="Y167" s="82"/>
      <c r="Z167" s="83"/>
      <c r="AA167" s="83"/>
      <c r="AB167" s="83"/>
      <c r="AC167" s="64"/>
      <c r="AD167" s="301" t="s">
        <v>143</v>
      </c>
      <c r="AE167" s="302"/>
      <c r="AF167" s="302"/>
      <c r="AG167" s="303"/>
      <c r="AH167" s="310" t="s">
        <v>293</v>
      </c>
      <c r="AI167" s="311"/>
      <c r="AJ167" s="311"/>
      <c r="AK167" s="311"/>
      <c r="AL167" s="311"/>
      <c r="AM167" s="311"/>
      <c r="AN167" s="311"/>
      <c r="AO167" s="311"/>
      <c r="AP167" s="312"/>
      <c r="AQ167" s="294">
        <f>SUM(AQ147:AU166)</f>
        <v>298300</v>
      </c>
      <c r="AR167" s="295"/>
      <c r="AS167" s="295"/>
      <c r="AT167" s="295"/>
      <c r="AU167" s="295"/>
      <c r="AV167" s="201" t="s">
        <v>139</v>
      </c>
      <c r="AW167" s="294">
        <f>SUM(AW147:AZ166)</f>
        <v>271181</v>
      </c>
      <c r="AX167" s="295"/>
      <c r="AY167" s="295"/>
      <c r="AZ167" s="295"/>
      <c r="BA167" s="93" t="s">
        <v>163</v>
      </c>
      <c r="BB167" s="82"/>
      <c r="BC167" s="83"/>
      <c r="BD167" s="83"/>
      <c r="BE167" s="83"/>
      <c r="BF167" s="64"/>
    </row>
    <row r="168" spans="1:58" ht="20.100000000000001" customHeight="1" x14ac:dyDescent="0.15">
      <c r="A168" s="304"/>
      <c r="B168" s="305"/>
      <c r="C168" s="305"/>
      <c r="D168" s="306"/>
      <c r="E168" s="296" t="s">
        <v>294</v>
      </c>
      <c r="F168" s="297"/>
      <c r="G168" s="297"/>
      <c r="H168" s="297"/>
      <c r="I168" s="297"/>
      <c r="J168" s="297"/>
      <c r="K168" s="297"/>
      <c r="L168" s="297"/>
      <c r="M168" s="298"/>
      <c r="N168" s="294">
        <f>ROUNDDOWN(N167*2/3,0)</f>
        <v>0</v>
      </c>
      <c r="O168" s="295"/>
      <c r="P168" s="295"/>
      <c r="Q168" s="295"/>
      <c r="R168" s="295"/>
      <c r="S168" s="201" t="s">
        <v>139</v>
      </c>
      <c r="T168" s="257">
        <f>ROUNDDOWN(T167*2/3,0)</f>
        <v>0</v>
      </c>
      <c r="U168" s="257"/>
      <c r="V168" s="257"/>
      <c r="W168" s="257"/>
      <c r="X168" s="93" t="s">
        <v>163</v>
      </c>
      <c r="Y168" s="92"/>
      <c r="Z168" s="93"/>
      <c r="AA168" s="93"/>
      <c r="AB168" s="93"/>
      <c r="AC168" s="64"/>
      <c r="AD168" s="304"/>
      <c r="AE168" s="305"/>
      <c r="AF168" s="305"/>
      <c r="AG168" s="306"/>
      <c r="AH168" s="296" t="s">
        <v>294</v>
      </c>
      <c r="AI168" s="297"/>
      <c r="AJ168" s="297"/>
      <c r="AK168" s="297"/>
      <c r="AL168" s="297"/>
      <c r="AM168" s="297"/>
      <c r="AN168" s="297"/>
      <c r="AO168" s="297"/>
      <c r="AP168" s="298"/>
      <c r="AQ168" s="294">
        <f>ROUNDDOWN(AQ167*2/3,0)</f>
        <v>198866</v>
      </c>
      <c r="AR168" s="295"/>
      <c r="AS168" s="295"/>
      <c r="AT168" s="295"/>
      <c r="AU168" s="295"/>
      <c r="AV168" s="201" t="s">
        <v>139</v>
      </c>
      <c r="AW168" s="257">
        <f>ROUNDDOWN(AW167*2/3,0)</f>
        <v>180787</v>
      </c>
      <c r="AX168" s="257"/>
      <c r="AY168" s="257"/>
      <c r="AZ168" s="257"/>
      <c r="BA168" s="93" t="s">
        <v>163</v>
      </c>
      <c r="BB168" s="92"/>
      <c r="BC168" s="93"/>
      <c r="BD168" s="93"/>
      <c r="BE168" s="93"/>
      <c r="BF168" s="64"/>
    </row>
    <row r="169" spans="1:58" ht="20.100000000000001" customHeight="1" x14ac:dyDescent="0.15">
      <c r="A169" s="307"/>
      <c r="B169" s="308"/>
      <c r="C169" s="308"/>
      <c r="D169" s="309"/>
      <c r="E169" s="296" t="s">
        <v>295</v>
      </c>
      <c r="F169" s="297"/>
      <c r="G169" s="297"/>
      <c r="H169" s="297"/>
      <c r="I169" s="297"/>
      <c r="J169" s="297"/>
      <c r="K169" s="297"/>
      <c r="L169" s="297"/>
      <c r="M169" s="298"/>
      <c r="N169" s="294">
        <f>ROUNDDOWN(N168,-3)</f>
        <v>0</v>
      </c>
      <c r="O169" s="295"/>
      <c r="P169" s="295"/>
      <c r="Q169" s="295"/>
      <c r="R169" s="295"/>
      <c r="S169" s="78" t="s">
        <v>163</v>
      </c>
      <c r="T169" s="257">
        <f>ROUNDDOWN(T168,-3)</f>
        <v>0</v>
      </c>
      <c r="U169" s="257"/>
      <c r="V169" s="257"/>
      <c r="W169" s="257"/>
      <c r="X169" s="83" t="s">
        <v>163</v>
      </c>
      <c r="Y169" s="82"/>
      <c r="Z169" s="83"/>
      <c r="AA169" s="83"/>
      <c r="AB169" s="83"/>
      <c r="AC169" s="64"/>
      <c r="AD169" s="307"/>
      <c r="AE169" s="308"/>
      <c r="AF169" s="308"/>
      <c r="AG169" s="309"/>
      <c r="AH169" s="296" t="s">
        <v>295</v>
      </c>
      <c r="AI169" s="297"/>
      <c r="AJ169" s="297"/>
      <c r="AK169" s="297"/>
      <c r="AL169" s="297"/>
      <c r="AM169" s="297"/>
      <c r="AN169" s="297"/>
      <c r="AO169" s="297"/>
      <c r="AP169" s="298"/>
      <c r="AQ169" s="294">
        <f>ROUNDDOWN(AQ168,-3)</f>
        <v>198000</v>
      </c>
      <c r="AR169" s="295"/>
      <c r="AS169" s="295"/>
      <c r="AT169" s="295"/>
      <c r="AU169" s="295"/>
      <c r="AV169" s="78" t="s">
        <v>163</v>
      </c>
      <c r="AW169" s="257">
        <f>ROUNDDOWN(AW168,-3)</f>
        <v>180000</v>
      </c>
      <c r="AX169" s="257"/>
      <c r="AY169" s="257"/>
      <c r="AZ169" s="257"/>
      <c r="BA169" s="83" t="s">
        <v>163</v>
      </c>
      <c r="BB169" s="82"/>
      <c r="BC169" s="83"/>
      <c r="BD169" s="83"/>
      <c r="BE169" s="83"/>
      <c r="BF169" s="64"/>
    </row>
    <row r="170" spans="1:58" ht="15" customHeight="1" x14ac:dyDescent="0.15">
      <c r="A170" s="299" t="s">
        <v>288</v>
      </c>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t="s">
        <v>288</v>
      </c>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row>
    <row r="171" spans="1:58" ht="15" customHeight="1" x14ac:dyDescent="0.15">
      <c r="A171" s="300"/>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c r="AZ171" s="300"/>
      <c r="BA171" s="300"/>
      <c r="BB171" s="300"/>
      <c r="BC171" s="300"/>
      <c r="BD171" s="300"/>
      <c r="BE171" s="300"/>
      <c r="BF171" s="300"/>
    </row>
    <row r="172" spans="1:58" ht="15" customHeight="1" x14ac:dyDescent="0.15">
      <c r="A172" s="607" t="s">
        <v>297</v>
      </c>
      <c r="B172" s="607"/>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t="s">
        <v>297</v>
      </c>
      <c r="AE172" s="607"/>
      <c r="AF172" s="607"/>
      <c r="AG172" s="607"/>
      <c r="AH172" s="607"/>
      <c r="AI172" s="607"/>
      <c r="AJ172" s="607"/>
      <c r="AK172" s="607"/>
      <c r="AL172" s="607"/>
      <c r="AM172" s="607"/>
      <c r="AN172" s="607"/>
      <c r="AO172" s="607"/>
      <c r="AP172" s="607"/>
      <c r="AQ172" s="607"/>
      <c r="AR172" s="607"/>
      <c r="AS172" s="607"/>
      <c r="AT172" s="607"/>
      <c r="AU172" s="607"/>
      <c r="AV172" s="607"/>
      <c r="AW172" s="607"/>
      <c r="AX172" s="607"/>
      <c r="AY172" s="607"/>
      <c r="AZ172" s="607"/>
      <c r="BA172" s="607"/>
      <c r="BB172" s="607"/>
      <c r="BC172" s="607"/>
      <c r="BD172" s="607"/>
      <c r="BE172" s="607"/>
      <c r="BF172" s="607"/>
    </row>
    <row r="173" spans="1:58" ht="15" customHeight="1" x14ac:dyDescent="0.15">
      <c r="A173" s="607" t="s">
        <v>298</v>
      </c>
      <c r="B173" s="607"/>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t="s">
        <v>298</v>
      </c>
      <c r="AE173" s="607"/>
      <c r="AF173" s="607"/>
      <c r="AG173" s="607"/>
      <c r="AH173" s="607"/>
      <c r="AI173" s="607"/>
      <c r="AJ173" s="607"/>
      <c r="AK173" s="607"/>
      <c r="AL173" s="607"/>
      <c r="AM173" s="607"/>
      <c r="AN173" s="607"/>
      <c r="AO173" s="607"/>
      <c r="AP173" s="607"/>
      <c r="AQ173" s="607"/>
      <c r="AR173" s="607"/>
      <c r="AS173" s="607"/>
      <c r="AT173" s="607"/>
      <c r="AU173" s="607"/>
      <c r="AV173" s="607"/>
      <c r="AW173" s="607"/>
      <c r="AX173" s="607"/>
      <c r="AY173" s="607"/>
      <c r="AZ173" s="607"/>
      <c r="BA173" s="607"/>
      <c r="BB173" s="607"/>
      <c r="BC173" s="607"/>
      <c r="BD173" s="607"/>
      <c r="BE173" s="607"/>
      <c r="BF173" s="607"/>
    </row>
    <row r="174" spans="1:58" ht="15" customHeight="1" x14ac:dyDescent="0.15">
      <c r="A174" s="293" t="s">
        <v>226</v>
      </c>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D174" s="293" t="s">
        <v>226</v>
      </c>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row>
    <row r="175" spans="1:58" ht="19.5" customHeight="1" x14ac:dyDescent="0.15">
      <c r="A175" s="43" t="s">
        <v>252</v>
      </c>
      <c r="AD175" s="43" t="s">
        <v>252</v>
      </c>
    </row>
    <row r="176" spans="1:58" ht="19.5" customHeight="1" x14ac:dyDescent="0.15"/>
    <row r="177" spans="1:58" ht="19.5" customHeight="1" x14ac:dyDescent="0.15"/>
    <row r="178" spans="1:58" ht="19.5" customHeight="1" x14ac:dyDescent="0.15">
      <c r="V178" s="419" t="s">
        <v>267</v>
      </c>
      <c r="W178" s="419"/>
      <c r="X178" s="419"/>
      <c r="Y178" s="419"/>
      <c r="Z178" s="419"/>
      <c r="AA178" s="419"/>
      <c r="AB178" s="419"/>
      <c r="AC178" s="419"/>
      <c r="AY178" s="419" t="s">
        <v>267</v>
      </c>
      <c r="AZ178" s="419"/>
      <c r="BA178" s="419"/>
      <c r="BB178" s="419"/>
      <c r="BC178" s="419"/>
      <c r="BD178" s="419"/>
      <c r="BE178" s="419"/>
      <c r="BF178" s="419"/>
    </row>
    <row r="179" spans="1:58" ht="19.5" customHeight="1" x14ac:dyDescent="0.15"/>
    <row r="180" spans="1:58" ht="19.5" customHeight="1" x14ac:dyDescent="0.15">
      <c r="B180" s="43" t="s">
        <v>3</v>
      </c>
      <c r="AE180" s="43" t="s">
        <v>3</v>
      </c>
    </row>
    <row r="181" spans="1:58" ht="19.5" customHeight="1" x14ac:dyDescent="0.15"/>
    <row r="182" spans="1:58" ht="19.5" customHeight="1" x14ac:dyDescent="0.15"/>
    <row r="183" spans="1:58" ht="19.5" customHeight="1" x14ac:dyDescent="0.15">
      <c r="M183" s="353" t="s">
        <v>112</v>
      </c>
      <c r="N183" s="353"/>
      <c r="O183" s="353"/>
      <c r="P183" s="353"/>
      <c r="Q183" s="353"/>
      <c r="S183" s="352">
        <f>S10</f>
        <v>0</v>
      </c>
      <c r="T183" s="352"/>
      <c r="U183" s="352"/>
      <c r="V183" s="352"/>
      <c r="W183" s="352"/>
      <c r="X183" s="352"/>
      <c r="Y183" s="352"/>
      <c r="Z183" s="352"/>
      <c r="AA183" s="352"/>
      <c r="AB183" s="352"/>
      <c r="AC183" s="352"/>
      <c r="AP183" s="353" t="s">
        <v>112</v>
      </c>
      <c r="AQ183" s="353"/>
      <c r="AR183" s="353"/>
      <c r="AS183" s="353"/>
      <c r="AT183" s="353"/>
      <c r="AV183" s="352" t="str">
        <f>AV10</f>
        <v>那覇市泉崎１－２－２</v>
      </c>
      <c r="AW183" s="352"/>
      <c r="AX183" s="352"/>
      <c r="AY183" s="352"/>
      <c r="AZ183" s="352"/>
      <c r="BA183" s="352"/>
      <c r="BB183" s="352"/>
      <c r="BC183" s="352"/>
      <c r="BD183" s="352"/>
      <c r="BE183" s="352"/>
      <c r="BF183" s="352"/>
    </row>
    <row r="184" spans="1:58" ht="19.5" customHeight="1" x14ac:dyDescent="0.15">
      <c r="M184" s="353" t="s">
        <v>113</v>
      </c>
      <c r="N184" s="353"/>
      <c r="O184" s="353"/>
      <c r="P184" s="353"/>
      <c r="Q184" s="353"/>
      <c r="S184" s="352">
        <f>S11</f>
        <v>0</v>
      </c>
      <c r="T184" s="352"/>
      <c r="U184" s="352"/>
      <c r="V184" s="352"/>
      <c r="W184" s="352"/>
      <c r="X184" s="352"/>
      <c r="Y184" s="352"/>
      <c r="Z184" s="352"/>
      <c r="AA184" s="352"/>
      <c r="AB184" s="352"/>
      <c r="AC184" s="352"/>
      <c r="AP184" s="353" t="s">
        <v>113</v>
      </c>
      <c r="AQ184" s="353"/>
      <c r="AR184" s="353"/>
      <c r="AS184" s="353"/>
      <c r="AT184" s="353"/>
      <c r="AV184" s="352" t="str">
        <f>AV11</f>
        <v>○○交流協会</v>
      </c>
      <c r="AW184" s="352"/>
      <c r="AX184" s="352"/>
      <c r="AY184" s="352"/>
      <c r="AZ184" s="352"/>
      <c r="BA184" s="352"/>
      <c r="BB184" s="352"/>
      <c r="BC184" s="352"/>
      <c r="BD184" s="352"/>
      <c r="BE184" s="352"/>
      <c r="BF184" s="352"/>
    </row>
    <row r="185" spans="1:58" ht="19.5" customHeight="1" x14ac:dyDescent="0.15">
      <c r="M185" s="353" t="s">
        <v>8</v>
      </c>
      <c r="N185" s="353"/>
      <c r="O185" s="353"/>
      <c r="P185" s="353"/>
      <c r="Q185" s="353"/>
      <c r="S185" s="352">
        <f>S12</f>
        <v>0</v>
      </c>
      <c r="T185" s="352"/>
      <c r="U185" s="352"/>
      <c r="V185" s="352"/>
      <c r="W185" s="352"/>
      <c r="X185" s="352"/>
      <c r="Y185" s="352"/>
      <c r="Z185" s="352"/>
      <c r="AA185" s="352"/>
      <c r="AB185" s="352"/>
      <c r="AC185" s="69" t="s">
        <v>9</v>
      </c>
      <c r="AP185" s="353" t="s">
        <v>8</v>
      </c>
      <c r="AQ185" s="353"/>
      <c r="AR185" s="353"/>
      <c r="AS185" s="353"/>
      <c r="AT185" s="353"/>
      <c r="AV185" s="352" t="str">
        <f>AV12</f>
        <v>会長　○○　○○</v>
      </c>
      <c r="AW185" s="352"/>
      <c r="AX185" s="352"/>
      <c r="AY185" s="352"/>
      <c r="AZ185" s="352"/>
      <c r="BA185" s="352"/>
      <c r="BB185" s="352"/>
      <c r="BC185" s="352"/>
      <c r="BD185" s="352"/>
      <c r="BE185" s="352"/>
      <c r="BF185" s="69" t="s">
        <v>9</v>
      </c>
    </row>
    <row r="186" spans="1:58" ht="19.5" customHeight="1" x14ac:dyDescent="0.15"/>
    <row r="187" spans="1:58" ht="19.5" customHeight="1" x14ac:dyDescent="0.15"/>
    <row r="188" spans="1:58" ht="19.5" customHeight="1" x14ac:dyDescent="0.15">
      <c r="B188" s="112"/>
      <c r="C188" s="112"/>
      <c r="D188" s="112"/>
      <c r="E188" s="112"/>
      <c r="F188" s="358"/>
      <c r="G188" s="358"/>
      <c r="H188" s="112" t="s">
        <v>277</v>
      </c>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E188" s="236"/>
      <c r="AF188" s="236"/>
      <c r="AG188" s="236"/>
      <c r="AH188" s="236"/>
      <c r="AI188" s="473" t="s">
        <v>329</v>
      </c>
      <c r="AJ188" s="473"/>
      <c r="AK188" s="236" t="s">
        <v>277</v>
      </c>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row>
    <row r="189" spans="1:58" ht="19.5" customHeight="1" x14ac:dyDescent="0.15"/>
    <row r="190" spans="1:58" ht="19.5" customHeight="1" x14ac:dyDescent="0.15"/>
    <row r="191" spans="1:58" ht="19.5" customHeight="1" x14ac:dyDescent="0.15"/>
    <row r="192" spans="1:58" ht="19.5" customHeight="1" x14ac:dyDescent="0.15">
      <c r="A192" s="602" t="s">
        <v>279</v>
      </c>
      <c r="B192" s="602"/>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t="s">
        <v>279</v>
      </c>
      <c r="AE192" s="602"/>
      <c r="AF192" s="602"/>
      <c r="AG192" s="602"/>
      <c r="AH192" s="602"/>
      <c r="AI192" s="602"/>
      <c r="AJ192" s="602"/>
      <c r="AK192" s="602"/>
      <c r="AL192" s="602"/>
      <c r="AM192" s="602"/>
      <c r="AN192" s="602"/>
      <c r="AO192" s="602"/>
      <c r="AP192" s="602"/>
      <c r="AQ192" s="602"/>
      <c r="AR192" s="602"/>
      <c r="AS192" s="602"/>
      <c r="AT192" s="602"/>
      <c r="AU192" s="602"/>
      <c r="AV192" s="602"/>
      <c r="AW192" s="602"/>
      <c r="AX192" s="602"/>
      <c r="AY192" s="602"/>
      <c r="AZ192" s="602"/>
      <c r="BA192" s="602"/>
      <c r="BB192" s="602"/>
      <c r="BC192" s="602"/>
      <c r="BD192" s="602"/>
      <c r="BE192" s="602"/>
      <c r="BF192" s="602"/>
    </row>
    <row r="193" spans="1:58" ht="19.5" customHeight="1" x14ac:dyDescent="0.15">
      <c r="A193" s="9" t="s">
        <v>280</v>
      </c>
      <c r="B193" s="9"/>
      <c r="AD193" s="9" t="s">
        <v>280</v>
      </c>
      <c r="AE193" s="9"/>
    </row>
    <row r="194" spans="1:58" ht="19.5" customHeight="1" x14ac:dyDescent="0.15">
      <c r="A194" s="43" t="s">
        <v>281</v>
      </c>
      <c r="AD194" s="43" t="s">
        <v>281</v>
      </c>
    </row>
    <row r="195" spans="1:58" ht="19.5" customHeight="1" x14ac:dyDescent="0.15"/>
    <row r="196" spans="1:58" ht="19.5" customHeight="1" x14ac:dyDescent="0.15">
      <c r="A196" s="356" t="s">
        <v>11</v>
      </c>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356"/>
      <c r="AB196" s="356"/>
      <c r="AC196" s="356"/>
      <c r="AD196" s="356" t="s">
        <v>11</v>
      </c>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row>
    <row r="197" spans="1:58" ht="19.5" customHeight="1" x14ac:dyDescent="0.15"/>
    <row r="198" spans="1:58" ht="19.5" customHeight="1" x14ac:dyDescent="0.15">
      <c r="G198" s="603" t="s">
        <v>346</v>
      </c>
      <c r="H198" s="603"/>
      <c r="I198" s="603"/>
      <c r="J198" s="603"/>
      <c r="K198" s="603"/>
      <c r="L198" s="603"/>
      <c r="M198" s="71"/>
      <c r="N198" s="604">
        <f>'1申請書'!M189</f>
        <v>0</v>
      </c>
      <c r="O198" s="604"/>
      <c r="P198" s="604"/>
      <c r="Q198" s="604"/>
      <c r="R198" s="604"/>
      <c r="S198" s="50" t="s">
        <v>36</v>
      </c>
      <c r="AJ198" s="603" t="s">
        <v>89</v>
      </c>
      <c r="AK198" s="603"/>
      <c r="AL198" s="603"/>
      <c r="AM198" s="603"/>
      <c r="AN198" s="603"/>
      <c r="AO198" s="603"/>
      <c r="AP198" s="71"/>
      <c r="AQ198" s="604">
        <f>'1申請書'!AP189</f>
        <v>0</v>
      </c>
      <c r="AR198" s="604"/>
      <c r="AS198" s="604"/>
      <c r="AT198" s="604"/>
      <c r="AU198" s="604"/>
      <c r="AV198" s="50" t="s">
        <v>36</v>
      </c>
    </row>
    <row r="199" spans="1:58" ht="19.5" customHeight="1" x14ac:dyDescent="0.15">
      <c r="G199" s="605" t="s">
        <v>347</v>
      </c>
      <c r="H199" s="605"/>
      <c r="I199" s="605"/>
      <c r="J199" s="605"/>
      <c r="K199" s="605"/>
      <c r="L199" s="605"/>
      <c r="M199" s="85"/>
      <c r="N199" s="606">
        <f>N169</f>
        <v>0</v>
      </c>
      <c r="O199" s="606"/>
      <c r="P199" s="606"/>
      <c r="Q199" s="606"/>
      <c r="R199" s="606"/>
      <c r="S199" s="70" t="s">
        <v>36</v>
      </c>
      <c r="T199" s="59"/>
      <c r="U199" s="59"/>
      <c r="V199" s="59"/>
      <c r="W199" s="59"/>
      <c r="X199" s="59"/>
      <c r="Y199" s="59"/>
      <c r="Z199" s="59"/>
      <c r="AA199" s="59"/>
      <c r="AB199" s="59"/>
      <c r="AJ199" s="605" t="s">
        <v>90</v>
      </c>
      <c r="AK199" s="605"/>
      <c r="AL199" s="605"/>
      <c r="AM199" s="605"/>
      <c r="AN199" s="605"/>
      <c r="AO199" s="605"/>
      <c r="AP199" s="85"/>
      <c r="AQ199" s="606">
        <f>AQ169</f>
        <v>198000</v>
      </c>
      <c r="AR199" s="606"/>
      <c r="AS199" s="606"/>
      <c r="AT199" s="606"/>
      <c r="AU199" s="606"/>
      <c r="AV199" s="70" t="s">
        <v>36</v>
      </c>
      <c r="AW199" s="240"/>
      <c r="AX199" s="240"/>
      <c r="AY199" s="240"/>
      <c r="AZ199" s="240"/>
      <c r="BA199" s="240"/>
      <c r="BB199" s="240"/>
      <c r="BC199" s="240"/>
      <c r="BD199" s="240"/>
      <c r="BE199" s="240"/>
    </row>
    <row r="200" spans="1:58" ht="19.5" customHeight="1" x14ac:dyDescent="0.15">
      <c r="G200" s="86"/>
      <c r="H200" s="86"/>
      <c r="I200" s="86"/>
      <c r="J200" s="86"/>
      <c r="K200" s="86"/>
      <c r="L200" s="86"/>
      <c r="M200" s="72"/>
      <c r="N200" s="113"/>
      <c r="O200" s="113"/>
      <c r="P200" s="113"/>
      <c r="Q200" s="113"/>
      <c r="R200" s="113"/>
      <c r="S200" s="72"/>
      <c r="AJ200" s="86"/>
      <c r="AK200" s="86"/>
      <c r="AL200" s="86"/>
      <c r="AM200" s="86"/>
      <c r="AN200" s="86"/>
      <c r="AO200" s="86"/>
      <c r="AP200" s="72"/>
      <c r="AQ200" s="234"/>
      <c r="AR200" s="234"/>
      <c r="AS200" s="234"/>
      <c r="AT200" s="234"/>
      <c r="AU200" s="234"/>
      <c r="AV200" s="72"/>
    </row>
    <row r="201" spans="1:58" ht="19.5" customHeight="1" x14ac:dyDescent="0.15">
      <c r="G201" s="86"/>
      <c r="H201" s="86"/>
      <c r="I201" s="86"/>
      <c r="J201" s="86"/>
      <c r="K201" s="86"/>
      <c r="L201" s="86"/>
      <c r="M201" s="72"/>
      <c r="N201" s="113"/>
      <c r="O201" s="113"/>
      <c r="P201" s="113"/>
      <c r="Q201" s="113"/>
      <c r="R201" s="113"/>
      <c r="S201" s="72"/>
      <c r="AJ201" s="86"/>
      <c r="AK201" s="86"/>
      <c r="AL201" s="86"/>
      <c r="AM201" s="86"/>
      <c r="AN201" s="86"/>
      <c r="AO201" s="86"/>
      <c r="AP201" s="72"/>
      <c r="AQ201" s="234"/>
      <c r="AR201" s="234"/>
      <c r="AS201" s="234"/>
      <c r="AT201" s="234"/>
      <c r="AU201" s="234"/>
      <c r="AV201" s="72"/>
    </row>
    <row r="202" spans="1:58" ht="19.5" customHeight="1" x14ac:dyDescent="0.15">
      <c r="M202" s="43" t="s">
        <v>97</v>
      </c>
      <c r="AP202" s="43" t="s">
        <v>97</v>
      </c>
    </row>
    <row r="203" spans="1:58" ht="19.5" customHeight="1" x14ac:dyDescent="0.15">
      <c r="M203" s="608" t="s">
        <v>98</v>
      </c>
      <c r="N203" s="608"/>
      <c r="O203" s="608"/>
      <c r="P203" s="608"/>
      <c r="Q203" s="608"/>
      <c r="R203" s="608"/>
      <c r="S203" s="610"/>
      <c r="T203" s="610"/>
      <c r="U203" s="610"/>
      <c r="V203" s="610"/>
      <c r="W203" s="610"/>
      <c r="X203" s="610"/>
      <c r="Y203" s="610"/>
      <c r="Z203" s="610"/>
      <c r="AA203" s="610"/>
      <c r="AB203" s="610"/>
      <c r="AP203" s="608" t="s">
        <v>98</v>
      </c>
      <c r="AQ203" s="608"/>
      <c r="AR203" s="608"/>
      <c r="AS203" s="608"/>
      <c r="AT203" s="608"/>
      <c r="AU203" s="608"/>
      <c r="AV203" s="610"/>
      <c r="AW203" s="610"/>
      <c r="AX203" s="610"/>
      <c r="AY203" s="610"/>
      <c r="AZ203" s="610"/>
      <c r="BA203" s="610"/>
      <c r="BB203" s="610"/>
      <c r="BC203" s="610"/>
      <c r="BD203" s="610"/>
      <c r="BE203" s="610"/>
    </row>
    <row r="204" spans="1:58" ht="19.5" customHeight="1" x14ac:dyDescent="0.15">
      <c r="M204" s="608" t="s">
        <v>99</v>
      </c>
      <c r="N204" s="608"/>
      <c r="O204" s="608"/>
      <c r="P204" s="608"/>
      <c r="Q204" s="608"/>
      <c r="R204" s="608"/>
      <c r="S204" s="610"/>
      <c r="T204" s="610"/>
      <c r="U204" s="610"/>
      <c r="V204" s="610"/>
      <c r="W204" s="610"/>
      <c r="X204" s="610"/>
      <c r="Y204" s="610"/>
      <c r="Z204" s="610"/>
      <c r="AA204" s="610"/>
      <c r="AB204" s="610"/>
      <c r="AP204" s="608" t="s">
        <v>99</v>
      </c>
      <c r="AQ204" s="608"/>
      <c r="AR204" s="608"/>
      <c r="AS204" s="608"/>
      <c r="AT204" s="608"/>
      <c r="AU204" s="608"/>
      <c r="AV204" s="610"/>
      <c r="AW204" s="610"/>
      <c r="AX204" s="610"/>
      <c r="AY204" s="610"/>
      <c r="AZ204" s="610"/>
      <c r="BA204" s="610"/>
      <c r="BB204" s="610"/>
      <c r="BC204" s="610"/>
      <c r="BD204" s="610"/>
      <c r="BE204" s="610"/>
    </row>
    <row r="205" spans="1:58" ht="19.5" customHeight="1" x14ac:dyDescent="0.15">
      <c r="M205" s="608" t="s">
        <v>100</v>
      </c>
      <c r="N205" s="608"/>
      <c r="O205" s="608"/>
      <c r="P205" s="608"/>
      <c r="Q205" s="608"/>
      <c r="R205" s="608"/>
      <c r="S205" s="610"/>
      <c r="T205" s="610"/>
      <c r="U205" s="610"/>
      <c r="V205" s="610"/>
      <c r="W205" s="610"/>
      <c r="X205" s="610"/>
      <c r="Y205" s="610"/>
      <c r="Z205" s="610"/>
      <c r="AA205" s="610"/>
      <c r="AB205" s="610"/>
      <c r="AP205" s="608" t="s">
        <v>100</v>
      </c>
      <c r="AQ205" s="608"/>
      <c r="AR205" s="608"/>
      <c r="AS205" s="608"/>
      <c r="AT205" s="608"/>
      <c r="AU205" s="608"/>
      <c r="AV205" s="610"/>
      <c r="AW205" s="610"/>
      <c r="AX205" s="610"/>
      <c r="AY205" s="610"/>
      <c r="AZ205" s="610"/>
      <c r="BA205" s="610"/>
      <c r="BB205" s="610"/>
      <c r="BC205" s="610"/>
      <c r="BD205" s="610"/>
      <c r="BE205" s="610"/>
    </row>
    <row r="206" spans="1:58" ht="30" customHeight="1" x14ac:dyDescent="0.15">
      <c r="M206" s="608" t="s">
        <v>101</v>
      </c>
      <c r="N206" s="608"/>
      <c r="O206" s="608"/>
      <c r="P206" s="608"/>
      <c r="Q206" s="608"/>
      <c r="R206" s="608"/>
      <c r="S206" s="609"/>
      <c r="T206" s="609"/>
      <c r="U206" s="609"/>
      <c r="V206" s="609"/>
      <c r="W206" s="609"/>
      <c r="X206" s="609"/>
      <c r="Y206" s="609"/>
      <c r="Z206" s="609"/>
      <c r="AA206" s="609"/>
      <c r="AB206" s="609"/>
      <c r="AP206" s="608" t="s">
        <v>101</v>
      </c>
      <c r="AQ206" s="608"/>
      <c r="AR206" s="608"/>
      <c r="AS206" s="608"/>
      <c r="AT206" s="608"/>
      <c r="AU206" s="608"/>
      <c r="AV206" s="609"/>
      <c r="AW206" s="609"/>
      <c r="AX206" s="609"/>
      <c r="AY206" s="609"/>
      <c r="AZ206" s="609"/>
      <c r="BA206" s="609"/>
      <c r="BB206" s="609"/>
      <c r="BC206" s="609"/>
      <c r="BD206" s="609"/>
      <c r="BE206" s="609"/>
    </row>
    <row r="207" spans="1:58" ht="19.5" customHeight="1" x14ac:dyDescent="0.15"/>
    <row r="208" spans="1:58" ht="19.5" customHeight="1" x14ac:dyDescent="0.15"/>
  </sheetData>
  <mergeCells count="322">
    <mergeCell ref="T163:W163"/>
    <mergeCell ref="T164:W164"/>
    <mergeCell ref="T165:W165"/>
    <mergeCell ref="T166:W166"/>
    <mergeCell ref="W137:AB137"/>
    <mergeCell ref="B104:M114"/>
    <mergeCell ref="P104:AA114"/>
    <mergeCell ref="A163:D163"/>
    <mergeCell ref="N163:R163"/>
    <mergeCell ref="N164:R164"/>
    <mergeCell ref="T157:W157"/>
    <mergeCell ref="T158:W158"/>
    <mergeCell ref="T160:W160"/>
    <mergeCell ref="A157:D157"/>
    <mergeCell ref="A159:D159"/>
    <mergeCell ref="A161:D161"/>
    <mergeCell ref="N157:R157"/>
    <mergeCell ref="N158:R158"/>
    <mergeCell ref="N159:R159"/>
    <mergeCell ref="N160:R160"/>
    <mergeCell ref="N161:R161"/>
    <mergeCell ref="N162:R162"/>
    <mergeCell ref="A153:D153"/>
    <mergeCell ref="A154:D154"/>
    <mergeCell ref="A170:AC171"/>
    <mergeCell ref="A172:AC172"/>
    <mergeCell ref="A173:AC173"/>
    <mergeCell ref="N165:R165"/>
    <mergeCell ref="N166:R166"/>
    <mergeCell ref="A167:D169"/>
    <mergeCell ref="N167:R167"/>
    <mergeCell ref="T167:W167"/>
    <mergeCell ref="E167:M167"/>
    <mergeCell ref="E169:M169"/>
    <mergeCell ref="N169:R169"/>
    <mergeCell ref="T169:W169"/>
    <mergeCell ref="E168:M168"/>
    <mergeCell ref="N168:R168"/>
    <mergeCell ref="T168:W168"/>
    <mergeCell ref="T159:W159"/>
    <mergeCell ref="T161:W161"/>
    <mergeCell ref="T162:W162"/>
    <mergeCell ref="A149:D149"/>
    <mergeCell ref="N149:R149"/>
    <mergeCell ref="N150:R150"/>
    <mergeCell ref="N151:R151"/>
    <mergeCell ref="N152:R152"/>
    <mergeCell ref="T149:W149"/>
    <mergeCell ref="T150:W150"/>
    <mergeCell ref="T151:W151"/>
    <mergeCell ref="T152:W152"/>
    <mergeCell ref="A151:D151"/>
    <mergeCell ref="N153:R153"/>
    <mergeCell ref="N154:R154"/>
    <mergeCell ref="N155:R155"/>
    <mergeCell ref="N156:R156"/>
    <mergeCell ref="T153:W153"/>
    <mergeCell ref="T154:W154"/>
    <mergeCell ref="T155:W155"/>
    <mergeCell ref="T156:W156"/>
    <mergeCell ref="A155:D155"/>
    <mergeCell ref="W143:AB143"/>
    <mergeCell ref="A146:D146"/>
    <mergeCell ref="E146:M146"/>
    <mergeCell ref="N146:S146"/>
    <mergeCell ref="AQ146:AV146"/>
    <mergeCell ref="N147:R147"/>
    <mergeCell ref="N148:R148"/>
    <mergeCell ref="T147:W147"/>
    <mergeCell ref="T148:W148"/>
    <mergeCell ref="Y146:AC146"/>
    <mergeCell ref="T146:X146"/>
    <mergeCell ref="AD146:AG146"/>
    <mergeCell ref="AH146:AP146"/>
    <mergeCell ref="A147:D147"/>
    <mergeCell ref="AH147:AP147"/>
    <mergeCell ref="AH148:AP148"/>
    <mergeCell ref="AE104:AP114"/>
    <mergeCell ref="AS104:BD114"/>
    <mergeCell ref="AG115:AI115"/>
    <mergeCell ref="J70:AC70"/>
    <mergeCell ref="W139:AB139"/>
    <mergeCell ref="W141:AB141"/>
    <mergeCell ref="D116:F116"/>
    <mergeCell ref="A133:AC133"/>
    <mergeCell ref="A135:N135"/>
    <mergeCell ref="O135:AC135"/>
    <mergeCell ref="AG116:AI116"/>
    <mergeCell ref="AD133:BF133"/>
    <mergeCell ref="AD135:AQ135"/>
    <mergeCell ref="AR135:BF135"/>
    <mergeCell ref="AZ137:BE137"/>
    <mergeCell ref="AZ139:BE139"/>
    <mergeCell ref="AZ141:BE141"/>
    <mergeCell ref="A71:AC71"/>
    <mergeCell ref="P76:AA86"/>
    <mergeCell ref="B90:M100"/>
    <mergeCell ref="P90:AA100"/>
    <mergeCell ref="AD67:AL70"/>
    <mergeCell ref="AM67:BF67"/>
    <mergeCell ref="AM68:BF68"/>
    <mergeCell ref="AM69:BF69"/>
    <mergeCell ref="AM70:BF70"/>
    <mergeCell ref="AD71:BF71"/>
    <mergeCell ref="AE76:AP86"/>
    <mergeCell ref="AS76:BD86"/>
    <mergeCell ref="AE90:AP100"/>
    <mergeCell ref="AS90:BD100"/>
    <mergeCell ref="AE18:AG18"/>
    <mergeCell ref="AQ18:AR18"/>
    <mergeCell ref="AS18:BF18"/>
    <mergeCell ref="AM38:AR38"/>
    <mergeCell ref="AT38:AX38"/>
    <mergeCell ref="AD55:BF55"/>
    <mergeCell ref="A61:I61"/>
    <mergeCell ref="K61:L61"/>
    <mergeCell ref="A62:I62"/>
    <mergeCell ref="J62:AC62"/>
    <mergeCell ref="A60:I60"/>
    <mergeCell ref="J60:AC60"/>
    <mergeCell ref="AY5:BF5"/>
    <mergeCell ref="AP10:AT10"/>
    <mergeCell ref="AV10:BF10"/>
    <mergeCell ref="M11:Q11"/>
    <mergeCell ref="S11:AC11"/>
    <mergeCell ref="F15:G15"/>
    <mergeCell ref="M12:Q12"/>
    <mergeCell ref="S12:AB12"/>
    <mergeCell ref="AP11:AT11"/>
    <mergeCell ref="AV11:BF11"/>
    <mergeCell ref="AP12:AT12"/>
    <mergeCell ref="AV12:BE12"/>
    <mergeCell ref="AI15:AJ15"/>
    <mergeCell ref="J38:O38"/>
    <mergeCell ref="Q38:U38"/>
    <mergeCell ref="A55:AC55"/>
    <mergeCell ref="A57:I57"/>
    <mergeCell ref="J57:AC57"/>
    <mergeCell ref="V5:AC5"/>
    <mergeCell ref="M10:Q10"/>
    <mergeCell ref="S10:AC10"/>
    <mergeCell ref="B18:D18"/>
    <mergeCell ref="N18:O18"/>
    <mergeCell ref="P18:AC18"/>
    <mergeCell ref="AZ143:BE143"/>
    <mergeCell ref="AW146:BA146"/>
    <mergeCell ref="BB146:BF146"/>
    <mergeCell ref="AD19:BF20"/>
    <mergeCell ref="AN61:AO61"/>
    <mergeCell ref="AD62:AL62"/>
    <mergeCell ref="AM62:BF62"/>
    <mergeCell ref="AD63:AL66"/>
    <mergeCell ref="AM63:BF63"/>
    <mergeCell ref="AM64:BF64"/>
    <mergeCell ref="AM65:BF65"/>
    <mergeCell ref="AM66:BF66"/>
    <mergeCell ref="AM25:AT25"/>
    <mergeCell ref="AY25:BF25"/>
    <mergeCell ref="AM36:AR36"/>
    <mergeCell ref="AT36:AX36"/>
    <mergeCell ref="AM37:AR37"/>
    <mergeCell ref="AT37:AX37"/>
    <mergeCell ref="AD151:AG151"/>
    <mergeCell ref="AQ151:AU151"/>
    <mergeCell ref="AW151:AZ151"/>
    <mergeCell ref="AQ152:AU152"/>
    <mergeCell ref="AQ156:AU156"/>
    <mergeCell ref="A58:I58"/>
    <mergeCell ref="J58:AC58"/>
    <mergeCell ref="A59:I59"/>
    <mergeCell ref="J59:Q59"/>
    <mergeCell ref="S59:Z59"/>
    <mergeCell ref="J69:AC69"/>
    <mergeCell ref="J63:AC63"/>
    <mergeCell ref="J65:AC65"/>
    <mergeCell ref="J66:AC66"/>
    <mergeCell ref="A63:I66"/>
    <mergeCell ref="A67:I70"/>
    <mergeCell ref="J67:AC67"/>
    <mergeCell ref="J68:AC68"/>
    <mergeCell ref="J64:AC64"/>
    <mergeCell ref="D115:F115"/>
    <mergeCell ref="B76:M86"/>
    <mergeCell ref="AD60:AL60"/>
    <mergeCell ref="AM60:BF60"/>
    <mergeCell ref="AD61:AL61"/>
    <mergeCell ref="M206:R206"/>
    <mergeCell ref="S206:AB206"/>
    <mergeCell ref="M204:R204"/>
    <mergeCell ref="S204:AB204"/>
    <mergeCell ref="G199:L199"/>
    <mergeCell ref="N199:R199"/>
    <mergeCell ref="AP185:AT185"/>
    <mergeCell ref="AV185:BE185"/>
    <mergeCell ref="A19:AC20"/>
    <mergeCell ref="J37:O37"/>
    <mergeCell ref="Q37:U37"/>
    <mergeCell ref="J25:Q25"/>
    <mergeCell ref="V25:AC25"/>
    <mergeCell ref="J36:O36"/>
    <mergeCell ref="Q36:U36"/>
    <mergeCell ref="AP203:AU203"/>
    <mergeCell ref="AV203:BE203"/>
    <mergeCell ref="AD57:AL57"/>
    <mergeCell ref="AM57:BF57"/>
    <mergeCell ref="AD58:AL58"/>
    <mergeCell ref="AM58:BF58"/>
    <mergeCell ref="AD59:AL59"/>
    <mergeCell ref="AM59:AT59"/>
    <mergeCell ref="AV59:BC59"/>
    <mergeCell ref="A192:AC192"/>
    <mergeCell ref="V178:AC178"/>
    <mergeCell ref="M183:Q183"/>
    <mergeCell ref="S183:AC183"/>
    <mergeCell ref="F188:G188"/>
    <mergeCell ref="M205:R205"/>
    <mergeCell ref="S205:AB205"/>
    <mergeCell ref="M203:R203"/>
    <mergeCell ref="S203:AB203"/>
    <mergeCell ref="A196:AC196"/>
    <mergeCell ref="G198:L198"/>
    <mergeCell ref="N198:R198"/>
    <mergeCell ref="M184:Q184"/>
    <mergeCell ref="S184:AC184"/>
    <mergeCell ref="M185:Q185"/>
    <mergeCell ref="S185:AB185"/>
    <mergeCell ref="A174:AB174"/>
    <mergeCell ref="AW152:AZ152"/>
    <mergeCell ref="AD153:AG153"/>
    <mergeCell ref="AQ153:AU153"/>
    <mergeCell ref="AW153:AZ153"/>
    <mergeCell ref="AP204:AU204"/>
    <mergeCell ref="AV204:BE204"/>
    <mergeCell ref="AP205:AU205"/>
    <mergeCell ref="AV205:BE205"/>
    <mergeCell ref="AD159:AG159"/>
    <mergeCell ref="AQ159:AU159"/>
    <mergeCell ref="AW159:AZ159"/>
    <mergeCell ref="AQ160:AU160"/>
    <mergeCell ref="AW160:AZ160"/>
    <mergeCell ref="AD161:AG161"/>
    <mergeCell ref="AQ161:AU161"/>
    <mergeCell ref="AW161:AZ161"/>
    <mergeCell ref="AQ162:AU162"/>
    <mergeCell ref="AW162:AZ162"/>
    <mergeCell ref="AD163:AG163"/>
    <mergeCell ref="AQ163:AU163"/>
    <mergeCell ref="AW163:AZ163"/>
    <mergeCell ref="AQ164:AU164"/>
    <mergeCell ref="AW164:AZ164"/>
    <mergeCell ref="AP206:AU206"/>
    <mergeCell ref="AV206:BE206"/>
    <mergeCell ref="AD147:AG147"/>
    <mergeCell ref="AQ147:AU147"/>
    <mergeCell ref="AW147:AZ147"/>
    <mergeCell ref="AQ148:AU148"/>
    <mergeCell ref="AW148:AZ148"/>
    <mergeCell ref="AD149:AG149"/>
    <mergeCell ref="AQ149:AU149"/>
    <mergeCell ref="AW149:AZ149"/>
    <mergeCell ref="AQ150:AU150"/>
    <mergeCell ref="AW150:AZ150"/>
    <mergeCell ref="AD154:AG154"/>
    <mergeCell ref="AQ154:AU154"/>
    <mergeCell ref="AW154:AZ154"/>
    <mergeCell ref="AD155:AG155"/>
    <mergeCell ref="AQ155:AU155"/>
    <mergeCell ref="AW155:AZ155"/>
    <mergeCell ref="AD157:AG157"/>
    <mergeCell ref="AQ157:AU157"/>
    <mergeCell ref="AW157:AZ157"/>
    <mergeCell ref="AW156:AZ156"/>
    <mergeCell ref="AQ158:AU158"/>
    <mergeCell ref="AW158:AZ158"/>
    <mergeCell ref="AQ165:AU165"/>
    <mergeCell ref="AW165:AZ165"/>
    <mergeCell ref="AQ166:AU166"/>
    <mergeCell ref="AW166:AZ166"/>
    <mergeCell ref="AD167:AG169"/>
    <mergeCell ref="AH167:AP167"/>
    <mergeCell ref="AQ167:AU167"/>
    <mergeCell ref="AW167:AZ167"/>
    <mergeCell ref="AH168:AP168"/>
    <mergeCell ref="AQ168:AU168"/>
    <mergeCell ref="AW168:AZ168"/>
    <mergeCell ref="AH169:AP169"/>
    <mergeCell ref="AQ169:AU169"/>
    <mergeCell ref="AW169:AZ169"/>
    <mergeCell ref="AI188:AJ188"/>
    <mergeCell ref="AD192:BF192"/>
    <mergeCell ref="AD196:BF196"/>
    <mergeCell ref="AJ198:AO198"/>
    <mergeCell ref="AQ198:AU198"/>
    <mergeCell ref="AJ199:AO199"/>
    <mergeCell ref="AQ199:AU199"/>
    <mergeCell ref="AD170:BF171"/>
    <mergeCell ref="AD172:BF172"/>
    <mergeCell ref="AD173:BF173"/>
    <mergeCell ref="AD174:BE174"/>
    <mergeCell ref="AY178:BF178"/>
    <mergeCell ref="AP183:AT183"/>
    <mergeCell ref="AV183:BF183"/>
    <mergeCell ref="AP184:AT184"/>
    <mergeCell ref="AV184:BF184"/>
    <mergeCell ref="AH149:AP149"/>
    <mergeCell ref="AH150:AP150"/>
    <mergeCell ref="AH151:AP151"/>
    <mergeCell ref="AH152:AP152"/>
    <mergeCell ref="AH153:AP153"/>
    <mergeCell ref="AH154:AP154"/>
    <mergeCell ref="AH155:AP155"/>
    <mergeCell ref="AH156:AP156"/>
    <mergeCell ref="AH157:AP157"/>
    <mergeCell ref="AH158:AP158"/>
    <mergeCell ref="AH159:AP159"/>
    <mergeCell ref="AH160:AP160"/>
    <mergeCell ref="AH161:AP161"/>
    <mergeCell ref="AH162:AP162"/>
    <mergeCell ref="AH163:AP163"/>
    <mergeCell ref="AH164:AP164"/>
    <mergeCell ref="AH165:AP165"/>
    <mergeCell ref="AH166:AP166"/>
  </mergeCells>
  <phoneticPr fontId="4"/>
  <conditionalFormatting sqref="N18:O18">
    <cfRule type="expression" dxfId="17" priority="26">
      <formula>$N$18=""</formula>
    </cfRule>
  </conditionalFormatting>
  <conditionalFormatting sqref="F18 H18">
    <cfRule type="expression" dxfId="16" priority="25">
      <formula>F18=""</formula>
    </cfRule>
  </conditionalFormatting>
  <conditionalFormatting sqref="S203:AB206">
    <cfRule type="expression" dxfId="15" priority="24">
      <formula>$S203=""</formula>
    </cfRule>
  </conditionalFormatting>
  <conditionalFormatting sqref="J62:AC62">
    <cfRule type="expression" dxfId="14" priority="23">
      <formula>$J$62=""</formula>
    </cfRule>
  </conditionalFormatting>
  <conditionalFormatting sqref="J64:AC64">
    <cfRule type="expression" dxfId="13" priority="22">
      <formula>$J$64=""</formula>
    </cfRule>
  </conditionalFormatting>
  <conditionalFormatting sqref="J60:AC60">
    <cfRule type="expression" dxfId="12" priority="13">
      <formula>$J$62=""</formula>
    </cfRule>
  </conditionalFormatting>
  <conditionalFormatting sqref="J66:AC66">
    <cfRule type="expression" dxfId="11" priority="12">
      <formula>$J$64=""</formula>
    </cfRule>
  </conditionalFormatting>
  <conditionalFormatting sqref="J68:AC68">
    <cfRule type="expression" dxfId="10" priority="11">
      <formula>$J$64=""</formula>
    </cfRule>
  </conditionalFormatting>
  <conditionalFormatting sqref="J70:AC70">
    <cfRule type="expression" dxfId="9" priority="10">
      <formula>$J$64=""</formula>
    </cfRule>
  </conditionalFormatting>
  <conditionalFormatting sqref="AQ18:AR18">
    <cfRule type="expression" dxfId="8" priority="9">
      <formula>$N$18=""</formula>
    </cfRule>
  </conditionalFormatting>
  <conditionalFormatting sqref="AI18 AK18">
    <cfRule type="expression" dxfId="7" priority="8">
      <formula>AI18=""</formula>
    </cfRule>
  </conditionalFormatting>
  <conditionalFormatting sqref="AV203:BE206">
    <cfRule type="expression" dxfId="6" priority="7">
      <formula>$S203=""</formula>
    </cfRule>
  </conditionalFormatting>
  <conditionalFormatting sqref="AM62:BF62">
    <cfRule type="expression" dxfId="5" priority="6">
      <formula>$J$62=""</formula>
    </cfRule>
  </conditionalFormatting>
  <conditionalFormatting sqref="AM64:BF64">
    <cfRule type="expression" dxfId="4" priority="5">
      <formula>$J$64=""</formula>
    </cfRule>
  </conditionalFormatting>
  <conditionalFormatting sqref="AM60:BF60">
    <cfRule type="expression" dxfId="3" priority="4">
      <formula>$J$62=""</formula>
    </cfRule>
  </conditionalFormatting>
  <conditionalFormatting sqref="AM66:BF66">
    <cfRule type="expression" dxfId="2" priority="3">
      <formula>$J$64=""</formula>
    </cfRule>
  </conditionalFormatting>
  <conditionalFormatting sqref="AM68:BF68">
    <cfRule type="expression" dxfId="1" priority="2">
      <formula>$J$64=""</formula>
    </cfRule>
  </conditionalFormatting>
  <conditionalFormatting sqref="AM70:BF70">
    <cfRule type="expression" dxfId="0" priority="1">
      <formula>$J$64=""</formula>
    </cfRule>
  </conditionalFormatting>
  <printOptions horizontalCentered="1"/>
  <pageMargins left="0.74803149606299213" right="0.47244094488188981" top="0.74803149606299213" bottom="0.55118110236220474" header="0.31496062992125984" footer="0.31496062992125984"/>
  <pageSetup paperSize="9" scale="98" orientation="portrait" r:id="rId1"/>
  <rowBreaks count="4" manualBreakCount="4">
    <brk id="52" max="16383" man="1"/>
    <brk id="72" max="16383" man="1"/>
    <brk id="131" max="16383" man="1"/>
    <brk id="174" max="16383" man="1"/>
  </rowBreaks>
  <colBreaks count="1" manualBreakCount="1">
    <brk id="29" max="208" man="1"/>
  </col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44">
              <controlPr defaultSize="0" autoFill="0" autoLine="0" autoPict="0">
                <anchor moveWithCells="1">
                  <from>
                    <xdr:col>1</xdr:col>
                    <xdr:colOff>219075</xdr:colOff>
                    <xdr:row>70</xdr:row>
                    <xdr:rowOff>38100</xdr:rowOff>
                  </from>
                  <to>
                    <xdr:col>3</xdr:col>
                    <xdr:colOff>123825</xdr:colOff>
                    <xdr:row>70</xdr:row>
                    <xdr:rowOff>304800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30</xdr:col>
                    <xdr:colOff>219075</xdr:colOff>
                    <xdr:row>70</xdr:row>
                    <xdr:rowOff>38100</xdr:rowOff>
                  </from>
                  <to>
                    <xdr:col>32</xdr:col>
                    <xdr:colOff>123825</xdr:colOff>
                    <xdr:row>70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1申請書</vt:lpstr>
      <vt:lpstr>3取下・４変更・６中止（廃止）・７事故・８状況報告</vt:lpstr>
      <vt:lpstr>９報告書・11請求書</vt:lpstr>
      <vt:lpstr>'1申請書'!Print_Area</vt:lpstr>
      <vt:lpstr>'3取下・４変更・６中止（廃止）・７事故・８状況報告'!Print_Area</vt:lpstr>
      <vt:lpstr>'９報告書・11請求書'!Print_Area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2021-07-06T09:16:29Z</cp:lastPrinted>
  <dcterms:modified xsi:type="dcterms:W3CDTF">2022-03-17T00:55:56Z</dcterms:modified>
</cp:coreProperties>
</file>