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mach\Desktop\"/>
    </mc:Choice>
  </mc:AlternateContent>
  <bookViews>
    <workbookView xWindow="-105" yWindow="-105" windowWidth="20730" windowHeight="11760"/>
  </bookViews>
  <sheets>
    <sheet name="入力シート" sheetId="14" r:id="rId1"/>
    <sheet name="記入例" sheetId="15" r:id="rId2"/>
  </sheets>
  <definedNames>
    <definedName name="_xlnm.Print_Area" localSheetId="1">記入例!$B$1:$AW$58</definedName>
    <definedName name="_xlnm.Print_Area" localSheetId="0">入力シート!$B$1:$AW$58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6" i="14" l="1"/>
  <c r="AS6" i="14"/>
  <c r="AM6" i="14"/>
  <c r="AJ6" i="14"/>
  <c r="AG6" i="14"/>
  <c r="AD6" i="14"/>
  <c r="AA6" i="14"/>
  <c r="X6" i="14"/>
  <c r="U6" i="14"/>
  <c r="R6" i="14"/>
  <c r="O6" i="14"/>
  <c r="L6" i="14"/>
  <c r="I6" i="14"/>
  <c r="F6" i="14"/>
  <c r="AJ46" i="15" l="1"/>
  <c r="AS44" i="15"/>
  <c r="AP44" i="15"/>
  <c r="AM44" i="15"/>
  <c r="AJ44" i="15"/>
  <c r="AS46" i="15" s="1"/>
  <c r="AG44" i="15"/>
  <c r="AP46" i="15" s="1"/>
  <c r="AD44" i="15"/>
  <c r="AM46" i="15" s="1"/>
  <c r="AA44" i="15"/>
  <c r="X44" i="15"/>
  <c r="AG46" i="15" s="1"/>
  <c r="U44" i="15"/>
  <c r="AD46" i="15" s="1"/>
  <c r="R44" i="15"/>
  <c r="O44" i="15"/>
  <c r="X46" i="15" s="1"/>
  <c r="L44" i="15"/>
  <c r="U46" i="15" s="1"/>
  <c r="I44" i="15"/>
  <c r="R46" i="15" s="1"/>
  <c r="F44" i="15"/>
  <c r="C44" i="15"/>
  <c r="L46" i="15" s="1"/>
  <c r="AU40" i="15"/>
  <c r="AT40" i="15"/>
  <c r="AS40" i="15"/>
  <c r="AR40" i="15"/>
  <c r="AQ40" i="15"/>
  <c r="AP40" i="15"/>
  <c r="AO40" i="15"/>
  <c r="AN40" i="15"/>
  <c r="AM40" i="15"/>
  <c r="AL40" i="15"/>
  <c r="AS45" i="15" s="1"/>
  <c r="AS47" i="15" s="1"/>
  <c r="AK40" i="15"/>
  <c r="AJ40" i="15"/>
  <c r="AI40" i="15"/>
  <c r="AP45" i="15" s="1"/>
  <c r="AH40" i="15"/>
  <c r="AG40" i="15"/>
  <c r="AF40" i="15"/>
  <c r="AM45" i="15" s="1"/>
  <c r="AM47" i="15" s="1"/>
  <c r="AE40" i="15"/>
  <c r="AD40" i="15"/>
  <c r="AC40" i="15"/>
  <c r="AB40" i="15"/>
  <c r="AA40" i="15"/>
  <c r="Z40" i="15"/>
  <c r="AG45" i="15" s="1"/>
  <c r="AG47" i="15" s="1"/>
  <c r="Y40" i="15"/>
  <c r="X40" i="15"/>
  <c r="W40" i="15"/>
  <c r="AD45" i="15" s="1"/>
  <c r="V40" i="15"/>
  <c r="U40" i="15"/>
  <c r="T40" i="15"/>
  <c r="AA45" i="15" s="1"/>
  <c r="S40" i="15"/>
  <c r="R40" i="15"/>
  <c r="Q40" i="15"/>
  <c r="P40" i="15"/>
  <c r="O40" i="15"/>
  <c r="N40" i="15"/>
  <c r="U45" i="15" s="1"/>
  <c r="U47" i="15" s="1"/>
  <c r="M40" i="15"/>
  <c r="L40" i="15"/>
  <c r="K40" i="15"/>
  <c r="J40" i="15"/>
  <c r="I40" i="15"/>
  <c r="H40" i="15"/>
  <c r="G40" i="15"/>
  <c r="F40" i="15"/>
  <c r="E40" i="15"/>
  <c r="D40" i="15"/>
  <c r="C40" i="15"/>
  <c r="AS6" i="15"/>
  <c r="AP6" i="15"/>
  <c r="AM6" i="15"/>
  <c r="AJ6" i="15"/>
  <c r="AG6" i="15"/>
  <c r="AD6" i="15"/>
  <c r="AA6" i="15"/>
  <c r="X6" i="15"/>
  <c r="U6" i="15"/>
  <c r="R6" i="15"/>
  <c r="O6" i="15"/>
  <c r="L6" i="15"/>
  <c r="I6" i="15"/>
  <c r="F6" i="15"/>
  <c r="C6" i="15"/>
  <c r="O46" i="15" l="1"/>
  <c r="AA46" i="15"/>
  <c r="AA47" i="15" s="1"/>
  <c r="R45" i="15"/>
  <c r="O45" i="15"/>
  <c r="O47" i="15" s="1"/>
  <c r="R47" i="15"/>
  <c r="AD47" i="15"/>
  <c r="AP47" i="15"/>
  <c r="L45" i="15"/>
  <c r="L47" i="15" s="1"/>
  <c r="AJ45" i="15"/>
  <c r="AJ47" i="15" s="1"/>
  <c r="X45" i="15"/>
  <c r="X47" i="15" s="1"/>
  <c r="C6" i="14"/>
  <c r="AT40" i="14" l="1"/>
  <c r="AS40" i="14"/>
  <c r="AS44" i="14"/>
  <c r="AP44" i="14"/>
  <c r="AM44" i="14"/>
  <c r="AJ44" i="14"/>
  <c r="AG44" i="14"/>
  <c r="AP46" i="14" s="1"/>
  <c r="AD44" i="14"/>
  <c r="AM46" i="14" s="1"/>
  <c r="AA44" i="14"/>
  <c r="AJ46" i="14" s="1"/>
  <c r="X44" i="14"/>
  <c r="U44" i="14"/>
  <c r="R44" i="14"/>
  <c r="O44" i="14"/>
  <c r="L44" i="14"/>
  <c r="I44" i="14"/>
  <c r="F44" i="14"/>
  <c r="C44" i="14"/>
  <c r="AU40" i="14"/>
  <c r="AR40" i="14"/>
  <c r="AQ40" i="14"/>
  <c r="AP40" i="14"/>
  <c r="AO40" i="14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U45" i="14" s="1"/>
  <c r="S40" i="14"/>
  <c r="R40" i="14"/>
  <c r="Q40" i="14"/>
  <c r="P40" i="14"/>
  <c r="O40" i="14"/>
  <c r="N40" i="14"/>
  <c r="M40" i="14"/>
  <c r="L40" i="14"/>
  <c r="K40" i="14"/>
  <c r="J40" i="14"/>
  <c r="I40" i="14"/>
  <c r="H40" i="14"/>
  <c r="O45" i="14" s="1"/>
  <c r="G40" i="14"/>
  <c r="F40" i="14"/>
  <c r="E40" i="14"/>
  <c r="D40" i="14"/>
  <c r="C40" i="14"/>
  <c r="AG46" i="14" l="1"/>
  <c r="O46" i="14"/>
  <c r="O47" i="14" s="1"/>
  <c r="L46" i="14"/>
  <c r="X46" i="14"/>
  <c r="R45" i="14"/>
  <c r="AP45" i="14"/>
  <c r="AP47" i="14" s="1"/>
  <c r="AA46" i="14"/>
  <c r="AS46" i="14"/>
  <c r="R46" i="14"/>
  <c r="AD46" i="14"/>
  <c r="X45" i="14"/>
  <c r="X47" i="14" s="1"/>
  <c r="AJ45" i="14"/>
  <c r="AJ47" i="14" s="1"/>
  <c r="AM45" i="14"/>
  <c r="AM47" i="14" s="1"/>
  <c r="AD45" i="14"/>
  <c r="AD47" i="14" s="1"/>
  <c r="AS45" i="14"/>
  <c r="AS47" i="14" s="1"/>
  <c r="AG45" i="14"/>
  <c r="AG47" i="14" s="1"/>
  <c r="AA45" i="14"/>
  <c r="L45" i="14"/>
  <c r="R47" i="14"/>
  <c r="U46" i="14"/>
  <c r="U47" i="14" s="1"/>
  <c r="L47" i="14" l="1"/>
  <c r="AA47" i="14"/>
</calcChain>
</file>

<file path=xl/sharedStrings.xml><?xml version="1.0" encoding="utf-8"?>
<sst xmlns="http://schemas.openxmlformats.org/spreadsheetml/2006/main" count="235" uniqueCount="74">
  <si>
    <t>施設の開所日数</t>
    <rPh sb="0" eb="2">
      <t>シセツ</t>
    </rPh>
    <rPh sb="3" eb="5">
      <t>カイショ</t>
    </rPh>
    <rPh sb="5" eb="7">
      <t>ニッスウ</t>
    </rPh>
    <phoneticPr fontId="3"/>
  </si>
  <si>
    <t>定員超過状況表</t>
    <rPh sb="0" eb="2">
      <t>テイイン</t>
    </rPh>
    <rPh sb="2" eb="3">
      <t>チョウ</t>
    </rPh>
    <rPh sb="4" eb="6">
      <t>ジョウキョウ</t>
    </rPh>
    <rPh sb="6" eb="7">
      <t>オモテ</t>
    </rPh>
    <phoneticPr fontId="3"/>
  </si>
  <si>
    <t>延べ利用者数</t>
    <rPh sb="0" eb="1">
      <t>ノ</t>
    </rPh>
    <rPh sb="2" eb="5">
      <t>リヨウシャ</t>
    </rPh>
    <rPh sb="5" eb="6">
      <t>スウ</t>
    </rPh>
    <phoneticPr fontId="3"/>
  </si>
  <si>
    <t>利用定員</t>
    <rPh sb="0" eb="2">
      <t>リヨウ</t>
    </rPh>
    <rPh sb="2" eb="4">
      <t>テイイン</t>
    </rPh>
    <phoneticPr fontId="2"/>
  </si>
  <si>
    <t>過去３ヶ月間の利用者数</t>
    <rPh sb="0" eb="2">
      <t>カコ</t>
    </rPh>
    <rPh sb="4" eb="6">
      <t>ゲツカン</t>
    </rPh>
    <rPh sb="7" eb="10">
      <t>リヨウシャ</t>
    </rPh>
    <rPh sb="10" eb="11">
      <t>スウ</t>
    </rPh>
    <phoneticPr fontId="3"/>
  </si>
  <si>
    <t>備考</t>
    <rPh sb="0" eb="2">
      <t>ビコウ</t>
    </rPh>
    <phoneticPr fontId="2"/>
  </si>
  <si>
    <t>日　　　　　　　　　年月</t>
    <rPh sb="0" eb="1">
      <t>ヒ</t>
    </rPh>
    <rPh sb="10" eb="11">
      <t>ネン</t>
    </rPh>
    <rPh sb="11" eb="12">
      <t>ツキ</t>
    </rPh>
    <phoneticPr fontId="3"/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</si>
  <si>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</si>
  <si>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</si>
  <si>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</si>
  <si>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</si>
  <si>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</si>
  <si>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</si>
  <si>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</si>
  <si>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</si>
  <si>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</si>
  <si>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</si>
  <si>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</si>
  <si>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</si>
  <si>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</si>
  <si>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</si>
  <si>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</si>
  <si>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</si>
  <si>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</si>
  <si>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</si>
  <si>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</si>
  <si>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</si>
  <si>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</si>
  <si>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</si>
  <si>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</si>
  <si>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</si>
  <si>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</si>
  <si>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</si>
  <si>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</si>
  <si>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</si>
  <si>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</si>
  <si>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</si>
  <si>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</si>
  <si>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定員超過判定（減算月）</t>
    <rPh sb="0" eb="3">
      <t>テイインチョウ</t>
    </rPh>
    <rPh sb="3" eb="4">
      <t>カ</t>
    </rPh>
    <rPh sb="4" eb="6">
      <t>ハンテイ</t>
    </rPh>
    <rPh sb="7" eb="9">
      <t>ゲンザン</t>
    </rPh>
    <rPh sb="9" eb="10">
      <t>ツキ</t>
    </rPh>
    <phoneticPr fontId="2"/>
  </si>
  <si>
    <t>作成要領</t>
    <rPh sb="0" eb="2">
      <t>サクセイ</t>
    </rPh>
    <rPh sb="2" eb="4">
      <t>ヨウリョウ</t>
    </rPh>
    <phoneticPr fontId="5"/>
  </si>
  <si>
    <t>１．</t>
    <phoneticPr fontId="5"/>
  </si>
  <si>
    <t>２．</t>
  </si>
  <si>
    <t>３．</t>
  </si>
  <si>
    <t>４．</t>
  </si>
  <si>
    <t>５．</t>
  </si>
  <si>
    <t>過去3ヶ月間の受入可能延べ利用者数</t>
    <rPh sb="0" eb="2">
      <t>カコ</t>
    </rPh>
    <rPh sb="4" eb="6">
      <t>ゲツカン</t>
    </rPh>
    <rPh sb="7" eb="9">
      <t>ウケイレ</t>
    </rPh>
    <rPh sb="9" eb="11">
      <t>カノウ</t>
    </rPh>
    <rPh sb="11" eb="12">
      <t>ノ</t>
    </rPh>
    <rPh sb="13" eb="16">
      <t>リヨウシャ</t>
    </rPh>
    <rPh sb="16" eb="17">
      <t>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</si>
  <si>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</si>
  <si>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施設外就労加算算定者数</t>
    <rPh sb="0" eb="2">
      <t>シセツ</t>
    </rPh>
    <rPh sb="2" eb="3">
      <t>ガイ</t>
    </rPh>
    <rPh sb="3" eb="5">
      <t>シュウロウ</t>
    </rPh>
    <rPh sb="5" eb="7">
      <t>カサン</t>
    </rPh>
    <rPh sb="7" eb="9">
      <t>サンテイ</t>
    </rPh>
    <rPh sb="9" eb="10">
      <t>シャ</t>
    </rPh>
    <rPh sb="10" eb="11">
      <t>スウ</t>
    </rPh>
    <phoneticPr fontId="2"/>
  </si>
  <si>
    <t>は、自動計算ですので入力は不要です。</t>
    <rPh sb="2" eb="4">
      <t>ジドウ</t>
    </rPh>
    <rPh sb="4" eb="6">
      <t>ケイサン</t>
    </rPh>
    <rPh sb="10" eb="12">
      <t>ニュウリョク</t>
    </rPh>
    <rPh sb="13" eb="15">
      <t>フヨウ</t>
    </rPh>
    <phoneticPr fontId="9"/>
  </si>
  <si>
    <t>６．</t>
  </si>
  <si>
    <t>多機能型の総利用定員</t>
    <rPh sb="0" eb="3">
      <t>タキノウ</t>
    </rPh>
    <rPh sb="3" eb="4">
      <t>ガタ</t>
    </rPh>
    <rPh sb="5" eb="6">
      <t>ソウ</t>
    </rPh>
    <rPh sb="6" eb="8">
      <t>リヨウ</t>
    </rPh>
    <rPh sb="8" eb="10">
      <t>テイイン</t>
    </rPh>
    <phoneticPr fontId="5"/>
  </si>
  <si>
    <t>「施設の開所日数」欄には、その月の開所日数を記載してください。</t>
    <rPh sb="1" eb="3">
      <t>シセツ</t>
    </rPh>
    <rPh sb="4" eb="6">
      <t>カイショ</t>
    </rPh>
    <rPh sb="6" eb="8">
      <t>ニッスウ</t>
    </rPh>
    <rPh sb="9" eb="10">
      <t>ラン</t>
    </rPh>
    <rPh sb="15" eb="16">
      <t>ツキ</t>
    </rPh>
    <rPh sb="17" eb="19">
      <t>カイショ</t>
    </rPh>
    <rPh sb="19" eb="21">
      <t>ニッスウ</t>
    </rPh>
    <rPh sb="22" eb="24">
      <t>キサイ</t>
    </rPh>
    <phoneticPr fontId="5"/>
  </si>
  <si>
    <t>「多機能型の総利用定員」欄には、多機能型施設の場合、障害福祉サービスの定員の合計を記載してください。月の途中で利用定員を変更した場合には、備考欄にその旨を記載してください（記載例：○年○月○日から利用定員変更１０人→２１人）。多機能型でない場合には、空欄としてください。</t>
    <rPh sb="1" eb="4">
      <t>タキノウ</t>
    </rPh>
    <rPh sb="4" eb="5">
      <t>ガタ</t>
    </rPh>
    <rPh sb="6" eb="7">
      <t>ソウ</t>
    </rPh>
    <rPh sb="7" eb="9">
      <t>リヨウ</t>
    </rPh>
    <rPh sb="9" eb="11">
      <t>テイイン</t>
    </rPh>
    <rPh sb="12" eb="13">
      <t>ラン</t>
    </rPh>
    <rPh sb="16" eb="19">
      <t>タキノウ</t>
    </rPh>
    <rPh sb="19" eb="20">
      <t>ガタ</t>
    </rPh>
    <rPh sb="20" eb="22">
      <t>シセツ</t>
    </rPh>
    <rPh sb="23" eb="25">
      <t>バアイ</t>
    </rPh>
    <rPh sb="26" eb="28">
      <t>ショウガイ</t>
    </rPh>
    <rPh sb="28" eb="30">
      <t>フクシ</t>
    </rPh>
    <rPh sb="35" eb="37">
      <t>テイイン</t>
    </rPh>
    <rPh sb="38" eb="40">
      <t>ゴウケイ</t>
    </rPh>
    <rPh sb="41" eb="43">
      <t>キサイ</t>
    </rPh>
    <rPh sb="50" eb="51">
      <t>ツキ</t>
    </rPh>
    <rPh sb="52" eb="54">
      <t>トチュウ</t>
    </rPh>
    <rPh sb="55" eb="57">
      <t>リヨウ</t>
    </rPh>
    <rPh sb="57" eb="59">
      <t>テイイン</t>
    </rPh>
    <rPh sb="60" eb="62">
      <t>ヘンコウ</t>
    </rPh>
    <rPh sb="64" eb="66">
      <t>バアイ</t>
    </rPh>
    <rPh sb="69" eb="72">
      <t>ビコウラン</t>
    </rPh>
    <rPh sb="75" eb="76">
      <t>ムネ</t>
    </rPh>
    <rPh sb="77" eb="79">
      <t>キサイ</t>
    </rPh>
    <rPh sb="86" eb="89">
      <t>キサイレイ</t>
    </rPh>
    <rPh sb="91" eb="92">
      <t>ネン</t>
    </rPh>
    <rPh sb="93" eb="94">
      <t>ガツ</t>
    </rPh>
    <rPh sb="95" eb="96">
      <t>ニチ</t>
    </rPh>
    <rPh sb="98" eb="100">
      <t>リヨウ</t>
    </rPh>
    <rPh sb="100" eb="102">
      <t>テイイン</t>
    </rPh>
    <rPh sb="102" eb="104">
      <t>ヘンコウ</t>
    </rPh>
    <rPh sb="106" eb="107">
      <t>ニン</t>
    </rPh>
    <rPh sb="110" eb="111">
      <t>ニン</t>
    </rPh>
    <rPh sb="113" eb="116">
      <t>タキノウ</t>
    </rPh>
    <rPh sb="116" eb="117">
      <t>ガタ</t>
    </rPh>
    <rPh sb="120" eb="122">
      <t>バアイ</t>
    </rPh>
    <rPh sb="125" eb="127">
      <t>クウラン</t>
    </rPh>
    <phoneticPr fontId="5"/>
  </si>
  <si>
    <t>「利用定員」欄には、その月の利用定員を記載してください。月の途中で利用定員を変更した場合には、備考欄にその旨を記載してください（記載例：○年○月○日から利用定員変更１０人→２０人）</t>
    <rPh sb="1" eb="3">
      <t>リヨウ</t>
    </rPh>
    <rPh sb="3" eb="5">
      <t>テイイン</t>
    </rPh>
    <rPh sb="6" eb="7">
      <t>ラン</t>
    </rPh>
    <rPh sb="12" eb="13">
      <t>ツキ</t>
    </rPh>
    <rPh sb="14" eb="16">
      <t>リヨウ</t>
    </rPh>
    <rPh sb="16" eb="18">
      <t>テイイン</t>
    </rPh>
    <rPh sb="19" eb="21">
      <t>キサイ</t>
    </rPh>
    <rPh sb="28" eb="29">
      <t>ツキ</t>
    </rPh>
    <rPh sb="30" eb="32">
      <t>トチュウ</t>
    </rPh>
    <rPh sb="33" eb="35">
      <t>リヨウ</t>
    </rPh>
    <rPh sb="35" eb="37">
      <t>テイイン</t>
    </rPh>
    <rPh sb="38" eb="40">
      <t>ヘンコウ</t>
    </rPh>
    <rPh sb="42" eb="44">
      <t>バアイ</t>
    </rPh>
    <rPh sb="47" eb="50">
      <t>ビコウラン</t>
    </rPh>
    <rPh sb="53" eb="54">
      <t>ムネ</t>
    </rPh>
    <rPh sb="55" eb="57">
      <t>キサイ</t>
    </rPh>
    <rPh sb="64" eb="67">
      <t>キサイレイ</t>
    </rPh>
    <rPh sb="69" eb="70">
      <t>ネン</t>
    </rPh>
    <rPh sb="71" eb="72">
      <t>ガツ</t>
    </rPh>
    <rPh sb="73" eb="74">
      <t>ニチ</t>
    </rPh>
    <rPh sb="76" eb="78">
      <t>リヨウ</t>
    </rPh>
    <rPh sb="78" eb="80">
      <t>テイイン</t>
    </rPh>
    <rPh sb="80" eb="82">
      <t>ヘンコウ</t>
    </rPh>
    <rPh sb="84" eb="85">
      <t>ニン</t>
    </rPh>
    <rPh sb="88" eb="89">
      <t>ニン</t>
    </rPh>
    <phoneticPr fontId="5"/>
  </si>
  <si>
    <r>
      <t>「利用者数」欄には、開所日ごとに、１日の利用者数（その日に</t>
    </r>
    <r>
      <rPr>
        <b/>
        <u/>
        <sz val="11"/>
        <color indexed="8"/>
        <rFont val="ＭＳ Ｐゴシック"/>
        <family val="3"/>
        <charset val="128"/>
      </rPr>
      <t>欠席時対応加算算定者、施設外就労加算算定者は含めないでください。</t>
    </r>
    <r>
      <rPr>
        <sz val="11"/>
        <color indexed="8"/>
        <rFont val="ＭＳ Ｐゴシック"/>
        <family val="3"/>
        <charset val="128"/>
      </rPr>
      <t>）を記載してください。</t>
    </r>
    <rPh sb="1" eb="4">
      <t>リヨウシャ</t>
    </rPh>
    <rPh sb="4" eb="5">
      <t>スウ</t>
    </rPh>
    <rPh sb="6" eb="7">
      <t>ラン</t>
    </rPh>
    <rPh sb="10" eb="11">
      <t>カイ</t>
    </rPh>
    <rPh sb="11" eb="12">
      <t>ジョ</t>
    </rPh>
    <rPh sb="12" eb="13">
      <t>ビ</t>
    </rPh>
    <rPh sb="18" eb="19">
      <t>ニチ</t>
    </rPh>
    <rPh sb="20" eb="23">
      <t>リヨウシャ</t>
    </rPh>
    <rPh sb="23" eb="24">
      <t>スウ</t>
    </rPh>
    <rPh sb="27" eb="28">
      <t>ヒ</t>
    </rPh>
    <rPh sb="29" eb="31">
      <t>ケッセキ</t>
    </rPh>
    <rPh sb="31" eb="32">
      <t>ジ</t>
    </rPh>
    <rPh sb="32" eb="34">
      <t>タイオウ</t>
    </rPh>
    <rPh sb="34" eb="36">
      <t>カサン</t>
    </rPh>
    <rPh sb="36" eb="38">
      <t>サンテイ</t>
    </rPh>
    <rPh sb="38" eb="39">
      <t>シャ</t>
    </rPh>
    <rPh sb="40" eb="42">
      <t>シセツ</t>
    </rPh>
    <rPh sb="42" eb="43">
      <t>ガイ</t>
    </rPh>
    <rPh sb="43" eb="45">
      <t>シュウロウ</t>
    </rPh>
    <rPh sb="45" eb="47">
      <t>カサン</t>
    </rPh>
    <rPh sb="47" eb="49">
      <t>サンテイ</t>
    </rPh>
    <rPh sb="49" eb="50">
      <t>シャ</t>
    </rPh>
    <rPh sb="51" eb="52">
      <t>フク</t>
    </rPh>
    <rPh sb="63" eb="65">
      <t>キサイ</t>
    </rPh>
    <phoneticPr fontId="5"/>
  </si>
  <si>
    <t>７．</t>
  </si>
  <si>
    <t>受入可能延べ利用者数</t>
    <phoneticPr fontId="9"/>
  </si>
  <si>
    <t>「受入可能延べ利用者数」欄の自動計算について、「多機能型の総利用定員」が11人超の場合には（利用定員×施設の開所日数×１．２５）で算出、11人以下の場合には〔（利用定員＋３）×施設の開所日数〕で算出、多機能型ではない場合、「利用定員」が11人超の場合には（利用定員×施設の開所日数×１．２５）で算出、11人以下の場合には〔（利用定員＋３）×施設の開所日数〕で算出しています。</t>
    <rPh sb="12" eb="13">
      <t>ラン</t>
    </rPh>
    <rPh sb="14" eb="16">
      <t>ジドウ</t>
    </rPh>
    <rPh sb="16" eb="18">
      <t>ケイサン</t>
    </rPh>
    <rPh sb="24" eb="27">
      <t>タキノウ</t>
    </rPh>
    <rPh sb="27" eb="28">
      <t>ガタ</t>
    </rPh>
    <rPh sb="29" eb="30">
      <t>ソウ</t>
    </rPh>
    <rPh sb="30" eb="32">
      <t>リヨウ</t>
    </rPh>
    <rPh sb="32" eb="34">
      <t>テイイン</t>
    </rPh>
    <rPh sb="38" eb="39">
      <t>ニン</t>
    </rPh>
    <rPh sb="39" eb="40">
      <t>チョウ</t>
    </rPh>
    <rPh sb="41" eb="43">
      <t>バアイ</t>
    </rPh>
    <rPh sb="46" eb="48">
      <t>リヨウ</t>
    </rPh>
    <rPh sb="48" eb="50">
      <t>テイイン</t>
    </rPh>
    <rPh sb="51" eb="53">
      <t>シセツ</t>
    </rPh>
    <rPh sb="54" eb="56">
      <t>カイショ</t>
    </rPh>
    <rPh sb="56" eb="58">
      <t>ニッスウ</t>
    </rPh>
    <rPh sb="65" eb="67">
      <t>サンシュツ</t>
    </rPh>
    <rPh sb="70" eb="71">
      <t>ニン</t>
    </rPh>
    <rPh sb="71" eb="73">
      <t>イカ</t>
    </rPh>
    <rPh sb="74" eb="76">
      <t>バアイ</t>
    </rPh>
    <rPh sb="100" eb="103">
      <t>タキノウ</t>
    </rPh>
    <rPh sb="103" eb="104">
      <t>ガタ</t>
    </rPh>
    <rPh sb="108" eb="110">
      <t>バアイ</t>
    </rPh>
    <phoneticPr fontId="9"/>
  </si>
  <si>
    <t>欠席時対応加算算定者数</t>
    <rPh sb="0" eb="2">
      <t>ケッセキ</t>
    </rPh>
    <rPh sb="2" eb="3">
      <t>ジ</t>
    </rPh>
    <rPh sb="3" eb="5">
      <t>タイオウ</t>
    </rPh>
    <rPh sb="5" eb="7">
      <t>カサン</t>
    </rPh>
    <rPh sb="7" eb="9">
      <t>サンテイ</t>
    </rPh>
    <rPh sb="9" eb="10">
      <t>シャ</t>
    </rPh>
    <rPh sb="10" eb="11">
      <t>スウ</t>
    </rPh>
    <phoneticPr fontId="2"/>
  </si>
  <si>
    <t>「定員超過判定(減算月）」欄の自動計算は、「過去3か月の利用者数」が、「過去3ヶ月間の受入可能延べ利用者数」を超えた場合に「○」が表示されます（例　3月の「定員超過判定（減算月）」が「○」の場合は、12月から2月の利用者数の合計が、同期間の受入可能延べ利用者数を超過している場合です。）。</t>
    <rPh sb="1" eb="5">
      <t>テイインチョウカ</t>
    </rPh>
    <rPh sb="5" eb="7">
      <t>ハンテイ</t>
    </rPh>
    <rPh sb="8" eb="10">
      <t>ゲンザン</t>
    </rPh>
    <rPh sb="10" eb="11">
      <t>ツキ</t>
    </rPh>
    <rPh sb="13" eb="14">
      <t>ラン</t>
    </rPh>
    <rPh sb="15" eb="17">
      <t>ジドウ</t>
    </rPh>
    <rPh sb="17" eb="19">
      <t>ケイサン</t>
    </rPh>
    <rPh sb="22" eb="24">
      <t>カコ</t>
    </rPh>
    <rPh sb="26" eb="27">
      <t>ゲツ</t>
    </rPh>
    <rPh sb="28" eb="31">
      <t>リヨウシャ</t>
    </rPh>
    <rPh sb="31" eb="32">
      <t>スウ</t>
    </rPh>
    <rPh sb="55" eb="56">
      <t>コ</t>
    </rPh>
    <rPh sb="58" eb="60">
      <t>バアイ</t>
    </rPh>
    <rPh sb="65" eb="67">
      <t>ヒョウジ</t>
    </rPh>
    <rPh sb="72" eb="73">
      <t>レイ</t>
    </rPh>
    <rPh sb="75" eb="76">
      <t>ガツ</t>
    </rPh>
    <rPh sb="78" eb="82">
      <t>テイインチョウカ</t>
    </rPh>
    <rPh sb="82" eb="84">
      <t>ハンテイ</t>
    </rPh>
    <rPh sb="85" eb="87">
      <t>ゲンザン</t>
    </rPh>
    <rPh sb="87" eb="88">
      <t>ツキ</t>
    </rPh>
    <rPh sb="95" eb="97">
      <t>バアイ</t>
    </rPh>
    <rPh sb="101" eb="102">
      <t>ガツ</t>
    </rPh>
    <rPh sb="105" eb="106">
      <t>ガツ</t>
    </rPh>
    <rPh sb="107" eb="110">
      <t>リヨウシャ</t>
    </rPh>
    <rPh sb="110" eb="111">
      <t>スウ</t>
    </rPh>
    <rPh sb="112" eb="114">
      <t>ゴウケイ</t>
    </rPh>
    <rPh sb="116" eb="119">
      <t>ドウキカン</t>
    </rPh>
    <rPh sb="131" eb="133">
      <t>チョウカ</t>
    </rPh>
    <rPh sb="137" eb="139">
      <t>バアイ</t>
    </rPh>
    <phoneticPr fontId="9"/>
  </si>
  <si>
    <t>令和</t>
    <rPh sb="0" eb="2">
      <t>レイワ</t>
    </rPh>
    <phoneticPr fontId="3"/>
  </si>
  <si>
    <t>年度</t>
    <rPh sb="0" eb="2">
      <t>ネンド</t>
    </rPh>
    <phoneticPr fontId="10"/>
  </si>
  <si>
    <t>法人名</t>
    <rPh sb="0" eb="3">
      <t>ホウジンメイ</t>
    </rPh>
    <phoneticPr fontId="10"/>
  </si>
  <si>
    <t>事業所名</t>
    <rPh sb="0" eb="4">
      <t>ジギョウショメイ</t>
    </rPh>
    <phoneticPr fontId="10"/>
  </si>
  <si>
    <t>障害サービスの種類</t>
    <rPh sb="0" eb="2">
      <t>ショウガイ</t>
    </rPh>
    <rPh sb="7" eb="9">
      <t>シュルイ</t>
    </rPh>
    <phoneticPr fontId="10"/>
  </si>
  <si>
    <t>沖縄県</t>
    <rPh sb="0" eb="3">
      <t>オキナワケン</t>
    </rPh>
    <phoneticPr fontId="10"/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</si>
  <si>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</si>
  <si>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</si>
  <si>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</si>
  <si>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～</t>
    <phoneticPr fontId="10"/>
  </si>
  <si>
    <t>対象期間：</t>
    <rPh sb="0" eb="2">
      <t>タイショウ</t>
    </rPh>
    <rPh sb="2" eb="4">
      <t>キカン</t>
    </rPh>
    <phoneticPr fontId="10"/>
  </si>
  <si>
    <t>社会福祉法人○○会</t>
    <phoneticPr fontId="17"/>
  </si>
  <si>
    <t>△▲作業所</t>
    <phoneticPr fontId="17"/>
  </si>
  <si>
    <t>就労継続支援Ｂ型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</si>
</sst>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[$-411]ggge&quot;年&quot;m&quot;月&quot;d&quot;日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1">
    <xf numFmtId="0" fontId="0" fillId="0" borderId="0" xfId="0">
      <alignment vertical="center"/>
    </xf>
    <xf numFmtId="0" fontId="11" fillId="3" borderId="0" xfId="4" applyFill="1">
      <alignment vertical="center"/>
    </xf>
    <xf numFmtId="0" fontId="14" fillId="3" borderId="0" xfId="4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right" vertical="center"/>
    </xf>
    <xf numFmtId="0" fontId="11" fillId="3" borderId="0" xfId="4" applyFont="1" applyFill="1" applyBorder="1" applyAlignment="1">
      <alignment horizontal="left" vertical="center"/>
    </xf>
    <xf numFmtId="0" fontId="11" fillId="3" borderId="0" xfId="4" applyFill="1" applyBorder="1">
      <alignment vertical="center"/>
    </xf>
    <xf numFmtId="0" fontId="11" fillId="3" borderId="0" xfId="4" applyFont="1" applyFill="1" applyBorder="1" applyAlignment="1">
      <alignment vertical="center"/>
    </xf>
    <xf numFmtId="0" fontId="11" fillId="3" borderId="8" xfId="4" quotePrefix="1" applyFont="1" applyFill="1" applyBorder="1" applyAlignment="1">
      <alignment horizontal="center" vertical="center"/>
    </xf>
    <xf numFmtId="0" fontId="11" fillId="3" borderId="2" xfId="4" applyFill="1" applyBorder="1">
      <alignment vertical="center"/>
    </xf>
    <xf numFmtId="0" fontId="11" fillId="3" borderId="1" xfId="4" quotePrefix="1" applyFont="1" applyFill="1" applyBorder="1" applyAlignment="1">
      <alignment horizontal="center" vertical="center"/>
    </xf>
    <xf numFmtId="0" fontId="11" fillId="3" borderId="3" xfId="4" applyFill="1" applyBorder="1">
      <alignment vertical="center"/>
    </xf>
    <xf numFmtId="0" fontId="13" fillId="3" borderId="0" xfId="4" applyFont="1" applyFill="1" applyAlignment="1">
      <alignment horizontal="left" vertical="center"/>
    </xf>
    <xf numFmtId="0" fontId="13" fillId="3" borderId="0" xfId="4" applyFont="1" applyFill="1">
      <alignment vertical="center"/>
    </xf>
    <xf numFmtId="0" fontId="11" fillId="3" borderId="0" xfId="4" quotePrefix="1" applyFont="1" applyFill="1" applyAlignment="1">
      <alignment horizontal="right" vertical="center"/>
    </xf>
    <xf numFmtId="0" fontId="11" fillId="3" borderId="0" xfId="4" applyFont="1" applyFill="1" applyBorder="1">
      <alignment vertical="center"/>
    </xf>
    <xf numFmtId="0" fontId="11" fillId="3" borderId="0" xfId="4" applyFont="1" applyFill="1">
      <alignment vertical="center"/>
    </xf>
    <xf numFmtId="0" fontId="0" fillId="3" borderId="0" xfId="4" applyFont="1" applyFill="1">
      <alignment vertical="center"/>
    </xf>
    <xf numFmtId="0" fontId="12" fillId="4" borderId="14" xfId="4" applyFont="1" applyFill="1" applyBorder="1" applyAlignment="1">
      <alignment horizontal="center" vertical="center"/>
    </xf>
    <xf numFmtId="0" fontId="12" fillId="4" borderId="12" xfId="4" applyFont="1" applyFill="1" applyBorder="1" applyAlignment="1">
      <alignment horizontal="center" vertical="center" shrinkToFit="1"/>
    </xf>
    <xf numFmtId="0" fontId="12" fillId="4" borderId="13" xfId="4" applyFont="1" applyFill="1" applyBorder="1" applyAlignment="1">
      <alignment horizontal="center" vertical="center"/>
    </xf>
    <xf numFmtId="0" fontId="12" fillId="4" borderId="12" xfId="4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horizontal="left" vertical="center" shrinkToFit="1"/>
    </xf>
    <xf numFmtId="0" fontId="11" fillId="3" borderId="1" xfId="4" applyFill="1" applyBorder="1" applyAlignment="1">
      <alignment horizontal="left" vertical="center" shrinkToFit="1"/>
    </xf>
    <xf numFmtId="0" fontId="11" fillId="3" borderId="15" xfId="4" applyFont="1" applyFill="1" applyBorder="1" applyAlignment="1">
      <alignment horizontal="left" vertical="center" shrinkToFit="1"/>
    </xf>
    <xf numFmtId="0" fontId="12" fillId="4" borderId="15" xfId="4" applyFont="1" applyFill="1" applyBorder="1" applyAlignment="1">
      <alignment horizontal="left" vertical="center" shrinkToFit="1"/>
    </xf>
    <xf numFmtId="0" fontId="11" fillId="4" borderId="7" xfId="4" applyFill="1" applyBorder="1">
      <alignment vertical="center"/>
    </xf>
    <xf numFmtId="0" fontId="14" fillId="3" borderId="0" xfId="4" applyFont="1" applyFill="1" applyBorder="1" applyAlignment="1">
      <alignment horizontal="right" vertical="center"/>
    </xf>
    <xf numFmtId="0" fontId="12" fillId="3" borderId="0" xfId="4" applyFont="1" applyFill="1" applyBorder="1" applyAlignment="1">
      <alignment horizontal="left" vertical="center"/>
    </xf>
    <xf numFmtId="0" fontId="0" fillId="3" borderId="0" xfId="4" applyFont="1" applyFill="1" applyBorder="1" applyAlignment="1">
      <alignment horizontal="center" vertical="center"/>
    </xf>
    <xf numFmtId="0" fontId="11" fillId="3" borderId="16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9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17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16" xfId="4" applyNumberFormat="1" applyFill="1" applyBorder="1" applyAlignment="1" applyProtection="1">
      <alignment horizontal="center" vertical="center" shrinkToFit="1"/>
      <protection locked="0"/>
    </xf>
    <xf numFmtId="0" fontId="11" fillId="3" borderId="9" xfId="4" applyNumberFormat="1" applyFill="1" applyBorder="1" applyAlignment="1" applyProtection="1">
      <alignment horizontal="center" vertical="center" shrinkToFit="1"/>
      <protection locked="0"/>
    </xf>
    <xf numFmtId="0" fontId="11" fillId="3" borderId="17" xfId="4" applyNumberFormat="1" applyFill="1" applyBorder="1" applyAlignment="1" applyProtection="1">
      <alignment horizontal="center" vertical="center" shrinkToFit="1"/>
      <protection locked="0"/>
    </xf>
    <xf numFmtId="0" fontId="11" fillId="3" borderId="21" xfId="4" applyNumberFormat="1" applyFill="1" applyBorder="1" applyAlignment="1" applyProtection="1">
      <alignment horizontal="center" vertical="center" shrinkToFit="1"/>
      <protection locked="0"/>
    </xf>
    <xf numFmtId="0" fontId="11" fillId="3" borderId="22" xfId="4" applyNumberFormat="1" applyFill="1" applyBorder="1" applyAlignment="1" applyProtection="1">
      <alignment horizontal="center" vertical="center" shrinkToFit="1"/>
      <protection locked="0"/>
    </xf>
    <xf numFmtId="0" fontId="11" fillId="3" borderId="23" xfId="4" applyNumberFormat="1" applyFill="1" applyBorder="1" applyAlignment="1" applyProtection="1">
      <alignment horizontal="center" vertical="center" shrinkToFit="1"/>
      <protection locked="0"/>
    </xf>
    <xf numFmtId="0" fontId="11" fillId="3" borderId="18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7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11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18" xfId="4" applyNumberFormat="1" applyFill="1" applyBorder="1" applyAlignment="1" applyProtection="1">
      <alignment horizontal="center" vertical="center" shrinkToFit="1"/>
      <protection locked="0"/>
    </xf>
    <xf numFmtId="0" fontId="11" fillId="3" borderId="7" xfId="4" applyNumberFormat="1" applyFill="1" applyBorder="1" applyAlignment="1" applyProtection="1">
      <alignment horizontal="center" vertical="center" shrinkToFit="1"/>
      <protection locked="0"/>
    </xf>
    <xf numFmtId="0" fontId="11" fillId="3" borderId="11" xfId="4" applyNumberFormat="1" applyFill="1" applyBorder="1" applyAlignment="1" applyProtection="1">
      <alignment horizontal="center" vertical="center" shrinkToFit="1"/>
      <protection locked="0"/>
    </xf>
    <xf numFmtId="0" fontId="11" fillId="3" borderId="19" xfId="4" applyNumberFormat="1" applyFill="1" applyBorder="1" applyAlignment="1" applyProtection="1">
      <alignment horizontal="center" vertical="center" shrinkToFit="1"/>
      <protection locked="0"/>
    </xf>
    <xf numFmtId="0" fontId="11" fillId="3" borderId="20" xfId="4" applyNumberFormat="1" applyFill="1" applyBorder="1" applyAlignment="1" applyProtection="1">
      <alignment horizontal="center" vertical="center" shrinkToFit="1"/>
      <protection locked="0"/>
    </xf>
    <xf numFmtId="0" fontId="11" fillId="4" borderId="6" xfId="4" applyFill="1" applyBorder="1" applyAlignment="1">
      <alignment horizontal="center" vertical="center" shrinkToFit="1"/>
    </xf>
    <xf numFmtId="0" fontId="11" fillId="4" borderId="5" xfId="4" applyFill="1" applyBorder="1" applyAlignment="1">
      <alignment horizontal="center" vertical="center" shrinkToFit="1"/>
    </xf>
    <xf numFmtId="0" fontId="12" fillId="4" borderId="10" xfId="4" applyFont="1" applyFill="1" applyBorder="1" applyAlignment="1">
      <alignment horizontal="center" vertical="center" shrinkToFit="1"/>
    </xf>
    <xf numFmtId="0" fontId="11" fillId="4" borderId="4" xfId="4" applyFill="1" applyBorder="1" applyAlignment="1">
      <alignment horizontal="center" vertical="center" shrinkToFit="1"/>
    </xf>
    <xf numFmtId="0" fontId="11" fillId="4" borderId="6" xfId="4" applyFont="1" applyFill="1" applyBorder="1" applyAlignment="1">
      <alignment horizontal="center" vertical="center" shrinkToFit="1"/>
    </xf>
    <xf numFmtId="0" fontId="11" fillId="4" borderId="4" xfId="4" applyFont="1" applyFill="1" applyBorder="1" applyAlignment="1">
      <alignment horizontal="center" vertical="center" shrinkToFit="1"/>
    </xf>
    <xf numFmtId="0" fontId="12" fillId="4" borderId="4" xfId="4" applyFont="1" applyFill="1" applyBorder="1" applyAlignment="1">
      <alignment horizontal="center" vertical="center" shrinkToFit="1"/>
    </xf>
    <xf numFmtId="0" fontId="12" fillId="4" borderId="12" xfId="4" applyFont="1" applyFill="1" applyBorder="1" applyAlignment="1">
      <alignment horizontal="center" vertical="center" shrinkToFit="1"/>
    </xf>
    <xf numFmtId="0" fontId="12" fillId="4" borderId="4" xfId="4" applyFont="1" applyFill="1" applyBorder="1" applyAlignment="1">
      <alignment horizontal="center" vertical="center" shrinkToFit="1"/>
    </xf>
    <xf numFmtId="0" fontId="14" fillId="3" borderId="0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horizontal="right" vertical="center"/>
    </xf>
    <xf numFmtId="0" fontId="14" fillId="3" borderId="0" xfId="4" applyFont="1" applyFill="1" applyBorder="1" applyAlignment="1">
      <alignment horizontal="left" vertical="center"/>
    </xf>
    <xf numFmtId="0" fontId="14" fillId="2" borderId="10" xfId="4" applyFont="1" applyFill="1" applyBorder="1" applyAlignment="1" applyProtection="1">
      <alignment horizontal="center" vertical="center"/>
      <protection locked="0"/>
    </xf>
    <xf numFmtId="0" fontId="11" fillId="3" borderId="30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36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31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30" xfId="4" applyNumberFormat="1" applyFill="1" applyBorder="1" applyAlignment="1" applyProtection="1">
      <alignment horizontal="center" vertical="center" shrinkToFit="1"/>
      <protection locked="0"/>
    </xf>
    <xf numFmtId="0" fontId="11" fillId="3" borderId="36" xfId="4" applyNumberFormat="1" applyFill="1" applyBorder="1" applyAlignment="1" applyProtection="1">
      <alignment horizontal="center" vertical="center" shrinkToFit="1"/>
      <protection locked="0"/>
    </xf>
    <xf numFmtId="0" fontId="11" fillId="3" borderId="31" xfId="4" applyNumberFormat="1" applyFill="1" applyBorder="1" applyAlignment="1" applyProtection="1">
      <alignment horizontal="center" vertical="center" shrinkToFit="1"/>
      <protection locked="0"/>
    </xf>
    <xf numFmtId="0" fontId="11" fillId="3" borderId="39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24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40" xfId="4" quotePrefix="1" applyNumberFormat="1" applyFont="1" applyFill="1" applyBorder="1" applyAlignment="1" applyProtection="1">
      <alignment horizontal="center" vertical="center" shrinkToFit="1"/>
      <protection locked="0"/>
    </xf>
    <xf numFmtId="0" fontId="11" fillId="3" borderId="2" xfId="4" applyFill="1" applyBorder="1" applyProtection="1">
      <alignment vertical="center"/>
      <protection locked="0"/>
    </xf>
    <xf numFmtId="0" fontId="11" fillId="3" borderId="3" xfId="4" applyFill="1" applyBorder="1" applyProtection="1">
      <alignment vertical="center"/>
      <protection locked="0"/>
    </xf>
    <xf numFmtId="0" fontId="0" fillId="3" borderId="1" xfId="4" quotePrefix="1" applyFont="1" applyFill="1" applyBorder="1" applyAlignment="1">
      <alignment horizontal="center" vertical="center"/>
    </xf>
    <xf numFmtId="0" fontId="12" fillId="4" borderId="14" xfId="4" applyFont="1" applyFill="1" applyBorder="1" applyAlignment="1">
      <alignment horizontal="left" vertical="center"/>
    </xf>
    <xf numFmtId="0" fontId="12" fillId="4" borderId="12" xfId="4" applyFont="1" applyFill="1" applyBorder="1" applyAlignment="1">
      <alignment horizontal="left" vertical="center"/>
    </xf>
    <xf numFmtId="0" fontId="12" fillId="4" borderId="14" xfId="4" applyFont="1" applyFill="1" applyBorder="1" applyAlignment="1">
      <alignment horizontal="center" vertical="center" shrinkToFit="1"/>
    </xf>
    <xf numFmtId="0" fontId="12" fillId="4" borderId="12" xfId="4" applyFont="1" applyFill="1" applyBorder="1" applyAlignment="1">
      <alignment horizontal="center" vertical="center" shrinkToFit="1"/>
    </xf>
    <xf numFmtId="0" fontId="12" fillId="4" borderId="25" xfId="4" applyFont="1" applyFill="1" applyBorder="1" applyAlignment="1">
      <alignment horizontal="center" vertical="center" shrinkToFit="1"/>
    </xf>
    <xf numFmtId="0" fontId="12" fillId="4" borderId="6" xfId="4" applyFont="1" applyFill="1" applyBorder="1" applyAlignment="1">
      <alignment horizontal="center" vertical="center" shrinkToFit="1"/>
    </xf>
    <xf numFmtId="0" fontId="12" fillId="4" borderId="4" xfId="4" applyFont="1" applyFill="1" applyBorder="1" applyAlignment="1">
      <alignment horizontal="center" vertical="center" shrinkToFit="1"/>
    </xf>
    <xf numFmtId="0" fontId="12" fillId="4" borderId="37" xfId="4" applyFont="1" applyFill="1" applyBorder="1" applyAlignment="1">
      <alignment horizontal="center" vertical="center" shrinkToFit="1"/>
    </xf>
    <xf numFmtId="0" fontId="11" fillId="3" borderId="14" xfId="4" applyFont="1" applyFill="1" applyBorder="1" applyAlignment="1" applyProtection="1">
      <alignment vertical="center" shrinkToFit="1"/>
      <protection locked="0"/>
    </xf>
    <xf numFmtId="0" fontId="11" fillId="3" borderId="12" xfId="4" applyFont="1" applyFill="1" applyBorder="1" applyAlignment="1" applyProtection="1">
      <alignment vertical="center" shrinkToFit="1"/>
      <protection locked="0"/>
    </xf>
    <xf numFmtId="0" fontId="11" fillId="3" borderId="25" xfId="4" applyFont="1" applyFill="1" applyBorder="1" applyAlignment="1" applyProtection="1">
      <alignment vertical="center" shrinkToFit="1"/>
      <protection locked="0"/>
    </xf>
    <xf numFmtId="0" fontId="11" fillId="3" borderId="0" xfId="4" applyFont="1" applyFill="1" applyAlignment="1">
      <alignment horizontal="left" vertical="center" wrapText="1"/>
    </xf>
    <xf numFmtId="176" fontId="12" fillId="4" borderId="6" xfId="4" applyNumberFormat="1" applyFont="1" applyFill="1" applyBorder="1" applyAlignment="1">
      <alignment horizontal="center" vertical="center" shrinkToFit="1"/>
    </xf>
    <xf numFmtId="0" fontId="12" fillId="4" borderId="6" xfId="4" applyNumberFormat="1" applyFont="1" applyFill="1" applyBorder="1" applyAlignment="1">
      <alignment horizontal="center" vertical="center" shrinkToFit="1"/>
    </xf>
    <xf numFmtId="0" fontId="12" fillId="4" borderId="4" xfId="4" applyNumberFormat="1" applyFont="1" applyFill="1" applyBorder="1" applyAlignment="1">
      <alignment horizontal="center" vertical="center" shrinkToFit="1"/>
    </xf>
    <xf numFmtId="0" fontId="12" fillId="4" borderId="37" xfId="4" applyNumberFormat="1" applyFont="1" applyFill="1" applyBorder="1" applyAlignment="1">
      <alignment horizontal="center" vertical="center" shrinkToFit="1"/>
    </xf>
    <xf numFmtId="0" fontId="12" fillId="4" borderId="12" xfId="4" applyNumberFormat="1" applyFont="1" applyFill="1" applyBorder="1" applyAlignment="1">
      <alignment horizontal="center" vertical="center" shrinkToFit="1"/>
    </xf>
    <xf numFmtId="0" fontId="12" fillId="4" borderId="25" xfId="4" applyNumberFormat="1" applyFont="1" applyFill="1" applyBorder="1" applyAlignment="1">
      <alignment horizontal="center" vertical="center" shrinkToFit="1"/>
    </xf>
    <xf numFmtId="0" fontId="12" fillId="4" borderId="38" xfId="4" applyFont="1" applyFill="1" applyBorder="1" applyAlignment="1">
      <alignment horizontal="left" vertical="center"/>
    </xf>
    <xf numFmtId="0" fontId="12" fillId="4" borderId="13" xfId="4" applyFont="1" applyFill="1" applyBorder="1" applyAlignment="1">
      <alignment horizontal="left" vertical="center"/>
    </xf>
    <xf numFmtId="176" fontId="12" fillId="4" borderId="14" xfId="4" applyNumberFormat="1" applyFont="1" applyFill="1" applyBorder="1" applyAlignment="1">
      <alignment horizontal="center" vertical="center" shrinkToFit="1"/>
    </xf>
    <xf numFmtId="176" fontId="12" fillId="4" borderId="12" xfId="4" applyNumberFormat="1" applyFont="1" applyFill="1" applyBorder="1" applyAlignment="1">
      <alignment horizontal="center" vertical="center" shrinkToFit="1"/>
    </xf>
    <xf numFmtId="0" fontId="12" fillId="4" borderId="14" xfId="4" applyFont="1" applyFill="1" applyBorder="1" applyAlignment="1">
      <alignment horizontal="left" vertical="center" shrinkToFit="1"/>
    </xf>
    <xf numFmtId="0" fontId="12" fillId="4" borderId="12" xfId="4" applyFont="1" applyFill="1" applyBorder="1" applyAlignment="1">
      <alignment horizontal="left" vertical="center" shrinkToFit="1"/>
    </xf>
    <xf numFmtId="0" fontId="12" fillId="4" borderId="14" xfId="4" applyNumberFormat="1" applyFont="1" applyFill="1" applyBorder="1" applyAlignment="1">
      <alignment horizontal="center" vertical="center" shrinkToFit="1"/>
    </xf>
    <xf numFmtId="0" fontId="11" fillId="3" borderId="18" xfId="4" applyFill="1" applyBorder="1" applyAlignment="1" applyProtection="1">
      <alignment horizontal="center" vertical="center" shrinkToFit="1"/>
      <protection locked="0"/>
    </xf>
    <xf numFmtId="0" fontId="11" fillId="3" borderId="7" xfId="4" applyFill="1" applyBorder="1" applyAlignment="1" applyProtection="1">
      <alignment horizontal="center" vertical="center" shrinkToFit="1"/>
      <protection locked="0"/>
    </xf>
    <xf numFmtId="0" fontId="11" fillId="3" borderId="11" xfId="4" applyFill="1" applyBorder="1" applyAlignment="1" applyProtection="1">
      <alignment horizontal="center" vertical="center" shrinkToFit="1"/>
      <protection locked="0"/>
    </xf>
    <xf numFmtId="0" fontId="11" fillId="3" borderId="34" xfId="4" applyFill="1" applyBorder="1" applyAlignment="1" applyProtection="1">
      <alignment horizontal="center" vertical="center" shrinkToFit="1"/>
      <protection locked="0"/>
    </xf>
    <xf numFmtId="0" fontId="11" fillId="3" borderId="35" xfId="4" applyFill="1" applyBorder="1" applyAlignment="1" applyProtection="1">
      <alignment horizontal="center" vertical="center" shrinkToFit="1"/>
      <protection locked="0"/>
    </xf>
    <xf numFmtId="176" fontId="12" fillId="4" borderId="30" xfId="4" applyNumberFormat="1" applyFont="1" applyFill="1" applyBorder="1" applyAlignment="1">
      <alignment horizontal="center" vertical="center" shrinkToFit="1"/>
    </xf>
    <xf numFmtId="176" fontId="12" fillId="4" borderId="36" xfId="4" applyNumberFormat="1" applyFont="1" applyFill="1" applyBorder="1" applyAlignment="1">
      <alignment horizontal="center" vertical="center" shrinkToFit="1"/>
    </xf>
    <xf numFmtId="176" fontId="12" fillId="4" borderId="31" xfId="4" applyNumberFormat="1" applyFont="1" applyFill="1" applyBorder="1" applyAlignment="1">
      <alignment horizontal="center" vertical="center" shrinkToFit="1"/>
    </xf>
    <xf numFmtId="176" fontId="12" fillId="4" borderId="18" xfId="4" applyNumberFormat="1" applyFont="1" applyFill="1" applyBorder="1" applyAlignment="1">
      <alignment horizontal="center" vertical="center" shrinkToFit="1"/>
    </xf>
    <xf numFmtId="176" fontId="12" fillId="4" borderId="7" xfId="4" applyNumberFormat="1" applyFont="1" applyFill="1" applyBorder="1" applyAlignment="1">
      <alignment horizontal="center" vertical="center" shrinkToFit="1"/>
    </xf>
    <xf numFmtId="176" fontId="12" fillId="4" borderId="11" xfId="4" applyNumberFormat="1" applyFont="1" applyFill="1" applyBorder="1" applyAlignment="1">
      <alignment horizontal="center" vertical="center" shrinkToFit="1"/>
    </xf>
    <xf numFmtId="176" fontId="12" fillId="4" borderId="34" xfId="4" applyNumberFormat="1" applyFont="1" applyFill="1" applyBorder="1" applyAlignment="1">
      <alignment horizontal="center" vertical="center" shrinkToFit="1"/>
    </xf>
    <xf numFmtId="176" fontId="12" fillId="4" borderId="35" xfId="4" applyNumberFormat="1" applyFont="1" applyFill="1" applyBorder="1" applyAlignment="1">
      <alignment horizontal="center" vertical="center" shrinkToFit="1"/>
    </xf>
    <xf numFmtId="0" fontId="11" fillId="3" borderId="21" xfId="4" applyFont="1" applyFill="1" applyBorder="1" applyAlignment="1" applyProtection="1">
      <alignment horizontal="center" vertical="center" shrinkToFit="1"/>
      <protection locked="0"/>
    </xf>
    <xf numFmtId="0" fontId="11" fillId="3" borderId="22" xfId="4" applyFont="1" applyFill="1" applyBorder="1" applyAlignment="1" applyProtection="1">
      <alignment horizontal="center" vertical="center" shrinkToFit="1"/>
      <protection locked="0"/>
    </xf>
    <xf numFmtId="0" fontId="11" fillId="3" borderId="23" xfId="4" applyFont="1" applyFill="1" applyBorder="1" applyAlignment="1" applyProtection="1">
      <alignment horizontal="center" vertical="center" shrinkToFit="1"/>
      <protection locked="0"/>
    </xf>
    <xf numFmtId="0" fontId="7" fillId="3" borderId="18" xfId="5" applyFont="1" applyFill="1" applyBorder="1" applyAlignment="1">
      <alignment horizontal="center" vertical="center" wrapText="1"/>
    </xf>
    <xf numFmtId="0" fontId="7" fillId="3" borderId="30" xfId="5" applyFont="1" applyFill="1" applyBorder="1" applyAlignment="1">
      <alignment horizontal="center" vertical="center" wrapText="1"/>
    </xf>
    <xf numFmtId="0" fontId="7" fillId="3" borderId="19" xfId="5" applyFont="1" applyFill="1" applyBorder="1" applyAlignment="1">
      <alignment horizontal="center" vertical="center" wrapText="1"/>
    </xf>
    <xf numFmtId="0" fontId="7" fillId="3" borderId="24" xfId="5" applyFont="1" applyFill="1" applyBorder="1" applyAlignment="1">
      <alignment horizontal="center" vertical="center" wrapText="1"/>
    </xf>
    <xf numFmtId="0" fontId="8" fillId="3" borderId="11" xfId="5" applyFont="1" applyFill="1" applyBorder="1" applyAlignment="1">
      <alignment horizontal="center" vertical="center" wrapText="1"/>
    </xf>
    <xf numFmtId="0" fontId="8" fillId="3" borderId="31" xfId="5" applyFont="1" applyFill="1" applyBorder="1" applyAlignment="1">
      <alignment horizontal="center" vertical="center" wrapText="1"/>
    </xf>
    <xf numFmtId="0" fontId="11" fillId="3" borderId="32" xfId="4" applyFont="1" applyFill="1" applyBorder="1" applyAlignment="1" applyProtection="1">
      <alignment horizontal="center" vertical="center" shrinkToFit="1"/>
      <protection locked="0"/>
    </xf>
    <xf numFmtId="0" fontId="11" fillId="3" borderId="33" xfId="4" applyFont="1" applyFill="1" applyBorder="1" applyAlignment="1" applyProtection="1">
      <alignment horizontal="center" vertical="center" shrinkToFit="1"/>
      <protection locked="0"/>
    </xf>
    <xf numFmtId="0" fontId="16" fillId="3" borderId="0" xfId="4" applyFont="1" applyFill="1" applyBorder="1" applyAlignment="1">
      <alignment horizontal="center" vertical="center"/>
    </xf>
    <xf numFmtId="0" fontId="11" fillId="3" borderId="26" xfId="4" applyFont="1" applyFill="1" applyBorder="1" applyAlignment="1">
      <alignment horizontal="center" vertical="center"/>
    </xf>
    <xf numFmtId="0" fontId="11" fillId="3" borderId="27" xfId="4" applyFont="1" applyFill="1" applyBorder="1" applyAlignment="1">
      <alignment horizontal="center" vertical="center"/>
    </xf>
    <xf numFmtId="0" fontId="11" fillId="3" borderId="28" xfId="4" applyFont="1" applyFill="1" applyBorder="1" applyAlignment="1">
      <alignment horizontal="center" vertical="center"/>
    </xf>
    <xf numFmtId="177" fontId="15" fillId="3" borderId="21" xfId="4" quotePrefix="1" applyNumberFormat="1" applyFont="1" applyFill="1" applyBorder="1" applyAlignment="1">
      <alignment horizontal="center" vertical="center"/>
    </xf>
    <xf numFmtId="177" fontId="15" fillId="3" borderId="22" xfId="4" quotePrefix="1" applyNumberFormat="1" applyFont="1" applyFill="1" applyBorder="1" applyAlignment="1">
      <alignment horizontal="center" vertical="center"/>
    </xf>
    <xf numFmtId="177" fontId="15" fillId="3" borderId="23" xfId="4" quotePrefix="1" applyNumberFormat="1" applyFont="1" applyFill="1" applyBorder="1" applyAlignment="1">
      <alignment horizontal="center" vertical="center"/>
    </xf>
    <xf numFmtId="0" fontId="11" fillId="3" borderId="29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3" xfId="4" applyFill="1" applyBorder="1" applyAlignment="1">
      <alignment horizontal="center" vertical="center"/>
    </xf>
    <xf numFmtId="0" fontId="14" fillId="3" borderId="0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horizontal="right" vertical="center"/>
    </xf>
    <xf numFmtId="0" fontId="11" fillId="3" borderId="14" xfId="4" applyFill="1" applyBorder="1" applyAlignment="1" applyProtection="1">
      <alignment horizontal="center" vertical="center" shrinkToFit="1"/>
      <protection locked="0"/>
    </xf>
    <xf numFmtId="0" fontId="11" fillId="3" borderId="25" xfId="4" applyFill="1" applyBorder="1" applyAlignment="1" applyProtection="1">
      <alignment horizontal="center" vertical="center" shrinkToFit="1"/>
      <protection locked="0"/>
    </xf>
    <xf numFmtId="0" fontId="0" fillId="3" borderId="0" xfId="4" applyFont="1" applyFill="1" applyBorder="1" applyAlignment="1">
      <alignment horizontal="right" vertical="center"/>
    </xf>
    <xf numFmtId="0" fontId="11" fillId="3" borderId="14" xfId="4" applyFont="1" applyFill="1" applyBorder="1" applyAlignment="1" applyProtection="1">
      <alignment horizontal="center" vertical="center" shrinkToFit="1"/>
      <protection locked="0"/>
    </xf>
    <xf numFmtId="0" fontId="11" fillId="3" borderId="12" xfId="4" applyFont="1" applyFill="1" applyBorder="1" applyAlignment="1" applyProtection="1">
      <alignment horizontal="center" vertical="center" shrinkToFit="1"/>
      <protection locked="0"/>
    </xf>
    <xf numFmtId="0" fontId="11" fillId="3" borderId="25" xfId="4" applyFont="1" applyFill="1" applyBorder="1" applyAlignment="1" applyProtection="1">
      <alignment horizontal="center" vertical="center" shrinkToFit="1"/>
      <protection locked="0"/>
    </xf>
    <xf numFmtId="0" fontId="0" fillId="3" borderId="14" xfId="4" applyFont="1" applyFill="1" applyBorder="1" applyAlignment="1" applyProtection="1">
      <alignment horizontal="left" vertical="center" shrinkToFit="1"/>
      <protection locked="0"/>
    </xf>
    <xf numFmtId="0" fontId="11" fillId="3" borderId="12" xfId="4" applyFont="1" applyFill="1" applyBorder="1" applyAlignment="1" applyProtection="1">
      <alignment horizontal="left" vertical="center" shrinkToFit="1"/>
      <protection locked="0"/>
    </xf>
    <xf numFmtId="0" fontId="11" fillId="3" borderId="25" xfId="4" applyFont="1" applyFill="1" applyBorder="1" applyAlignment="1" applyProtection="1">
      <alignment horizontal="left" vertical="center" shrinkToFit="1"/>
      <protection locked="0"/>
    </xf>
  </cellXfs>
  <cellStyles count="8">
    <cellStyle name="桁区切り 2" xfId="1"/>
    <cellStyle name="標準" xfId="0" builtinId="0"/>
    <cellStyle name="標準 2" xfId="2"/>
    <cellStyle name="標準 3" xfId="3"/>
    <cellStyle name="標準 4" xfId="4"/>
    <cellStyle name="標準 4_12 施設利用状況表（国庫補助金整備分）" xfId="5"/>
    <cellStyle name="標準 5" xfId="6"/>
    <cellStyle name="標準 6" xfId="7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V58"/>
  <sheetViews>
    <sheetView tabSelected="1" view="pageBreakPreview" zoomScale="85" zoomScaleNormal="70" zoomScaleSheetLayoutView="85" workbookViewId="0">
      <selection activeCell="C2" sqref="C2:D2"/>
    </sheetView>
  </sheetViews>
  <sheetFormatPr defaultColWidth="9" defaultRowHeight="13.5" x14ac:dyDescent="0.15"/>
  <cols>
    <col min="1" max="1" width="1.625" style="1" customWidth="1"/>
    <col min="2" max="2" width="21.375" style="1" bestFit="1" customWidth="1"/>
    <col min="3" max="4" width="4.625" style="1" customWidth="1"/>
    <col min="5" max="5" width="8" style="1" bestFit="1" customWidth="1"/>
    <col min="6" max="7" width="4.625" style="1" customWidth="1"/>
    <col min="8" max="8" width="8" style="1" bestFit="1" customWidth="1"/>
    <col min="9" max="10" width="4.625" style="1" customWidth="1"/>
    <col min="11" max="11" width="8" style="1" bestFit="1" customWidth="1"/>
    <col min="12" max="13" width="4.625" style="1" customWidth="1"/>
    <col min="14" max="14" width="8" style="1" bestFit="1" customWidth="1"/>
    <col min="15" max="16" width="4.625" style="1" customWidth="1"/>
    <col min="17" max="17" width="8" style="1" bestFit="1" customWidth="1"/>
    <col min="18" max="19" width="4.625" style="1" customWidth="1"/>
    <col min="20" max="20" width="8" style="1" bestFit="1" customWidth="1"/>
    <col min="21" max="22" width="4.625" style="1" customWidth="1"/>
    <col min="23" max="23" width="8" style="1" bestFit="1" customWidth="1"/>
    <col min="24" max="25" width="4.625" style="1" customWidth="1"/>
    <col min="26" max="26" width="8" style="1" bestFit="1" customWidth="1"/>
    <col min="27" max="28" width="4.625" style="1" customWidth="1"/>
    <col min="29" max="29" width="8" style="1" bestFit="1" customWidth="1"/>
    <col min="30" max="31" width="4.625" style="1" customWidth="1"/>
    <col min="32" max="32" width="8" style="1" bestFit="1" customWidth="1"/>
    <col min="33" max="34" width="4.625" style="1" customWidth="1"/>
    <col min="35" max="35" width="8" style="1" bestFit="1" customWidth="1"/>
    <col min="36" max="37" width="4.625" style="1" customWidth="1"/>
    <col min="38" max="38" width="8" style="1" bestFit="1" customWidth="1"/>
    <col min="39" max="40" width="4.625" style="1" customWidth="1"/>
    <col min="41" max="41" width="8" style="1" bestFit="1" customWidth="1"/>
    <col min="42" max="43" width="4.625" style="1" customWidth="1"/>
    <col min="44" max="44" width="8" style="1" bestFit="1" customWidth="1"/>
    <col min="45" max="46" width="4.625" style="1" customWidth="1"/>
    <col min="47" max="47" width="8" style="1" bestFit="1" customWidth="1"/>
    <col min="48" max="48" width="13.375" style="1" customWidth="1"/>
    <col min="49" max="49" width="1.625" style="1" customWidth="1"/>
    <col min="50" max="16384" width="9" style="1"/>
  </cols>
  <sheetData>
    <row r="1" spans="2:48" ht="40.15" customHeight="1" thickBot="1" x14ac:dyDescent="0.2">
      <c r="B1" s="120" t="s">
        <v>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</row>
    <row r="2" spans="2:48" ht="20.100000000000001" customHeight="1" thickBot="1" x14ac:dyDescent="0.2">
      <c r="B2" s="26" t="s">
        <v>60</v>
      </c>
      <c r="C2" s="132"/>
      <c r="D2" s="133"/>
      <c r="E2" s="27" t="s">
        <v>61</v>
      </c>
      <c r="F2" s="6"/>
      <c r="G2" s="134" t="s">
        <v>62</v>
      </c>
      <c r="H2" s="134"/>
      <c r="I2" s="135"/>
      <c r="J2" s="136"/>
      <c r="K2" s="136"/>
      <c r="L2" s="136"/>
      <c r="M2" s="136"/>
      <c r="N2" s="136"/>
      <c r="O2" s="136"/>
      <c r="P2" s="137"/>
      <c r="Q2" s="3"/>
      <c r="R2" s="134" t="s">
        <v>63</v>
      </c>
      <c r="S2" s="134"/>
      <c r="T2" s="134"/>
      <c r="U2" s="135"/>
      <c r="V2" s="136"/>
      <c r="W2" s="136"/>
      <c r="X2" s="136"/>
      <c r="Y2" s="136"/>
      <c r="Z2" s="136"/>
      <c r="AA2" s="136"/>
      <c r="AB2" s="136"/>
      <c r="AC2" s="136"/>
      <c r="AD2" s="137"/>
      <c r="AE2" s="6"/>
      <c r="AF2" s="134" t="s">
        <v>64</v>
      </c>
      <c r="AG2" s="134"/>
      <c r="AH2" s="134"/>
      <c r="AI2" s="134"/>
      <c r="AJ2" s="79"/>
      <c r="AK2" s="80"/>
      <c r="AL2" s="80"/>
      <c r="AM2" s="80"/>
      <c r="AN2" s="80"/>
      <c r="AO2" s="81"/>
      <c r="AP2" s="6"/>
      <c r="AQ2" s="4"/>
      <c r="AR2" s="4"/>
      <c r="AS2" s="5"/>
      <c r="AT2" s="3"/>
      <c r="AU2" s="3"/>
      <c r="AV2" s="28" t="s">
        <v>65</v>
      </c>
    </row>
    <row r="3" spans="2:48" ht="5.2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2:48" ht="20.100000000000001" customHeight="1" thickBot="1" x14ac:dyDescent="0.2">
      <c r="B4" s="131" t="s">
        <v>70</v>
      </c>
      <c r="C4" s="131"/>
      <c r="D4" s="130" t="s">
        <v>66</v>
      </c>
      <c r="E4" s="130"/>
      <c r="F4" s="58"/>
      <c r="G4" s="2" t="s">
        <v>67</v>
      </c>
      <c r="H4" s="58"/>
      <c r="I4" s="2" t="s">
        <v>68</v>
      </c>
      <c r="J4" s="130" t="s">
        <v>69</v>
      </c>
      <c r="K4" s="130"/>
      <c r="L4" s="130" t="s">
        <v>66</v>
      </c>
      <c r="M4" s="130"/>
      <c r="N4" s="58"/>
      <c r="O4" s="2" t="s">
        <v>67</v>
      </c>
      <c r="P4" s="58"/>
      <c r="Q4" s="2" t="s">
        <v>68</v>
      </c>
      <c r="R4" s="57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2:48" ht="5.2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2:48" ht="20.100000000000001" customHeight="1" x14ac:dyDescent="0.15">
      <c r="B6" s="121" t="s">
        <v>6</v>
      </c>
      <c r="C6" s="124" t="str">
        <f>B2&amp;F4&amp;"年"&amp;H4&amp;"月"</f>
        <v>令和年月</v>
      </c>
      <c r="D6" s="125"/>
      <c r="E6" s="126"/>
      <c r="F6" s="124" t="str">
        <f>$B$2&amp;IF($H$4+1&gt;12,$F$4+1,$F$4)&amp;"年"&amp;IF($H$4+1=13,1,IF($H$4+1=14,2,IF($H$4+1=15,3,IF($H$4+1=16,4,IF($H$4+1=17,5,IF($H$4+1=18,6,$H$4+1))))))&amp;"月"</f>
        <v>令和年1月</v>
      </c>
      <c r="G6" s="125"/>
      <c r="H6" s="126"/>
      <c r="I6" s="124" t="str">
        <f>$B$2&amp;IF($H$4+2&gt;12,$F$4+1,$F$4)&amp;"年"&amp;IF($H$4+2=13,1,IF($H$4+2=14,2,IF($H$4+2=15,3,IF($H$4+2=16,4,IF($H$4+2=17,5,IF($H$4+2=18,6,IF($H$4+2=19,7,IF($H$4+2=20,8,IF($H$4+2=21,9,IF($H$4+2=22,10,IF($H$4+2=23,11,IF($H$4+2=24,12,IF($H$4+2=25,1,IF($H$4+2=26,2,$H$4+2))))))))))))))&amp;"月"</f>
        <v>令和年2月</v>
      </c>
      <c r="J6" s="125"/>
      <c r="K6" s="126"/>
      <c r="L6" s="124" t="str">
        <f>$B$2&amp;IF($H$4+3&gt;12,$F$4+1,$F$4)&amp;"年"&amp;IF($H$4+3=13,1,IF($H$4+3=14,2,IF($H$4+3=15,3,IF($H$4+3=16,4,IF($H$4+3=17,5,IF($H$4+3=18,6,IF($H$4+3=19,7,IF($H$4+3=20,8,IF($H$4+3=21,9,IF($H$4+3=22,10,IF($H$4+3=23,11,IF($H$4+3=24,12,IF($H$4+3=25,1,IF($H$4+3=26,2,$H$4+3))))))))))))))&amp;"月"</f>
        <v>令和年3月</v>
      </c>
      <c r="M6" s="125"/>
      <c r="N6" s="126"/>
      <c r="O6" s="124" t="str">
        <f>$B$2&amp;IF($H$4+4&gt;12,$F$4+1,$F$4)&amp;"年"&amp;IF($H$4+4=13,1,IF($H$4+4=14,2,IF($H$4+4=15,3,IF($H$4+4=16,4,IF($H$4+4=17,5,IF($H$4+4=18,6,IF($H$4+4=19,7,IF($H$4+4=20,8,IF($H$4+4=21,9,IF($H$4+4=22,10,IF($H$4+4=23,11,IF($H$4+4=24,12,IF($H$4+4=25,1,IF($H$4+4=26,2,$H$4+4))))))))))))))&amp;"月"</f>
        <v>令和年4月</v>
      </c>
      <c r="P6" s="125"/>
      <c r="Q6" s="126"/>
      <c r="R6" s="124" t="str">
        <f>$B$2&amp;IF($H$4+5&gt;12,$F$4+1,$F$4)&amp;"年"&amp;IF($H$4+5=13,1,IF($H$4+5=14,2,IF($H$4+5=15,3,IF($H$4+5=16,4,IF($H$4+5=17,5,IF($H$4+5=18,6,IF($H$4+5=19,7,IF($H$4+5=20,8,IF($H$4+5=21,9,IF($H$4+5=22,10,IF($H$4+5=23,11,IF($H$4+5=24,12,IF($H$4+5=25,1,IF($H$4+5=26,2,$H$4+5))))))))))))))&amp;"月"</f>
        <v>令和年5月</v>
      </c>
      <c r="S6" s="125"/>
      <c r="T6" s="126"/>
      <c r="U6" s="124" t="str">
        <f>$B$2&amp;IF($H$4+6&gt;12,$F$4+1,$F$4)&amp;"年"&amp;IF($H$4+6=13,1,IF($H$4+6=14,2,IF($H$4+6=15,3,IF($H$4+6=16,4,IF($H$4+6=17,5,IF($H$4+6=18,6,IF($H$4+6=19,7,IF($H$4+6=20,8,IF($H$4+6=21,9,IF($H$4+6=22,10,IF($H$4+6=23,11,IF($H$4+6=24,12,IF($H$4+6=25,1,IF($H$4+6=26,2,$H$4+6))))))))))))))&amp;"月"</f>
        <v>令和年6月</v>
      </c>
      <c r="V6" s="125"/>
      <c r="W6" s="126"/>
      <c r="X6" s="124" t="str">
        <f>$B$2&amp;IF($H$4+7&gt;12,$F$4+1,$F$4)&amp;"年"&amp;IF($H$4+7=13,1,IF($H$4+7=14,2,IF($H$4+7=15,3,IF($H$4+7=16,4,IF($H$4+7=17,5,IF($H$4+7=18,6,IF($H$4+7=19,7,IF($H$4+7=20,8,IF($H$4+7=21,9,IF($H$4+7=22,10,IF($H$4+7=23,11,IF($H$4+7=24,12,IF($H$4+7=25,1,IF($H$4+7=26,2,$H$4+7))))))))))))))&amp;"月"</f>
        <v>令和年7月</v>
      </c>
      <c r="Y6" s="125"/>
      <c r="Z6" s="126"/>
      <c r="AA6" s="124" t="str">
        <f>$B$2&amp;IF($H$4+8&gt;12,$F$4+1,$F$4)&amp;"年"&amp;IF($H$4+8=13,1,IF($H$4+8=14,2,IF($H$4+8=15,3,IF($H$4+8=16,4,IF($H$4+8=17,5,IF($H$4+8=18,6,IF($H$4+8=19,7,IF($H$4+8=20,8,IF($H$4+8=21,9,IF($H$4+8=22,10,IF($H$4+8=23,11,IF($H$4+8=24,12,IF($H$4+8=25,1,IF($H$4+8=26,2,$H$4+8))))))))))))))&amp;"月"</f>
        <v>令和年8月</v>
      </c>
      <c r="AB6" s="125"/>
      <c r="AC6" s="126"/>
      <c r="AD6" s="124" t="str">
        <f>$B$2&amp;IF($H$4+9&gt;12,$F$4+1,$F$4)&amp;"年"&amp;IF($H$4+9=13,1,IF($H$4+9=14,2,IF($H$4+9=15,3,IF($H$4+9=16,4,IF($H$4+9=17,5,IF($H$4+9=18,6,IF($H$4+9=19,7,IF($H$4+9=20,8,IF($H$4+9=21,9,IF($H$4+9=22,10,IF($H$4+9=23,11,IF($H$4+9=24,12,IF($H$4+9=25,1,IF($H$4+9=26,2,$H$4+9))))))))))))))&amp;"月"</f>
        <v>令和年9月</v>
      </c>
      <c r="AE6" s="125"/>
      <c r="AF6" s="126"/>
      <c r="AG6" s="124" t="str">
        <f>$B$2&amp;IF($H$4+10&gt;12,$F$4+1,$F$4)&amp;"年"&amp;IF($H$4+10=13,1,IF($H$4+10=14,2,IF($H$4+10=15,3,IF($H$4+10=16,4,IF($H$4+10=17,5,IF($H$4+10=18,6,IF($H$4+10=19,7,IF($H$4+10=20,8,IF($H$4+10=21,9,IF($H$4+10=22,10,IF($H$4+10=23,11,IF($H$4+10=24,12,IF($H$4+10=25,1,IF($H$4+10=26,2,$H$4+10))))))))))))))&amp;"月"</f>
        <v>令和年10月</v>
      </c>
      <c r="AH6" s="125"/>
      <c r="AI6" s="126"/>
      <c r="AJ6" s="124" t="str">
        <f>$B$2&amp;IF($H$4+11&gt;12,$F$4+1,$F$4)&amp;"年"&amp;IF($H$4+11=13,1,IF($H$4+11=14,2,IF($H$4+11=15,3,IF($H$4+11=16,4,IF($H$4+11=17,5,IF($H$4+11=18,6,IF($H$4+11=19,7,IF($H$4+11=20,8,IF($H$4+11=21,9,IF($H$4+11=22,10,IF($H$4+11=23,11,IF($H$4+11=24,12,IF($H$4+11=25,1,IF($H$4+11=26,2,$H$4+11))))))))))))))&amp;"月"</f>
        <v>令和年11月</v>
      </c>
      <c r="AK6" s="125"/>
      <c r="AL6" s="126"/>
      <c r="AM6" s="124" t="str">
        <f>$B$2&amp;IF($H$4+12&gt;12,$F$4+1,$F$4)&amp;"年"&amp;IF($H$4+12=13,1,IF($H$4+12=14,2,IF($H$4+12=15,3,IF($H$4+12=16,4,IF($H$4+12=17,5,IF($H$4+12=18,6,IF($H$4+12=19,7,IF($H$4+12=20,8,IF($H$4+12=21,9,IF($H$4+12=22,10,IF($H$4+12=23,11,IF($H$4+12=24,12,IF($H$4+12=25,1,IF($H$4+12=26,2,$H$4+12))))))))))))))&amp;"月"</f>
        <v>令和年12月</v>
      </c>
      <c r="AN6" s="125"/>
      <c r="AO6" s="126"/>
      <c r="AP6" s="124" t="str">
        <f>$B$2&amp;IF($H$4+13&gt;24,$F$4+2,$F$4+1)&amp;"年"&amp;IF($H$4+13=13,1,IF($H$4+13=14,2,IF($H$4+13=15,3,IF($H$4+13=16,4,IF($H$4+13=17,5,IF($H$4+13=18,6,IF($H$4+13=19,7,IF($H$4+13=20,8,IF($H$4+13=21,9,IF($H$4+13=22,10,IF($H$4+13=23,11,IF($H$4+13=24,12,IF($H$4+13=25,1,IF($H$4+13=26,2,$H$4+13))))))))))))))&amp;"月"</f>
        <v>令和1年1月</v>
      </c>
      <c r="AQ6" s="125"/>
      <c r="AR6" s="126"/>
      <c r="AS6" s="124" t="str">
        <f>$B$2&amp;IF($H$4+14&gt;24,$F$4+2,$F$4+1)&amp;"年"&amp;IF($H$4+14=13,1,IF($H$4+14=14,2,IF($H$4+14=15,3,IF($H$4+14=16,4,IF($H$4+14=17,5,IF($H$4+14=18,6,IF($H$4+14=19,7,IF($H$4+14=20,8,IF($H$4+14=21,9,IF($H$4+14=22,10,IF($H$4+14=23,11,IF($H$4+14=24,12,IF($H$4+14=25,1,IF($H$4+14=26,2,$H$4+14))))))))))))))&amp;"月"</f>
        <v>令和1年2月</v>
      </c>
      <c r="AT6" s="125"/>
      <c r="AU6" s="126"/>
      <c r="AV6" s="127" t="s">
        <v>5</v>
      </c>
    </row>
    <row r="7" spans="2:48" ht="33" customHeight="1" x14ac:dyDescent="0.15">
      <c r="B7" s="122"/>
      <c r="C7" s="112" t="s">
        <v>47</v>
      </c>
      <c r="D7" s="114" t="s">
        <v>58</v>
      </c>
      <c r="E7" s="116" t="s">
        <v>46</v>
      </c>
      <c r="F7" s="112" t="s">
        <v>47</v>
      </c>
      <c r="G7" s="114" t="s">
        <v>58</v>
      </c>
      <c r="H7" s="116" t="s">
        <v>46</v>
      </c>
      <c r="I7" s="112" t="s">
        <v>47</v>
      </c>
      <c r="J7" s="114" t="s">
        <v>58</v>
      </c>
      <c r="K7" s="116" t="s">
        <v>46</v>
      </c>
      <c r="L7" s="112" t="s">
        <v>47</v>
      </c>
      <c r="M7" s="114" t="s">
        <v>58</v>
      </c>
      <c r="N7" s="116" t="s">
        <v>46</v>
      </c>
      <c r="O7" s="112" t="s">
        <v>47</v>
      </c>
      <c r="P7" s="114" t="s">
        <v>58</v>
      </c>
      <c r="Q7" s="116" t="s">
        <v>46</v>
      </c>
      <c r="R7" s="112" t="s">
        <v>47</v>
      </c>
      <c r="S7" s="114" t="s">
        <v>58</v>
      </c>
      <c r="T7" s="116" t="s">
        <v>46</v>
      </c>
      <c r="U7" s="112" t="s">
        <v>47</v>
      </c>
      <c r="V7" s="114" t="s">
        <v>58</v>
      </c>
      <c r="W7" s="116" t="s">
        <v>46</v>
      </c>
      <c r="X7" s="112" t="s">
        <v>47</v>
      </c>
      <c r="Y7" s="114" t="s">
        <v>58</v>
      </c>
      <c r="Z7" s="116" t="s">
        <v>46</v>
      </c>
      <c r="AA7" s="112" t="s">
        <v>47</v>
      </c>
      <c r="AB7" s="114" t="s">
        <v>58</v>
      </c>
      <c r="AC7" s="116" t="s">
        <v>46</v>
      </c>
      <c r="AD7" s="112" t="s">
        <v>47</v>
      </c>
      <c r="AE7" s="114" t="s">
        <v>58</v>
      </c>
      <c r="AF7" s="116" t="s">
        <v>46</v>
      </c>
      <c r="AG7" s="112" t="s">
        <v>47</v>
      </c>
      <c r="AH7" s="114" t="s">
        <v>58</v>
      </c>
      <c r="AI7" s="116" t="s">
        <v>46</v>
      </c>
      <c r="AJ7" s="112" t="s">
        <v>47</v>
      </c>
      <c r="AK7" s="114" t="s">
        <v>58</v>
      </c>
      <c r="AL7" s="116" t="s">
        <v>46</v>
      </c>
      <c r="AM7" s="112" t="s">
        <v>47</v>
      </c>
      <c r="AN7" s="114" t="s">
        <v>58</v>
      </c>
      <c r="AO7" s="116" t="s">
        <v>46</v>
      </c>
      <c r="AP7" s="112" t="s">
        <v>47</v>
      </c>
      <c r="AQ7" s="114" t="s">
        <v>58</v>
      </c>
      <c r="AR7" s="116" t="s">
        <v>46</v>
      </c>
      <c r="AS7" s="112" t="s">
        <v>47</v>
      </c>
      <c r="AT7" s="114" t="s">
        <v>58</v>
      </c>
      <c r="AU7" s="116" t="s">
        <v>46</v>
      </c>
      <c r="AV7" s="128"/>
    </row>
    <row r="8" spans="2:48" ht="39" customHeight="1" thickBot="1" x14ac:dyDescent="0.2">
      <c r="B8" s="123"/>
      <c r="C8" s="113"/>
      <c r="D8" s="115"/>
      <c r="E8" s="117"/>
      <c r="F8" s="113"/>
      <c r="G8" s="115"/>
      <c r="H8" s="117"/>
      <c r="I8" s="113"/>
      <c r="J8" s="115"/>
      <c r="K8" s="117"/>
      <c r="L8" s="113"/>
      <c r="M8" s="115"/>
      <c r="N8" s="117"/>
      <c r="O8" s="113"/>
      <c r="P8" s="115"/>
      <c r="Q8" s="117"/>
      <c r="R8" s="113"/>
      <c r="S8" s="115"/>
      <c r="T8" s="117"/>
      <c r="U8" s="113"/>
      <c r="V8" s="115"/>
      <c r="W8" s="117"/>
      <c r="X8" s="113"/>
      <c r="Y8" s="115"/>
      <c r="Z8" s="117"/>
      <c r="AA8" s="113"/>
      <c r="AB8" s="115"/>
      <c r="AC8" s="117"/>
      <c r="AD8" s="113"/>
      <c r="AE8" s="115"/>
      <c r="AF8" s="117"/>
      <c r="AG8" s="113"/>
      <c r="AH8" s="115"/>
      <c r="AI8" s="117"/>
      <c r="AJ8" s="113"/>
      <c r="AK8" s="115"/>
      <c r="AL8" s="117"/>
      <c r="AM8" s="113"/>
      <c r="AN8" s="115"/>
      <c r="AO8" s="117"/>
      <c r="AP8" s="113"/>
      <c r="AQ8" s="115"/>
      <c r="AR8" s="117"/>
      <c r="AS8" s="113"/>
      <c r="AT8" s="115"/>
      <c r="AU8" s="117"/>
      <c r="AV8" s="129"/>
    </row>
    <row r="9" spans="2:48" ht="20.100000000000001" customHeight="1" x14ac:dyDescent="0.15">
      <c r="B9" s="7" t="s">
        <v>7</v>
      </c>
      <c r="C9" s="29"/>
      <c r="D9" s="30"/>
      <c r="E9" s="31"/>
      <c r="F9" s="29"/>
      <c r="G9" s="30"/>
      <c r="H9" s="31"/>
      <c r="I9" s="29"/>
      <c r="J9" s="30"/>
      <c r="K9" s="31"/>
      <c r="L9" s="32"/>
      <c r="M9" s="33"/>
      <c r="N9" s="34"/>
      <c r="O9" s="32"/>
      <c r="P9" s="33"/>
      <c r="Q9" s="34"/>
      <c r="R9" s="32"/>
      <c r="S9" s="33"/>
      <c r="T9" s="34"/>
      <c r="U9" s="32"/>
      <c r="V9" s="33"/>
      <c r="W9" s="34"/>
      <c r="X9" s="32"/>
      <c r="Y9" s="33"/>
      <c r="Z9" s="34"/>
      <c r="AA9" s="32"/>
      <c r="AB9" s="33"/>
      <c r="AC9" s="34"/>
      <c r="AD9" s="32"/>
      <c r="AE9" s="33"/>
      <c r="AF9" s="34"/>
      <c r="AG9" s="32"/>
      <c r="AH9" s="33"/>
      <c r="AI9" s="34"/>
      <c r="AJ9" s="32"/>
      <c r="AK9" s="33"/>
      <c r="AL9" s="34"/>
      <c r="AM9" s="32"/>
      <c r="AN9" s="33"/>
      <c r="AO9" s="34"/>
      <c r="AP9" s="32"/>
      <c r="AQ9" s="33"/>
      <c r="AR9" s="34"/>
      <c r="AS9" s="35"/>
      <c r="AT9" s="36"/>
      <c r="AU9" s="37"/>
      <c r="AV9" s="68"/>
    </row>
    <row r="10" spans="2:48" ht="20.100000000000001" customHeight="1" x14ac:dyDescent="0.15">
      <c r="B10" s="70" t="s">
        <v>8</v>
      </c>
      <c r="C10" s="38"/>
      <c r="D10" s="39"/>
      <c r="E10" s="40"/>
      <c r="F10" s="38"/>
      <c r="G10" s="39"/>
      <c r="H10" s="40"/>
      <c r="I10" s="38"/>
      <c r="J10" s="39"/>
      <c r="K10" s="40"/>
      <c r="L10" s="41"/>
      <c r="M10" s="42"/>
      <c r="N10" s="43"/>
      <c r="O10" s="41"/>
      <c r="P10" s="42"/>
      <c r="Q10" s="43"/>
      <c r="R10" s="41"/>
      <c r="S10" s="42"/>
      <c r="T10" s="43"/>
      <c r="U10" s="41"/>
      <c r="V10" s="42"/>
      <c r="W10" s="43"/>
      <c r="X10" s="41"/>
      <c r="Y10" s="42"/>
      <c r="Z10" s="43"/>
      <c r="AA10" s="41"/>
      <c r="AB10" s="42"/>
      <c r="AC10" s="43"/>
      <c r="AD10" s="41"/>
      <c r="AE10" s="42"/>
      <c r="AF10" s="43"/>
      <c r="AG10" s="41"/>
      <c r="AH10" s="42"/>
      <c r="AI10" s="43"/>
      <c r="AJ10" s="41"/>
      <c r="AK10" s="42"/>
      <c r="AL10" s="43"/>
      <c r="AM10" s="41"/>
      <c r="AN10" s="42"/>
      <c r="AO10" s="43"/>
      <c r="AP10" s="41"/>
      <c r="AQ10" s="42"/>
      <c r="AR10" s="43"/>
      <c r="AS10" s="41"/>
      <c r="AT10" s="42"/>
      <c r="AU10" s="43"/>
      <c r="AV10" s="68"/>
    </row>
    <row r="11" spans="2:48" ht="20.100000000000001" customHeight="1" x14ac:dyDescent="0.15">
      <c r="B11" s="9" t="s">
        <v>9</v>
      </c>
      <c r="C11" s="38"/>
      <c r="D11" s="39"/>
      <c r="E11" s="40"/>
      <c r="F11" s="38"/>
      <c r="G11" s="39"/>
      <c r="H11" s="40"/>
      <c r="I11" s="38"/>
      <c r="J11" s="39"/>
      <c r="K11" s="40"/>
      <c r="L11" s="41"/>
      <c r="M11" s="42"/>
      <c r="N11" s="43"/>
      <c r="O11" s="41"/>
      <c r="P11" s="42"/>
      <c r="Q11" s="43"/>
      <c r="R11" s="41"/>
      <c r="S11" s="42"/>
      <c r="T11" s="43"/>
      <c r="U11" s="41"/>
      <c r="V11" s="42"/>
      <c r="W11" s="43"/>
      <c r="X11" s="41"/>
      <c r="Y11" s="42"/>
      <c r="Z11" s="43"/>
      <c r="AA11" s="41"/>
      <c r="AB11" s="42"/>
      <c r="AC11" s="43"/>
      <c r="AD11" s="41"/>
      <c r="AE11" s="42"/>
      <c r="AF11" s="43"/>
      <c r="AG11" s="41"/>
      <c r="AH11" s="42"/>
      <c r="AI11" s="43"/>
      <c r="AJ11" s="41"/>
      <c r="AK11" s="42"/>
      <c r="AL11" s="43"/>
      <c r="AM11" s="41"/>
      <c r="AN11" s="42"/>
      <c r="AO11" s="43"/>
      <c r="AP11" s="41"/>
      <c r="AQ11" s="42"/>
      <c r="AR11" s="43"/>
      <c r="AS11" s="41"/>
      <c r="AT11" s="42"/>
      <c r="AU11" s="43"/>
      <c r="AV11" s="68"/>
    </row>
    <row r="12" spans="2:48" ht="20.100000000000001" customHeight="1" x14ac:dyDescent="0.15">
      <c r="B12" s="9" t="s">
        <v>10</v>
      </c>
      <c r="C12" s="38"/>
      <c r="D12" s="39"/>
      <c r="E12" s="40"/>
      <c r="F12" s="38"/>
      <c r="G12" s="39"/>
      <c r="H12" s="40"/>
      <c r="I12" s="38"/>
      <c r="J12" s="39"/>
      <c r="K12" s="40"/>
      <c r="L12" s="41"/>
      <c r="M12" s="42"/>
      <c r="N12" s="43"/>
      <c r="O12" s="41"/>
      <c r="P12" s="42"/>
      <c r="Q12" s="43"/>
      <c r="R12" s="41"/>
      <c r="S12" s="42"/>
      <c r="T12" s="43"/>
      <c r="U12" s="41"/>
      <c r="V12" s="42"/>
      <c r="W12" s="43"/>
      <c r="X12" s="41"/>
      <c r="Y12" s="42"/>
      <c r="Z12" s="43"/>
      <c r="AA12" s="41"/>
      <c r="AB12" s="42"/>
      <c r="AC12" s="43"/>
      <c r="AD12" s="41"/>
      <c r="AE12" s="42"/>
      <c r="AF12" s="43"/>
      <c r="AG12" s="41"/>
      <c r="AH12" s="42"/>
      <c r="AI12" s="43"/>
      <c r="AJ12" s="41"/>
      <c r="AK12" s="42"/>
      <c r="AL12" s="43"/>
      <c r="AM12" s="41"/>
      <c r="AN12" s="42"/>
      <c r="AO12" s="43"/>
      <c r="AP12" s="41"/>
      <c r="AQ12" s="42"/>
      <c r="AR12" s="43"/>
      <c r="AS12" s="41"/>
      <c r="AT12" s="42"/>
      <c r="AU12" s="43"/>
      <c r="AV12" s="68"/>
    </row>
    <row r="13" spans="2:48" ht="20.100000000000001" customHeight="1" x14ac:dyDescent="0.15">
      <c r="B13" s="9" t="s">
        <v>11</v>
      </c>
      <c r="C13" s="38"/>
      <c r="D13" s="39"/>
      <c r="E13" s="40"/>
      <c r="F13" s="38"/>
      <c r="G13" s="39"/>
      <c r="H13" s="40"/>
      <c r="I13" s="38"/>
      <c r="J13" s="39"/>
      <c r="K13" s="40"/>
      <c r="L13" s="41"/>
      <c r="M13" s="42"/>
      <c r="N13" s="43"/>
      <c r="O13" s="41"/>
      <c r="P13" s="42"/>
      <c r="Q13" s="43"/>
      <c r="R13" s="41"/>
      <c r="S13" s="42"/>
      <c r="T13" s="43"/>
      <c r="U13" s="41"/>
      <c r="V13" s="42"/>
      <c r="W13" s="43"/>
      <c r="X13" s="41"/>
      <c r="Y13" s="42"/>
      <c r="Z13" s="43"/>
      <c r="AA13" s="41"/>
      <c r="AB13" s="42"/>
      <c r="AC13" s="43"/>
      <c r="AD13" s="41"/>
      <c r="AE13" s="42"/>
      <c r="AF13" s="43"/>
      <c r="AG13" s="41"/>
      <c r="AH13" s="42"/>
      <c r="AI13" s="43"/>
      <c r="AJ13" s="41"/>
      <c r="AK13" s="42"/>
      <c r="AL13" s="43"/>
      <c r="AM13" s="41"/>
      <c r="AN13" s="42"/>
      <c r="AO13" s="43"/>
      <c r="AP13" s="41"/>
      <c r="AQ13" s="42"/>
      <c r="AR13" s="43"/>
      <c r="AS13" s="41"/>
      <c r="AT13" s="42"/>
      <c r="AU13" s="43"/>
      <c r="AV13" s="68"/>
    </row>
    <row r="14" spans="2:48" ht="20.100000000000001" customHeight="1" x14ac:dyDescent="0.15">
      <c r="B14" s="9" t="s">
        <v>12</v>
      </c>
      <c r="C14" s="38"/>
      <c r="D14" s="39"/>
      <c r="E14" s="40"/>
      <c r="F14" s="38"/>
      <c r="G14" s="39"/>
      <c r="H14" s="40"/>
      <c r="I14" s="38"/>
      <c r="J14" s="39"/>
      <c r="K14" s="40"/>
      <c r="L14" s="41"/>
      <c r="M14" s="42"/>
      <c r="N14" s="43"/>
      <c r="O14" s="41"/>
      <c r="P14" s="42"/>
      <c r="Q14" s="43"/>
      <c r="R14" s="41"/>
      <c r="S14" s="42"/>
      <c r="T14" s="43"/>
      <c r="U14" s="41"/>
      <c r="V14" s="42"/>
      <c r="W14" s="43"/>
      <c r="X14" s="41"/>
      <c r="Y14" s="42"/>
      <c r="Z14" s="43"/>
      <c r="AA14" s="41"/>
      <c r="AB14" s="42"/>
      <c r="AC14" s="43"/>
      <c r="AD14" s="41"/>
      <c r="AE14" s="42"/>
      <c r="AF14" s="43"/>
      <c r="AG14" s="41"/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3"/>
      <c r="AV14" s="68"/>
    </row>
    <row r="15" spans="2:48" ht="20.100000000000001" customHeight="1" x14ac:dyDescent="0.15">
      <c r="B15" s="9" t="s">
        <v>13</v>
      </c>
      <c r="C15" s="38"/>
      <c r="D15" s="39"/>
      <c r="E15" s="40"/>
      <c r="F15" s="38"/>
      <c r="G15" s="39"/>
      <c r="H15" s="40"/>
      <c r="I15" s="38"/>
      <c r="J15" s="39"/>
      <c r="K15" s="40"/>
      <c r="L15" s="41"/>
      <c r="M15" s="42"/>
      <c r="N15" s="43"/>
      <c r="O15" s="41"/>
      <c r="P15" s="42"/>
      <c r="Q15" s="43"/>
      <c r="R15" s="41"/>
      <c r="S15" s="42"/>
      <c r="T15" s="43"/>
      <c r="U15" s="41"/>
      <c r="V15" s="42"/>
      <c r="W15" s="43"/>
      <c r="X15" s="41"/>
      <c r="Y15" s="42"/>
      <c r="Z15" s="43"/>
      <c r="AA15" s="41"/>
      <c r="AB15" s="42"/>
      <c r="AC15" s="43"/>
      <c r="AD15" s="41"/>
      <c r="AE15" s="42"/>
      <c r="AF15" s="43"/>
      <c r="AG15" s="41"/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3"/>
      <c r="AV15" s="68"/>
    </row>
    <row r="16" spans="2:48" ht="20.100000000000001" customHeight="1" x14ac:dyDescent="0.15">
      <c r="B16" s="9" t="s">
        <v>14</v>
      </c>
      <c r="C16" s="38"/>
      <c r="D16" s="39"/>
      <c r="E16" s="40"/>
      <c r="F16" s="38"/>
      <c r="G16" s="39"/>
      <c r="H16" s="40"/>
      <c r="I16" s="38"/>
      <c r="J16" s="39"/>
      <c r="K16" s="40"/>
      <c r="L16" s="41"/>
      <c r="M16" s="42"/>
      <c r="N16" s="43"/>
      <c r="O16" s="41"/>
      <c r="P16" s="42"/>
      <c r="Q16" s="43"/>
      <c r="R16" s="41"/>
      <c r="S16" s="42"/>
      <c r="T16" s="43"/>
      <c r="U16" s="41"/>
      <c r="V16" s="42"/>
      <c r="W16" s="43"/>
      <c r="X16" s="41"/>
      <c r="Y16" s="42"/>
      <c r="Z16" s="43"/>
      <c r="AA16" s="41"/>
      <c r="AB16" s="42"/>
      <c r="AC16" s="43"/>
      <c r="AD16" s="41"/>
      <c r="AE16" s="42"/>
      <c r="AF16" s="43"/>
      <c r="AG16" s="41"/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3"/>
      <c r="AV16" s="68"/>
    </row>
    <row r="17" spans="2:48" ht="20.100000000000001" customHeight="1" x14ac:dyDescent="0.15">
      <c r="B17" s="9" t="s">
        <v>15</v>
      </c>
      <c r="C17" s="38"/>
      <c r="D17" s="39"/>
      <c r="E17" s="40"/>
      <c r="F17" s="38"/>
      <c r="G17" s="39"/>
      <c r="H17" s="40"/>
      <c r="I17" s="38"/>
      <c r="J17" s="39"/>
      <c r="K17" s="40"/>
      <c r="L17" s="41"/>
      <c r="M17" s="42"/>
      <c r="N17" s="43"/>
      <c r="O17" s="41"/>
      <c r="P17" s="42"/>
      <c r="Q17" s="43"/>
      <c r="R17" s="41"/>
      <c r="S17" s="42"/>
      <c r="T17" s="43"/>
      <c r="U17" s="41"/>
      <c r="V17" s="42"/>
      <c r="W17" s="43"/>
      <c r="X17" s="41"/>
      <c r="Y17" s="42"/>
      <c r="Z17" s="43"/>
      <c r="AA17" s="41"/>
      <c r="AB17" s="42"/>
      <c r="AC17" s="43"/>
      <c r="AD17" s="41"/>
      <c r="AE17" s="42"/>
      <c r="AF17" s="43"/>
      <c r="AG17" s="41"/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3"/>
      <c r="AV17" s="68"/>
    </row>
    <row r="18" spans="2:48" ht="20.100000000000001" customHeight="1" x14ac:dyDescent="0.15">
      <c r="B18" s="9" t="s">
        <v>16</v>
      </c>
      <c r="C18" s="38"/>
      <c r="D18" s="39"/>
      <c r="E18" s="40"/>
      <c r="F18" s="38"/>
      <c r="G18" s="39"/>
      <c r="H18" s="40"/>
      <c r="I18" s="38"/>
      <c r="J18" s="39"/>
      <c r="K18" s="40"/>
      <c r="L18" s="41"/>
      <c r="M18" s="42"/>
      <c r="N18" s="43"/>
      <c r="O18" s="41"/>
      <c r="P18" s="42"/>
      <c r="Q18" s="43"/>
      <c r="R18" s="41"/>
      <c r="S18" s="42"/>
      <c r="T18" s="43"/>
      <c r="U18" s="41"/>
      <c r="V18" s="42"/>
      <c r="W18" s="43"/>
      <c r="X18" s="41"/>
      <c r="Y18" s="42"/>
      <c r="Z18" s="43"/>
      <c r="AA18" s="41"/>
      <c r="AB18" s="42"/>
      <c r="AC18" s="43"/>
      <c r="AD18" s="41"/>
      <c r="AE18" s="42"/>
      <c r="AF18" s="43"/>
      <c r="AG18" s="41"/>
      <c r="AH18" s="42"/>
      <c r="AI18" s="43"/>
      <c r="AJ18" s="41"/>
      <c r="AK18" s="42"/>
      <c r="AL18" s="43"/>
      <c r="AM18" s="41"/>
      <c r="AN18" s="42"/>
      <c r="AO18" s="43"/>
      <c r="AP18" s="41"/>
      <c r="AQ18" s="42"/>
      <c r="AR18" s="43"/>
      <c r="AS18" s="41"/>
      <c r="AT18" s="42"/>
      <c r="AU18" s="43"/>
      <c r="AV18" s="68"/>
    </row>
    <row r="19" spans="2:48" ht="20.100000000000001" customHeight="1" x14ac:dyDescent="0.15">
      <c r="B19" s="9" t="s">
        <v>17</v>
      </c>
      <c r="C19" s="38"/>
      <c r="D19" s="39"/>
      <c r="E19" s="40"/>
      <c r="F19" s="38"/>
      <c r="G19" s="39"/>
      <c r="H19" s="40"/>
      <c r="I19" s="38"/>
      <c r="J19" s="39"/>
      <c r="K19" s="40"/>
      <c r="L19" s="41"/>
      <c r="M19" s="42"/>
      <c r="N19" s="43"/>
      <c r="O19" s="41"/>
      <c r="P19" s="42"/>
      <c r="Q19" s="43"/>
      <c r="R19" s="41"/>
      <c r="S19" s="42"/>
      <c r="T19" s="43"/>
      <c r="U19" s="41"/>
      <c r="V19" s="42"/>
      <c r="W19" s="43"/>
      <c r="X19" s="41"/>
      <c r="Y19" s="42"/>
      <c r="Z19" s="43"/>
      <c r="AA19" s="41"/>
      <c r="AB19" s="42"/>
      <c r="AC19" s="43"/>
      <c r="AD19" s="41"/>
      <c r="AE19" s="42"/>
      <c r="AF19" s="43"/>
      <c r="AG19" s="41"/>
      <c r="AH19" s="42"/>
      <c r="AI19" s="43"/>
      <c r="AJ19" s="41"/>
      <c r="AK19" s="42"/>
      <c r="AL19" s="43"/>
      <c r="AM19" s="41"/>
      <c r="AN19" s="42"/>
      <c r="AO19" s="43"/>
      <c r="AP19" s="41"/>
      <c r="AQ19" s="42"/>
      <c r="AR19" s="43"/>
      <c r="AS19" s="41"/>
      <c r="AT19" s="42"/>
      <c r="AU19" s="43"/>
      <c r="AV19" s="68"/>
    </row>
    <row r="20" spans="2:48" ht="20.100000000000001" customHeight="1" x14ac:dyDescent="0.15">
      <c r="B20" s="9" t="s">
        <v>18</v>
      </c>
      <c r="C20" s="38"/>
      <c r="D20" s="39"/>
      <c r="E20" s="40"/>
      <c r="F20" s="38"/>
      <c r="G20" s="39"/>
      <c r="H20" s="40"/>
      <c r="I20" s="38"/>
      <c r="J20" s="39"/>
      <c r="K20" s="40"/>
      <c r="L20" s="41"/>
      <c r="M20" s="42"/>
      <c r="N20" s="43"/>
      <c r="O20" s="41"/>
      <c r="P20" s="42"/>
      <c r="Q20" s="43"/>
      <c r="R20" s="41"/>
      <c r="S20" s="42"/>
      <c r="T20" s="43"/>
      <c r="U20" s="41"/>
      <c r="V20" s="42"/>
      <c r="W20" s="43"/>
      <c r="X20" s="41"/>
      <c r="Y20" s="42"/>
      <c r="Z20" s="43"/>
      <c r="AA20" s="41"/>
      <c r="AB20" s="42"/>
      <c r="AC20" s="43"/>
      <c r="AD20" s="41"/>
      <c r="AE20" s="42"/>
      <c r="AF20" s="43"/>
      <c r="AG20" s="41"/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3"/>
      <c r="AV20" s="68"/>
    </row>
    <row r="21" spans="2:48" ht="20.100000000000001" customHeight="1" x14ac:dyDescent="0.15">
      <c r="B21" s="9" t="s">
        <v>19</v>
      </c>
      <c r="C21" s="38"/>
      <c r="D21" s="39"/>
      <c r="E21" s="40"/>
      <c r="F21" s="38"/>
      <c r="G21" s="39"/>
      <c r="H21" s="40"/>
      <c r="I21" s="38"/>
      <c r="J21" s="39"/>
      <c r="K21" s="40"/>
      <c r="L21" s="41"/>
      <c r="M21" s="42"/>
      <c r="N21" s="43"/>
      <c r="O21" s="41"/>
      <c r="P21" s="42"/>
      <c r="Q21" s="43"/>
      <c r="R21" s="41"/>
      <c r="S21" s="42"/>
      <c r="T21" s="43"/>
      <c r="U21" s="41"/>
      <c r="V21" s="42"/>
      <c r="W21" s="43"/>
      <c r="X21" s="41"/>
      <c r="Y21" s="42"/>
      <c r="Z21" s="43"/>
      <c r="AA21" s="41"/>
      <c r="AB21" s="42"/>
      <c r="AC21" s="43"/>
      <c r="AD21" s="41"/>
      <c r="AE21" s="42"/>
      <c r="AF21" s="43"/>
      <c r="AG21" s="41"/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2"/>
      <c r="AU21" s="43"/>
      <c r="AV21" s="68"/>
    </row>
    <row r="22" spans="2:48" ht="20.100000000000001" customHeight="1" x14ac:dyDescent="0.15">
      <c r="B22" s="9" t="s">
        <v>20</v>
      </c>
      <c r="C22" s="38"/>
      <c r="D22" s="39"/>
      <c r="E22" s="40"/>
      <c r="F22" s="38"/>
      <c r="G22" s="39"/>
      <c r="H22" s="40"/>
      <c r="I22" s="38"/>
      <c r="J22" s="39"/>
      <c r="K22" s="40"/>
      <c r="L22" s="41"/>
      <c r="M22" s="42"/>
      <c r="N22" s="43"/>
      <c r="O22" s="41"/>
      <c r="P22" s="42"/>
      <c r="Q22" s="43"/>
      <c r="R22" s="41"/>
      <c r="S22" s="42"/>
      <c r="T22" s="43"/>
      <c r="U22" s="41"/>
      <c r="V22" s="42"/>
      <c r="W22" s="43"/>
      <c r="X22" s="41"/>
      <c r="Y22" s="42"/>
      <c r="Z22" s="43"/>
      <c r="AA22" s="41"/>
      <c r="AB22" s="42"/>
      <c r="AC22" s="43"/>
      <c r="AD22" s="41"/>
      <c r="AE22" s="42"/>
      <c r="AF22" s="43"/>
      <c r="AG22" s="41"/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2"/>
      <c r="AU22" s="43"/>
      <c r="AV22" s="68"/>
    </row>
    <row r="23" spans="2:48" ht="20.100000000000001" customHeight="1" x14ac:dyDescent="0.15">
      <c r="B23" s="9" t="s">
        <v>21</v>
      </c>
      <c r="C23" s="38"/>
      <c r="D23" s="39"/>
      <c r="E23" s="40"/>
      <c r="F23" s="38"/>
      <c r="G23" s="39"/>
      <c r="H23" s="40"/>
      <c r="I23" s="38"/>
      <c r="J23" s="39"/>
      <c r="K23" s="40"/>
      <c r="L23" s="41"/>
      <c r="M23" s="42"/>
      <c r="N23" s="43"/>
      <c r="O23" s="41"/>
      <c r="P23" s="42"/>
      <c r="Q23" s="43"/>
      <c r="R23" s="41"/>
      <c r="S23" s="42"/>
      <c r="T23" s="43"/>
      <c r="U23" s="41"/>
      <c r="V23" s="42"/>
      <c r="W23" s="43"/>
      <c r="X23" s="41"/>
      <c r="Y23" s="42"/>
      <c r="Z23" s="43"/>
      <c r="AA23" s="41"/>
      <c r="AB23" s="42"/>
      <c r="AC23" s="43"/>
      <c r="AD23" s="41"/>
      <c r="AE23" s="42"/>
      <c r="AF23" s="43"/>
      <c r="AG23" s="41"/>
      <c r="AH23" s="42"/>
      <c r="AI23" s="43"/>
      <c r="AJ23" s="41"/>
      <c r="AK23" s="42"/>
      <c r="AL23" s="43"/>
      <c r="AM23" s="41"/>
      <c r="AN23" s="42"/>
      <c r="AO23" s="43"/>
      <c r="AP23" s="41"/>
      <c r="AQ23" s="42"/>
      <c r="AR23" s="43"/>
      <c r="AS23" s="41"/>
      <c r="AT23" s="42"/>
      <c r="AU23" s="43"/>
      <c r="AV23" s="68"/>
    </row>
    <row r="24" spans="2:48" ht="20.100000000000001" customHeight="1" x14ac:dyDescent="0.15">
      <c r="B24" s="9" t="s">
        <v>22</v>
      </c>
      <c r="C24" s="38"/>
      <c r="D24" s="39"/>
      <c r="E24" s="40"/>
      <c r="F24" s="38"/>
      <c r="G24" s="39"/>
      <c r="H24" s="40"/>
      <c r="I24" s="38"/>
      <c r="J24" s="39"/>
      <c r="K24" s="40"/>
      <c r="L24" s="41"/>
      <c r="M24" s="42"/>
      <c r="N24" s="43"/>
      <c r="O24" s="41"/>
      <c r="P24" s="42"/>
      <c r="Q24" s="43"/>
      <c r="R24" s="41"/>
      <c r="S24" s="42"/>
      <c r="T24" s="43"/>
      <c r="U24" s="41"/>
      <c r="V24" s="42"/>
      <c r="W24" s="43"/>
      <c r="X24" s="41"/>
      <c r="Y24" s="42"/>
      <c r="Z24" s="43"/>
      <c r="AA24" s="41"/>
      <c r="AB24" s="42"/>
      <c r="AC24" s="43"/>
      <c r="AD24" s="41"/>
      <c r="AE24" s="42"/>
      <c r="AF24" s="43"/>
      <c r="AG24" s="41"/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2"/>
      <c r="AU24" s="43"/>
      <c r="AV24" s="68"/>
    </row>
    <row r="25" spans="2:48" ht="20.100000000000001" customHeight="1" x14ac:dyDescent="0.15">
      <c r="B25" s="9" t="s">
        <v>23</v>
      </c>
      <c r="C25" s="38"/>
      <c r="D25" s="39"/>
      <c r="E25" s="40"/>
      <c r="F25" s="38"/>
      <c r="G25" s="39"/>
      <c r="H25" s="40"/>
      <c r="I25" s="38"/>
      <c r="J25" s="39"/>
      <c r="K25" s="40"/>
      <c r="L25" s="41"/>
      <c r="M25" s="42"/>
      <c r="N25" s="43"/>
      <c r="O25" s="41"/>
      <c r="P25" s="42"/>
      <c r="Q25" s="43"/>
      <c r="R25" s="41"/>
      <c r="S25" s="42"/>
      <c r="T25" s="43"/>
      <c r="U25" s="41"/>
      <c r="V25" s="42"/>
      <c r="W25" s="43"/>
      <c r="X25" s="41"/>
      <c r="Y25" s="42"/>
      <c r="Z25" s="43"/>
      <c r="AA25" s="41"/>
      <c r="AB25" s="42"/>
      <c r="AC25" s="43"/>
      <c r="AD25" s="41"/>
      <c r="AE25" s="42"/>
      <c r="AF25" s="43"/>
      <c r="AG25" s="41"/>
      <c r="AH25" s="42"/>
      <c r="AI25" s="43"/>
      <c r="AJ25" s="41"/>
      <c r="AK25" s="42"/>
      <c r="AL25" s="43"/>
      <c r="AM25" s="41"/>
      <c r="AN25" s="42"/>
      <c r="AO25" s="43"/>
      <c r="AP25" s="41"/>
      <c r="AQ25" s="42"/>
      <c r="AR25" s="43"/>
      <c r="AS25" s="41"/>
      <c r="AT25" s="42"/>
      <c r="AU25" s="43"/>
      <c r="AV25" s="68"/>
    </row>
    <row r="26" spans="2:48" ht="20.100000000000001" customHeight="1" x14ac:dyDescent="0.15">
      <c r="B26" s="9" t="s">
        <v>24</v>
      </c>
      <c r="C26" s="38"/>
      <c r="D26" s="39"/>
      <c r="E26" s="40"/>
      <c r="F26" s="38"/>
      <c r="G26" s="39"/>
      <c r="H26" s="40"/>
      <c r="I26" s="38"/>
      <c r="J26" s="39"/>
      <c r="K26" s="40"/>
      <c r="L26" s="41"/>
      <c r="M26" s="42"/>
      <c r="N26" s="43"/>
      <c r="O26" s="41"/>
      <c r="P26" s="42"/>
      <c r="Q26" s="43"/>
      <c r="R26" s="41"/>
      <c r="S26" s="42"/>
      <c r="T26" s="43"/>
      <c r="U26" s="41"/>
      <c r="V26" s="42"/>
      <c r="W26" s="43"/>
      <c r="X26" s="41"/>
      <c r="Y26" s="42"/>
      <c r="Z26" s="43"/>
      <c r="AA26" s="41"/>
      <c r="AB26" s="42"/>
      <c r="AC26" s="43"/>
      <c r="AD26" s="41"/>
      <c r="AE26" s="42"/>
      <c r="AF26" s="43"/>
      <c r="AG26" s="41"/>
      <c r="AH26" s="42"/>
      <c r="AI26" s="43"/>
      <c r="AJ26" s="41"/>
      <c r="AK26" s="42"/>
      <c r="AL26" s="43"/>
      <c r="AM26" s="41"/>
      <c r="AN26" s="42"/>
      <c r="AO26" s="43"/>
      <c r="AP26" s="41"/>
      <c r="AQ26" s="42"/>
      <c r="AR26" s="43"/>
      <c r="AS26" s="41"/>
      <c r="AT26" s="42"/>
      <c r="AU26" s="43"/>
      <c r="AV26" s="68"/>
    </row>
    <row r="27" spans="2:48" ht="20.100000000000001" customHeight="1" x14ac:dyDescent="0.15">
      <c r="B27" s="9" t="s">
        <v>25</v>
      </c>
      <c r="C27" s="38"/>
      <c r="D27" s="39"/>
      <c r="E27" s="40"/>
      <c r="F27" s="38"/>
      <c r="G27" s="39"/>
      <c r="H27" s="40"/>
      <c r="I27" s="38"/>
      <c r="J27" s="39"/>
      <c r="K27" s="40"/>
      <c r="L27" s="41"/>
      <c r="M27" s="42"/>
      <c r="N27" s="43"/>
      <c r="O27" s="41"/>
      <c r="P27" s="42"/>
      <c r="Q27" s="43"/>
      <c r="R27" s="41"/>
      <c r="S27" s="42"/>
      <c r="T27" s="43"/>
      <c r="U27" s="41"/>
      <c r="V27" s="42"/>
      <c r="W27" s="43"/>
      <c r="X27" s="41"/>
      <c r="Y27" s="42"/>
      <c r="Z27" s="43"/>
      <c r="AA27" s="41"/>
      <c r="AB27" s="42"/>
      <c r="AC27" s="43"/>
      <c r="AD27" s="41"/>
      <c r="AE27" s="42"/>
      <c r="AF27" s="43"/>
      <c r="AG27" s="41"/>
      <c r="AH27" s="42"/>
      <c r="AI27" s="43"/>
      <c r="AJ27" s="41"/>
      <c r="AK27" s="42"/>
      <c r="AL27" s="43"/>
      <c r="AM27" s="41"/>
      <c r="AN27" s="42"/>
      <c r="AO27" s="43"/>
      <c r="AP27" s="41"/>
      <c r="AQ27" s="42"/>
      <c r="AR27" s="43"/>
      <c r="AS27" s="41"/>
      <c r="AT27" s="42"/>
      <c r="AU27" s="43"/>
      <c r="AV27" s="68"/>
    </row>
    <row r="28" spans="2:48" ht="20.100000000000001" customHeight="1" x14ac:dyDescent="0.15">
      <c r="B28" s="9" t="s">
        <v>26</v>
      </c>
      <c r="C28" s="38"/>
      <c r="D28" s="39"/>
      <c r="E28" s="40"/>
      <c r="F28" s="38"/>
      <c r="G28" s="39"/>
      <c r="H28" s="40"/>
      <c r="I28" s="38"/>
      <c r="J28" s="39"/>
      <c r="K28" s="40"/>
      <c r="L28" s="41"/>
      <c r="M28" s="42"/>
      <c r="N28" s="43"/>
      <c r="O28" s="41"/>
      <c r="P28" s="42"/>
      <c r="Q28" s="43"/>
      <c r="R28" s="41"/>
      <c r="S28" s="42"/>
      <c r="T28" s="43"/>
      <c r="U28" s="41"/>
      <c r="V28" s="42"/>
      <c r="W28" s="43"/>
      <c r="X28" s="41"/>
      <c r="Y28" s="42"/>
      <c r="Z28" s="43"/>
      <c r="AA28" s="41"/>
      <c r="AB28" s="42"/>
      <c r="AC28" s="43"/>
      <c r="AD28" s="41"/>
      <c r="AE28" s="42"/>
      <c r="AF28" s="43"/>
      <c r="AG28" s="41"/>
      <c r="AH28" s="42"/>
      <c r="AI28" s="43"/>
      <c r="AJ28" s="41"/>
      <c r="AK28" s="42"/>
      <c r="AL28" s="43"/>
      <c r="AM28" s="41"/>
      <c r="AN28" s="42"/>
      <c r="AO28" s="43"/>
      <c r="AP28" s="41"/>
      <c r="AQ28" s="42"/>
      <c r="AR28" s="43"/>
      <c r="AS28" s="41"/>
      <c r="AT28" s="42"/>
      <c r="AU28" s="43"/>
      <c r="AV28" s="68"/>
    </row>
    <row r="29" spans="2:48" ht="20.100000000000001" customHeight="1" x14ac:dyDescent="0.15">
      <c r="B29" s="9" t="s">
        <v>27</v>
      </c>
      <c r="C29" s="38"/>
      <c r="D29" s="39"/>
      <c r="E29" s="40"/>
      <c r="F29" s="38"/>
      <c r="G29" s="39"/>
      <c r="H29" s="40"/>
      <c r="I29" s="38"/>
      <c r="J29" s="39"/>
      <c r="K29" s="40"/>
      <c r="L29" s="41"/>
      <c r="M29" s="42"/>
      <c r="N29" s="43"/>
      <c r="O29" s="41"/>
      <c r="P29" s="42"/>
      <c r="Q29" s="43"/>
      <c r="R29" s="41"/>
      <c r="S29" s="42"/>
      <c r="T29" s="43"/>
      <c r="U29" s="41"/>
      <c r="V29" s="42"/>
      <c r="W29" s="43"/>
      <c r="X29" s="41"/>
      <c r="Y29" s="42"/>
      <c r="Z29" s="43"/>
      <c r="AA29" s="41"/>
      <c r="AB29" s="42"/>
      <c r="AC29" s="43"/>
      <c r="AD29" s="41"/>
      <c r="AE29" s="42"/>
      <c r="AF29" s="43"/>
      <c r="AG29" s="41"/>
      <c r="AH29" s="42"/>
      <c r="AI29" s="43"/>
      <c r="AJ29" s="41"/>
      <c r="AK29" s="42"/>
      <c r="AL29" s="43"/>
      <c r="AM29" s="41"/>
      <c r="AN29" s="42"/>
      <c r="AO29" s="43"/>
      <c r="AP29" s="41"/>
      <c r="AQ29" s="42"/>
      <c r="AR29" s="43"/>
      <c r="AS29" s="41"/>
      <c r="AT29" s="42"/>
      <c r="AU29" s="43"/>
      <c r="AV29" s="68"/>
    </row>
    <row r="30" spans="2:48" ht="20.100000000000001" customHeight="1" x14ac:dyDescent="0.15">
      <c r="B30" s="9" t="s">
        <v>28</v>
      </c>
      <c r="C30" s="38"/>
      <c r="D30" s="39"/>
      <c r="E30" s="40"/>
      <c r="F30" s="38"/>
      <c r="G30" s="39"/>
      <c r="H30" s="40"/>
      <c r="I30" s="38"/>
      <c r="J30" s="39"/>
      <c r="K30" s="40"/>
      <c r="L30" s="41"/>
      <c r="M30" s="42"/>
      <c r="N30" s="43"/>
      <c r="O30" s="41"/>
      <c r="P30" s="42"/>
      <c r="Q30" s="43"/>
      <c r="R30" s="41"/>
      <c r="S30" s="42"/>
      <c r="T30" s="43"/>
      <c r="U30" s="41"/>
      <c r="V30" s="42"/>
      <c r="W30" s="43"/>
      <c r="X30" s="41"/>
      <c r="Y30" s="42"/>
      <c r="Z30" s="43"/>
      <c r="AA30" s="41"/>
      <c r="AB30" s="42"/>
      <c r="AC30" s="43"/>
      <c r="AD30" s="41"/>
      <c r="AE30" s="42"/>
      <c r="AF30" s="43"/>
      <c r="AG30" s="41"/>
      <c r="AH30" s="42"/>
      <c r="AI30" s="43"/>
      <c r="AJ30" s="41"/>
      <c r="AK30" s="42"/>
      <c r="AL30" s="43"/>
      <c r="AM30" s="41"/>
      <c r="AN30" s="42"/>
      <c r="AO30" s="43"/>
      <c r="AP30" s="41"/>
      <c r="AQ30" s="42"/>
      <c r="AR30" s="43"/>
      <c r="AS30" s="41"/>
      <c r="AT30" s="42"/>
      <c r="AU30" s="43"/>
      <c r="AV30" s="68"/>
    </row>
    <row r="31" spans="2:48" ht="20.100000000000001" customHeight="1" x14ac:dyDescent="0.15">
      <c r="B31" s="9" t="s">
        <v>29</v>
      </c>
      <c r="C31" s="38"/>
      <c r="D31" s="39"/>
      <c r="E31" s="40"/>
      <c r="F31" s="38"/>
      <c r="G31" s="39"/>
      <c r="H31" s="40"/>
      <c r="I31" s="38"/>
      <c r="J31" s="39"/>
      <c r="K31" s="40"/>
      <c r="L31" s="41"/>
      <c r="M31" s="42"/>
      <c r="N31" s="43"/>
      <c r="O31" s="41"/>
      <c r="P31" s="42"/>
      <c r="Q31" s="43"/>
      <c r="R31" s="41"/>
      <c r="S31" s="42"/>
      <c r="T31" s="43"/>
      <c r="U31" s="41"/>
      <c r="V31" s="42"/>
      <c r="W31" s="43"/>
      <c r="X31" s="41"/>
      <c r="Y31" s="42"/>
      <c r="Z31" s="43"/>
      <c r="AA31" s="41"/>
      <c r="AB31" s="42"/>
      <c r="AC31" s="43"/>
      <c r="AD31" s="41"/>
      <c r="AE31" s="42"/>
      <c r="AF31" s="43"/>
      <c r="AG31" s="41"/>
      <c r="AH31" s="42"/>
      <c r="AI31" s="43"/>
      <c r="AJ31" s="41"/>
      <c r="AK31" s="42"/>
      <c r="AL31" s="43"/>
      <c r="AM31" s="41"/>
      <c r="AN31" s="42"/>
      <c r="AO31" s="43"/>
      <c r="AP31" s="41"/>
      <c r="AQ31" s="42"/>
      <c r="AR31" s="43"/>
      <c r="AS31" s="41"/>
      <c r="AT31" s="42"/>
      <c r="AU31" s="43"/>
      <c r="AV31" s="68"/>
    </row>
    <row r="32" spans="2:48" ht="20.100000000000001" customHeight="1" x14ac:dyDescent="0.15">
      <c r="B32" s="9" t="s">
        <v>30</v>
      </c>
      <c r="C32" s="38"/>
      <c r="D32" s="39"/>
      <c r="E32" s="40"/>
      <c r="F32" s="38"/>
      <c r="G32" s="39"/>
      <c r="H32" s="40"/>
      <c r="I32" s="38"/>
      <c r="J32" s="39"/>
      <c r="K32" s="40"/>
      <c r="L32" s="41"/>
      <c r="M32" s="42"/>
      <c r="N32" s="43"/>
      <c r="O32" s="41"/>
      <c r="P32" s="42"/>
      <c r="Q32" s="43"/>
      <c r="R32" s="41"/>
      <c r="S32" s="42"/>
      <c r="T32" s="43"/>
      <c r="U32" s="41"/>
      <c r="V32" s="42"/>
      <c r="W32" s="43"/>
      <c r="X32" s="41"/>
      <c r="Y32" s="42"/>
      <c r="Z32" s="43"/>
      <c r="AA32" s="41"/>
      <c r="AB32" s="42"/>
      <c r="AC32" s="43"/>
      <c r="AD32" s="41"/>
      <c r="AE32" s="42"/>
      <c r="AF32" s="43"/>
      <c r="AG32" s="41"/>
      <c r="AH32" s="42"/>
      <c r="AI32" s="43"/>
      <c r="AJ32" s="41"/>
      <c r="AK32" s="42"/>
      <c r="AL32" s="43"/>
      <c r="AM32" s="41"/>
      <c r="AN32" s="42"/>
      <c r="AO32" s="43"/>
      <c r="AP32" s="41"/>
      <c r="AQ32" s="42"/>
      <c r="AR32" s="43"/>
      <c r="AS32" s="41"/>
      <c r="AT32" s="42"/>
      <c r="AU32" s="43"/>
      <c r="AV32" s="68"/>
    </row>
    <row r="33" spans="2:48" ht="20.100000000000001" customHeight="1" x14ac:dyDescent="0.15">
      <c r="B33" s="9" t="s">
        <v>31</v>
      </c>
      <c r="C33" s="38"/>
      <c r="D33" s="39"/>
      <c r="E33" s="40"/>
      <c r="F33" s="38"/>
      <c r="G33" s="39"/>
      <c r="H33" s="40"/>
      <c r="I33" s="38"/>
      <c r="J33" s="39"/>
      <c r="K33" s="40"/>
      <c r="L33" s="41"/>
      <c r="M33" s="42"/>
      <c r="N33" s="43"/>
      <c r="O33" s="41"/>
      <c r="P33" s="42"/>
      <c r="Q33" s="43"/>
      <c r="R33" s="41"/>
      <c r="S33" s="42"/>
      <c r="T33" s="43"/>
      <c r="U33" s="41"/>
      <c r="V33" s="42"/>
      <c r="W33" s="43"/>
      <c r="X33" s="41"/>
      <c r="Y33" s="42"/>
      <c r="Z33" s="43"/>
      <c r="AA33" s="41"/>
      <c r="AB33" s="42"/>
      <c r="AC33" s="43"/>
      <c r="AD33" s="41"/>
      <c r="AE33" s="42"/>
      <c r="AF33" s="43"/>
      <c r="AG33" s="41"/>
      <c r="AH33" s="42"/>
      <c r="AI33" s="43"/>
      <c r="AJ33" s="41"/>
      <c r="AK33" s="42"/>
      <c r="AL33" s="43"/>
      <c r="AM33" s="41"/>
      <c r="AN33" s="42"/>
      <c r="AO33" s="43"/>
      <c r="AP33" s="41"/>
      <c r="AQ33" s="42"/>
      <c r="AR33" s="43"/>
      <c r="AS33" s="41"/>
      <c r="AT33" s="42"/>
      <c r="AU33" s="43"/>
      <c r="AV33" s="68"/>
    </row>
    <row r="34" spans="2:48" ht="20.100000000000001" customHeight="1" x14ac:dyDescent="0.15">
      <c r="B34" s="9" t="s">
        <v>32</v>
      </c>
      <c r="C34" s="38"/>
      <c r="D34" s="39"/>
      <c r="E34" s="40"/>
      <c r="F34" s="38"/>
      <c r="G34" s="39"/>
      <c r="H34" s="40"/>
      <c r="I34" s="38"/>
      <c r="J34" s="39"/>
      <c r="K34" s="40"/>
      <c r="L34" s="41"/>
      <c r="M34" s="42"/>
      <c r="N34" s="43"/>
      <c r="O34" s="41"/>
      <c r="P34" s="42"/>
      <c r="Q34" s="43"/>
      <c r="R34" s="41"/>
      <c r="S34" s="42"/>
      <c r="T34" s="43"/>
      <c r="U34" s="41"/>
      <c r="V34" s="42"/>
      <c r="W34" s="43"/>
      <c r="X34" s="41"/>
      <c r="Y34" s="42"/>
      <c r="Z34" s="43"/>
      <c r="AA34" s="41"/>
      <c r="AB34" s="42"/>
      <c r="AC34" s="43"/>
      <c r="AD34" s="41"/>
      <c r="AE34" s="42"/>
      <c r="AF34" s="43"/>
      <c r="AG34" s="41"/>
      <c r="AH34" s="42"/>
      <c r="AI34" s="43"/>
      <c r="AJ34" s="41"/>
      <c r="AK34" s="42"/>
      <c r="AL34" s="43"/>
      <c r="AM34" s="41"/>
      <c r="AN34" s="42"/>
      <c r="AO34" s="43"/>
      <c r="AP34" s="41"/>
      <c r="AQ34" s="42"/>
      <c r="AR34" s="43"/>
      <c r="AS34" s="41"/>
      <c r="AT34" s="42"/>
      <c r="AU34" s="43"/>
      <c r="AV34" s="68"/>
    </row>
    <row r="35" spans="2:48" ht="20.100000000000001" customHeight="1" x14ac:dyDescent="0.15">
      <c r="B35" s="9" t="s">
        <v>33</v>
      </c>
      <c r="C35" s="38"/>
      <c r="D35" s="39"/>
      <c r="E35" s="40"/>
      <c r="F35" s="38"/>
      <c r="G35" s="39"/>
      <c r="H35" s="40"/>
      <c r="I35" s="38"/>
      <c r="J35" s="39"/>
      <c r="K35" s="40"/>
      <c r="L35" s="41"/>
      <c r="M35" s="42"/>
      <c r="N35" s="43"/>
      <c r="O35" s="41"/>
      <c r="P35" s="42"/>
      <c r="Q35" s="43"/>
      <c r="R35" s="41"/>
      <c r="S35" s="42"/>
      <c r="T35" s="43"/>
      <c r="U35" s="41"/>
      <c r="V35" s="42"/>
      <c r="W35" s="43"/>
      <c r="X35" s="41"/>
      <c r="Y35" s="42"/>
      <c r="Z35" s="43"/>
      <c r="AA35" s="41"/>
      <c r="AB35" s="42"/>
      <c r="AC35" s="43"/>
      <c r="AD35" s="41"/>
      <c r="AE35" s="42"/>
      <c r="AF35" s="43"/>
      <c r="AG35" s="41"/>
      <c r="AH35" s="42"/>
      <c r="AI35" s="43"/>
      <c r="AJ35" s="41"/>
      <c r="AK35" s="42"/>
      <c r="AL35" s="43"/>
      <c r="AM35" s="41"/>
      <c r="AN35" s="42"/>
      <c r="AO35" s="43"/>
      <c r="AP35" s="41"/>
      <c r="AQ35" s="42"/>
      <c r="AR35" s="43"/>
      <c r="AS35" s="41"/>
      <c r="AT35" s="42"/>
      <c r="AU35" s="43"/>
      <c r="AV35" s="68"/>
    </row>
    <row r="36" spans="2:48" ht="20.100000000000001" customHeight="1" x14ac:dyDescent="0.15">
      <c r="B36" s="9" t="s">
        <v>34</v>
      </c>
      <c r="C36" s="38"/>
      <c r="D36" s="39"/>
      <c r="E36" s="40"/>
      <c r="F36" s="38"/>
      <c r="G36" s="39"/>
      <c r="H36" s="40"/>
      <c r="I36" s="38"/>
      <c r="J36" s="39"/>
      <c r="K36" s="40"/>
      <c r="L36" s="41"/>
      <c r="M36" s="42"/>
      <c r="N36" s="43"/>
      <c r="O36" s="41"/>
      <c r="P36" s="42"/>
      <c r="Q36" s="43"/>
      <c r="R36" s="41"/>
      <c r="S36" s="42"/>
      <c r="T36" s="43"/>
      <c r="U36" s="41"/>
      <c r="V36" s="42"/>
      <c r="W36" s="43"/>
      <c r="X36" s="41"/>
      <c r="Y36" s="42"/>
      <c r="Z36" s="43"/>
      <c r="AA36" s="41"/>
      <c r="AB36" s="42"/>
      <c r="AC36" s="43"/>
      <c r="AD36" s="41"/>
      <c r="AE36" s="42"/>
      <c r="AF36" s="43"/>
      <c r="AG36" s="41"/>
      <c r="AH36" s="42"/>
      <c r="AI36" s="43"/>
      <c r="AJ36" s="41"/>
      <c r="AK36" s="42"/>
      <c r="AL36" s="43"/>
      <c r="AM36" s="41"/>
      <c r="AN36" s="42"/>
      <c r="AO36" s="43"/>
      <c r="AP36" s="41"/>
      <c r="AQ36" s="42"/>
      <c r="AR36" s="43"/>
      <c r="AS36" s="41"/>
      <c r="AT36" s="42"/>
      <c r="AU36" s="43"/>
      <c r="AV36" s="68"/>
    </row>
    <row r="37" spans="2:48" ht="20.100000000000001" customHeight="1" x14ac:dyDescent="0.15">
      <c r="B37" s="9" t="s">
        <v>35</v>
      </c>
      <c r="C37" s="38"/>
      <c r="D37" s="39"/>
      <c r="E37" s="40"/>
      <c r="F37" s="38"/>
      <c r="G37" s="39"/>
      <c r="H37" s="40"/>
      <c r="I37" s="38"/>
      <c r="J37" s="39"/>
      <c r="K37" s="40"/>
      <c r="L37" s="41"/>
      <c r="M37" s="42"/>
      <c r="N37" s="43"/>
      <c r="O37" s="41"/>
      <c r="P37" s="42"/>
      <c r="Q37" s="43"/>
      <c r="R37" s="41"/>
      <c r="S37" s="42"/>
      <c r="T37" s="43"/>
      <c r="U37" s="41"/>
      <c r="V37" s="42"/>
      <c r="W37" s="43"/>
      <c r="X37" s="41"/>
      <c r="Y37" s="42"/>
      <c r="Z37" s="43"/>
      <c r="AA37" s="41"/>
      <c r="AB37" s="42"/>
      <c r="AC37" s="43"/>
      <c r="AD37" s="41"/>
      <c r="AE37" s="42"/>
      <c r="AF37" s="43"/>
      <c r="AG37" s="41"/>
      <c r="AH37" s="42"/>
      <c r="AI37" s="43"/>
      <c r="AJ37" s="41"/>
      <c r="AK37" s="42"/>
      <c r="AL37" s="43"/>
      <c r="AM37" s="41"/>
      <c r="AN37" s="42"/>
      <c r="AO37" s="43"/>
      <c r="AP37" s="41"/>
      <c r="AQ37" s="42"/>
      <c r="AR37" s="43"/>
      <c r="AS37" s="41"/>
      <c r="AT37" s="42"/>
      <c r="AU37" s="43"/>
      <c r="AV37" s="68"/>
    </row>
    <row r="38" spans="2:48" ht="20.100000000000001" customHeight="1" x14ac:dyDescent="0.15">
      <c r="B38" s="9" t="s">
        <v>36</v>
      </c>
      <c r="C38" s="38"/>
      <c r="D38" s="39"/>
      <c r="E38" s="40"/>
      <c r="F38" s="38"/>
      <c r="G38" s="39"/>
      <c r="H38" s="40"/>
      <c r="I38" s="38"/>
      <c r="J38" s="39"/>
      <c r="K38" s="40"/>
      <c r="L38" s="41"/>
      <c r="M38" s="42"/>
      <c r="N38" s="43"/>
      <c r="O38" s="41"/>
      <c r="P38" s="42"/>
      <c r="Q38" s="43"/>
      <c r="R38" s="41"/>
      <c r="S38" s="42"/>
      <c r="T38" s="43"/>
      <c r="U38" s="41"/>
      <c r="V38" s="42"/>
      <c r="W38" s="43"/>
      <c r="X38" s="41"/>
      <c r="Y38" s="42"/>
      <c r="Z38" s="43"/>
      <c r="AA38" s="41"/>
      <c r="AB38" s="42"/>
      <c r="AC38" s="43"/>
      <c r="AD38" s="41"/>
      <c r="AE38" s="42"/>
      <c r="AF38" s="43"/>
      <c r="AG38" s="38"/>
      <c r="AH38" s="39"/>
      <c r="AI38" s="40"/>
      <c r="AJ38" s="41"/>
      <c r="AK38" s="42"/>
      <c r="AL38" s="43"/>
      <c r="AM38" s="41"/>
      <c r="AN38" s="42"/>
      <c r="AO38" s="43"/>
      <c r="AP38" s="41"/>
      <c r="AQ38" s="42"/>
      <c r="AR38" s="43"/>
      <c r="AS38" s="41"/>
      <c r="AT38" s="42"/>
      <c r="AU38" s="43"/>
      <c r="AV38" s="68"/>
    </row>
    <row r="39" spans="2:48" ht="20.100000000000001" customHeight="1" thickBot="1" x14ac:dyDescent="0.2">
      <c r="B39" s="9" t="s">
        <v>37</v>
      </c>
      <c r="C39" s="59"/>
      <c r="D39" s="60"/>
      <c r="E39" s="61"/>
      <c r="F39" s="59"/>
      <c r="G39" s="60"/>
      <c r="H39" s="61"/>
      <c r="I39" s="59"/>
      <c r="J39" s="60"/>
      <c r="K39" s="61"/>
      <c r="L39" s="62"/>
      <c r="M39" s="63"/>
      <c r="N39" s="64"/>
      <c r="O39" s="62"/>
      <c r="P39" s="63"/>
      <c r="Q39" s="64"/>
      <c r="R39" s="59"/>
      <c r="S39" s="60"/>
      <c r="T39" s="61"/>
      <c r="U39" s="62"/>
      <c r="V39" s="63"/>
      <c r="W39" s="64"/>
      <c r="X39" s="59"/>
      <c r="Y39" s="60"/>
      <c r="Z39" s="61"/>
      <c r="AA39" s="62"/>
      <c r="AB39" s="63"/>
      <c r="AC39" s="64"/>
      <c r="AD39" s="62"/>
      <c r="AE39" s="63"/>
      <c r="AF39" s="64"/>
      <c r="AG39" s="65"/>
      <c r="AH39" s="66"/>
      <c r="AI39" s="67"/>
      <c r="AJ39" s="41"/>
      <c r="AK39" s="44"/>
      <c r="AL39" s="45"/>
      <c r="AM39" s="41"/>
      <c r="AN39" s="42"/>
      <c r="AO39" s="43"/>
      <c r="AP39" s="41"/>
      <c r="AQ39" s="44"/>
      <c r="AR39" s="45"/>
      <c r="AS39" s="41"/>
      <c r="AT39" s="44"/>
      <c r="AU39" s="45"/>
      <c r="AV39" s="68"/>
    </row>
    <row r="40" spans="2:48" ht="30.75" customHeight="1" thickBot="1" x14ac:dyDescent="0.2">
      <c r="B40" s="17" t="s">
        <v>2</v>
      </c>
      <c r="C40" s="46">
        <f t="shared" ref="C40:AU40" si="0">SUM(C9:C39)</f>
        <v>0</v>
      </c>
      <c r="D40" s="47">
        <f t="shared" si="0"/>
        <v>0</v>
      </c>
      <c r="E40" s="48">
        <f t="shared" si="0"/>
        <v>0</v>
      </c>
      <c r="F40" s="46">
        <f t="shared" si="0"/>
        <v>0</v>
      </c>
      <c r="G40" s="49">
        <f t="shared" si="0"/>
        <v>0</v>
      </c>
      <c r="H40" s="48">
        <f t="shared" si="0"/>
        <v>0</v>
      </c>
      <c r="I40" s="46">
        <f t="shared" si="0"/>
        <v>0</v>
      </c>
      <c r="J40" s="49">
        <f t="shared" si="0"/>
        <v>0</v>
      </c>
      <c r="K40" s="48">
        <f t="shared" si="0"/>
        <v>0</v>
      </c>
      <c r="L40" s="50">
        <f t="shared" si="0"/>
        <v>0</v>
      </c>
      <c r="M40" s="51">
        <f t="shared" si="0"/>
        <v>0</v>
      </c>
      <c r="N40" s="48">
        <f t="shared" si="0"/>
        <v>0</v>
      </c>
      <c r="O40" s="50">
        <f t="shared" si="0"/>
        <v>0</v>
      </c>
      <c r="P40" s="51">
        <f t="shared" si="0"/>
        <v>0</v>
      </c>
      <c r="Q40" s="48">
        <f t="shared" si="0"/>
        <v>0</v>
      </c>
      <c r="R40" s="50">
        <f t="shared" si="0"/>
        <v>0</v>
      </c>
      <c r="S40" s="51">
        <f t="shared" si="0"/>
        <v>0</v>
      </c>
      <c r="T40" s="48">
        <f t="shared" si="0"/>
        <v>0</v>
      </c>
      <c r="U40" s="50">
        <f t="shared" si="0"/>
        <v>0</v>
      </c>
      <c r="V40" s="51">
        <f t="shared" si="0"/>
        <v>0</v>
      </c>
      <c r="W40" s="48">
        <f t="shared" si="0"/>
        <v>0</v>
      </c>
      <c r="X40" s="50">
        <f t="shared" si="0"/>
        <v>0</v>
      </c>
      <c r="Y40" s="51">
        <f t="shared" si="0"/>
        <v>0</v>
      </c>
      <c r="Z40" s="48">
        <f t="shared" si="0"/>
        <v>0</v>
      </c>
      <c r="AA40" s="50">
        <f t="shared" si="0"/>
        <v>0</v>
      </c>
      <c r="AB40" s="51">
        <f t="shared" si="0"/>
        <v>0</v>
      </c>
      <c r="AC40" s="48">
        <f t="shared" si="0"/>
        <v>0</v>
      </c>
      <c r="AD40" s="50">
        <f t="shared" si="0"/>
        <v>0</v>
      </c>
      <c r="AE40" s="51">
        <f t="shared" si="0"/>
        <v>0</v>
      </c>
      <c r="AF40" s="52">
        <f t="shared" si="0"/>
        <v>0</v>
      </c>
      <c r="AG40" s="48">
        <f t="shared" si="0"/>
        <v>0</v>
      </c>
      <c r="AH40" s="51">
        <f t="shared" si="0"/>
        <v>0</v>
      </c>
      <c r="AI40" s="48">
        <f t="shared" si="0"/>
        <v>0</v>
      </c>
      <c r="AJ40" s="50">
        <f t="shared" si="0"/>
        <v>0</v>
      </c>
      <c r="AK40" s="51">
        <f t="shared" si="0"/>
        <v>0</v>
      </c>
      <c r="AL40" s="48">
        <f t="shared" si="0"/>
        <v>0</v>
      </c>
      <c r="AM40" s="50">
        <f t="shared" si="0"/>
        <v>0</v>
      </c>
      <c r="AN40" s="51">
        <f t="shared" si="0"/>
        <v>0</v>
      </c>
      <c r="AO40" s="48">
        <f t="shared" si="0"/>
        <v>0</v>
      </c>
      <c r="AP40" s="50">
        <f t="shared" si="0"/>
        <v>0</v>
      </c>
      <c r="AQ40" s="51">
        <f t="shared" si="0"/>
        <v>0</v>
      </c>
      <c r="AR40" s="48">
        <f t="shared" si="0"/>
        <v>0</v>
      </c>
      <c r="AS40" s="50">
        <f t="shared" si="0"/>
        <v>0</v>
      </c>
      <c r="AT40" s="51">
        <f t="shared" si="0"/>
        <v>0</v>
      </c>
      <c r="AU40" s="48">
        <f t="shared" si="0"/>
        <v>0</v>
      </c>
      <c r="AV40" s="68"/>
    </row>
    <row r="41" spans="2:48" ht="19.5" customHeight="1" x14ac:dyDescent="0.15">
      <c r="B41" s="21" t="s">
        <v>3</v>
      </c>
      <c r="C41" s="109"/>
      <c r="D41" s="110"/>
      <c r="E41" s="111"/>
      <c r="F41" s="109"/>
      <c r="G41" s="110"/>
      <c r="H41" s="111"/>
      <c r="I41" s="109"/>
      <c r="J41" s="110"/>
      <c r="K41" s="111"/>
      <c r="L41" s="109"/>
      <c r="M41" s="110"/>
      <c r="N41" s="111"/>
      <c r="O41" s="109"/>
      <c r="P41" s="110"/>
      <c r="Q41" s="111"/>
      <c r="R41" s="109"/>
      <c r="S41" s="110"/>
      <c r="T41" s="111"/>
      <c r="U41" s="109"/>
      <c r="V41" s="110"/>
      <c r="W41" s="111"/>
      <c r="X41" s="109"/>
      <c r="Y41" s="110"/>
      <c r="Z41" s="111"/>
      <c r="AA41" s="109"/>
      <c r="AB41" s="110"/>
      <c r="AC41" s="111"/>
      <c r="AD41" s="109"/>
      <c r="AE41" s="110"/>
      <c r="AF41" s="111"/>
      <c r="AG41" s="109"/>
      <c r="AH41" s="110"/>
      <c r="AI41" s="111"/>
      <c r="AJ41" s="109"/>
      <c r="AK41" s="110"/>
      <c r="AL41" s="111"/>
      <c r="AM41" s="109"/>
      <c r="AN41" s="110"/>
      <c r="AO41" s="111"/>
      <c r="AP41" s="109"/>
      <c r="AQ41" s="110"/>
      <c r="AR41" s="111"/>
      <c r="AS41" s="118"/>
      <c r="AT41" s="118"/>
      <c r="AU41" s="119"/>
      <c r="AV41" s="68"/>
    </row>
    <row r="42" spans="2:48" ht="20.100000000000001" customHeight="1" x14ac:dyDescent="0.15">
      <c r="B42" s="22" t="s">
        <v>0</v>
      </c>
      <c r="C42" s="96"/>
      <c r="D42" s="97"/>
      <c r="E42" s="98"/>
      <c r="F42" s="96"/>
      <c r="G42" s="97"/>
      <c r="H42" s="98"/>
      <c r="I42" s="96"/>
      <c r="J42" s="97"/>
      <c r="K42" s="98"/>
      <c r="L42" s="96"/>
      <c r="M42" s="97"/>
      <c r="N42" s="98"/>
      <c r="O42" s="96"/>
      <c r="P42" s="97"/>
      <c r="Q42" s="98"/>
      <c r="R42" s="96"/>
      <c r="S42" s="97"/>
      <c r="T42" s="98"/>
      <c r="U42" s="96"/>
      <c r="V42" s="97"/>
      <c r="W42" s="98"/>
      <c r="X42" s="96"/>
      <c r="Y42" s="97"/>
      <c r="Z42" s="98"/>
      <c r="AA42" s="96"/>
      <c r="AB42" s="97"/>
      <c r="AC42" s="98"/>
      <c r="AD42" s="96"/>
      <c r="AE42" s="97"/>
      <c r="AF42" s="98"/>
      <c r="AG42" s="96"/>
      <c r="AH42" s="97"/>
      <c r="AI42" s="98"/>
      <c r="AJ42" s="96"/>
      <c r="AK42" s="97"/>
      <c r="AL42" s="98"/>
      <c r="AM42" s="96"/>
      <c r="AN42" s="97"/>
      <c r="AO42" s="98"/>
      <c r="AP42" s="96"/>
      <c r="AQ42" s="97"/>
      <c r="AR42" s="98"/>
      <c r="AS42" s="99"/>
      <c r="AT42" s="99"/>
      <c r="AU42" s="100"/>
      <c r="AV42" s="68"/>
    </row>
    <row r="43" spans="2:48" ht="20.100000000000001" customHeight="1" x14ac:dyDescent="0.15">
      <c r="B43" s="23" t="s">
        <v>50</v>
      </c>
      <c r="C43" s="96"/>
      <c r="D43" s="97"/>
      <c r="E43" s="98"/>
      <c r="F43" s="96"/>
      <c r="G43" s="97"/>
      <c r="H43" s="98"/>
      <c r="I43" s="96"/>
      <c r="J43" s="97"/>
      <c r="K43" s="98"/>
      <c r="L43" s="96"/>
      <c r="M43" s="97"/>
      <c r="N43" s="98"/>
      <c r="O43" s="96"/>
      <c r="P43" s="97"/>
      <c r="Q43" s="98"/>
      <c r="R43" s="96"/>
      <c r="S43" s="97"/>
      <c r="T43" s="98"/>
      <c r="U43" s="96"/>
      <c r="V43" s="97"/>
      <c r="W43" s="98"/>
      <c r="X43" s="96"/>
      <c r="Y43" s="97"/>
      <c r="Z43" s="98"/>
      <c r="AA43" s="96"/>
      <c r="AB43" s="97"/>
      <c r="AC43" s="98"/>
      <c r="AD43" s="96"/>
      <c r="AE43" s="97"/>
      <c r="AF43" s="98"/>
      <c r="AG43" s="96"/>
      <c r="AH43" s="97"/>
      <c r="AI43" s="98"/>
      <c r="AJ43" s="96"/>
      <c r="AK43" s="97"/>
      <c r="AL43" s="98"/>
      <c r="AM43" s="96"/>
      <c r="AN43" s="97"/>
      <c r="AO43" s="98"/>
      <c r="AP43" s="96"/>
      <c r="AQ43" s="97"/>
      <c r="AR43" s="98"/>
      <c r="AS43" s="99"/>
      <c r="AT43" s="99"/>
      <c r="AU43" s="100"/>
      <c r="AV43" s="68"/>
    </row>
    <row r="44" spans="2:48" ht="20.100000000000001" customHeight="1" thickBot="1" x14ac:dyDescent="0.2">
      <c r="B44" s="24" t="s">
        <v>56</v>
      </c>
      <c r="C44" s="101">
        <f>IF(C43&gt;11,C41*C42*1.25,IF(C41&gt;11,C41*C42*1.25,(C41+3)*C42))</f>
        <v>0</v>
      </c>
      <c r="D44" s="102"/>
      <c r="E44" s="103"/>
      <c r="F44" s="101">
        <f>IF(F43&gt;11,F41*F42*1.25,IF(F41&gt;11,F41*F42*1.25,(F41+3)*F42))</f>
        <v>0</v>
      </c>
      <c r="G44" s="102"/>
      <c r="H44" s="103"/>
      <c r="I44" s="101">
        <f>IF(I43&gt;11,I41*I42*1.25,IF(I41&gt;11,I41*I42*1.25,(I41+3)*I42))</f>
        <v>0</v>
      </c>
      <c r="J44" s="102"/>
      <c r="K44" s="103"/>
      <c r="L44" s="101">
        <f>IF(L43&gt;11,L41*L42*1.25,IF(L41&gt;11,L41*L42*1.25,(L41+3)*L42))</f>
        <v>0</v>
      </c>
      <c r="M44" s="102"/>
      <c r="N44" s="103"/>
      <c r="O44" s="101">
        <f>IF(O43&gt;11,O41*O42*1.25,IF(O41&gt;11,O41*O42*1.25,(O41+3)*O42))</f>
        <v>0</v>
      </c>
      <c r="P44" s="102"/>
      <c r="Q44" s="103"/>
      <c r="R44" s="101">
        <f>IF(R43&gt;11,R41*R42*1.25,IF(R41&gt;11,R41*R42*1.25,(R41+3)*R42))</f>
        <v>0</v>
      </c>
      <c r="S44" s="102"/>
      <c r="T44" s="103"/>
      <c r="U44" s="104">
        <f>IF(U43&gt;11,U41*U42*1.25,IF(U41&gt;11,U41*U42*1.25,(U41+3)*U42))</f>
        <v>0</v>
      </c>
      <c r="V44" s="105"/>
      <c r="W44" s="106"/>
      <c r="X44" s="104">
        <f>IF(X43&gt;11,X41*X42*1.25,IF(X41&gt;11,X41*X42*1.25,(X41+3)*X42))</f>
        <v>0</v>
      </c>
      <c r="Y44" s="105"/>
      <c r="Z44" s="106"/>
      <c r="AA44" s="104">
        <f>IF(AA43&gt;11,AA41*AA42*1.25,IF(AA41&gt;11,AA41*AA42*1.25,(AA41+3)*AA42))</f>
        <v>0</v>
      </c>
      <c r="AB44" s="105"/>
      <c r="AC44" s="106"/>
      <c r="AD44" s="104">
        <f>IF(AD43&gt;11,AD41*AD42*1.25,IF(AD41&gt;11,AD41*AD42*1.25,(AD41+3)*AD42))</f>
        <v>0</v>
      </c>
      <c r="AE44" s="105"/>
      <c r="AF44" s="106"/>
      <c r="AG44" s="104">
        <f>IF(AG43&gt;11,AG41*AG42*1.25,IF(AG41&gt;11,AG41*AG42*1.25,(AG41+3)*AG42))</f>
        <v>0</v>
      </c>
      <c r="AH44" s="105"/>
      <c r="AI44" s="106"/>
      <c r="AJ44" s="104">
        <f>IF(AJ43&gt;11,AJ41*AJ42*1.25,IF(AJ41&gt;11,AJ41*AJ42*1.25,(AJ41+3)*AJ42))</f>
        <v>0</v>
      </c>
      <c r="AK44" s="105"/>
      <c r="AL44" s="106"/>
      <c r="AM44" s="104">
        <f>IF(AM43&gt;11,AM41*AM42*1.25,IF(AM41&gt;11,AM41*AM42*1.25,(AM41+3)*AM42))</f>
        <v>0</v>
      </c>
      <c r="AN44" s="105"/>
      <c r="AO44" s="106"/>
      <c r="AP44" s="104">
        <f>IF(AP43&gt;11,AP41*AP42*1.25,IF(AP41&gt;11,AP41*AP42*1.25,(AP41+3)*AP42))</f>
        <v>0</v>
      </c>
      <c r="AQ44" s="105"/>
      <c r="AR44" s="106"/>
      <c r="AS44" s="107">
        <f>IF(AS43&gt;11,AS41*AS42*1.25,IF(AS41&gt;11,AS41*AS42*1.25,(AS41+3)*AS42))</f>
        <v>0</v>
      </c>
      <c r="AT44" s="107"/>
      <c r="AU44" s="108"/>
      <c r="AV44" s="68"/>
    </row>
    <row r="45" spans="2:48" ht="20.100000000000001" customHeight="1" thickBot="1" x14ac:dyDescent="0.2">
      <c r="B45" s="93" t="s">
        <v>4</v>
      </c>
      <c r="C45" s="94"/>
      <c r="D45" s="94"/>
      <c r="E45" s="94"/>
      <c r="F45" s="94"/>
      <c r="G45" s="94"/>
      <c r="H45" s="94"/>
      <c r="I45" s="94"/>
      <c r="J45" s="18"/>
      <c r="K45" s="18"/>
      <c r="L45" s="95">
        <f>SUM(E40,H40,K40)</f>
        <v>0</v>
      </c>
      <c r="M45" s="87"/>
      <c r="N45" s="88"/>
      <c r="O45" s="95">
        <f>SUM(H40,K40,N40)</f>
        <v>0</v>
      </c>
      <c r="P45" s="87"/>
      <c r="Q45" s="88"/>
      <c r="R45" s="95">
        <f>SUM(K40,N40,Q40)</f>
        <v>0</v>
      </c>
      <c r="S45" s="87"/>
      <c r="T45" s="88"/>
      <c r="U45" s="84">
        <f>SUM(N40,Q40,T40)</f>
        <v>0</v>
      </c>
      <c r="V45" s="85"/>
      <c r="W45" s="86"/>
      <c r="X45" s="84">
        <f>SUM(Q40,T40,W40)</f>
        <v>0</v>
      </c>
      <c r="Y45" s="85"/>
      <c r="Z45" s="86"/>
      <c r="AA45" s="84">
        <f>SUM(T40,W40,Z40)</f>
        <v>0</v>
      </c>
      <c r="AB45" s="85"/>
      <c r="AC45" s="86"/>
      <c r="AD45" s="84">
        <f>SUM(W40,Z40,AC40)</f>
        <v>0</v>
      </c>
      <c r="AE45" s="85"/>
      <c r="AF45" s="86"/>
      <c r="AG45" s="84">
        <f>SUM(Z40,AC40,AF40)</f>
        <v>0</v>
      </c>
      <c r="AH45" s="85"/>
      <c r="AI45" s="86"/>
      <c r="AJ45" s="84">
        <f>SUM(AC40,AF40,AI40)</f>
        <v>0</v>
      </c>
      <c r="AK45" s="85"/>
      <c r="AL45" s="86"/>
      <c r="AM45" s="84">
        <f>SUM(AF40,AI40,AL40)</f>
        <v>0</v>
      </c>
      <c r="AN45" s="85"/>
      <c r="AO45" s="86"/>
      <c r="AP45" s="84">
        <f>SUM(AI40,AL40,AO40)</f>
        <v>0</v>
      </c>
      <c r="AQ45" s="85"/>
      <c r="AR45" s="86"/>
      <c r="AS45" s="87">
        <f>SUM(AL40,AO40,AR40)</f>
        <v>0</v>
      </c>
      <c r="AT45" s="87"/>
      <c r="AU45" s="88"/>
      <c r="AV45" s="68"/>
    </row>
    <row r="46" spans="2:48" ht="20.100000000000001" customHeight="1" thickBot="1" x14ac:dyDescent="0.2">
      <c r="B46" s="89" t="s">
        <v>45</v>
      </c>
      <c r="C46" s="90"/>
      <c r="D46" s="90"/>
      <c r="E46" s="90"/>
      <c r="F46" s="90"/>
      <c r="G46" s="90"/>
      <c r="H46" s="90"/>
      <c r="I46" s="90"/>
      <c r="J46" s="19"/>
      <c r="K46" s="19"/>
      <c r="L46" s="91">
        <f>SUM(C44:K44)</f>
        <v>0</v>
      </c>
      <c r="M46" s="74"/>
      <c r="N46" s="75"/>
      <c r="O46" s="91">
        <f>SUM(F44:N44)</f>
        <v>0</v>
      </c>
      <c r="P46" s="74"/>
      <c r="Q46" s="75"/>
      <c r="R46" s="91">
        <f>SUM(I44:Q44)</f>
        <v>0</v>
      </c>
      <c r="S46" s="74"/>
      <c r="T46" s="75"/>
      <c r="U46" s="83">
        <f>SUM(L44:T44)</f>
        <v>0</v>
      </c>
      <c r="V46" s="77"/>
      <c r="W46" s="78"/>
      <c r="X46" s="83">
        <f>SUM(O44:W44)</f>
        <v>0</v>
      </c>
      <c r="Y46" s="77"/>
      <c r="Z46" s="78"/>
      <c r="AA46" s="83">
        <f>SUM(R44:Z44)</f>
        <v>0</v>
      </c>
      <c r="AB46" s="77"/>
      <c r="AC46" s="78"/>
      <c r="AD46" s="83">
        <f>SUM(U44:AC44)</f>
        <v>0</v>
      </c>
      <c r="AE46" s="77"/>
      <c r="AF46" s="78"/>
      <c r="AG46" s="83">
        <f>SUM(X44:AF44)</f>
        <v>0</v>
      </c>
      <c r="AH46" s="77"/>
      <c r="AI46" s="78"/>
      <c r="AJ46" s="83">
        <f>SUM(AA44:AI44)</f>
        <v>0</v>
      </c>
      <c r="AK46" s="77"/>
      <c r="AL46" s="78"/>
      <c r="AM46" s="83">
        <f>SUM(AD44:AL44)</f>
        <v>0</v>
      </c>
      <c r="AN46" s="77"/>
      <c r="AO46" s="78"/>
      <c r="AP46" s="83">
        <f>SUM(AG44:AO44)</f>
        <v>0</v>
      </c>
      <c r="AQ46" s="77"/>
      <c r="AR46" s="78"/>
      <c r="AS46" s="92">
        <f>SUM(AJ44:AR44)</f>
        <v>0</v>
      </c>
      <c r="AT46" s="74"/>
      <c r="AU46" s="75"/>
      <c r="AV46" s="68"/>
    </row>
    <row r="47" spans="2:48" ht="20.100000000000001" customHeight="1" thickBot="1" x14ac:dyDescent="0.2">
      <c r="B47" s="71" t="s">
        <v>38</v>
      </c>
      <c r="C47" s="72"/>
      <c r="D47" s="72"/>
      <c r="E47" s="72"/>
      <c r="F47" s="72"/>
      <c r="G47" s="72"/>
      <c r="H47" s="72"/>
      <c r="I47" s="72"/>
      <c r="J47" s="20"/>
      <c r="K47" s="20"/>
      <c r="L47" s="73" t="str">
        <f>IF(L45&gt;L46,"○","")</f>
        <v/>
      </c>
      <c r="M47" s="74"/>
      <c r="N47" s="75"/>
      <c r="O47" s="73" t="str">
        <f>IF(O45&gt;O46,"○","")</f>
        <v/>
      </c>
      <c r="P47" s="74"/>
      <c r="Q47" s="75"/>
      <c r="R47" s="73" t="str">
        <f>IF(R45&gt;R46,"○","")</f>
        <v/>
      </c>
      <c r="S47" s="74"/>
      <c r="T47" s="75"/>
      <c r="U47" s="76" t="str">
        <f>IF(U45&gt;U46,"○","")</f>
        <v/>
      </c>
      <c r="V47" s="77"/>
      <c r="W47" s="78"/>
      <c r="X47" s="76" t="str">
        <f>IF(X45&gt;X46,"○","")</f>
        <v/>
      </c>
      <c r="Y47" s="77"/>
      <c r="Z47" s="78"/>
      <c r="AA47" s="76" t="str">
        <f>IF(AA45&gt;AA46,"○","")</f>
        <v/>
      </c>
      <c r="AB47" s="77"/>
      <c r="AC47" s="78"/>
      <c r="AD47" s="74" t="str">
        <f>IF(AD45&gt;AD46,"○","")</f>
        <v/>
      </c>
      <c r="AE47" s="74"/>
      <c r="AF47" s="75"/>
      <c r="AG47" s="76" t="str">
        <f>IF(AG45&gt;AG46,"○","")</f>
        <v/>
      </c>
      <c r="AH47" s="77"/>
      <c r="AI47" s="78"/>
      <c r="AJ47" s="76" t="str">
        <f>IF(AJ45&gt;AJ46,"○","")</f>
        <v/>
      </c>
      <c r="AK47" s="77"/>
      <c r="AL47" s="78"/>
      <c r="AM47" s="76" t="str">
        <f>IF(AM45&gt;AM46,"○","")</f>
        <v/>
      </c>
      <c r="AN47" s="77"/>
      <c r="AO47" s="78"/>
      <c r="AP47" s="76" t="str">
        <f>IF(AP45&gt;AP46,"○","")</f>
        <v/>
      </c>
      <c r="AQ47" s="77"/>
      <c r="AR47" s="78"/>
      <c r="AS47" s="74" t="str">
        <f>IF(AS45&gt;AS46,"○","")</f>
        <v/>
      </c>
      <c r="AT47" s="74"/>
      <c r="AU47" s="75"/>
      <c r="AV47" s="69"/>
    </row>
    <row r="48" spans="2:48" ht="6" customHeight="1" x14ac:dyDescent="0.1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</row>
    <row r="49" spans="2:48" ht="14.25" x14ac:dyDescent="0.1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pans="2:48" ht="14.25" x14ac:dyDescent="0.15">
      <c r="B50" s="11" t="s">
        <v>39</v>
      </c>
      <c r="C50" s="11"/>
      <c r="D50" s="11"/>
      <c r="E50" s="11"/>
    </row>
    <row r="51" spans="2:48" x14ac:dyDescent="0.15">
      <c r="B51" s="13" t="s">
        <v>40</v>
      </c>
      <c r="C51" s="25"/>
      <c r="D51" s="14" t="s">
        <v>48</v>
      </c>
      <c r="E51" s="5"/>
    </row>
    <row r="52" spans="2:48" x14ac:dyDescent="0.15">
      <c r="B52" s="13" t="s">
        <v>41</v>
      </c>
      <c r="C52" s="15" t="s">
        <v>54</v>
      </c>
      <c r="D52" s="15"/>
      <c r="E52" s="15"/>
    </row>
    <row r="53" spans="2:48" x14ac:dyDescent="0.15">
      <c r="B53" s="13" t="s">
        <v>42</v>
      </c>
      <c r="C53" s="15" t="s">
        <v>53</v>
      </c>
      <c r="D53" s="15"/>
      <c r="E53" s="15"/>
    </row>
    <row r="54" spans="2:48" x14ac:dyDescent="0.15">
      <c r="B54" s="13" t="s">
        <v>43</v>
      </c>
      <c r="C54" s="15" t="s">
        <v>52</v>
      </c>
      <c r="D54" s="15"/>
      <c r="E54" s="15"/>
    </row>
    <row r="55" spans="2:48" x14ac:dyDescent="0.15">
      <c r="B55" s="13" t="s">
        <v>44</v>
      </c>
      <c r="C55" s="15" t="s">
        <v>51</v>
      </c>
      <c r="D55" s="15"/>
      <c r="E55" s="15"/>
    </row>
    <row r="56" spans="2:48" x14ac:dyDescent="0.15">
      <c r="B56" s="13" t="s">
        <v>49</v>
      </c>
      <c r="C56" s="82" t="s">
        <v>57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</row>
    <row r="57" spans="2:48" x14ac:dyDescent="0.15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</row>
    <row r="58" spans="2:48" x14ac:dyDescent="0.15">
      <c r="B58" s="13" t="s">
        <v>55</v>
      </c>
      <c r="C58" s="16" t="s">
        <v>59</v>
      </c>
    </row>
  </sheetData>
  <sheetProtection algorithmName="SHA-512" hashValue="A2oXTVJtO1cJzyNX+aer01QR4tIBn/a/JlRW2lFHpEDXrDJPII7VM1qM3o3Xc84tFWPozJ2/sJ7dJbijr3hhfQ==" saltValue="GABVZjR++WgZu/T1g5cB8w==" spinCount="100000" sheet="1" objects="1" scenarios="1"/>
  <mergeCells count="174">
    <mergeCell ref="D4:E4"/>
    <mergeCell ref="J4:K4"/>
    <mergeCell ref="L4:M4"/>
    <mergeCell ref="B4:C4"/>
    <mergeCell ref="C2:D2"/>
    <mergeCell ref="G2:H2"/>
    <mergeCell ref="I2:P2"/>
    <mergeCell ref="R2:T2"/>
    <mergeCell ref="AF2:AI2"/>
    <mergeCell ref="U2:AD2"/>
    <mergeCell ref="B1:AV1"/>
    <mergeCell ref="B6:B8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V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M41:AO41"/>
    <mergeCell ref="AP41:AR41"/>
    <mergeCell ref="AS41:AU41"/>
    <mergeCell ref="C42:E42"/>
    <mergeCell ref="F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AM42:AO42"/>
    <mergeCell ref="AP42:AR42"/>
    <mergeCell ref="AS42:AU42"/>
    <mergeCell ref="C41:E41"/>
    <mergeCell ref="F41:H41"/>
    <mergeCell ref="I41:K41"/>
    <mergeCell ref="L41:N41"/>
    <mergeCell ref="O41:Q41"/>
    <mergeCell ref="R41:T41"/>
    <mergeCell ref="U43:W43"/>
    <mergeCell ref="X43:Z43"/>
    <mergeCell ref="AA43:AC43"/>
    <mergeCell ref="AD41:AF41"/>
    <mergeCell ref="AG41:AI41"/>
    <mergeCell ref="AJ41:AL41"/>
    <mergeCell ref="U41:W41"/>
    <mergeCell ref="X41:Z41"/>
    <mergeCell ref="AA41:AC41"/>
    <mergeCell ref="AD43:AF43"/>
    <mergeCell ref="AG43:AI43"/>
    <mergeCell ref="AJ43:AL43"/>
    <mergeCell ref="AM43:AO43"/>
    <mergeCell ref="AP43:AR43"/>
    <mergeCell ref="AS43:AU43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J44:AL44"/>
    <mergeCell ref="AM44:AO44"/>
    <mergeCell ref="AP44:AR44"/>
    <mergeCell ref="AS44:AU44"/>
    <mergeCell ref="C43:E43"/>
    <mergeCell ref="F43:H43"/>
    <mergeCell ref="I43:K43"/>
    <mergeCell ref="L43:N43"/>
    <mergeCell ref="O43:Q43"/>
    <mergeCell ref="R43:T43"/>
    <mergeCell ref="U46:W46"/>
    <mergeCell ref="X46:Z46"/>
    <mergeCell ref="AA46:AC46"/>
    <mergeCell ref="AD46:AF46"/>
    <mergeCell ref="AG46:AI46"/>
    <mergeCell ref="AM46:AO46"/>
    <mergeCell ref="AP46:AR46"/>
    <mergeCell ref="AS46:AU46"/>
    <mergeCell ref="B45:I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B47:I47"/>
    <mergeCell ref="L47:N47"/>
    <mergeCell ref="O47:Q47"/>
    <mergeCell ref="R47:T47"/>
    <mergeCell ref="U47:W47"/>
    <mergeCell ref="X47:Z47"/>
    <mergeCell ref="AJ2:AO2"/>
    <mergeCell ref="AS47:AU47"/>
    <mergeCell ref="C56:AV57"/>
    <mergeCell ref="AA47:AC47"/>
    <mergeCell ref="AD47:AF47"/>
    <mergeCell ref="AG47:AI47"/>
    <mergeCell ref="AJ47:AL47"/>
    <mergeCell ref="AM47:AO47"/>
    <mergeCell ref="AP47:AR47"/>
    <mergeCell ref="AJ46:AL46"/>
    <mergeCell ref="AJ45:AL45"/>
    <mergeCell ref="AM45:AO45"/>
    <mergeCell ref="AP45:AR45"/>
    <mergeCell ref="AS45:AU45"/>
    <mergeCell ref="B46:I46"/>
    <mergeCell ref="L46:N46"/>
    <mergeCell ref="O46:Q46"/>
    <mergeCell ref="R46:T46"/>
  </mergeCells>
  <phoneticPr fontId="10"/>
  <conditionalFormatting sqref="C41:AU43 C2:D2 I2:P2 U2:AD2 AJ2:AO2 C9:AU39">
    <cfRule type="cellIs" dxfId="1" priority="1" stopIfTrue="1" operator="equal">
      <formula>""</formula>
    </cfRule>
  </conditionalFormatting>
  <printOptions horizontalCentered="1" verticalCentered="1"/>
  <pageMargins left="0.11811023622047245" right="0.11811023622047245" top="0.59055118110236227" bottom="0.19685039370078741" header="0.39370078740157483" footer="0.11811023622047245"/>
  <pageSetup paperSize="9" scale="50" orientation="landscape" blackAndWhite="1" r:id="rId1"/>
  <headerFooter scaleWithDoc="0">
    <oddHeader>&amp;L（参考様式13）</oddHeader>
  </headerFooter>
  <rowBreaks count="1" manualBreakCount="1">
    <brk id="47" min="1" max="18" man="1"/>
  </rowBreaks>
  <ignoredErrors>
    <ignoredError sqref="B51:B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8"/>
  <sheetViews>
    <sheetView view="pageBreakPreview" zoomScale="85" zoomScaleNormal="70" zoomScaleSheetLayoutView="85" workbookViewId="0">
      <selection activeCell="P11" sqref="P11"/>
    </sheetView>
  </sheetViews>
  <sheetFormatPr defaultColWidth="9" defaultRowHeight="13.5" x14ac:dyDescent="0.15"/>
  <cols>
    <col min="1" max="1" width="1.625" style="1" customWidth="1"/>
    <col min="2" max="2" width="21.375" style="1" bestFit="1" customWidth="1"/>
    <col min="3" max="4" width="4.625" style="1" customWidth="1"/>
    <col min="5" max="5" width="8" style="1" bestFit="1" customWidth="1"/>
    <col min="6" max="7" width="4.625" style="1" customWidth="1"/>
    <col min="8" max="8" width="8" style="1" bestFit="1" customWidth="1"/>
    <col min="9" max="10" width="4.625" style="1" customWidth="1"/>
    <col min="11" max="11" width="8" style="1" bestFit="1" customWidth="1"/>
    <col min="12" max="13" width="4.625" style="1" customWidth="1"/>
    <col min="14" max="14" width="8" style="1" bestFit="1" customWidth="1"/>
    <col min="15" max="16" width="4.625" style="1" customWidth="1"/>
    <col min="17" max="17" width="8" style="1" bestFit="1" customWidth="1"/>
    <col min="18" max="19" width="4.625" style="1" customWidth="1"/>
    <col min="20" max="20" width="8" style="1" bestFit="1" customWidth="1"/>
    <col min="21" max="22" width="4.625" style="1" customWidth="1"/>
    <col min="23" max="23" width="8" style="1" bestFit="1" customWidth="1"/>
    <col min="24" max="25" width="4.625" style="1" customWidth="1"/>
    <col min="26" max="26" width="8" style="1" bestFit="1" customWidth="1"/>
    <col min="27" max="28" width="4.625" style="1" customWidth="1"/>
    <col min="29" max="29" width="8" style="1" bestFit="1" customWidth="1"/>
    <col min="30" max="31" width="4.625" style="1" customWidth="1"/>
    <col min="32" max="32" width="8" style="1" bestFit="1" customWidth="1"/>
    <col min="33" max="34" width="4.625" style="1" customWidth="1"/>
    <col min="35" max="35" width="8" style="1" bestFit="1" customWidth="1"/>
    <col min="36" max="37" width="4.625" style="1" customWidth="1"/>
    <col min="38" max="38" width="8" style="1" bestFit="1" customWidth="1"/>
    <col min="39" max="40" width="4.625" style="1" customWidth="1"/>
    <col min="41" max="41" width="8" style="1" bestFit="1" customWidth="1"/>
    <col min="42" max="43" width="4.625" style="1" customWidth="1"/>
    <col min="44" max="44" width="8" style="1" bestFit="1" customWidth="1"/>
    <col min="45" max="46" width="4.625" style="1" customWidth="1"/>
    <col min="47" max="47" width="8" style="1" bestFit="1" customWidth="1"/>
    <col min="48" max="48" width="13.375" style="1" customWidth="1"/>
    <col min="49" max="49" width="1.625" style="1" customWidth="1"/>
    <col min="50" max="16384" width="9" style="1"/>
  </cols>
  <sheetData>
    <row r="1" spans="2:48" ht="40.15" customHeight="1" thickBot="1" x14ac:dyDescent="0.2">
      <c r="B1" s="120" t="s">
        <v>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</row>
    <row r="2" spans="2:48" ht="20.100000000000001" customHeight="1" thickBot="1" x14ac:dyDescent="0.2">
      <c r="B2" s="56" t="s">
        <v>60</v>
      </c>
      <c r="C2" s="132">
        <v>4</v>
      </c>
      <c r="D2" s="133"/>
      <c r="E2" s="27" t="s">
        <v>61</v>
      </c>
      <c r="F2" s="6"/>
      <c r="G2" s="134" t="s">
        <v>62</v>
      </c>
      <c r="H2" s="134"/>
      <c r="I2" s="138" t="s">
        <v>71</v>
      </c>
      <c r="J2" s="139"/>
      <c r="K2" s="139"/>
      <c r="L2" s="139"/>
      <c r="M2" s="139"/>
      <c r="N2" s="139"/>
      <c r="O2" s="139"/>
      <c r="P2" s="140"/>
      <c r="Q2" s="3"/>
      <c r="R2" s="134" t="s">
        <v>63</v>
      </c>
      <c r="S2" s="134"/>
      <c r="T2" s="134"/>
      <c r="U2" s="138" t="s">
        <v>72</v>
      </c>
      <c r="V2" s="139"/>
      <c r="W2" s="139"/>
      <c r="X2" s="139"/>
      <c r="Y2" s="139"/>
      <c r="Z2" s="139"/>
      <c r="AA2" s="139"/>
      <c r="AB2" s="139"/>
      <c r="AC2" s="139"/>
      <c r="AD2" s="140"/>
      <c r="AE2" s="6"/>
      <c r="AF2" s="134" t="s">
        <v>64</v>
      </c>
      <c r="AG2" s="134"/>
      <c r="AH2" s="134"/>
      <c r="AI2" s="134"/>
      <c r="AJ2" s="138" t="s">
        <v>73</v>
      </c>
      <c r="AK2" s="139"/>
      <c r="AL2" s="139"/>
      <c r="AM2" s="139"/>
      <c r="AN2" s="139"/>
      <c r="AO2" s="140"/>
      <c r="AP2" s="6"/>
      <c r="AQ2" s="4"/>
      <c r="AR2" s="4"/>
      <c r="AS2" s="5"/>
      <c r="AT2" s="3"/>
      <c r="AU2" s="3"/>
      <c r="AV2" s="28" t="s">
        <v>65</v>
      </c>
    </row>
    <row r="3" spans="2:48" ht="5.25" customHeight="1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</row>
    <row r="4" spans="2:48" ht="20.100000000000001" customHeight="1" thickBot="1" x14ac:dyDescent="0.2">
      <c r="B4" s="131" t="s">
        <v>70</v>
      </c>
      <c r="C4" s="131"/>
      <c r="D4" s="130" t="s">
        <v>66</v>
      </c>
      <c r="E4" s="130"/>
      <c r="F4" s="58">
        <v>3</v>
      </c>
      <c r="G4" s="55" t="s">
        <v>67</v>
      </c>
      <c r="H4" s="58">
        <v>12</v>
      </c>
      <c r="I4" s="55" t="s">
        <v>68</v>
      </c>
      <c r="J4" s="130" t="s">
        <v>69</v>
      </c>
      <c r="K4" s="130"/>
      <c r="L4" s="130" t="s">
        <v>66</v>
      </c>
      <c r="M4" s="130"/>
      <c r="N4" s="58">
        <v>4</v>
      </c>
      <c r="O4" s="55" t="s">
        <v>67</v>
      </c>
      <c r="P4" s="58">
        <v>6</v>
      </c>
      <c r="Q4" s="55" t="s">
        <v>68</v>
      </c>
      <c r="R4" s="57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</row>
    <row r="5" spans="2:48" ht="5.25" customHeight="1" thickBot="1" x14ac:dyDescent="0.2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</row>
    <row r="6" spans="2:48" ht="20.100000000000001" customHeight="1" x14ac:dyDescent="0.15">
      <c r="B6" s="121" t="s">
        <v>6</v>
      </c>
      <c r="C6" s="124" t="str">
        <f>B2&amp;F4&amp;"年"&amp;H4&amp;"月"</f>
        <v>令和3年12月</v>
      </c>
      <c r="D6" s="125"/>
      <c r="E6" s="126"/>
      <c r="F6" s="124" t="str">
        <f>$B$2&amp;IF($H$4+1&gt;12,$F$4+1,$F$4)&amp;"年"&amp;IF($H$4+1=13,1,IF($H$4+1=14,2,IF($H$4+1=15,3,IF($H$4+1=16,4,IF($H$4+1=17,5,IF($H$4+1=18,6,$H$4+1))))))&amp;"月"</f>
        <v>令和4年1月</v>
      </c>
      <c r="G6" s="125"/>
      <c r="H6" s="126"/>
      <c r="I6" s="124" t="str">
        <f>$B$2&amp;IF($H$4+1&gt;12,$F$4+1,$F$4)&amp;"年"&amp;IF($H$4+1=13,1,IF($H$4+1=14,2,IF($H$4+1=15,3,IF($H$4+1=16,4,IF($H$4+1=17,5,IF($H$4+1=18,6,IF($H$4+1=19,7,IF($H$4+1=20,8,IF($H$4+1=21,9,IF($H$4+1=22,10,IF($H$4+1=23,11,IF($H$4+1=24,12,IF($H$4+1=25,1,IF($H$4+1=26,2,$H$4+1))))))))))))))&amp;"月"</f>
        <v>令和4年1月</v>
      </c>
      <c r="J6" s="125"/>
      <c r="K6" s="126"/>
      <c r="L6" s="124" t="str">
        <f>$B$2&amp;IF($H$4+2&gt;12,$F$4+1,$F$4)&amp;"年"&amp;IF($H$4+2=13,1,IF($H$4+2=14,2,IF($H$4+2=15,3,IF($H$4+2=16,4,IF($H$4+2=17,5,IF($H$4+2=18,6,IF($H$4+2=19,7,IF($H$4+2=20,8,IF($H$4+2=21,9,IF($H$4+2=22,10,IF($H$4+2=23,11,IF($H$4+2=24,12,IF($H$4+2=25,1,IF($H$4+2=26,2,$H$4+2))))))))))))))&amp;"月"</f>
        <v>令和4年2月</v>
      </c>
      <c r="M6" s="125"/>
      <c r="N6" s="126"/>
      <c r="O6" s="124" t="str">
        <f>$B$2&amp;IF($H$4+3&gt;12,$F$4+1,$F$4)&amp;"年"&amp;IF($H$4+3=13,1,IF($H$4+3=14,2,IF($H$4+3=15,3,IF($H$4+3=16,4,IF($H$4+3=17,5,IF($H$4+3=18,6,IF($H$4+3=19,7,IF($H$4+3=20,8,IF($H$4+3=21,9,IF($H$4+3=22,10,IF($H$4+3=23,11,IF($H$4+3=24,12,IF($H$4+3=25,1,IF($H$4+3=26,2,$H$4+3))))))))))))))&amp;"月"</f>
        <v>令和4年3月</v>
      </c>
      <c r="P6" s="125"/>
      <c r="Q6" s="126"/>
      <c r="R6" s="124" t="str">
        <f>$B$2&amp;IF($H$4+4&gt;12,$F$4+1,$F$4)&amp;"年"&amp;IF($H$4+4=13,1,IF($H$4+4=14,2,IF($H$4+4=15,3,IF($H$4+4=16,4,IF($H$4+4=17,5,IF($H$4+4=18,6,IF($H$4+4=19,7,IF($H$4+4=20,8,IF($H$4+4=21,9,IF($H$4+4=22,10,IF($H$4+4=23,11,IF($H$4+4=24,12,IF($H$4+4=25,1,IF($H$4+4=26,2,$H$4+4))))))))))))))&amp;"月"</f>
        <v>令和4年4月</v>
      </c>
      <c r="S6" s="125"/>
      <c r="T6" s="126"/>
      <c r="U6" s="124" t="str">
        <f>$B$2&amp;IF($H$4+5&gt;12,$F$4+1,$F$4)&amp;"年"&amp;IF($H$4+5=13,1,IF($H$4+5=14,2,IF($H$4+5=15,3,IF($H$4+5=16,4,IF($H$4+5=17,5,IF($H$4+5=18,6,IF($H$4+5=19,7,IF($H$4+5=20,8,IF($H$4+5=21,9,IF($H$4+5=22,10,IF($H$4+5=23,11,IF($H$4+5=24,12,IF($H$4+5=25,1,IF($H$4+5=26,2,$H$4+5))))))))))))))&amp;"月"</f>
        <v>令和4年5月</v>
      </c>
      <c r="V6" s="125"/>
      <c r="W6" s="126"/>
      <c r="X6" s="124" t="str">
        <f>$B$2&amp;IF($H$4+6&gt;12,$F$4+1,$F$4)&amp;"年"&amp;IF($H$4+6=13,1,IF($H$4+6=14,2,IF($H$4+6=15,3,IF($H$4+6=16,4,IF($H$4+6=17,5,IF($H$4+6=18,6,IF($H$4+6=19,7,IF($H$4+6=20,8,IF($H$4+6=21,9,IF($H$4+6=22,10,IF($H$4+6=23,11,IF($H$4+6=24,12,IF($H$4+6=25,1,IF($H$4+6=26,2,$H$4+6))))))))))))))&amp;"月"</f>
        <v>令和4年6月</v>
      </c>
      <c r="Y6" s="125"/>
      <c r="Z6" s="126"/>
      <c r="AA6" s="124" t="str">
        <f>$B$2&amp;IF($H$4+7&gt;12,$F$4+1,$F$4)&amp;"年"&amp;IF($H$4+7=13,1,IF($H$4+7=14,2,IF($H$4+7=15,3,IF($H$4+7=16,4,IF($H$4+7=17,5,IF($H$4+7=18,6,IF($H$4+7=19,7,IF($H$4+7=20,8,IF($H$4+7=21,9,IF($H$4+7=22,10,IF($H$4+7=23,11,IF($H$4+7=24,12,IF($H$4+7=25,1,IF($H$4+7=26,2,$H$4+7))))))))))))))&amp;"月"</f>
        <v>令和4年7月</v>
      </c>
      <c r="AB6" s="125"/>
      <c r="AC6" s="126"/>
      <c r="AD6" s="124" t="str">
        <f>$B$2&amp;IF($H$4+8&gt;12,$F$4+1,$F$4)&amp;"年"&amp;IF($H$4+8=13,1,IF($H$4+8=14,2,IF($H$4+8=15,3,IF($H$4+8=16,4,IF($H$4+8=17,5,IF($H$4+8=18,6,IF($H$4+8=19,7,IF($H$4+8=20,8,IF($H$4+8=21,9,IF($H$4+8=22,10,IF($H$4+8=23,11,IF($H$4+8=24,12,IF($H$4+8=25,1,IF($H$4+8=26,2,$H$4+8))))))))))))))&amp;"月"</f>
        <v>令和4年8月</v>
      </c>
      <c r="AE6" s="125"/>
      <c r="AF6" s="126"/>
      <c r="AG6" s="124" t="str">
        <f>$B$2&amp;IF($H$4+9&gt;12,$F$4+1,$F$4)&amp;"年"&amp;IF($H$4+9=13,1,IF($H$4+9=14,2,IF($H$4+9=15,3,IF($H$4+9=16,4,IF($H$4+9=17,5,IF($H$4+9=18,6,IF($H$4+9=19,7,IF($H$4+9=20,8,IF($H$4+9=21,9,IF($H$4+9=22,10,IF($H$4+9=23,11,IF($H$4+9=24,12,IF($H$4+9=25,1,IF($H$4+9=26,2,$H$4+9))))))))))))))&amp;"月"</f>
        <v>令和4年9月</v>
      </c>
      <c r="AH6" s="125"/>
      <c r="AI6" s="126"/>
      <c r="AJ6" s="124" t="str">
        <f>$B$2&amp;IF($H$4+10&gt;12,$F$4+1,$F$4)&amp;"年"&amp;IF($H$4+10=13,1,IF($H$4+10=14,2,IF($H$4+10=15,3,IF($H$4+10=16,4,IF($H$4+10=17,5,IF($H$4+10=18,6,IF($H$4+10=19,7,IF($H$4+10=20,8,IF($H$4+10=21,9,IF($H$4+10=22,10,IF($H$4+10=23,11,IF($H$4+10=24,12,IF($H$4+10=25,1,IF($H$4+10=26,2,$H$4+10))))))))))))))&amp;"月"</f>
        <v>令和4年10月</v>
      </c>
      <c r="AK6" s="125"/>
      <c r="AL6" s="126"/>
      <c r="AM6" s="124" t="str">
        <f>$B$2&amp;IF($H$4+11&gt;12,$F$4+1,$F$4)&amp;"年"&amp;IF($H$4+11=13,1,IF($H$4+11=14,2,IF($H$4+11=15,3,IF($H$4+11=16,4,IF($H$4+11=17,5,IF($H$4+11=18,6,IF($H$4+11=19,7,IF($H$4+11=20,8,IF($H$4+11=21,9,IF($H$4+11=22,10,IF($H$4+11=23,11,IF($H$4+11=24,12,IF($H$4+11=25,1,IF($H$4+11=26,2,$H$4+11))))))))))))))&amp;"月"</f>
        <v>令和4年11月</v>
      </c>
      <c r="AN6" s="125"/>
      <c r="AO6" s="126"/>
      <c r="AP6" s="124" t="str">
        <f>$B$2&amp;IF($H$4+12&gt;12,$F$4+1,$F$4)&amp;"年"&amp;IF($H$4+12=13,1,IF($H$4+12=14,2,IF($H$4+12=15,3,IF($H$4+12=16,4,IF($H$4+12=17,5,IF($H$4+12=18,6,IF($H$4+12=19,7,IF($H$4+12=20,8,IF($H$4+12=21,9,IF($H$4+12=22,10,IF($H$4+12=23,11,IF($H$4+12=24,12,IF($H$4+12=25,1,IF($H$4+12=26,2,$H$4+12))))))))))))))&amp;"月"</f>
        <v>令和4年12月</v>
      </c>
      <c r="AQ6" s="125"/>
      <c r="AR6" s="126"/>
      <c r="AS6" s="124" t="str">
        <f>$B$2&amp;IF($H$4+13&gt;24,$F$4+2,$F$4+1)&amp;"年"&amp;IF($H$4+13=13,1,IF($H$4+13=14,2,IF($H$4+13=15,3,IF($H$4+13=16,4,IF($H$4+13=17,5,IF($H$4+13=18,6,IF($H$4+13=19,7,IF($H$4+13=20,8,IF($H$4+13=21,9,IF($H$4+13=22,10,IF($H$4+13=23,11,IF($H$4+13=24,12,IF($H$4+13=25,1,IF($H$4+13=26,2,$H$4+13))))))))))))))&amp;"月"</f>
        <v>令和5年1月</v>
      </c>
      <c r="AT6" s="125"/>
      <c r="AU6" s="126"/>
      <c r="AV6" s="127" t="s">
        <v>5</v>
      </c>
    </row>
    <row r="7" spans="2:48" ht="33" customHeight="1" x14ac:dyDescent="0.15">
      <c r="B7" s="122"/>
      <c r="C7" s="112" t="s">
        <v>47</v>
      </c>
      <c r="D7" s="114" t="s">
        <v>58</v>
      </c>
      <c r="E7" s="116" t="s">
        <v>46</v>
      </c>
      <c r="F7" s="112" t="s">
        <v>47</v>
      </c>
      <c r="G7" s="114" t="s">
        <v>58</v>
      </c>
      <c r="H7" s="116" t="s">
        <v>46</v>
      </c>
      <c r="I7" s="112" t="s">
        <v>47</v>
      </c>
      <c r="J7" s="114" t="s">
        <v>58</v>
      </c>
      <c r="K7" s="116" t="s">
        <v>46</v>
      </c>
      <c r="L7" s="112" t="s">
        <v>47</v>
      </c>
      <c r="M7" s="114" t="s">
        <v>58</v>
      </c>
      <c r="N7" s="116" t="s">
        <v>46</v>
      </c>
      <c r="O7" s="112" t="s">
        <v>47</v>
      </c>
      <c r="P7" s="114" t="s">
        <v>58</v>
      </c>
      <c r="Q7" s="116" t="s">
        <v>46</v>
      </c>
      <c r="R7" s="112" t="s">
        <v>47</v>
      </c>
      <c r="S7" s="114" t="s">
        <v>58</v>
      </c>
      <c r="T7" s="116" t="s">
        <v>46</v>
      </c>
      <c r="U7" s="112" t="s">
        <v>47</v>
      </c>
      <c r="V7" s="114" t="s">
        <v>58</v>
      </c>
      <c r="W7" s="116" t="s">
        <v>46</v>
      </c>
      <c r="X7" s="112" t="s">
        <v>47</v>
      </c>
      <c r="Y7" s="114" t="s">
        <v>58</v>
      </c>
      <c r="Z7" s="116" t="s">
        <v>46</v>
      </c>
      <c r="AA7" s="112" t="s">
        <v>47</v>
      </c>
      <c r="AB7" s="114" t="s">
        <v>58</v>
      </c>
      <c r="AC7" s="116" t="s">
        <v>46</v>
      </c>
      <c r="AD7" s="112" t="s">
        <v>47</v>
      </c>
      <c r="AE7" s="114" t="s">
        <v>58</v>
      </c>
      <c r="AF7" s="116" t="s">
        <v>46</v>
      </c>
      <c r="AG7" s="112" t="s">
        <v>47</v>
      </c>
      <c r="AH7" s="114" t="s">
        <v>58</v>
      </c>
      <c r="AI7" s="116" t="s">
        <v>46</v>
      </c>
      <c r="AJ7" s="112" t="s">
        <v>47</v>
      </c>
      <c r="AK7" s="114" t="s">
        <v>58</v>
      </c>
      <c r="AL7" s="116" t="s">
        <v>46</v>
      </c>
      <c r="AM7" s="112" t="s">
        <v>47</v>
      </c>
      <c r="AN7" s="114" t="s">
        <v>58</v>
      </c>
      <c r="AO7" s="116" t="s">
        <v>46</v>
      </c>
      <c r="AP7" s="112" t="s">
        <v>47</v>
      </c>
      <c r="AQ7" s="114" t="s">
        <v>58</v>
      </c>
      <c r="AR7" s="116" t="s">
        <v>46</v>
      </c>
      <c r="AS7" s="112" t="s">
        <v>47</v>
      </c>
      <c r="AT7" s="114" t="s">
        <v>58</v>
      </c>
      <c r="AU7" s="116" t="s">
        <v>46</v>
      </c>
      <c r="AV7" s="128"/>
    </row>
    <row r="8" spans="2:48" ht="39" customHeight="1" thickBot="1" x14ac:dyDescent="0.2">
      <c r="B8" s="123"/>
      <c r="C8" s="113"/>
      <c r="D8" s="115"/>
      <c r="E8" s="117"/>
      <c r="F8" s="113"/>
      <c r="G8" s="115"/>
      <c r="H8" s="117"/>
      <c r="I8" s="113"/>
      <c r="J8" s="115"/>
      <c r="K8" s="117"/>
      <c r="L8" s="113"/>
      <c r="M8" s="115"/>
      <c r="N8" s="117"/>
      <c r="O8" s="113"/>
      <c r="P8" s="115"/>
      <c r="Q8" s="117"/>
      <c r="R8" s="113"/>
      <c r="S8" s="115"/>
      <c r="T8" s="117"/>
      <c r="U8" s="113"/>
      <c r="V8" s="115"/>
      <c r="W8" s="117"/>
      <c r="X8" s="113"/>
      <c r="Y8" s="115"/>
      <c r="Z8" s="117"/>
      <c r="AA8" s="113"/>
      <c r="AB8" s="115"/>
      <c r="AC8" s="117"/>
      <c r="AD8" s="113"/>
      <c r="AE8" s="115"/>
      <c r="AF8" s="117"/>
      <c r="AG8" s="113"/>
      <c r="AH8" s="115"/>
      <c r="AI8" s="117"/>
      <c r="AJ8" s="113"/>
      <c r="AK8" s="115"/>
      <c r="AL8" s="117"/>
      <c r="AM8" s="113"/>
      <c r="AN8" s="115"/>
      <c r="AO8" s="117"/>
      <c r="AP8" s="113"/>
      <c r="AQ8" s="115"/>
      <c r="AR8" s="117"/>
      <c r="AS8" s="113"/>
      <c r="AT8" s="115"/>
      <c r="AU8" s="117"/>
      <c r="AV8" s="129"/>
    </row>
    <row r="9" spans="2:48" ht="20.100000000000001" customHeight="1" x14ac:dyDescent="0.15">
      <c r="B9" s="7" t="s">
        <v>7</v>
      </c>
      <c r="C9" s="29">
        <v>4</v>
      </c>
      <c r="D9" s="30">
        <v>1</v>
      </c>
      <c r="E9" s="31">
        <v>11</v>
      </c>
      <c r="F9" s="29"/>
      <c r="G9" s="30"/>
      <c r="H9" s="31"/>
      <c r="I9" s="29">
        <v>3</v>
      </c>
      <c r="J9" s="30"/>
      <c r="K9" s="31">
        <v>13</v>
      </c>
      <c r="L9" s="32">
        <v>4</v>
      </c>
      <c r="M9" s="33">
        <v>1</v>
      </c>
      <c r="N9" s="34">
        <v>10</v>
      </c>
      <c r="O9" s="32">
        <v>5</v>
      </c>
      <c r="P9" s="33">
        <v>1</v>
      </c>
      <c r="Q9" s="34">
        <v>12</v>
      </c>
      <c r="R9" s="32"/>
      <c r="S9" s="33"/>
      <c r="T9" s="34"/>
      <c r="U9" s="32">
        <v>5</v>
      </c>
      <c r="V9" s="33"/>
      <c r="W9" s="34">
        <v>13</v>
      </c>
      <c r="X9" s="32"/>
      <c r="Y9" s="33"/>
      <c r="Z9" s="34"/>
      <c r="AA9" s="32"/>
      <c r="AB9" s="33"/>
      <c r="AC9" s="34"/>
      <c r="AD9" s="32"/>
      <c r="AE9" s="33"/>
      <c r="AF9" s="34"/>
      <c r="AG9" s="32"/>
      <c r="AH9" s="33"/>
      <c r="AI9" s="34"/>
      <c r="AJ9" s="32"/>
      <c r="AK9" s="33"/>
      <c r="AL9" s="34"/>
      <c r="AM9" s="32"/>
      <c r="AN9" s="33"/>
      <c r="AO9" s="34"/>
      <c r="AP9" s="32"/>
      <c r="AQ9" s="33"/>
      <c r="AR9" s="34"/>
      <c r="AS9" s="35"/>
      <c r="AT9" s="36"/>
      <c r="AU9" s="37"/>
      <c r="AV9" s="8"/>
    </row>
    <row r="10" spans="2:48" ht="20.100000000000001" customHeight="1" x14ac:dyDescent="0.15">
      <c r="B10" s="9" t="s">
        <v>8</v>
      </c>
      <c r="C10" s="38">
        <v>4</v>
      </c>
      <c r="D10" s="39"/>
      <c r="E10" s="40">
        <v>12</v>
      </c>
      <c r="F10" s="38"/>
      <c r="G10" s="39"/>
      <c r="H10" s="40"/>
      <c r="I10" s="38">
        <v>3</v>
      </c>
      <c r="J10" s="39">
        <v>2</v>
      </c>
      <c r="K10" s="40">
        <v>12</v>
      </c>
      <c r="L10" s="41">
        <v>3</v>
      </c>
      <c r="M10" s="42"/>
      <c r="N10" s="43">
        <v>12</v>
      </c>
      <c r="O10" s="41"/>
      <c r="P10" s="42"/>
      <c r="Q10" s="43"/>
      <c r="R10" s="41">
        <v>5</v>
      </c>
      <c r="S10" s="42">
        <v>1</v>
      </c>
      <c r="T10" s="43">
        <v>13</v>
      </c>
      <c r="U10" s="41">
        <v>5</v>
      </c>
      <c r="V10" s="42"/>
      <c r="W10" s="43">
        <v>13</v>
      </c>
      <c r="X10" s="41"/>
      <c r="Y10" s="42"/>
      <c r="Z10" s="43"/>
      <c r="AA10" s="41"/>
      <c r="AB10" s="42"/>
      <c r="AC10" s="43"/>
      <c r="AD10" s="41"/>
      <c r="AE10" s="42"/>
      <c r="AF10" s="43"/>
      <c r="AG10" s="41"/>
      <c r="AH10" s="42"/>
      <c r="AI10" s="43"/>
      <c r="AJ10" s="41"/>
      <c r="AK10" s="42"/>
      <c r="AL10" s="43"/>
      <c r="AM10" s="41"/>
      <c r="AN10" s="42"/>
      <c r="AO10" s="43"/>
      <c r="AP10" s="41"/>
      <c r="AQ10" s="42"/>
      <c r="AR10" s="43"/>
      <c r="AS10" s="41"/>
      <c r="AT10" s="42"/>
      <c r="AU10" s="43"/>
      <c r="AV10" s="8"/>
    </row>
    <row r="11" spans="2:48" ht="20.100000000000001" customHeight="1" x14ac:dyDescent="0.15">
      <c r="B11" s="9" t="s">
        <v>9</v>
      </c>
      <c r="C11" s="38"/>
      <c r="D11" s="39"/>
      <c r="E11" s="40"/>
      <c r="F11" s="38"/>
      <c r="G11" s="39"/>
      <c r="H11" s="40"/>
      <c r="I11" s="38">
        <v>4</v>
      </c>
      <c r="J11" s="39"/>
      <c r="K11" s="40">
        <v>12</v>
      </c>
      <c r="L11" s="41">
        <v>3</v>
      </c>
      <c r="M11" s="42">
        <v>1</v>
      </c>
      <c r="N11" s="43">
        <v>10</v>
      </c>
      <c r="O11" s="41"/>
      <c r="P11" s="42"/>
      <c r="Q11" s="43"/>
      <c r="R11" s="41"/>
      <c r="S11" s="42"/>
      <c r="T11" s="43"/>
      <c r="U11" s="41">
        <v>5</v>
      </c>
      <c r="V11" s="42"/>
      <c r="W11" s="43">
        <v>14</v>
      </c>
      <c r="X11" s="41"/>
      <c r="Y11" s="42"/>
      <c r="Z11" s="43"/>
      <c r="AA11" s="41"/>
      <c r="AB11" s="42"/>
      <c r="AC11" s="43"/>
      <c r="AD11" s="41"/>
      <c r="AE11" s="42"/>
      <c r="AF11" s="43"/>
      <c r="AG11" s="41"/>
      <c r="AH11" s="42"/>
      <c r="AI11" s="43"/>
      <c r="AJ11" s="41"/>
      <c r="AK11" s="42"/>
      <c r="AL11" s="43"/>
      <c r="AM11" s="41"/>
      <c r="AN11" s="42"/>
      <c r="AO11" s="43"/>
      <c r="AP11" s="41"/>
      <c r="AQ11" s="42"/>
      <c r="AR11" s="43"/>
      <c r="AS11" s="41"/>
      <c r="AT11" s="42"/>
      <c r="AU11" s="43"/>
      <c r="AV11" s="8"/>
    </row>
    <row r="12" spans="2:48" ht="20.100000000000001" customHeight="1" x14ac:dyDescent="0.15">
      <c r="B12" s="9" t="s">
        <v>10</v>
      </c>
      <c r="C12" s="38"/>
      <c r="D12" s="39"/>
      <c r="E12" s="40"/>
      <c r="F12" s="38">
        <v>4</v>
      </c>
      <c r="G12" s="39">
        <v>3</v>
      </c>
      <c r="H12" s="40">
        <v>13</v>
      </c>
      <c r="I12" s="38">
        <v>4</v>
      </c>
      <c r="J12" s="39">
        <v>1</v>
      </c>
      <c r="K12" s="40">
        <v>13</v>
      </c>
      <c r="L12" s="41">
        <v>4</v>
      </c>
      <c r="M12" s="42"/>
      <c r="N12" s="43">
        <v>12</v>
      </c>
      <c r="O12" s="41">
        <v>4</v>
      </c>
      <c r="P12" s="42">
        <v>1</v>
      </c>
      <c r="Q12" s="43">
        <v>13</v>
      </c>
      <c r="R12" s="41"/>
      <c r="S12" s="42"/>
      <c r="T12" s="43"/>
      <c r="U12" s="41"/>
      <c r="V12" s="42"/>
      <c r="W12" s="43"/>
      <c r="X12" s="41"/>
      <c r="Y12" s="42"/>
      <c r="Z12" s="43"/>
      <c r="AA12" s="41"/>
      <c r="AB12" s="42"/>
      <c r="AC12" s="43"/>
      <c r="AD12" s="41"/>
      <c r="AE12" s="42"/>
      <c r="AF12" s="43"/>
      <c r="AG12" s="41"/>
      <c r="AH12" s="42"/>
      <c r="AI12" s="43"/>
      <c r="AJ12" s="41"/>
      <c r="AK12" s="42"/>
      <c r="AL12" s="43"/>
      <c r="AM12" s="41"/>
      <c r="AN12" s="42"/>
      <c r="AO12" s="43"/>
      <c r="AP12" s="41"/>
      <c r="AQ12" s="42"/>
      <c r="AR12" s="43"/>
      <c r="AS12" s="41"/>
      <c r="AT12" s="42"/>
      <c r="AU12" s="43"/>
      <c r="AV12" s="8"/>
    </row>
    <row r="13" spans="2:48" ht="20.100000000000001" customHeight="1" x14ac:dyDescent="0.15">
      <c r="B13" s="9" t="s">
        <v>11</v>
      </c>
      <c r="C13" s="38">
        <v>4</v>
      </c>
      <c r="D13" s="39"/>
      <c r="E13" s="40">
        <v>13</v>
      </c>
      <c r="F13" s="38">
        <v>4</v>
      </c>
      <c r="G13" s="39">
        <v>1</v>
      </c>
      <c r="H13" s="40">
        <v>13</v>
      </c>
      <c r="I13" s="38"/>
      <c r="J13" s="39"/>
      <c r="K13" s="40"/>
      <c r="L13" s="41"/>
      <c r="M13" s="42"/>
      <c r="N13" s="43"/>
      <c r="O13" s="41">
        <v>5</v>
      </c>
      <c r="P13" s="42"/>
      <c r="Q13" s="43">
        <v>14</v>
      </c>
      <c r="R13" s="41"/>
      <c r="S13" s="42"/>
      <c r="T13" s="43"/>
      <c r="U13" s="41"/>
      <c r="V13" s="42"/>
      <c r="W13" s="43"/>
      <c r="X13" s="41"/>
      <c r="Y13" s="42"/>
      <c r="Z13" s="43"/>
      <c r="AA13" s="41"/>
      <c r="AB13" s="42"/>
      <c r="AC13" s="43"/>
      <c r="AD13" s="41"/>
      <c r="AE13" s="42"/>
      <c r="AF13" s="43"/>
      <c r="AG13" s="41"/>
      <c r="AH13" s="42"/>
      <c r="AI13" s="43"/>
      <c r="AJ13" s="41"/>
      <c r="AK13" s="42"/>
      <c r="AL13" s="43"/>
      <c r="AM13" s="41"/>
      <c r="AN13" s="42"/>
      <c r="AO13" s="43"/>
      <c r="AP13" s="41"/>
      <c r="AQ13" s="42"/>
      <c r="AR13" s="43"/>
      <c r="AS13" s="41"/>
      <c r="AT13" s="42"/>
      <c r="AU13" s="43"/>
      <c r="AV13" s="8"/>
    </row>
    <row r="14" spans="2:48" ht="20.100000000000001" customHeight="1" x14ac:dyDescent="0.15">
      <c r="B14" s="9" t="s">
        <v>12</v>
      </c>
      <c r="C14" s="38">
        <v>4</v>
      </c>
      <c r="D14" s="39">
        <v>2</v>
      </c>
      <c r="E14" s="40">
        <v>13</v>
      </c>
      <c r="F14" s="38">
        <v>4</v>
      </c>
      <c r="G14" s="39"/>
      <c r="H14" s="40">
        <v>13</v>
      </c>
      <c r="I14" s="38"/>
      <c r="J14" s="39"/>
      <c r="K14" s="40"/>
      <c r="L14" s="41"/>
      <c r="M14" s="42"/>
      <c r="N14" s="43"/>
      <c r="O14" s="41">
        <v>5</v>
      </c>
      <c r="P14" s="42"/>
      <c r="Q14" s="43">
        <v>12</v>
      </c>
      <c r="R14" s="41">
        <v>5</v>
      </c>
      <c r="S14" s="42">
        <v>1</v>
      </c>
      <c r="T14" s="43">
        <v>14</v>
      </c>
      <c r="U14" s="41">
        <v>5</v>
      </c>
      <c r="V14" s="42"/>
      <c r="W14" s="43">
        <v>14</v>
      </c>
      <c r="X14" s="41"/>
      <c r="Y14" s="42"/>
      <c r="Z14" s="43"/>
      <c r="AA14" s="41"/>
      <c r="AB14" s="42"/>
      <c r="AC14" s="43"/>
      <c r="AD14" s="41"/>
      <c r="AE14" s="42"/>
      <c r="AF14" s="43"/>
      <c r="AG14" s="41"/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3"/>
      <c r="AV14" s="8"/>
    </row>
    <row r="15" spans="2:48" ht="20.100000000000001" customHeight="1" x14ac:dyDescent="0.15">
      <c r="B15" s="9" t="s">
        <v>13</v>
      </c>
      <c r="C15" s="38">
        <v>4</v>
      </c>
      <c r="D15" s="39"/>
      <c r="E15" s="40">
        <v>13</v>
      </c>
      <c r="F15" s="38">
        <v>4</v>
      </c>
      <c r="G15" s="39"/>
      <c r="H15" s="40">
        <v>12</v>
      </c>
      <c r="I15" s="38">
        <v>4</v>
      </c>
      <c r="J15" s="39">
        <v>3</v>
      </c>
      <c r="K15" s="40">
        <v>12</v>
      </c>
      <c r="L15" s="41">
        <v>4</v>
      </c>
      <c r="M15" s="42">
        <v>2</v>
      </c>
      <c r="N15" s="43">
        <v>8</v>
      </c>
      <c r="O15" s="41">
        <v>5</v>
      </c>
      <c r="P15" s="42"/>
      <c r="Q15" s="43">
        <v>14</v>
      </c>
      <c r="R15" s="41"/>
      <c r="S15" s="42"/>
      <c r="T15" s="43"/>
      <c r="U15" s="41">
        <v>5</v>
      </c>
      <c r="V15" s="42"/>
      <c r="W15" s="43">
        <v>15</v>
      </c>
      <c r="X15" s="41"/>
      <c r="Y15" s="42"/>
      <c r="Z15" s="43"/>
      <c r="AA15" s="41"/>
      <c r="AB15" s="42"/>
      <c r="AC15" s="43"/>
      <c r="AD15" s="41"/>
      <c r="AE15" s="42"/>
      <c r="AF15" s="43"/>
      <c r="AG15" s="41"/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3"/>
      <c r="AV15" s="8"/>
    </row>
    <row r="16" spans="2:48" ht="20.100000000000001" customHeight="1" x14ac:dyDescent="0.15">
      <c r="B16" s="9" t="s">
        <v>14</v>
      </c>
      <c r="C16" s="38">
        <v>4</v>
      </c>
      <c r="D16" s="39"/>
      <c r="E16" s="40">
        <v>12</v>
      </c>
      <c r="F16" s="38"/>
      <c r="G16" s="39"/>
      <c r="H16" s="40"/>
      <c r="I16" s="38">
        <v>4</v>
      </c>
      <c r="J16" s="39"/>
      <c r="K16" s="40">
        <v>12</v>
      </c>
      <c r="L16" s="41">
        <v>4</v>
      </c>
      <c r="M16" s="42">
        <v>1</v>
      </c>
      <c r="N16" s="43">
        <v>10</v>
      </c>
      <c r="O16" s="41">
        <v>5</v>
      </c>
      <c r="P16" s="42"/>
      <c r="Q16" s="43">
        <v>14</v>
      </c>
      <c r="R16" s="41"/>
      <c r="S16" s="42"/>
      <c r="T16" s="43"/>
      <c r="U16" s="41">
        <v>5</v>
      </c>
      <c r="V16" s="42"/>
      <c r="W16" s="43">
        <v>11</v>
      </c>
      <c r="X16" s="41"/>
      <c r="Y16" s="42"/>
      <c r="Z16" s="43"/>
      <c r="AA16" s="41"/>
      <c r="AB16" s="42"/>
      <c r="AC16" s="43"/>
      <c r="AD16" s="41"/>
      <c r="AE16" s="42"/>
      <c r="AF16" s="43"/>
      <c r="AG16" s="41"/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3"/>
      <c r="AV16" s="8"/>
    </row>
    <row r="17" spans="2:48" ht="20.100000000000001" customHeight="1" x14ac:dyDescent="0.15">
      <c r="B17" s="9" t="s">
        <v>15</v>
      </c>
      <c r="C17" s="38">
        <v>4</v>
      </c>
      <c r="D17" s="39">
        <v>2</v>
      </c>
      <c r="E17" s="40">
        <v>12</v>
      </c>
      <c r="F17" s="38"/>
      <c r="G17" s="39"/>
      <c r="H17" s="40"/>
      <c r="I17" s="38">
        <v>4</v>
      </c>
      <c r="J17" s="39"/>
      <c r="K17" s="40">
        <v>12</v>
      </c>
      <c r="L17" s="41">
        <v>4</v>
      </c>
      <c r="M17" s="42"/>
      <c r="N17" s="43">
        <v>12</v>
      </c>
      <c r="O17" s="41"/>
      <c r="P17" s="42"/>
      <c r="Q17" s="43"/>
      <c r="R17" s="41">
        <v>5</v>
      </c>
      <c r="S17" s="42"/>
      <c r="T17" s="43">
        <v>14</v>
      </c>
      <c r="U17" s="41">
        <v>5</v>
      </c>
      <c r="V17" s="42"/>
      <c r="W17" s="43">
        <v>11</v>
      </c>
      <c r="X17" s="41"/>
      <c r="Y17" s="42"/>
      <c r="Z17" s="43"/>
      <c r="AA17" s="41"/>
      <c r="AB17" s="42"/>
      <c r="AC17" s="43"/>
      <c r="AD17" s="41"/>
      <c r="AE17" s="42"/>
      <c r="AF17" s="43"/>
      <c r="AG17" s="41"/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3"/>
      <c r="AV17" s="8"/>
    </row>
    <row r="18" spans="2:48" ht="20.100000000000001" customHeight="1" x14ac:dyDescent="0.15">
      <c r="B18" s="9" t="s">
        <v>16</v>
      </c>
      <c r="C18" s="38">
        <v>4</v>
      </c>
      <c r="D18" s="39"/>
      <c r="E18" s="40">
        <v>13</v>
      </c>
      <c r="F18" s="38"/>
      <c r="G18" s="39"/>
      <c r="H18" s="40"/>
      <c r="I18" s="38">
        <v>4</v>
      </c>
      <c r="J18" s="39"/>
      <c r="K18" s="40">
        <v>13</v>
      </c>
      <c r="L18" s="41">
        <v>4</v>
      </c>
      <c r="M18" s="42">
        <v>1</v>
      </c>
      <c r="N18" s="43">
        <v>11</v>
      </c>
      <c r="O18" s="41"/>
      <c r="P18" s="42"/>
      <c r="Q18" s="43"/>
      <c r="R18" s="41">
        <v>5</v>
      </c>
      <c r="S18" s="42"/>
      <c r="T18" s="43">
        <v>14</v>
      </c>
      <c r="U18" s="41">
        <v>5</v>
      </c>
      <c r="V18" s="42"/>
      <c r="W18" s="43">
        <v>14</v>
      </c>
      <c r="X18" s="41"/>
      <c r="Y18" s="42"/>
      <c r="Z18" s="43"/>
      <c r="AA18" s="41"/>
      <c r="AB18" s="42"/>
      <c r="AC18" s="43"/>
      <c r="AD18" s="41"/>
      <c r="AE18" s="42"/>
      <c r="AF18" s="43"/>
      <c r="AG18" s="41"/>
      <c r="AH18" s="42"/>
      <c r="AI18" s="43"/>
      <c r="AJ18" s="41"/>
      <c r="AK18" s="42"/>
      <c r="AL18" s="43"/>
      <c r="AM18" s="41"/>
      <c r="AN18" s="42"/>
      <c r="AO18" s="43"/>
      <c r="AP18" s="41"/>
      <c r="AQ18" s="42"/>
      <c r="AR18" s="43"/>
      <c r="AS18" s="41"/>
      <c r="AT18" s="42"/>
      <c r="AU18" s="43"/>
      <c r="AV18" s="8"/>
    </row>
    <row r="19" spans="2:48" ht="20.100000000000001" customHeight="1" x14ac:dyDescent="0.15">
      <c r="B19" s="9" t="s">
        <v>17</v>
      </c>
      <c r="C19" s="38"/>
      <c r="D19" s="39"/>
      <c r="E19" s="40"/>
      <c r="F19" s="38">
        <v>4</v>
      </c>
      <c r="G19" s="39">
        <v>2</v>
      </c>
      <c r="H19" s="40">
        <v>10</v>
      </c>
      <c r="I19" s="38"/>
      <c r="J19" s="39"/>
      <c r="K19" s="40"/>
      <c r="L19" s="41">
        <v>4</v>
      </c>
      <c r="M19" s="42"/>
      <c r="N19" s="43">
        <v>12</v>
      </c>
      <c r="O19" s="41">
        <v>5</v>
      </c>
      <c r="P19" s="42"/>
      <c r="Q19" s="43">
        <v>13</v>
      </c>
      <c r="R19" s="41">
        <v>5</v>
      </c>
      <c r="S19" s="42">
        <v>1</v>
      </c>
      <c r="T19" s="43">
        <v>14</v>
      </c>
      <c r="U19" s="41"/>
      <c r="V19" s="42"/>
      <c r="W19" s="43"/>
      <c r="X19" s="41"/>
      <c r="Y19" s="42"/>
      <c r="Z19" s="43"/>
      <c r="AA19" s="41"/>
      <c r="AB19" s="42"/>
      <c r="AC19" s="43"/>
      <c r="AD19" s="41"/>
      <c r="AE19" s="42"/>
      <c r="AF19" s="43"/>
      <c r="AG19" s="41"/>
      <c r="AH19" s="42"/>
      <c r="AI19" s="43"/>
      <c r="AJ19" s="41"/>
      <c r="AK19" s="42"/>
      <c r="AL19" s="43"/>
      <c r="AM19" s="41"/>
      <c r="AN19" s="42"/>
      <c r="AO19" s="43"/>
      <c r="AP19" s="41"/>
      <c r="AQ19" s="42"/>
      <c r="AR19" s="43"/>
      <c r="AS19" s="41"/>
      <c r="AT19" s="42"/>
      <c r="AU19" s="43"/>
      <c r="AV19" s="8"/>
    </row>
    <row r="20" spans="2:48" ht="20.100000000000001" customHeight="1" x14ac:dyDescent="0.15">
      <c r="B20" s="9" t="s">
        <v>18</v>
      </c>
      <c r="C20" s="38"/>
      <c r="D20" s="39"/>
      <c r="E20" s="40"/>
      <c r="F20" s="38">
        <v>3</v>
      </c>
      <c r="G20" s="39"/>
      <c r="H20" s="40">
        <v>13</v>
      </c>
      <c r="I20" s="38"/>
      <c r="J20" s="39"/>
      <c r="K20" s="40"/>
      <c r="L20" s="41"/>
      <c r="M20" s="42"/>
      <c r="N20" s="43"/>
      <c r="O20" s="41">
        <v>5</v>
      </c>
      <c r="P20" s="42">
        <v>1</v>
      </c>
      <c r="Q20" s="43">
        <v>13</v>
      </c>
      <c r="R20" s="41">
        <v>5</v>
      </c>
      <c r="S20" s="42"/>
      <c r="T20" s="43">
        <v>15</v>
      </c>
      <c r="U20" s="41"/>
      <c r="V20" s="42"/>
      <c r="W20" s="43"/>
      <c r="X20" s="41"/>
      <c r="Y20" s="42"/>
      <c r="Z20" s="43"/>
      <c r="AA20" s="41"/>
      <c r="AB20" s="42"/>
      <c r="AC20" s="43"/>
      <c r="AD20" s="41"/>
      <c r="AE20" s="42"/>
      <c r="AF20" s="43"/>
      <c r="AG20" s="41"/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3"/>
      <c r="AV20" s="8"/>
    </row>
    <row r="21" spans="2:48" ht="20.100000000000001" customHeight="1" x14ac:dyDescent="0.15">
      <c r="B21" s="9" t="s">
        <v>19</v>
      </c>
      <c r="C21" s="38">
        <v>4</v>
      </c>
      <c r="D21" s="39"/>
      <c r="E21" s="40">
        <v>13</v>
      </c>
      <c r="F21" s="38">
        <v>4</v>
      </c>
      <c r="G21" s="39"/>
      <c r="H21" s="40">
        <v>13</v>
      </c>
      <c r="I21" s="38"/>
      <c r="J21" s="39"/>
      <c r="K21" s="40"/>
      <c r="L21" s="41"/>
      <c r="M21" s="42"/>
      <c r="N21" s="43"/>
      <c r="O21" s="41">
        <v>5</v>
      </c>
      <c r="P21" s="42"/>
      <c r="Q21" s="43">
        <v>12</v>
      </c>
      <c r="R21" s="41">
        <v>5</v>
      </c>
      <c r="S21" s="42">
        <v>1</v>
      </c>
      <c r="T21" s="43">
        <v>15</v>
      </c>
      <c r="U21" s="41">
        <v>4</v>
      </c>
      <c r="V21" s="42"/>
      <c r="W21" s="43">
        <v>14</v>
      </c>
      <c r="X21" s="41"/>
      <c r="Y21" s="42"/>
      <c r="Z21" s="43"/>
      <c r="AA21" s="41"/>
      <c r="AB21" s="42"/>
      <c r="AC21" s="43"/>
      <c r="AD21" s="41"/>
      <c r="AE21" s="42"/>
      <c r="AF21" s="43"/>
      <c r="AG21" s="41"/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2"/>
      <c r="AU21" s="43"/>
      <c r="AV21" s="8"/>
    </row>
    <row r="22" spans="2:48" ht="20.100000000000001" customHeight="1" x14ac:dyDescent="0.15">
      <c r="B22" s="9" t="s">
        <v>20</v>
      </c>
      <c r="C22" s="38">
        <v>4</v>
      </c>
      <c r="D22" s="39"/>
      <c r="E22" s="40">
        <v>13</v>
      </c>
      <c r="F22" s="38">
        <v>4</v>
      </c>
      <c r="G22" s="39">
        <v>1</v>
      </c>
      <c r="H22" s="40">
        <v>13</v>
      </c>
      <c r="I22" s="38">
        <v>4</v>
      </c>
      <c r="J22" s="39">
        <v>1</v>
      </c>
      <c r="K22" s="40">
        <v>12</v>
      </c>
      <c r="L22" s="41">
        <v>3</v>
      </c>
      <c r="M22" s="42">
        <v>1</v>
      </c>
      <c r="N22" s="43">
        <v>12</v>
      </c>
      <c r="O22" s="41">
        <v>4</v>
      </c>
      <c r="P22" s="42"/>
      <c r="Q22" s="43">
        <v>14</v>
      </c>
      <c r="R22" s="41"/>
      <c r="S22" s="42"/>
      <c r="T22" s="43"/>
      <c r="U22" s="41">
        <v>3</v>
      </c>
      <c r="V22" s="42"/>
      <c r="W22" s="43">
        <v>15</v>
      </c>
      <c r="X22" s="41"/>
      <c r="Y22" s="42"/>
      <c r="Z22" s="43"/>
      <c r="AA22" s="41"/>
      <c r="AB22" s="42"/>
      <c r="AC22" s="43"/>
      <c r="AD22" s="41"/>
      <c r="AE22" s="42"/>
      <c r="AF22" s="43"/>
      <c r="AG22" s="41"/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2"/>
      <c r="AU22" s="43"/>
      <c r="AV22" s="8"/>
    </row>
    <row r="23" spans="2:48" ht="20.100000000000001" customHeight="1" x14ac:dyDescent="0.15">
      <c r="B23" s="9" t="s">
        <v>21</v>
      </c>
      <c r="C23" s="38">
        <v>4</v>
      </c>
      <c r="D23" s="39">
        <v>1</v>
      </c>
      <c r="E23" s="40">
        <v>12</v>
      </c>
      <c r="F23" s="38"/>
      <c r="G23" s="39"/>
      <c r="H23" s="40"/>
      <c r="I23" s="38">
        <v>4</v>
      </c>
      <c r="J23" s="39"/>
      <c r="K23" s="40">
        <v>12</v>
      </c>
      <c r="L23" s="41">
        <v>3</v>
      </c>
      <c r="M23" s="42"/>
      <c r="N23" s="43">
        <v>12</v>
      </c>
      <c r="O23" s="41">
        <v>5</v>
      </c>
      <c r="P23" s="42">
        <v>1</v>
      </c>
      <c r="Q23" s="43">
        <v>14</v>
      </c>
      <c r="R23" s="41"/>
      <c r="S23" s="42"/>
      <c r="T23" s="43"/>
      <c r="U23" s="41">
        <v>4</v>
      </c>
      <c r="V23" s="42"/>
      <c r="W23" s="43">
        <v>11</v>
      </c>
      <c r="X23" s="41"/>
      <c r="Y23" s="42"/>
      <c r="Z23" s="43"/>
      <c r="AA23" s="41"/>
      <c r="AB23" s="42"/>
      <c r="AC23" s="43"/>
      <c r="AD23" s="41"/>
      <c r="AE23" s="42"/>
      <c r="AF23" s="43"/>
      <c r="AG23" s="41"/>
      <c r="AH23" s="42"/>
      <c r="AI23" s="43"/>
      <c r="AJ23" s="41"/>
      <c r="AK23" s="42"/>
      <c r="AL23" s="43"/>
      <c r="AM23" s="41"/>
      <c r="AN23" s="42"/>
      <c r="AO23" s="43"/>
      <c r="AP23" s="41"/>
      <c r="AQ23" s="42"/>
      <c r="AR23" s="43"/>
      <c r="AS23" s="41"/>
      <c r="AT23" s="42"/>
      <c r="AU23" s="43"/>
      <c r="AV23" s="8"/>
    </row>
    <row r="24" spans="2:48" ht="20.100000000000001" customHeight="1" x14ac:dyDescent="0.15">
      <c r="B24" s="9" t="s">
        <v>22</v>
      </c>
      <c r="C24" s="38">
        <v>4</v>
      </c>
      <c r="D24" s="39">
        <v>1</v>
      </c>
      <c r="E24" s="40">
        <v>13</v>
      </c>
      <c r="F24" s="38"/>
      <c r="G24" s="39"/>
      <c r="H24" s="40"/>
      <c r="I24" s="38">
        <v>4</v>
      </c>
      <c r="J24" s="39"/>
      <c r="K24" s="40">
        <v>13</v>
      </c>
      <c r="L24" s="41">
        <v>3</v>
      </c>
      <c r="M24" s="42">
        <v>1</v>
      </c>
      <c r="N24" s="43">
        <v>12</v>
      </c>
      <c r="O24" s="41"/>
      <c r="P24" s="42"/>
      <c r="Q24" s="43"/>
      <c r="R24" s="41">
        <v>5</v>
      </c>
      <c r="S24" s="42"/>
      <c r="T24" s="43">
        <v>14</v>
      </c>
      <c r="U24" s="41">
        <v>5</v>
      </c>
      <c r="V24" s="42"/>
      <c r="W24" s="43">
        <v>11</v>
      </c>
      <c r="X24" s="41"/>
      <c r="Y24" s="42"/>
      <c r="Z24" s="43"/>
      <c r="AA24" s="41"/>
      <c r="AB24" s="42"/>
      <c r="AC24" s="43"/>
      <c r="AD24" s="41"/>
      <c r="AE24" s="42"/>
      <c r="AF24" s="43"/>
      <c r="AG24" s="41"/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2"/>
      <c r="AU24" s="43"/>
      <c r="AV24" s="8"/>
    </row>
    <row r="25" spans="2:48" ht="20.100000000000001" customHeight="1" x14ac:dyDescent="0.15">
      <c r="B25" s="9" t="s">
        <v>23</v>
      </c>
      <c r="C25" s="38">
        <v>4</v>
      </c>
      <c r="D25" s="39"/>
      <c r="E25" s="40">
        <v>10</v>
      </c>
      <c r="F25" s="38">
        <v>3</v>
      </c>
      <c r="G25" s="39">
        <v>2</v>
      </c>
      <c r="H25" s="40">
        <v>13</v>
      </c>
      <c r="I25" s="38">
        <v>4</v>
      </c>
      <c r="J25" s="39"/>
      <c r="K25" s="40">
        <v>12</v>
      </c>
      <c r="L25" s="41">
        <v>4</v>
      </c>
      <c r="M25" s="42"/>
      <c r="N25" s="43">
        <v>13</v>
      </c>
      <c r="O25" s="41"/>
      <c r="P25" s="42"/>
      <c r="Q25" s="43"/>
      <c r="R25" s="41">
        <v>5</v>
      </c>
      <c r="S25" s="42">
        <v>1</v>
      </c>
      <c r="T25" s="43">
        <v>13</v>
      </c>
      <c r="U25" s="41">
        <v>5</v>
      </c>
      <c r="V25" s="42"/>
      <c r="W25" s="43">
        <v>14</v>
      </c>
      <c r="X25" s="41"/>
      <c r="Y25" s="42"/>
      <c r="Z25" s="43"/>
      <c r="AA25" s="41"/>
      <c r="AB25" s="42"/>
      <c r="AC25" s="43"/>
      <c r="AD25" s="41"/>
      <c r="AE25" s="42"/>
      <c r="AF25" s="43"/>
      <c r="AG25" s="41"/>
      <c r="AH25" s="42"/>
      <c r="AI25" s="43"/>
      <c r="AJ25" s="41"/>
      <c r="AK25" s="42"/>
      <c r="AL25" s="43"/>
      <c r="AM25" s="41"/>
      <c r="AN25" s="42"/>
      <c r="AO25" s="43"/>
      <c r="AP25" s="41"/>
      <c r="AQ25" s="42"/>
      <c r="AR25" s="43"/>
      <c r="AS25" s="41"/>
      <c r="AT25" s="42"/>
      <c r="AU25" s="43"/>
      <c r="AV25" s="8"/>
    </row>
    <row r="26" spans="2:48" ht="20.100000000000001" customHeight="1" x14ac:dyDescent="0.15">
      <c r="B26" s="9" t="s">
        <v>24</v>
      </c>
      <c r="C26" s="38"/>
      <c r="D26" s="39"/>
      <c r="E26" s="40"/>
      <c r="F26" s="38">
        <v>4</v>
      </c>
      <c r="G26" s="39"/>
      <c r="H26" s="40">
        <v>13</v>
      </c>
      <c r="I26" s="38">
        <v>4</v>
      </c>
      <c r="J26" s="39">
        <v>1</v>
      </c>
      <c r="K26" s="40">
        <v>12</v>
      </c>
      <c r="L26" s="41">
        <v>4</v>
      </c>
      <c r="M26" s="42"/>
      <c r="N26" s="43">
        <v>13</v>
      </c>
      <c r="O26" s="41">
        <v>5</v>
      </c>
      <c r="P26" s="42"/>
      <c r="Q26" s="43">
        <v>12</v>
      </c>
      <c r="R26" s="41">
        <v>5</v>
      </c>
      <c r="S26" s="42"/>
      <c r="T26" s="43">
        <v>12</v>
      </c>
      <c r="U26" s="41"/>
      <c r="V26" s="42"/>
      <c r="W26" s="43"/>
      <c r="X26" s="41"/>
      <c r="Y26" s="42"/>
      <c r="Z26" s="43"/>
      <c r="AA26" s="41"/>
      <c r="AB26" s="42"/>
      <c r="AC26" s="43"/>
      <c r="AD26" s="41"/>
      <c r="AE26" s="42"/>
      <c r="AF26" s="43"/>
      <c r="AG26" s="41"/>
      <c r="AH26" s="42"/>
      <c r="AI26" s="43"/>
      <c r="AJ26" s="41"/>
      <c r="AK26" s="42"/>
      <c r="AL26" s="43"/>
      <c r="AM26" s="41"/>
      <c r="AN26" s="42"/>
      <c r="AO26" s="43"/>
      <c r="AP26" s="41"/>
      <c r="AQ26" s="42"/>
      <c r="AR26" s="43"/>
      <c r="AS26" s="41"/>
      <c r="AT26" s="42"/>
      <c r="AU26" s="43"/>
      <c r="AV26" s="8"/>
    </row>
    <row r="27" spans="2:48" ht="20.100000000000001" customHeight="1" x14ac:dyDescent="0.15">
      <c r="B27" s="9" t="s">
        <v>25</v>
      </c>
      <c r="C27" s="38"/>
      <c r="D27" s="39"/>
      <c r="E27" s="40"/>
      <c r="F27" s="38">
        <v>4</v>
      </c>
      <c r="G27" s="39">
        <v>1</v>
      </c>
      <c r="H27" s="40">
        <v>13</v>
      </c>
      <c r="I27" s="38"/>
      <c r="J27" s="39"/>
      <c r="K27" s="40"/>
      <c r="L27" s="41"/>
      <c r="M27" s="42"/>
      <c r="N27" s="43"/>
      <c r="O27" s="41">
        <v>4</v>
      </c>
      <c r="P27" s="42"/>
      <c r="Q27" s="43">
        <v>11</v>
      </c>
      <c r="R27" s="41">
        <v>5</v>
      </c>
      <c r="S27" s="42">
        <v>2</v>
      </c>
      <c r="T27" s="43">
        <v>14</v>
      </c>
      <c r="U27" s="41"/>
      <c r="V27" s="42"/>
      <c r="W27" s="43"/>
      <c r="X27" s="41"/>
      <c r="Y27" s="42"/>
      <c r="Z27" s="43"/>
      <c r="AA27" s="41"/>
      <c r="AB27" s="42"/>
      <c r="AC27" s="43"/>
      <c r="AD27" s="41"/>
      <c r="AE27" s="42"/>
      <c r="AF27" s="43"/>
      <c r="AG27" s="41"/>
      <c r="AH27" s="42"/>
      <c r="AI27" s="43"/>
      <c r="AJ27" s="41"/>
      <c r="AK27" s="42"/>
      <c r="AL27" s="43"/>
      <c r="AM27" s="41"/>
      <c r="AN27" s="42"/>
      <c r="AO27" s="43"/>
      <c r="AP27" s="41"/>
      <c r="AQ27" s="42"/>
      <c r="AR27" s="43"/>
      <c r="AS27" s="41"/>
      <c r="AT27" s="42"/>
      <c r="AU27" s="43"/>
      <c r="AV27" s="8"/>
    </row>
    <row r="28" spans="2:48" ht="20.100000000000001" customHeight="1" x14ac:dyDescent="0.15">
      <c r="B28" s="9" t="s">
        <v>26</v>
      </c>
      <c r="C28" s="38">
        <v>4</v>
      </c>
      <c r="D28" s="39">
        <v>3</v>
      </c>
      <c r="E28" s="40">
        <v>13</v>
      </c>
      <c r="F28" s="38">
        <v>4</v>
      </c>
      <c r="G28" s="39"/>
      <c r="H28" s="40">
        <v>13</v>
      </c>
      <c r="I28" s="38"/>
      <c r="J28" s="39"/>
      <c r="K28" s="40"/>
      <c r="L28" s="41"/>
      <c r="M28" s="42"/>
      <c r="N28" s="43"/>
      <c r="O28" s="41">
        <v>5</v>
      </c>
      <c r="P28" s="42">
        <v>1</v>
      </c>
      <c r="Q28" s="43">
        <v>12</v>
      </c>
      <c r="R28" s="41">
        <v>5</v>
      </c>
      <c r="S28" s="42"/>
      <c r="T28" s="43">
        <v>14</v>
      </c>
      <c r="U28" s="41">
        <v>4</v>
      </c>
      <c r="V28" s="42"/>
      <c r="W28" s="43">
        <v>14</v>
      </c>
      <c r="X28" s="41"/>
      <c r="Y28" s="42"/>
      <c r="Z28" s="43"/>
      <c r="AA28" s="41"/>
      <c r="AB28" s="42"/>
      <c r="AC28" s="43"/>
      <c r="AD28" s="41"/>
      <c r="AE28" s="42"/>
      <c r="AF28" s="43"/>
      <c r="AG28" s="41"/>
      <c r="AH28" s="42"/>
      <c r="AI28" s="43"/>
      <c r="AJ28" s="41"/>
      <c r="AK28" s="42"/>
      <c r="AL28" s="43"/>
      <c r="AM28" s="41"/>
      <c r="AN28" s="42"/>
      <c r="AO28" s="43"/>
      <c r="AP28" s="41"/>
      <c r="AQ28" s="42"/>
      <c r="AR28" s="43"/>
      <c r="AS28" s="41"/>
      <c r="AT28" s="42"/>
      <c r="AU28" s="43"/>
      <c r="AV28" s="8"/>
    </row>
    <row r="29" spans="2:48" ht="20.100000000000001" customHeight="1" x14ac:dyDescent="0.15">
      <c r="B29" s="9" t="s">
        <v>27</v>
      </c>
      <c r="C29" s="38">
        <v>4</v>
      </c>
      <c r="D29" s="39"/>
      <c r="E29" s="40">
        <v>11</v>
      </c>
      <c r="F29" s="38">
        <v>3</v>
      </c>
      <c r="G29" s="39"/>
      <c r="H29" s="40">
        <v>13</v>
      </c>
      <c r="I29" s="38">
        <v>3</v>
      </c>
      <c r="J29" s="39">
        <v>2</v>
      </c>
      <c r="K29" s="40">
        <v>13</v>
      </c>
      <c r="L29" s="41">
        <v>3</v>
      </c>
      <c r="M29" s="42">
        <v>1</v>
      </c>
      <c r="N29" s="43">
        <v>11</v>
      </c>
      <c r="O29" s="41">
        <v>5</v>
      </c>
      <c r="P29" s="42"/>
      <c r="Q29" s="43">
        <v>14</v>
      </c>
      <c r="R29" s="41"/>
      <c r="S29" s="42"/>
      <c r="T29" s="43"/>
      <c r="U29" s="41">
        <v>5</v>
      </c>
      <c r="V29" s="42"/>
      <c r="W29" s="43">
        <v>15</v>
      </c>
      <c r="X29" s="41"/>
      <c r="Y29" s="42"/>
      <c r="Z29" s="43"/>
      <c r="AA29" s="41"/>
      <c r="AB29" s="42"/>
      <c r="AC29" s="43"/>
      <c r="AD29" s="41"/>
      <c r="AE29" s="42"/>
      <c r="AF29" s="43"/>
      <c r="AG29" s="41"/>
      <c r="AH29" s="42"/>
      <c r="AI29" s="43"/>
      <c r="AJ29" s="41"/>
      <c r="AK29" s="42"/>
      <c r="AL29" s="43"/>
      <c r="AM29" s="41"/>
      <c r="AN29" s="42"/>
      <c r="AO29" s="43"/>
      <c r="AP29" s="41"/>
      <c r="AQ29" s="42"/>
      <c r="AR29" s="43"/>
      <c r="AS29" s="41"/>
      <c r="AT29" s="42"/>
      <c r="AU29" s="43"/>
      <c r="AV29" s="8"/>
    </row>
    <row r="30" spans="2:48" ht="20.100000000000001" customHeight="1" x14ac:dyDescent="0.15">
      <c r="B30" s="9" t="s">
        <v>28</v>
      </c>
      <c r="C30" s="38">
        <v>3</v>
      </c>
      <c r="D30" s="39"/>
      <c r="E30" s="40">
        <v>12</v>
      </c>
      <c r="F30" s="38"/>
      <c r="G30" s="39"/>
      <c r="H30" s="40"/>
      <c r="I30" s="38">
        <v>4</v>
      </c>
      <c r="J30" s="39"/>
      <c r="K30" s="40">
        <v>13</v>
      </c>
      <c r="L30" s="41">
        <v>3</v>
      </c>
      <c r="M30" s="42">
        <v>1</v>
      </c>
      <c r="N30" s="43">
        <v>13</v>
      </c>
      <c r="O30" s="41">
        <v>5</v>
      </c>
      <c r="P30" s="42">
        <v>1</v>
      </c>
      <c r="Q30" s="43">
        <v>14</v>
      </c>
      <c r="R30" s="41"/>
      <c r="S30" s="42"/>
      <c r="T30" s="43"/>
      <c r="U30" s="41">
        <v>4</v>
      </c>
      <c r="V30" s="42">
        <v>2</v>
      </c>
      <c r="W30" s="43">
        <v>11</v>
      </c>
      <c r="X30" s="41"/>
      <c r="Y30" s="42"/>
      <c r="Z30" s="43"/>
      <c r="AA30" s="41"/>
      <c r="AB30" s="42"/>
      <c r="AC30" s="43"/>
      <c r="AD30" s="41"/>
      <c r="AE30" s="42"/>
      <c r="AF30" s="43"/>
      <c r="AG30" s="41"/>
      <c r="AH30" s="42"/>
      <c r="AI30" s="43"/>
      <c r="AJ30" s="41"/>
      <c r="AK30" s="42"/>
      <c r="AL30" s="43"/>
      <c r="AM30" s="41"/>
      <c r="AN30" s="42"/>
      <c r="AO30" s="43"/>
      <c r="AP30" s="41"/>
      <c r="AQ30" s="42"/>
      <c r="AR30" s="43"/>
      <c r="AS30" s="41"/>
      <c r="AT30" s="42"/>
      <c r="AU30" s="43"/>
      <c r="AV30" s="8"/>
    </row>
    <row r="31" spans="2:48" ht="20.100000000000001" customHeight="1" x14ac:dyDescent="0.15">
      <c r="B31" s="9" t="s">
        <v>29</v>
      </c>
      <c r="C31" s="38"/>
      <c r="D31" s="39"/>
      <c r="E31" s="40"/>
      <c r="F31" s="38"/>
      <c r="G31" s="39"/>
      <c r="H31" s="40"/>
      <c r="I31" s="38">
        <v>4</v>
      </c>
      <c r="J31" s="39">
        <v>1</v>
      </c>
      <c r="K31" s="40">
        <v>12</v>
      </c>
      <c r="L31" s="41">
        <v>2</v>
      </c>
      <c r="M31" s="42"/>
      <c r="N31" s="43">
        <v>13</v>
      </c>
      <c r="O31" s="41"/>
      <c r="P31" s="42"/>
      <c r="Q31" s="43"/>
      <c r="R31" s="41">
        <v>4</v>
      </c>
      <c r="S31" s="42">
        <v>1</v>
      </c>
      <c r="T31" s="43">
        <v>14</v>
      </c>
      <c r="U31" s="41">
        <v>5</v>
      </c>
      <c r="V31" s="42">
        <v>3</v>
      </c>
      <c r="W31" s="43">
        <v>11</v>
      </c>
      <c r="X31" s="41"/>
      <c r="Y31" s="42"/>
      <c r="Z31" s="43"/>
      <c r="AA31" s="41"/>
      <c r="AB31" s="42"/>
      <c r="AC31" s="43"/>
      <c r="AD31" s="41"/>
      <c r="AE31" s="42"/>
      <c r="AF31" s="43"/>
      <c r="AG31" s="41"/>
      <c r="AH31" s="42"/>
      <c r="AI31" s="43"/>
      <c r="AJ31" s="41"/>
      <c r="AK31" s="42"/>
      <c r="AL31" s="43"/>
      <c r="AM31" s="41"/>
      <c r="AN31" s="42"/>
      <c r="AO31" s="43"/>
      <c r="AP31" s="41"/>
      <c r="AQ31" s="42"/>
      <c r="AR31" s="43"/>
      <c r="AS31" s="41"/>
      <c r="AT31" s="42"/>
      <c r="AU31" s="43"/>
      <c r="AV31" s="8"/>
    </row>
    <row r="32" spans="2:48" ht="20.100000000000001" customHeight="1" x14ac:dyDescent="0.15">
      <c r="B32" s="9" t="s">
        <v>30</v>
      </c>
      <c r="C32" s="38">
        <v>3</v>
      </c>
      <c r="D32" s="39">
        <v>4</v>
      </c>
      <c r="E32" s="40">
        <v>9</v>
      </c>
      <c r="F32" s="38">
        <v>2</v>
      </c>
      <c r="G32" s="39">
        <v>2</v>
      </c>
      <c r="H32" s="40">
        <v>13</v>
      </c>
      <c r="I32" s="38">
        <v>4</v>
      </c>
      <c r="J32" s="39"/>
      <c r="K32" s="40">
        <v>12</v>
      </c>
      <c r="L32" s="41">
        <v>1</v>
      </c>
      <c r="M32" s="42">
        <v>1</v>
      </c>
      <c r="N32" s="43">
        <v>13</v>
      </c>
      <c r="O32" s="41"/>
      <c r="P32" s="42"/>
      <c r="Q32" s="43"/>
      <c r="R32" s="41">
        <v>5</v>
      </c>
      <c r="S32" s="42"/>
      <c r="T32" s="43">
        <v>15</v>
      </c>
      <c r="U32" s="41">
        <v>5</v>
      </c>
      <c r="V32" s="42"/>
      <c r="W32" s="43">
        <v>14</v>
      </c>
      <c r="X32" s="41"/>
      <c r="Y32" s="42"/>
      <c r="Z32" s="43"/>
      <c r="AA32" s="41"/>
      <c r="AB32" s="42"/>
      <c r="AC32" s="43"/>
      <c r="AD32" s="41"/>
      <c r="AE32" s="42"/>
      <c r="AF32" s="43"/>
      <c r="AG32" s="41"/>
      <c r="AH32" s="42"/>
      <c r="AI32" s="43"/>
      <c r="AJ32" s="41"/>
      <c r="AK32" s="42"/>
      <c r="AL32" s="43"/>
      <c r="AM32" s="41"/>
      <c r="AN32" s="42"/>
      <c r="AO32" s="43"/>
      <c r="AP32" s="41"/>
      <c r="AQ32" s="42"/>
      <c r="AR32" s="43"/>
      <c r="AS32" s="41"/>
      <c r="AT32" s="42"/>
      <c r="AU32" s="43"/>
      <c r="AV32" s="8"/>
    </row>
    <row r="33" spans="2:48" ht="20.100000000000001" customHeight="1" x14ac:dyDescent="0.15">
      <c r="B33" s="9" t="s">
        <v>31</v>
      </c>
      <c r="C33" s="38"/>
      <c r="D33" s="39"/>
      <c r="E33" s="40"/>
      <c r="F33" s="38">
        <v>4</v>
      </c>
      <c r="G33" s="39"/>
      <c r="H33" s="40">
        <v>12</v>
      </c>
      <c r="I33" s="38">
        <v>2</v>
      </c>
      <c r="J33" s="39">
        <v>1</v>
      </c>
      <c r="K33" s="40">
        <v>11</v>
      </c>
      <c r="L33" s="41">
        <v>1</v>
      </c>
      <c r="M33" s="42"/>
      <c r="N33" s="43">
        <v>11</v>
      </c>
      <c r="O33" s="41">
        <v>4</v>
      </c>
      <c r="P33" s="42">
        <v>3</v>
      </c>
      <c r="Q33" s="43">
        <v>14</v>
      </c>
      <c r="R33" s="41">
        <v>3</v>
      </c>
      <c r="S33" s="42"/>
      <c r="T33" s="43">
        <v>13</v>
      </c>
      <c r="U33" s="41"/>
      <c r="V33" s="42"/>
      <c r="W33" s="43"/>
      <c r="X33" s="41"/>
      <c r="Y33" s="42"/>
      <c r="Z33" s="43"/>
      <c r="AA33" s="41"/>
      <c r="AB33" s="42"/>
      <c r="AC33" s="43"/>
      <c r="AD33" s="41"/>
      <c r="AE33" s="42"/>
      <c r="AF33" s="43"/>
      <c r="AG33" s="41"/>
      <c r="AH33" s="42"/>
      <c r="AI33" s="43"/>
      <c r="AJ33" s="41"/>
      <c r="AK33" s="42"/>
      <c r="AL33" s="43"/>
      <c r="AM33" s="41"/>
      <c r="AN33" s="42"/>
      <c r="AO33" s="43"/>
      <c r="AP33" s="41"/>
      <c r="AQ33" s="42"/>
      <c r="AR33" s="43"/>
      <c r="AS33" s="41"/>
      <c r="AT33" s="42"/>
      <c r="AU33" s="43"/>
      <c r="AV33" s="8"/>
    </row>
    <row r="34" spans="2:48" ht="20.100000000000001" customHeight="1" x14ac:dyDescent="0.15">
      <c r="B34" s="9" t="s">
        <v>32</v>
      </c>
      <c r="C34" s="38"/>
      <c r="D34" s="39"/>
      <c r="E34" s="40"/>
      <c r="F34" s="38">
        <v>4</v>
      </c>
      <c r="G34" s="39">
        <v>1</v>
      </c>
      <c r="H34" s="40">
        <v>13</v>
      </c>
      <c r="I34" s="38"/>
      <c r="J34" s="39"/>
      <c r="K34" s="40"/>
      <c r="L34" s="41"/>
      <c r="M34" s="42"/>
      <c r="N34" s="43"/>
      <c r="O34" s="41">
        <v>4</v>
      </c>
      <c r="P34" s="42"/>
      <c r="Q34" s="43">
        <v>12</v>
      </c>
      <c r="R34" s="41">
        <v>5</v>
      </c>
      <c r="S34" s="42">
        <v>1</v>
      </c>
      <c r="T34" s="43">
        <v>14</v>
      </c>
      <c r="U34" s="41"/>
      <c r="V34" s="42"/>
      <c r="W34" s="43"/>
      <c r="X34" s="41"/>
      <c r="Y34" s="42"/>
      <c r="Z34" s="43"/>
      <c r="AA34" s="41"/>
      <c r="AB34" s="42"/>
      <c r="AC34" s="43"/>
      <c r="AD34" s="41"/>
      <c r="AE34" s="42"/>
      <c r="AF34" s="43"/>
      <c r="AG34" s="41"/>
      <c r="AH34" s="42"/>
      <c r="AI34" s="43"/>
      <c r="AJ34" s="41"/>
      <c r="AK34" s="42"/>
      <c r="AL34" s="43"/>
      <c r="AM34" s="41"/>
      <c r="AN34" s="42"/>
      <c r="AO34" s="43"/>
      <c r="AP34" s="41"/>
      <c r="AQ34" s="42"/>
      <c r="AR34" s="43"/>
      <c r="AS34" s="41"/>
      <c r="AT34" s="42"/>
      <c r="AU34" s="43"/>
      <c r="AV34" s="8"/>
    </row>
    <row r="35" spans="2:48" ht="20.100000000000001" customHeight="1" x14ac:dyDescent="0.15">
      <c r="B35" s="9" t="s">
        <v>33</v>
      </c>
      <c r="C35" s="38">
        <v>2</v>
      </c>
      <c r="D35" s="39">
        <v>1</v>
      </c>
      <c r="E35" s="40">
        <v>12</v>
      </c>
      <c r="F35" s="38">
        <v>4</v>
      </c>
      <c r="G35" s="39"/>
      <c r="H35" s="40">
        <v>11</v>
      </c>
      <c r="I35" s="38"/>
      <c r="J35" s="39"/>
      <c r="K35" s="40"/>
      <c r="L35" s="41"/>
      <c r="M35" s="42"/>
      <c r="N35" s="43"/>
      <c r="O35" s="41">
        <v>3</v>
      </c>
      <c r="P35" s="42"/>
      <c r="Q35" s="43">
        <v>13</v>
      </c>
      <c r="R35" s="41">
        <v>5</v>
      </c>
      <c r="S35" s="42"/>
      <c r="T35" s="43">
        <v>14</v>
      </c>
      <c r="U35" s="41">
        <v>4</v>
      </c>
      <c r="V35" s="42">
        <v>1</v>
      </c>
      <c r="W35" s="43">
        <v>15</v>
      </c>
      <c r="X35" s="41"/>
      <c r="Y35" s="42"/>
      <c r="Z35" s="43"/>
      <c r="AA35" s="41"/>
      <c r="AB35" s="42"/>
      <c r="AC35" s="43"/>
      <c r="AD35" s="41"/>
      <c r="AE35" s="42"/>
      <c r="AF35" s="43"/>
      <c r="AG35" s="41"/>
      <c r="AH35" s="42"/>
      <c r="AI35" s="43"/>
      <c r="AJ35" s="41"/>
      <c r="AK35" s="42"/>
      <c r="AL35" s="43"/>
      <c r="AM35" s="41"/>
      <c r="AN35" s="42"/>
      <c r="AO35" s="43"/>
      <c r="AP35" s="41"/>
      <c r="AQ35" s="42"/>
      <c r="AR35" s="43"/>
      <c r="AS35" s="41"/>
      <c r="AT35" s="42"/>
      <c r="AU35" s="43"/>
      <c r="AV35" s="8"/>
    </row>
    <row r="36" spans="2:48" ht="20.100000000000001" customHeight="1" x14ac:dyDescent="0.15">
      <c r="B36" s="9" t="s">
        <v>34</v>
      </c>
      <c r="C36" s="38">
        <v>2</v>
      </c>
      <c r="D36" s="39"/>
      <c r="E36" s="40">
        <v>13</v>
      </c>
      <c r="F36" s="38">
        <v>4</v>
      </c>
      <c r="G36" s="39"/>
      <c r="H36" s="40">
        <v>11</v>
      </c>
      <c r="I36" s="38">
        <v>2</v>
      </c>
      <c r="J36" s="39">
        <v>3</v>
      </c>
      <c r="K36" s="40">
        <v>13</v>
      </c>
      <c r="L36" s="41">
        <v>2</v>
      </c>
      <c r="M36" s="42">
        <v>2</v>
      </c>
      <c r="N36" s="43">
        <v>12</v>
      </c>
      <c r="O36" s="41">
        <v>2</v>
      </c>
      <c r="P36" s="42">
        <v>2</v>
      </c>
      <c r="Q36" s="43">
        <v>14</v>
      </c>
      <c r="R36" s="41"/>
      <c r="S36" s="42"/>
      <c r="T36" s="43"/>
      <c r="U36" s="41">
        <v>5</v>
      </c>
      <c r="V36" s="42">
        <v>2</v>
      </c>
      <c r="W36" s="43">
        <v>14</v>
      </c>
      <c r="X36" s="41"/>
      <c r="Y36" s="42"/>
      <c r="Z36" s="43"/>
      <c r="AA36" s="41"/>
      <c r="AB36" s="42"/>
      <c r="AC36" s="43"/>
      <c r="AD36" s="41"/>
      <c r="AE36" s="42"/>
      <c r="AF36" s="43"/>
      <c r="AG36" s="41"/>
      <c r="AH36" s="42"/>
      <c r="AI36" s="43"/>
      <c r="AJ36" s="41"/>
      <c r="AK36" s="42"/>
      <c r="AL36" s="43"/>
      <c r="AM36" s="41"/>
      <c r="AN36" s="42"/>
      <c r="AO36" s="43"/>
      <c r="AP36" s="41"/>
      <c r="AQ36" s="42"/>
      <c r="AR36" s="43"/>
      <c r="AS36" s="41"/>
      <c r="AT36" s="42"/>
      <c r="AU36" s="43"/>
      <c r="AV36" s="8"/>
    </row>
    <row r="37" spans="2:48" ht="20.100000000000001" customHeight="1" x14ac:dyDescent="0.15">
      <c r="B37" s="9" t="s">
        <v>35</v>
      </c>
      <c r="C37" s="38"/>
      <c r="D37" s="39"/>
      <c r="E37" s="40"/>
      <c r="F37" s="38"/>
      <c r="G37" s="39"/>
      <c r="H37" s="40"/>
      <c r="I37" s="38"/>
      <c r="J37" s="39"/>
      <c r="K37" s="40"/>
      <c r="L37" s="41">
        <v>3</v>
      </c>
      <c r="M37" s="42">
        <v>1</v>
      </c>
      <c r="N37" s="43">
        <v>13</v>
      </c>
      <c r="O37" s="41"/>
      <c r="P37" s="42"/>
      <c r="Q37" s="43"/>
      <c r="R37" s="41"/>
      <c r="S37" s="42"/>
      <c r="T37" s="43"/>
      <c r="U37" s="41">
        <v>5</v>
      </c>
      <c r="V37" s="42"/>
      <c r="W37" s="43">
        <v>13</v>
      </c>
      <c r="X37" s="41"/>
      <c r="Y37" s="42"/>
      <c r="Z37" s="43"/>
      <c r="AA37" s="41"/>
      <c r="AB37" s="42"/>
      <c r="AC37" s="43"/>
      <c r="AD37" s="41"/>
      <c r="AE37" s="42"/>
      <c r="AF37" s="43"/>
      <c r="AG37" s="41"/>
      <c r="AH37" s="42"/>
      <c r="AI37" s="43"/>
      <c r="AJ37" s="41"/>
      <c r="AK37" s="42"/>
      <c r="AL37" s="43"/>
      <c r="AM37" s="41"/>
      <c r="AN37" s="42"/>
      <c r="AO37" s="43"/>
      <c r="AP37" s="41"/>
      <c r="AQ37" s="42"/>
      <c r="AR37" s="43"/>
      <c r="AS37" s="41"/>
      <c r="AT37" s="42"/>
      <c r="AU37" s="43"/>
      <c r="AV37" s="8"/>
    </row>
    <row r="38" spans="2:48" ht="20.100000000000001" customHeight="1" x14ac:dyDescent="0.15">
      <c r="B38" s="9" t="s">
        <v>36</v>
      </c>
      <c r="C38" s="38"/>
      <c r="D38" s="39"/>
      <c r="E38" s="40"/>
      <c r="F38" s="38"/>
      <c r="G38" s="39"/>
      <c r="H38" s="40"/>
      <c r="I38" s="38"/>
      <c r="J38" s="39"/>
      <c r="K38" s="40"/>
      <c r="L38" s="41">
        <v>4</v>
      </c>
      <c r="M38" s="42"/>
      <c r="N38" s="43">
        <v>11</v>
      </c>
      <c r="O38" s="41"/>
      <c r="P38" s="42"/>
      <c r="Q38" s="43"/>
      <c r="R38" s="41">
        <v>4</v>
      </c>
      <c r="S38" s="42">
        <v>1</v>
      </c>
      <c r="T38" s="43">
        <v>15</v>
      </c>
      <c r="U38" s="41">
        <v>5</v>
      </c>
      <c r="V38" s="42"/>
      <c r="W38" s="43">
        <v>15</v>
      </c>
      <c r="X38" s="41"/>
      <c r="Y38" s="42"/>
      <c r="Z38" s="43"/>
      <c r="AA38" s="41"/>
      <c r="AB38" s="42"/>
      <c r="AC38" s="43"/>
      <c r="AD38" s="41"/>
      <c r="AE38" s="42"/>
      <c r="AF38" s="43"/>
      <c r="AG38" s="38"/>
      <c r="AH38" s="39"/>
      <c r="AI38" s="40"/>
      <c r="AJ38" s="41"/>
      <c r="AK38" s="42"/>
      <c r="AL38" s="43"/>
      <c r="AM38" s="41"/>
      <c r="AN38" s="42"/>
      <c r="AO38" s="43"/>
      <c r="AP38" s="41"/>
      <c r="AQ38" s="42"/>
      <c r="AR38" s="43"/>
      <c r="AS38" s="41"/>
      <c r="AT38" s="42"/>
      <c r="AU38" s="43"/>
      <c r="AV38" s="8"/>
    </row>
    <row r="39" spans="2:48" ht="20.100000000000001" customHeight="1" thickBot="1" x14ac:dyDescent="0.2">
      <c r="B39" s="9" t="s">
        <v>37</v>
      </c>
      <c r="C39" s="59"/>
      <c r="D39" s="60"/>
      <c r="E39" s="61"/>
      <c r="F39" s="59">
        <v>3</v>
      </c>
      <c r="G39" s="60"/>
      <c r="H39" s="61">
        <v>13</v>
      </c>
      <c r="I39" s="59"/>
      <c r="J39" s="60"/>
      <c r="K39" s="61"/>
      <c r="L39" s="62">
        <v>2</v>
      </c>
      <c r="M39" s="63">
        <v>3</v>
      </c>
      <c r="N39" s="64">
        <v>13</v>
      </c>
      <c r="O39" s="62"/>
      <c r="P39" s="63"/>
      <c r="Q39" s="64"/>
      <c r="R39" s="59">
        <v>4</v>
      </c>
      <c r="S39" s="60"/>
      <c r="T39" s="61">
        <v>15</v>
      </c>
      <c r="U39" s="62"/>
      <c r="V39" s="63"/>
      <c r="W39" s="64"/>
      <c r="X39" s="59"/>
      <c r="Y39" s="60"/>
      <c r="Z39" s="61"/>
      <c r="AA39" s="62"/>
      <c r="AB39" s="63"/>
      <c r="AC39" s="64"/>
      <c r="AD39" s="62"/>
      <c r="AE39" s="63"/>
      <c r="AF39" s="64"/>
      <c r="AG39" s="65"/>
      <c r="AH39" s="66"/>
      <c r="AI39" s="67"/>
      <c r="AJ39" s="41"/>
      <c r="AK39" s="44"/>
      <c r="AL39" s="45"/>
      <c r="AM39" s="41"/>
      <c r="AN39" s="42"/>
      <c r="AO39" s="43"/>
      <c r="AP39" s="41"/>
      <c r="AQ39" s="44"/>
      <c r="AR39" s="45"/>
      <c r="AS39" s="41"/>
      <c r="AT39" s="44"/>
      <c r="AU39" s="45"/>
      <c r="AV39" s="8"/>
    </row>
    <row r="40" spans="2:48" ht="30.75" customHeight="1" thickBot="1" x14ac:dyDescent="0.2">
      <c r="B40" s="17" t="s">
        <v>2</v>
      </c>
      <c r="C40" s="46">
        <f t="shared" ref="C40:AU40" si="0">SUM(C9:C39)</f>
        <v>70</v>
      </c>
      <c r="D40" s="47">
        <f t="shared" si="0"/>
        <v>15</v>
      </c>
      <c r="E40" s="48">
        <f t="shared" si="0"/>
        <v>230</v>
      </c>
      <c r="F40" s="46">
        <f t="shared" si="0"/>
        <v>70</v>
      </c>
      <c r="G40" s="49">
        <f t="shared" si="0"/>
        <v>13</v>
      </c>
      <c r="H40" s="48">
        <f t="shared" si="0"/>
        <v>238</v>
      </c>
      <c r="I40" s="46">
        <f t="shared" si="0"/>
        <v>69</v>
      </c>
      <c r="J40" s="49">
        <f t="shared" si="0"/>
        <v>15</v>
      </c>
      <c r="K40" s="48">
        <f t="shared" si="0"/>
        <v>234</v>
      </c>
      <c r="L40" s="50">
        <f t="shared" si="0"/>
        <v>72</v>
      </c>
      <c r="M40" s="51">
        <f t="shared" si="0"/>
        <v>17</v>
      </c>
      <c r="N40" s="48">
        <f t="shared" si="0"/>
        <v>269</v>
      </c>
      <c r="O40" s="50">
        <f t="shared" si="0"/>
        <v>90</v>
      </c>
      <c r="P40" s="51">
        <f t="shared" si="0"/>
        <v>11</v>
      </c>
      <c r="Q40" s="48">
        <f t="shared" si="0"/>
        <v>261</v>
      </c>
      <c r="R40" s="50">
        <f t="shared" si="0"/>
        <v>90</v>
      </c>
      <c r="S40" s="51">
        <f t="shared" si="0"/>
        <v>10</v>
      </c>
      <c r="T40" s="48">
        <f t="shared" si="0"/>
        <v>266</v>
      </c>
      <c r="U40" s="50">
        <f t="shared" si="0"/>
        <v>103</v>
      </c>
      <c r="V40" s="51">
        <f t="shared" si="0"/>
        <v>8</v>
      </c>
      <c r="W40" s="48">
        <f t="shared" si="0"/>
        <v>292</v>
      </c>
      <c r="X40" s="50">
        <f t="shared" si="0"/>
        <v>0</v>
      </c>
      <c r="Y40" s="51">
        <f t="shared" si="0"/>
        <v>0</v>
      </c>
      <c r="Z40" s="48">
        <f t="shared" si="0"/>
        <v>0</v>
      </c>
      <c r="AA40" s="50">
        <f t="shared" si="0"/>
        <v>0</v>
      </c>
      <c r="AB40" s="51">
        <f t="shared" si="0"/>
        <v>0</v>
      </c>
      <c r="AC40" s="48">
        <f t="shared" si="0"/>
        <v>0</v>
      </c>
      <c r="AD40" s="50">
        <f t="shared" si="0"/>
        <v>0</v>
      </c>
      <c r="AE40" s="51">
        <f t="shared" si="0"/>
        <v>0</v>
      </c>
      <c r="AF40" s="54">
        <f t="shared" si="0"/>
        <v>0</v>
      </c>
      <c r="AG40" s="48">
        <f t="shared" si="0"/>
        <v>0</v>
      </c>
      <c r="AH40" s="51">
        <f t="shared" si="0"/>
        <v>0</v>
      </c>
      <c r="AI40" s="48">
        <f t="shared" si="0"/>
        <v>0</v>
      </c>
      <c r="AJ40" s="50">
        <f t="shared" si="0"/>
        <v>0</v>
      </c>
      <c r="AK40" s="51">
        <f t="shared" si="0"/>
        <v>0</v>
      </c>
      <c r="AL40" s="48">
        <f t="shared" si="0"/>
        <v>0</v>
      </c>
      <c r="AM40" s="50">
        <f t="shared" si="0"/>
        <v>0</v>
      </c>
      <c r="AN40" s="51">
        <f t="shared" si="0"/>
        <v>0</v>
      </c>
      <c r="AO40" s="48">
        <f t="shared" si="0"/>
        <v>0</v>
      </c>
      <c r="AP40" s="50">
        <f t="shared" si="0"/>
        <v>0</v>
      </c>
      <c r="AQ40" s="51">
        <f t="shared" si="0"/>
        <v>0</v>
      </c>
      <c r="AR40" s="48">
        <f t="shared" si="0"/>
        <v>0</v>
      </c>
      <c r="AS40" s="50">
        <f t="shared" si="0"/>
        <v>0</v>
      </c>
      <c r="AT40" s="51">
        <f t="shared" si="0"/>
        <v>0</v>
      </c>
      <c r="AU40" s="48">
        <f t="shared" si="0"/>
        <v>0</v>
      </c>
      <c r="AV40" s="8"/>
    </row>
    <row r="41" spans="2:48" ht="19.5" customHeight="1" x14ac:dyDescent="0.15">
      <c r="B41" s="21" t="s">
        <v>3</v>
      </c>
      <c r="C41" s="109">
        <v>9</v>
      </c>
      <c r="D41" s="110"/>
      <c r="E41" s="111"/>
      <c r="F41" s="109">
        <v>9</v>
      </c>
      <c r="G41" s="110"/>
      <c r="H41" s="111"/>
      <c r="I41" s="109">
        <v>9</v>
      </c>
      <c r="J41" s="110"/>
      <c r="K41" s="111"/>
      <c r="L41" s="109">
        <v>9</v>
      </c>
      <c r="M41" s="110"/>
      <c r="N41" s="111"/>
      <c r="O41" s="109">
        <v>10</v>
      </c>
      <c r="P41" s="110"/>
      <c r="Q41" s="111"/>
      <c r="R41" s="109">
        <v>10</v>
      </c>
      <c r="S41" s="110"/>
      <c r="T41" s="111"/>
      <c r="U41" s="109">
        <v>10</v>
      </c>
      <c r="V41" s="110"/>
      <c r="W41" s="111"/>
      <c r="X41" s="109"/>
      <c r="Y41" s="110"/>
      <c r="Z41" s="111"/>
      <c r="AA41" s="109"/>
      <c r="AB41" s="110"/>
      <c r="AC41" s="111"/>
      <c r="AD41" s="109"/>
      <c r="AE41" s="110"/>
      <c r="AF41" s="111"/>
      <c r="AG41" s="109"/>
      <c r="AH41" s="110"/>
      <c r="AI41" s="111"/>
      <c r="AJ41" s="109"/>
      <c r="AK41" s="110"/>
      <c r="AL41" s="111"/>
      <c r="AM41" s="109"/>
      <c r="AN41" s="110"/>
      <c r="AO41" s="111"/>
      <c r="AP41" s="109"/>
      <c r="AQ41" s="110"/>
      <c r="AR41" s="111"/>
      <c r="AS41" s="118"/>
      <c r="AT41" s="118"/>
      <c r="AU41" s="119"/>
      <c r="AV41" s="8"/>
    </row>
    <row r="42" spans="2:48" ht="20.100000000000001" customHeight="1" x14ac:dyDescent="0.15">
      <c r="B42" s="22" t="s">
        <v>0</v>
      </c>
      <c r="C42" s="96">
        <v>19</v>
      </c>
      <c r="D42" s="97"/>
      <c r="E42" s="98"/>
      <c r="F42" s="96">
        <v>19</v>
      </c>
      <c r="G42" s="97"/>
      <c r="H42" s="98"/>
      <c r="I42" s="96">
        <v>19</v>
      </c>
      <c r="J42" s="97"/>
      <c r="K42" s="98"/>
      <c r="L42" s="96">
        <v>23</v>
      </c>
      <c r="M42" s="97"/>
      <c r="N42" s="98"/>
      <c r="O42" s="96">
        <v>20</v>
      </c>
      <c r="P42" s="97"/>
      <c r="Q42" s="98"/>
      <c r="R42" s="96">
        <v>19</v>
      </c>
      <c r="S42" s="97"/>
      <c r="T42" s="98"/>
      <c r="U42" s="96">
        <v>22</v>
      </c>
      <c r="V42" s="97"/>
      <c r="W42" s="98"/>
      <c r="X42" s="96"/>
      <c r="Y42" s="97"/>
      <c r="Z42" s="98"/>
      <c r="AA42" s="96"/>
      <c r="AB42" s="97"/>
      <c r="AC42" s="98"/>
      <c r="AD42" s="96"/>
      <c r="AE42" s="97"/>
      <c r="AF42" s="98"/>
      <c r="AG42" s="96"/>
      <c r="AH42" s="97"/>
      <c r="AI42" s="98"/>
      <c r="AJ42" s="96"/>
      <c r="AK42" s="97"/>
      <c r="AL42" s="98"/>
      <c r="AM42" s="96"/>
      <c r="AN42" s="97"/>
      <c r="AO42" s="98"/>
      <c r="AP42" s="96"/>
      <c r="AQ42" s="97"/>
      <c r="AR42" s="98"/>
      <c r="AS42" s="99"/>
      <c r="AT42" s="99"/>
      <c r="AU42" s="100"/>
      <c r="AV42" s="8"/>
    </row>
    <row r="43" spans="2:48" ht="20.100000000000001" customHeight="1" x14ac:dyDescent="0.15">
      <c r="B43" s="23" t="s">
        <v>50</v>
      </c>
      <c r="C43" s="96"/>
      <c r="D43" s="97"/>
      <c r="E43" s="98"/>
      <c r="F43" s="96"/>
      <c r="G43" s="97"/>
      <c r="H43" s="98"/>
      <c r="I43" s="96"/>
      <c r="J43" s="97"/>
      <c r="K43" s="98"/>
      <c r="L43" s="96"/>
      <c r="M43" s="97"/>
      <c r="N43" s="98"/>
      <c r="O43" s="96">
        <v>15</v>
      </c>
      <c r="P43" s="97"/>
      <c r="Q43" s="98"/>
      <c r="R43" s="96">
        <v>15</v>
      </c>
      <c r="S43" s="97"/>
      <c r="T43" s="98"/>
      <c r="U43" s="96">
        <v>15</v>
      </c>
      <c r="V43" s="97"/>
      <c r="W43" s="98"/>
      <c r="X43" s="96"/>
      <c r="Y43" s="97"/>
      <c r="Z43" s="98"/>
      <c r="AA43" s="96"/>
      <c r="AB43" s="97"/>
      <c r="AC43" s="98"/>
      <c r="AD43" s="96"/>
      <c r="AE43" s="97"/>
      <c r="AF43" s="98"/>
      <c r="AG43" s="96"/>
      <c r="AH43" s="97"/>
      <c r="AI43" s="98"/>
      <c r="AJ43" s="96"/>
      <c r="AK43" s="97"/>
      <c r="AL43" s="98"/>
      <c r="AM43" s="96"/>
      <c r="AN43" s="97"/>
      <c r="AO43" s="98"/>
      <c r="AP43" s="96"/>
      <c r="AQ43" s="97"/>
      <c r="AR43" s="98"/>
      <c r="AS43" s="99"/>
      <c r="AT43" s="99"/>
      <c r="AU43" s="100"/>
      <c r="AV43" s="8"/>
    </row>
    <row r="44" spans="2:48" ht="20.100000000000001" customHeight="1" thickBot="1" x14ac:dyDescent="0.2">
      <c r="B44" s="24" t="s">
        <v>56</v>
      </c>
      <c r="C44" s="101">
        <f>IF(C43&gt;11,C41*C42*1.25,IF(C41&gt;11,C41*C42*1.25,(C41+3)*C42))</f>
        <v>228</v>
      </c>
      <c r="D44" s="102"/>
      <c r="E44" s="103"/>
      <c r="F44" s="101">
        <f>IF(F43&gt;11,F41*F42*1.25,IF(F41&gt;11,F41*F42*1.25,(F41+3)*F42))</f>
        <v>228</v>
      </c>
      <c r="G44" s="102"/>
      <c r="H44" s="103"/>
      <c r="I44" s="101">
        <f>IF(I43&gt;11,I41*I42*1.25,IF(I41&gt;11,I41*I42*1.25,(I41+3)*I42))</f>
        <v>228</v>
      </c>
      <c r="J44" s="102"/>
      <c r="K44" s="103"/>
      <c r="L44" s="101">
        <f>IF(L43&gt;11,L41*L42*1.25,IF(L41&gt;11,L41*L42*1.25,(L41+3)*L42))</f>
        <v>276</v>
      </c>
      <c r="M44" s="102"/>
      <c r="N44" s="103"/>
      <c r="O44" s="101">
        <f>IF(O43&gt;11,O41*O42*1.25,IF(O41&gt;11,O41*O42*1.25,(O41+3)*O42))</f>
        <v>250</v>
      </c>
      <c r="P44" s="102"/>
      <c r="Q44" s="103"/>
      <c r="R44" s="101">
        <f>IF(R43&gt;11,R41*R42*1.25,IF(R41&gt;11,R41*R42*1.25,(R41+3)*R42))</f>
        <v>237.5</v>
      </c>
      <c r="S44" s="102"/>
      <c r="T44" s="103"/>
      <c r="U44" s="104">
        <f>IF(U43&gt;11,U41*U42*1.25,IF(U41&gt;11,U41*U42*1.25,(U41+3)*U42))</f>
        <v>275</v>
      </c>
      <c r="V44" s="105"/>
      <c r="W44" s="106"/>
      <c r="X44" s="104">
        <f>IF(X43&gt;11,X41*X42*1.25,IF(X41&gt;11,X41*X42*1.25,(X41+3)*X42))</f>
        <v>0</v>
      </c>
      <c r="Y44" s="105"/>
      <c r="Z44" s="106"/>
      <c r="AA44" s="104">
        <f>IF(AA43&gt;11,AA41*AA42*1.25,IF(AA41&gt;11,AA41*AA42*1.25,(AA41+3)*AA42))</f>
        <v>0</v>
      </c>
      <c r="AB44" s="105"/>
      <c r="AC44" s="106"/>
      <c r="AD44" s="104">
        <f>IF(AD43&gt;11,AD41*AD42*1.25,IF(AD41&gt;11,AD41*AD42*1.25,(AD41+3)*AD42))</f>
        <v>0</v>
      </c>
      <c r="AE44" s="105"/>
      <c r="AF44" s="106"/>
      <c r="AG44" s="104">
        <f>IF(AG43&gt;11,AG41*AG42*1.25,IF(AG41&gt;11,AG41*AG42*1.25,(AG41+3)*AG42))</f>
        <v>0</v>
      </c>
      <c r="AH44" s="105"/>
      <c r="AI44" s="106"/>
      <c r="AJ44" s="104">
        <f>IF(AJ43&gt;11,AJ41*AJ42*1.25,IF(AJ41&gt;11,AJ41*AJ42*1.25,(AJ41+3)*AJ42))</f>
        <v>0</v>
      </c>
      <c r="AK44" s="105"/>
      <c r="AL44" s="106"/>
      <c r="AM44" s="104">
        <f>IF(AM43&gt;11,AM41*AM42*1.25,IF(AM41&gt;11,AM41*AM42*1.25,(AM41+3)*AM42))</f>
        <v>0</v>
      </c>
      <c r="AN44" s="105"/>
      <c r="AO44" s="106"/>
      <c r="AP44" s="104">
        <f>IF(AP43&gt;11,AP41*AP42*1.25,IF(AP41&gt;11,AP41*AP42*1.25,(AP41+3)*AP42))</f>
        <v>0</v>
      </c>
      <c r="AQ44" s="105"/>
      <c r="AR44" s="106"/>
      <c r="AS44" s="107">
        <f>IF(AS43&gt;11,AS41*AS42*1.25,IF(AS41&gt;11,AS41*AS42*1.25,(AS41+3)*AS42))</f>
        <v>0</v>
      </c>
      <c r="AT44" s="107"/>
      <c r="AU44" s="108"/>
      <c r="AV44" s="8"/>
    </row>
    <row r="45" spans="2:48" ht="20.100000000000001" customHeight="1" thickBot="1" x14ac:dyDescent="0.2">
      <c r="B45" s="93" t="s">
        <v>4</v>
      </c>
      <c r="C45" s="94"/>
      <c r="D45" s="94"/>
      <c r="E45" s="94"/>
      <c r="F45" s="94"/>
      <c r="G45" s="94"/>
      <c r="H45" s="94"/>
      <c r="I45" s="94"/>
      <c r="J45" s="53"/>
      <c r="K45" s="53"/>
      <c r="L45" s="95">
        <f>SUM(E40,H40,K40)</f>
        <v>702</v>
      </c>
      <c r="M45" s="87"/>
      <c r="N45" s="88"/>
      <c r="O45" s="95">
        <f>SUM(H40,K40,N40)</f>
        <v>741</v>
      </c>
      <c r="P45" s="87"/>
      <c r="Q45" s="88"/>
      <c r="R45" s="95">
        <f>SUM(K40,N40,Q40)</f>
        <v>764</v>
      </c>
      <c r="S45" s="87"/>
      <c r="T45" s="88"/>
      <c r="U45" s="84">
        <f>SUM(N40,Q40,T40)</f>
        <v>796</v>
      </c>
      <c r="V45" s="85"/>
      <c r="W45" s="86"/>
      <c r="X45" s="84">
        <f>SUM(Q40,T40,W40)</f>
        <v>819</v>
      </c>
      <c r="Y45" s="85"/>
      <c r="Z45" s="86"/>
      <c r="AA45" s="84">
        <f>SUM(T40,W40,Z40)</f>
        <v>558</v>
      </c>
      <c r="AB45" s="85"/>
      <c r="AC45" s="86"/>
      <c r="AD45" s="84">
        <f>SUM(W40,Z40,AC40)</f>
        <v>292</v>
      </c>
      <c r="AE45" s="85"/>
      <c r="AF45" s="86"/>
      <c r="AG45" s="84">
        <f>SUM(Z40,AC40,AF40)</f>
        <v>0</v>
      </c>
      <c r="AH45" s="85"/>
      <c r="AI45" s="86"/>
      <c r="AJ45" s="84">
        <f>SUM(AC40,AF40,AI40)</f>
        <v>0</v>
      </c>
      <c r="AK45" s="85"/>
      <c r="AL45" s="86"/>
      <c r="AM45" s="84">
        <f>SUM(AF40,AI40,AL40)</f>
        <v>0</v>
      </c>
      <c r="AN45" s="85"/>
      <c r="AO45" s="86"/>
      <c r="AP45" s="84">
        <f>SUM(AI40,AL40,AO40)</f>
        <v>0</v>
      </c>
      <c r="AQ45" s="85"/>
      <c r="AR45" s="86"/>
      <c r="AS45" s="87">
        <f>SUM(AL40,AO40,AR40)</f>
        <v>0</v>
      </c>
      <c r="AT45" s="87"/>
      <c r="AU45" s="88"/>
      <c r="AV45" s="8"/>
    </row>
    <row r="46" spans="2:48" ht="20.100000000000001" customHeight="1" thickBot="1" x14ac:dyDescent="0.2">
      <c r="B46" s="89" t="s">
        <v>45</v>
      </c>
      <c r="C46" s="90"/>
      <c r="D46" s="90"/>
      <c r="E46" s="90"/>
      <c r="F46" s="90"/>
      <c r="G46" s="90"/>
      <c r="H46" s="90"/>
      <c r="I46" s="90"/>
      <c r="J46" s="19"/>
      <c r="K46" s="19"/>
      <c r="L46" s="91">
        <f>SUM(C44:K44)</f>
        <v>684</v>
      </c>
      <c r="M46" s="74"/>
      <c r="N46" s="75"/>
      <c r="O46" s="91">
        <f>SUM(F44:N44)</f>
        <v>732</v>
      </c>
      <c r="P46" s="74"/>
      <c r="Q46" s="75"/>
      <c r="R46" s="91">
        <f>SUM(I44:Q44)</f>
        <v>754</v>
      </c>
      <c r="S46" s="74"/>
      <c r="T46" s="75"/>
      <c r="U46" s="83">
        <f>SUM(L44:T44)</f>
        <v>763.5</v>
      </c>
      <c r="V46" s="77"/>
      <c r="W46" s="78"/>
      <c r="X46" s="83">
        <f>SUM(O44:W44)</f>
        <v>762.5</v>
      </c>
      <c r="Y46" s="77"/>
      <c r="Z46" s="78"/>
      <c r="AA46" s="83">
        <f>SUM(R44:Z44)</f>
        <v>512.5</v>
      </c>
      <c r="AB46" s="77"/>
      <c r="AC46" s="78"/>
      <c r="AD46" s="83">
        <f>SUM(U44:AC44)</f>
        <v>275</v>
      </c>
      <c r="AE46" s="77"/>
      <c r="AF46" s="78"/>
      <c r="AG46" s="83">
        <f>SUM(X44:AF44)</f>
        <v>0</v>
      </c>
      <c r="AH46" s="77"/>
      <c r="AI46" s="78"/>
      <c r="AJ46" s="83">
        <f>SUM(AA44:AI44)</f>
        <v>0</v>
      </c>
      <c r="AK46" s="77"/>
      <c r="AL46" s="78"/>
      <c r="AM46" s="83">
        <f>SUM(AD44:AL44)</f>
        <v>0</v>
      </c>
      <c r="AN46" s="77"/>
      <c r="AO46" s="78"/>
      <c r="AP46" s="83">
        <f>SUM(AG44:AO44)</f>
        <v>0</v>
      </c>
      <c r="AQ46" s="77"/>
      <c r="AR46" s="78"/>
      <c r="AS46" s="92">
        <f>SUM(AJ44:AR44)</f>
        <v>0</v>
      </c>
      <c r="AT46" s="74"/>
      <c r="AU46" s="75"/>
      <c r="AV46" s="8"/>
    </row>
    <row r="47" spans="2:48" ht="20.100000000000001" customHeight="1" thickBot="1" x14ac:dyDescent="0.2">
      <c r="B47" s="71" t="s">
        <v>38</v>
      </c>
      <c r="C47" s="72"/>
      <c r="D47" s="72"/>
      <c r="E47" s="72"/>
      <c r="F47" s="72"/>
      <c r="G47" s="72"/>
      <c r="H47" s="72"/>
      <c r="I47" s="72"/>
      <c r="J47" s="20"/>
      <c r="K47" s="20"/>
      <c r="L47" s="73" t="str">
        <f>IF(L45&gt;L46,"○","")</f>
        <v>○</v>
      </c>
      <c r="M47" s="74"/>
      <c r="N47" s="75"/>
      <c r="O47" s="73" t="str">
        <f>IF(O45&gt;O46,"○","")</f>
        <v>○</v>
      </c>
      <c r="P47" s="74"/>
      <c r="Q47" s="75"/>
      <c r="R47" s="73" t="str">
        <f>IF(R45&gt;R46,"○","")</f>
        <v>○</v>
      </c>
      <c r="S47" s="74"/>
      <c r="T47" s="75"/>
      <c r="U47" s="76" t="str">
        <f>IF(U45&gt;U46,"○","")</f>
        <v>○</v>
      </c>
      <c r="V47" s="77"/>
      <c r="W47" s="78"/>
      <c r="X47" s="76" t="str">
        <f>IF(X45&gt;X46,"○","")</f>
        <v>○</v>
      </c>
      <c r="Y47" s="77"/>
      <c r="Z47" s="78"/>
      <c r="AA47" s="76" t="str">
        <f>IF(AA45&gt;AA46,"○","")</f>
        <v>○</v>
      </c>
      <c r="AB47" s="77"/>
      <c r="AC47" s="78"/>
      <c r="AD47" s="74" t="str">
        <f>IF(AD45&gt;AD46,"○","")</f>
        <v>○</v>
      </c>
      <c r="AE47" s="74"/>
      <c r="AF47" s="75"/>
      <c r="AG47" s="76" t="str">
        <f>IF(AG45&gt;AG46,"○","")</f>
        <v/>
      </c>
      <c r="AH47" s="77"/>
      <c r="AI47" s="78"/>
      <c r="AJ47" s="76" t="str">
        <f>IF(AJ45&gt;AJ46,"○","")</f>
        <v/>
      </c>
      <c r="AK47" s="77"/>
      <c r="AL47" s="78"/>
      <c r="AM47" s="76" t="str">
        <f>IF(AM45&gt;AM46,"○","")</f>
        <v/>
      </c>
      <c r="AN47" s="77"/>
      <c r="AO47" s="78"/>
      <c r="AP47" s="76" t="str">
        <f>IF(AP45&gt;AP46,"○","")</f>
        <v/>
      </c>
      <c r="AQ47" s="77"/>
      <c r="AR47" s="78"/>
      <c r="AS47" s="74" t="str">
        <f>IF(AS45&gt;AS46,"○","")</f>
        <v/>
      </c>
      <c r="AT47" s="74"/>
      <c r="AU47" s="75"/>
      <c r="AV47" s="10"/>
    </row>
    <row r="48" spans="2:48" ht="6" customHeight="1" x14ac:dyDescent="0.1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</row>
    <row r="49" spans="2:48" ht="14.25" x14ac:dyDescent="0.1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pans="2:48" ht="14.25" x14ac:dyDescent="0.15">
      <c r="B50" s="11" t="s">
        <v>39</v>
      </c>
      <c r="C50" s="11"/>
      <c r="D50" s="11"/>
      <c r="E50" s="11"/>
    </row>
    <row r="51" spans="2:48" x14ac:dyDescent="0.15">
      <c r="B51" s="13" t="s">
        <v>40</v>
      </c>
      <c r="C51" s="25"/>
      <c r="D51" s="14" t="s">
        <v>48</v>
      </c>
      <c r="E51" s="5"/>
    </row>
    <row r="52" spans="2:48" x14ac:dyDescent="0.15">
      <c r="B52" s="13" t="s">
        <v>41</v>
      </c>
      <c r="C52" s="15" t="s">
        <v>54</v>
      </c>
      <c r="D52" s="15"/>
      <c r="E52" s="15"/>
    </row>
    <row r="53" spans="2:48" x14ac:dyDescent="0.15">
      <c r="B53" s="13" t="s">
        <v>42</v>
      </c>
      <c r="C53" s="15" t="s">
        <v>53</v>
      </c>
      <c r="D53" s="15"/>
      <c r="E53" s="15"/>
    </row>
    <row r="54" spans="2:48" x14ac:dyDescent="0.15">
      <c r="B54" s="13" t="s">
        <v>43</v>
      </c>
      <c r="C54" s="15" t="s">
        <v>52</v>
      </c>
      <c r="D54" s="15"/>
      <c r="E54" s="15"/>
    </row>
    <row r="55" spans="2:48" x14ac:dyDescent="0.15">
      <c r="B55" s="13" t="s">
        <v>44</v>
      </c>
      <c r="C55" s="15" t="s">
        <v>51</v>
      </c>
      <c r="D55" s="15"/>
      <c r="E55" s="15"/>
    </row>
    <row r="56" spans="2:48" x14ac:dyDescent="0.15">
      <c r="B56" s="13" t="s">
        <v>49</v>
      </c>
      <c r="C56" s="82" t="s">
        <v>57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</row>
    <row r="57" spans="2:48" x14ac:dyDescent="0.15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</row>
    <row r="58" spans="2:48" x14ac:dyDescent="0.15">
      <c r="B58" s="13" t="s">
        <v>55</v>
      </c>
      <c r="C58" s="16" t="s">
        <v>59</v>
      </c>
    </row>
  </sheetData>
  <sheetProtection algorithmName="SHA-512" hashValue="+Eus4oRYumkJoPoRonq7hguwNVry/DmcrCUlDUITEZOAapvouBfchd5dqr05IZh1AuRlBImOuHfckwGEQJAL3w==" saltValue="4bgAuH+VNGZGjzP5nGaxiA==" spinCount="100000" sheet="1" objects="1" scenarios="1"/>
  <mergeCells count="174">
    <mergeCell ref="B1:AV1"/>
    <mergeCell ref="C2:D2"/>
    <mergeCell ref="G2:H2"/>
    <mergeCell ref="I2:P2"/>
    <mergeCell ref="R2:T2"/>
    <mergeCell ref="U2:AD2"/>
    <mergeCell ref="AF2:AI2"/>
    <mergeCell ref="AJ2:AO2"/>
    <mergeCell ref="O6:Q6"/>
    <mergeCell ref="R6:T6"/>
    <mergeCell ref="U6:W6"/>
    <mergeCell ref="X6:Z6"/>
    <mergeCell ref="AA6:AC6"/>
    <mergeCell ref="AD6:AF6"/>
    <mergeCell ref="B4:C4"/>
    <mergeCell ref="D4:E4"/>
    <mergeCell ref="J4:K4"/>
    <mergeCell ref="L4:M4"/>
    <mergeCell ref="B6:B8"/>
    <mergeCell ref="C6:E6"/>
    <mergeCell ref="F6:H6"/>
    <mergeCell ref="I6:K6"/>
    <mergeCell ref="L6:N6"/>
    <mergeCell ref="C7:C8"/>
    <mergeCell ref="AG6:AI6"/>
    <mergeCell ref="AJ6:AL6"/>
    <mergeCell ref="AM6:AO6"/>
    <mergeCell ref="AP6:AR6"/>
    <mergeCell ref="AS6:AU6"/>
    <mergeCell ref="AV6:AV8"/>
    <mergeCell ref="AH7:AH8"/>
    <mergeCell ref="AI7:AI8"/>
    <mergeCell ref="AJ7:AJ8"/>
    <mergeCell ref="AK7:AK8"/>
    <mergeCell ref="J7:J8"/>
    <mergeCell ref="K7:K8"/>
    <mergeCell ref="L7:L8"/>
    <mergeCell ref="M7:M8"/>
    <mergeCell ref="N7:N8"/>
    <mergeCell ref="O7:O8"/>
    <mergeCell ref="D7:D8"/>
    <mergeCell ref="E7:E8"/>
    <mergeCell ref="F7:F8"/>
    <mergeCell ref="G7:G8"/>
    <mergeCell ref="H7:H8"/>
    <mergeCell ref="I7:I8"/>
    <mergeCell ref="X7:X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R7:AR8"/>
    <mergeCell ref="AS7:AS8"/>
    <mergeCell ref="AT7:AT8"/>
    <mergeCell ref="AU7:AU8"/>
    <mergeCell ref="C41:E41"/>
    <mergeCell ref="F41:H41"/>
    <mergeCell ref="I41:K41"/>
    <mergeCell ref="L41:N41"/>
    <mergeCell ref="O41:Q41"/>
    <mergeCell ref="R41:T41"/>
    <mergeCell ref="AL7:AL8"/>
    <mergeCell ref="AM7:AM8"/>
    <mergeCell ref="AN7:AN8"/>
    <mergeCell ref="AO7:AO8"/>
    <mergeCell ref="AP7:AP8"/>
    <mergeCell ref="AQ7:AQ8"/>
    <mergeCell ref="AB7:AB8"/>
    <mergeCell ref="AC7:AC8"/>
    <mergeCell ref="AD7:AD8"/>
    <mergeCell ref="AE7:AE8"/>
    <mergeCell ref="AF7:AF8"/>
    <mergeCell ref="AG7:AG8"/>
    <mergeCell ref="V7:V8"/>
    <mergeCell ref="W7:W8"/>
    <mergeCell ref="AM41:AO41"/>
    <mergeCell ref="AP41:AR41"/>
    <mergeCell ref="AS41:AU41"/>
    <mergeCell ref="C42:E42"/>
    <mergeCell ref="F42:H42"/>
    <mergeCell ref="I42:K42"/>
    <mergeCell ref="L42:N42"/>
    <mergeCell ref="O42:Q42"/>
    <mergeCell ref="R42:T42"/>
    <mergeCell ref="U42:W42"/>
    <mergeCell ref="U41:W41"/>
    <mergeCell ref="X41:Z41"/>
    <mergeCell ref="AA41:AC41"/>
    <mergeCell ref="AD41:AF41"/>
    <mergeCell ref="AG41:AI41"/>
    <mergeCell ref="AJ41:AL41"/>
    <mergeCell ref="AP42:AR42"/>
    <mergeCell ref="AS42:AU42"/>
    <mergeCell ref="C43:E43"/>
    <mergeCell ref="F43:H43"/>
    <mergeCell ref="I43:K43"/>
    <mergeCell ref="L43:N43"/>
    <mergeCell ref="O43:Q43"/>
    <mergeCell ref="R43:T43"/>
    <mergeCell ref="U43:W43"/>
    <mergeCell ref="X43:Z43"/>
    <mergeCell ref="X42:Z42"/>
    <mergeCell ref="AA42:AC42"/>
    <mergeCell ref="AD42:AF42"/>
    <mergeCell ref="AG42:AI42"/>
    <mergeCell ref="AJ42:AL42"/>
    <mergeCell ref="AM42:AO42"/>
    <mergeCell ref="AD44:AF44"/>
    <mergeCell ref="AG44:AI44"/>
    <mergeCell ref="AJ44:AL44"/>
    <mergeCell ref="AM44:AO44"/>
    <mergeCell ref="AP44:AR44"/>
    <mergeCell ref="AS44:AU44"/>
    <mergeCell ref="AS43:AU43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  <mergeCell ref="AA43:AC43"/>
    <mergeCell ref="AD43:AF43"/>
    <mergeCell ref="AG43:AI43"/>
    <mergeCell ref="AJ43:AL43"/>
    <mergeCell ref="AM43:AO43"/>
    <mergeCell ref="AP43:AR43"/>
    <mergeCell ref="AS45:AU45"/>
    <mergeCell ref="B46:I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AA45:AC45"/>
    <mergeCell ref="AD45:AF45"/>
    <mergeCell ref="AG45:AI45"/>
    <mergeCell ref="AJ45:AL45"/>
    <mergeCell ref="AM45:AO45"/>
    <mergeCell ref="AP45:AR45"/>
    <mergeCell ref="B45:I45"/>
    <mergeCell ref="L45:N45"/>
    <mergeCell ref="O45:Q45"/>
    <mergeCell ref="R45:T45"/>
    <mergeCell ref="U45:W45"/>
    <mergeCell ref="X45:Z45"/>
    <mergeCell ref="AS47:AU47"/>
    <mergeCell ref="C56:AV57"/>
    <mergeCell ref="AA47:AC47"/>
    <mergeCell ref="AD47:AF47"/>
    <mergeCell ref="AG47:AI47"/>
    <mergeCell ref="AJ47:AL47"/>
    <mergeCell ref="AM47:AO47"/>
    <mergeCell ref="AP47:AR47"/>
    <mergeCell ref="AJ46:AL46"/>
    <mergeCell ref="AM46:AO46"/>
    <mergeCell ref="AP46:AR46"/>
    <mergeCell ref="AS46:AU46"/>
    <mergeCell ref="B47:I47"/>
    <mergeCell ref="L47:N47"/>
    <mergeCell ref="O47:Q47"/>
    <mergeCell ref="R47:T47"/>
    <mergeCell ref="U47:W47"/>
    <mergeCell ref="X47:Z47"/>
  </mergeCells>
  <phoneticPr fontId="17"/>
  <conditionalFormatting sqref="C41:AU43 C2:D2 I2:P2 U2:AD2 AJ2:AO2 C9:AU39">
    <cfRule type="cellIs" dxfId="0" priority="1" stopIfTrue="1" operator="equal">
      <formula>""</formula>
    </cfRule>
  </conditionalFormatting>
  <printOptions horizontalCentered="1" verticalCentered="1"/>
  <pageMargins left="0.11811023622047245" right="0.11811023622047245" top="0.59055118110236227" bottom="0.19685039370078741" header="0.39370078740157483" footer="0.11811023622047245"/>
  <pageSetup paperSize="9" scale="50" orientation="landscape" blackAndWhite="1" r:id="rId1"/>
  <headerFooter scaleWithDoc="0">
    <oddHeader>&amp;L（参考様式13）</oddHeader>
  </headerFooter>
  <rowBreaks count="1" manualBreakCount="1">
    <brk id="47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Company>会計検査院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会計検査院</dc:creator>
  <cp:lastModifiedBy>沖縄県</cp:lastModifiedBy>
  <cp:lastPrinted>2022-12-20T02:48:53Z</cp:lastPrinted>
  <dcterms:created xsi:type="dcterms:W3CDTF">2012-01-05T02:24:27Z</dcterms:created>
  <dcterms:modified xsi:type="dcterms:W3CDTF">2023-01-30T01:12:08Z</dcterms:modified>
</cp:coreProperties>
</file>