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bookViews>
  <sheets>
    <sheet name="就労定着実績体制加算" sheetId="1" r:id="rId1"/>
    <sheet name="追加" sheetId="2" r:id="rId2"/>
  </sheets>
  <definedNames>
    <definedName name="_xlnm.Print_Area" localSheetId="0">就労定着実績体制加算!$B$1:$L$42</definedName>
    <definedName name="_xlnm.Print_Area" localSheetId="1">追加!$B$1:$L$46</definedName>
  </definedNames>
  <calcPr calcId="145621"/>
</workbook>
</file>

<file path=xl/calcChain.xml><?xml version="1.0" encoding="utf-8"?>
<calcChain xmlns="http://schemas.openxmlformats.org/spreadsheetml/2006/main">
  <c r="O45" i="2" l="1"/>
  <c r="N45" i="2"/>
  <c r="O43" i="2"/>
  <c r="N43" i="2"/>
  <c r="O42" i="2"/>
  <c r="N42" i="2"/>
  <c r="O32" i="2"/>
  <c r="N32" i="2"/>
  <c r="O31" i="2"/>
  <c r="N31" i="2"/>
  <c r="O30" i="2"/>
  <c r="N30" i="2"/>
  <c r="O29" i="2"/>
  <c r="N29" i="2"/>
  <c r="O28" i="2"/>
  <c r="N28" i="2"/>
  <c r="O27" i="2"/>
  <c r="N27" i="2"/>
  <c r="O26" i="2"/>
  <c r="N26" i="2"/>
  <c r="O25" i="2"/>
  <c r="N25" i="2"/>
  <c r="O24" i="2"/>
  <c r="N24" i="2"/>
  <c r="O23" i="2"/>
  <c r="N23" i="2"/>
  <c r="O22" i="2"/>
  <c r="N22" i="2"/>
  <c r="O21" i="2"/>
  <c r="N21" i="2"/>
  <c r="O20" i="2"/>
  <c r="N20" i="2"/>
  <c r="O19" i="2"/>
  <c r="N19" i="2"/>
  <c r="O18" i="2"/>
  <c r="N18" i="2"/>
  <c r="O17" i="2"/>
  <c r="N17" i="2"/>
  <c r="O16" i="2"/>
  <c r="N16" i="2"/>
  <c r="O15" i="2"/>
  <c r="N15" i="2"/>
  <c r="O14" i="2"/>
  <c r="N14" i="2"/>
  <c r="O13" i="2"/>
  <c r="O12" i="2"/>
  <c r="N12" i="2"/>
  <c r="O11" i="2"/>
  <c r="N11" i="2"/>
  <c r="O10" i="2"/>
  <c r="N10" i="2"/>
  <c r="O9" i="2"/>
  <c r="N9" i="2"/>
  <c r="O8" i="2"/>
  <c r="N8" i="2"/>
  <c r="O7" i="2"/>
  <c r="N7" i="2"/>
  <c r="U6" i="2"/>
  <c r="T6" i="2"/>
  <c r="S6" i="2"/>
  <c r="R6" i="2"/>
  <c r="Q6" i="2"/>
  <c r="P6" i="2"/>
  <c r="O6" i="2"/>
  <c r="N6" i="2"/>
  <c r="L1" i="2"/>
  <c r="N1" i="2" l="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N39" i="1"/>
  <c r="N38" i="1"/>
  <c r="N37" i="1"/>
  <c r="N36" i="1"/>
  <c r="N35" i="1"/>
  <c r="N34" i="1"/>
  <c r="N33" i="1"/>
  <c r="N32" i="1"/>
  <c r="N31" i="1"/>
  <c r="N30" i="1"/>
  <c r="N29" i="1"/>
  <c r="N28" i="1"/>
  <c r="N27" i="1"/>
  <c r="N26" i="1"/>
  <c r="N25" i="1"/>
  <c r="N24" i="1"/>
  <c r="N23" i="1"/>
  <c r="N21" i="1"/>
  <c r="N20" i="1"/>
  <c r="N19" i="1"/>
  <c r="N18" i="1"/>
  <c r="N17" i="1"/>
  <c r="N16" i="1"/>
  <c r="N15" i="1"/>
  <c r="N13" i="1"/>
  <c r="N12" i="1"/>
  <c r="N11" i="1"/>
  <c r="O10" i="1"/>
  <c r="U10" i="1"/>
  <c r="T10" i="1"/>
  <c r="S10" i="1"/>
  <c r="R10" i="1"/>
  <c r="Q10" i="1"/>
  <c r="P10" i="1"/>
  <c r="G6" i="1"/>
  <c r="L1" i="1"/>
  <c r="O6" i="1" s="1"/>
  <c r="O4" i="2" s="1"/>
  <c r="O5" i="2" s="1"/>
  <c r="N13" i="2" s="1"/>
  <c r="O8" i="1" l="1"/>
  <c r="O9" i="1" s="1"/>
  <c r="N22" i="1" s="1"/>
  <c r="N1" i="1"/>
  <c r="N10" i="1" l="1"/>
  <c r="N14" i="1"/>
</calcChain>
</file>

<file path=xl/sharedStrings.xml><?xml version="1.0" encoding="utf-8"?>
<sst xmlns="http://schemas.openxmlformats.org/spreadsheetml/2006/main" count="46" uniqueCount="28">
  <si>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6"/>
  </si>
  <si>
    <t>①</t>
    <phoneticPr fontId="6"/>
  </si>
  <si>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6"/>
  </si>
  <si>
    <t>②</t>
    <phoneticPr fontId="6"/>
  </si>
  <si>
    <t>過去６年間の就労定着支援の終了者</t>
    <rPh sb="0" eb="2">
      <t>カコ</t>
    </rPh>
    <rPh sb="3" eb="5">
      <t>ネンカン</t>
    </rPh>
    <rPh sb="6" eb="8">
      <t>シュウロウ</t>
    </rPh>
    <rPh sb="8" eb="10">
      <t>テイチャク</t>
    </rPh>
    <rPh sb="10" eb="12">
      <t>シエン</t>
    </rPh>
    <rPh sb="13" eb="16">
      <t>シュウリョウシャ</t>
    </rPh>
    <phoneticPr fontId="6"/>
  </si>
  <si>
    <t>③</t>
    <phoneticPr fontId="6"/>
  </si>
  <si>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6"/>
  </si>
  <si>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6"/>
  </si>
  <si>
    <t>氏名</t>
    <rPh sb="0" eb="2">
      <t>シメイ</t>
    </rPh>
    <phoneticPr fontId="6"/>
  </si>
  <si>
    <t>就職日（年月日）</t>
    <rPh sb="0" eb="2">
      <t>シュウショク</t>
    </rPh>
    <rPh sb="2" eb="3">
      <t>ビ</t>
    </rPh>
    <rPh sb="4" eb="7">
      <t>ネンガッピ</t>
    </rPh>
    <phoneticPr fontId="6"/>
  </si>
  <si>
    <t>就職先事業所名</t>
    <rPh sb="0" eb="3">
      <t>シュウショクサキ</t>
    </rPh>
    <rPh sb="3" eb="6">
      <t>ジギョウショ</t>
    </rPh>
    <rPh sb="6" eb="7">
      <t>メイ</t>
    </rPh>
    <phoneticPr fontId="6"/>
  </si>
  <si>
    <t>就労定着支援の利用開始日（年月日）</t>
    <rPh sb="0" eb="2">
      <t>シュウロウ</t>
    </rPh>
    <rPh sb="2" eb="4">
      <t>テイチャク</t>
    </rPh>
    <rPh sb="4" eb="6">
      <t>シエン</t>
    </rPh>
    <rPh sb="7" eb="9">
      <t>リヨウ</t>
    </rPh>
    <rPh sb="9" eb="12">
      <t>カイシビ</t>
    </rPh>
    <rPh sb="13" eb="16">
      <t>ネンガッピ</t>
    </rPh>
    <phoneticPr fontId="6"/>
  </si>
  <si>
    <t>就労定着支援の
終了日（年月日）</t>
    <rPh sb="8" eb="11">
      <t>シュウリョウビ</t>
    </rPh>
    <rPh sb="12" eb="15">
      <t>ネンガッピ</t>
    </rPh>
    <phoneticPr fontId="6"/>
  </si>
  <si>
    <t>前年度における
継続期間</t>
    <rPh sb="0" eb="3">
      <t>ゼンネンド</t>
    </rPh>
    <rPh sb="8" eb="10">
      <t>ケイゾク</t>
    </rPh>
    <rPh sb="10" eb="12">
      <t>キカン</t>
    </rPh>
    <phoneticPr fontId="6"/>
  </si>
  <si>
    <t>（別紙42）</t>
    <rPh sb="1" eb="3">
      <t>ベッシ</t>
    </rPh>
    <phoneticPr fontId="4"/>
  </si>
  <si>
    <t>人</t>
    <rPh sb="0" eb="1">
      <t>ヒト</t>
    </rPh>
    <phoneticPr fontId="4"/>
  </si>
  <si>
    <t>％</t>
    <phoneticPr fontId="4"/>
  </si>
  <si>
    <t>注２　新規指定の事業所は当該加算を算定することができないことに留意。</t>
    <phoneticPr fontId="4"/>
  </si>
  <si>
    <t>注１　前年度における継続期間には、障害者の就労継続期間を月単位で記載すること。
     なお、前年度の４月において78月以上就労が継続している者は実績の対象とはならない。</t>
    <phoneticPr fontId="4"/>
  </si>
  <si>
    <t>前年度末日から6年間</t>
    <rPh sb="0" eb="3">
      <t>ゼンネンド</t>
    </rPh>
    <rPh sb="3" eb="5">
      <t>マツジツ</t>
    </rPh>
    <rPh sb="8" eb="10">
      <t>ネンカン</t>
    </rPh>
    <phoneticPr fontId="4"/>
  </si>
  <si>
    <t>前年度末日</t>
    <rPh sb="0" eb="3">
      <t>ゼンネンド</t>
    </rPh>
    <rPh sb="3" eb="5">
      <t>マツジツ</t>
    </rPh>
    <phoneticPr fontId="4"/>
  </si>
  <si>
    <t>氏名</t>
    <rPh sb="0" eb="2">
      <t>シメイ</t>
    </rPh>
    <phoneticPr fontId="4"/>
  </si>
  <si>
    <t>就職日</t>
    <rPh sb="0" eb="3">
      <t>シュウショクビ</t>
    </rPh>
    <phoneticPr fontId="4"/>
  </si>
  <si>
    <t>事業所名</t>
    <rPh sb="0" eb="4">
      <t>ジギョウショメイ</t>
    </rPh>
    <phoneticPr fontId="4"/>
  </si>
  <si>
    <t>開始日</t>
    <rPh sb="0" eb="3">
      <t>カイシビ</t>
    </rPh>
    <phoneticPr fontId="4"/>
  </si>
  <si>
    <t>終了日</t>
    <rPh sb="0" eb="3">
      <t>シュウリョウビ</t>
    </rPh>
    <phoneticPr fontId="4"/>
  </si>
  <si>
    <t>期間</t>
    <rPh sb="0" eb="2">
      <t>キカン</t>
    </rPh>
    <phoneticPr fontId="4"/>
  </si>
  <si>
    <t>注３　行が足りない場合は追加シートに記入。</t>
    <rPh sb="12" eb="14">
      <t>ツイカ</t>
    </rPh>
    <rPh sb="18" eb="2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</si>
</sst>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2"/>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14"/>
      <name val="ＭＳ Ｐゴシック"/>
      <family val="3"/>
      <charset val="128"/>
      <scheme val="minor"/>
    </font>
    <font>
      <sz val="11"/>
      <name val="ＭＳ Ｐゴシック"/>
      <family val="3"/>
      <charset val="128"/>
    </font>
    <font>
      <sz val="12"/>
      <name val="ＭＳ Ｐゴシック"/>
      <family val="3"/>
      <charset val="128"/>
      <scheme val="minor"/>
    </font>
    <font>
      <sz val="1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10" fillId="0" borderId="0"/>
    <xf numFmtId="0" fontId="10" fillId="0" borderId="0">
      <alignment vertical="center"/>
    </xf>
    <xf numFmtId="0" fontId="1" fillId="0" borderId="0">
      <alignment vertical="center"/>
    </xf>
  </cellStyleXfs>
  <cellXfs count="45">
    <xf numFmtId="0" fontId="0" fillId="0" borderId="0" xfId="0">
      <alignment vertical="center"/>
    </xf>
    <xf numFmtId="0" fontId="3" fillId="0" borderId="0" xfId="1" applyFont="1" applyBorder="1" applyAlignment="1">
      <alignment vertical="center"/>
    </xf>
    <xf numFmtId="0" fontId="5" fillId="0" borderId="0" xfId="1" applyFont="1">
      <alignmen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9" fillId="0" borderId="0" xfId="1" applyFont="1" applyBorder="1" applyAlignment="1">
      <alignment vertical="center"/>
    </xf>
    <xf numFmtId="0" fontId="8" fillId="0" borderId="0" xfId="1" applyFont="1">
      <alignment vertical="center"/>
    </xf>
    <xf numFmtId="0" fontId="8" fillId="0" borderId="1" xfId="1" applyFont="1" applyBorder="1">
      <alignment vertical="center"/>
    </xf>
    <xf numFmtId="0" fontId="8" fillId="0" borderId="3" xfId="1" applyFont="1" applyBorder="1" applyAlignment="1">
      <alignment horizontal="center" vertical="center" wrapText="1"/>
    </xf>
    <xf numFmtId="56" fontId="8" fillId="0" borderId="3" xfId="1" applyNumberFormat="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7" fillId="0" borderId="0" xfId="1" applyFont="1" applyAlignment="1">
      <alignment horizontal="center" vertical="center"/>
    </xf>
    <xf numFmtId="0" fontId="11" fillId="0" borderId="0" xfId="1" applyFont="1" applyBorder="1" applyAlignment="1">
      <alignment vertical="center"/>
    </xf>
    <xf numFmtId="9" fontId="5" fillId="0" borderId="6" xfId="1" applyNumberFormat="1" applyFont="1" applyBorder="1" applyAlignment="1">
      <alignment horizontal="center" vertical="center"/>
    </xf>
    <xf numFmtId="0" fontId="5" fillId="0" borderId="9" xfId="1" applyFont="1" applyBorder="1">
      <alignment vertical="center"/>
    </xf>
    <xf numFmtId="0" fontId="8" fillId="0" borderId="8" xfId="1" applyFont="1" applyBorder="1" applyAlignment="1">
      <alignment horizontal="right" vertical="center"/>
    </xf>
    <xf numFmtId="176" fontId="5" fillId="0" borderId="0" xfId="1" applyNumberFormat="1" applyFont="1" applyAlignment="1">
      <alignment vertical="center"/>
    </xf>
    <xf numFmtId="176" fontId="5" fillId="0" borderId="0" xfId="1" applyNumberFormat="1" applyFont="1">
      <alignment vertical="center"/>
    </xf>
    <xf numFmtId="0" fontId="8" fillId="0" borderId="11" xfId="1" applyFont="1" applyBorder="1" applyAlignment="1">
      <alignment horizontal="center" vertical="center"/>
    </xf>
    <xf numFmtId="0" fontId="5" fillId="0" borderId="1" xfId="1" applyFont="1" applyBorder="1">
      <alignment vertical="center"/>
    </xf>
    <xf numFmtId="14" fontId="5" fillId="0" borderId="1" xfId="1" applyNumberFormat="1" applyFont="1" applyBorder="1">
      <alignment vertical="center"/>
    </xf>
    <xf numFmtId="176" fontId="8" fillId="0" borderId="1" xfId="1" applyNumberFormat="1" applyFont="1" applyBorder="1">
      <alignment vertical="center"/>
    </xf>
    <xf numFmtId="0" fontId="8" fillId="0" borderId="1" xfId="1" applyFont="1" applyBorder="1" applyAlignment="1">
      <alignment horizontal="center" vertical="center"/>
    </xf>
    <xf numFmtId="176" fontId="8" fillId="0" borderId="0" xfId="1" applyNumberFormat="1" applyFont="1" applyFill="1" applyAlignment="1">
      <alignment horizontal="right" vertical="center"/>
    </xf>
    <xf numFmtId="0" fontId="8" fillId="0" borderId="7" xfId="1" applyFont="1" applyFill="1" applyBorder="1" applyAlignment="1">
      <alignment horizontal="right" vertical="center"/>
    </xf>
    <xf numFmtId="0" fontId="8" fillId="0" borderId="7" xfId="1" applyFont="1" applyBorder="1" applyAlignment="1" applyProtection="1">
      <alignment horizontal="right" vertical="center"/>
      <protection locked="0"/>
    </xf>
    <xf numFmtId="58" fontId="8" fillId="0" borderId="1" xfId="1" applyNumberFormat="1" applyFont="1" applyFill="1" applyBorder="1" applyAlignment="1" applyProtection="1">
      <alignment horizontal="center" vertical="center"/>
      <protection locked="0"/>
    </xf>
    <xf numFmtId="58" fontId="8" fillId="0" borderId="3" xfId="1" applyNumberFormat="1" applyFont="1" applyFill="1" applyBorder="1" applyAlignment="1" applyProtection="1">
      <alignment horizontal="center" vertical="center"/>
      <protection locked="0"/>
    </xf>
    <xf numFmtId="0" fontId="8" fillId="0" borderId="3" xfId="1" applyNumberFormat="1" applyFont="1" applyFill="1" applyBorder="1" applyAlignment="1" applyProtection="1">
      <alignment horizontal="center" vertical="center"/>
      <protection locked="0"/>
    </xf>
    <xf numFmtId="0" fontId="12" fillId="0" borderId="0" xfId="1" applyFont="1" applyAlignment="1">
      <alignment horizontal="left" vertical="center"/>
    </xf>
    <xf numFmtId="0" fontId="8" fillId="0" borderId="1" xfId="1" applyFont="1" applyFill="1" applyBorder="1" applyAlignment="1" applyProtection="1">
      <alignment horizontal="center" vertical="center"/>
      <protection locked="0"/>
    </xf>
    <xf numFmtId="58" fontId="8" fillId="0" borderId="4" xfId="1" applyNumberFormat="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12" fillId="0" borderId="10" xfId="1" applyFont="1" applyBorder="1" applyAlignment="1">
      <alignment horizontal="left" vertical="top"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58" fontId="8" fillId="0" borderId="2" xfId="1" applyNumberFormat="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protection locked="0"/>
    </xf>
  </cellXfs>
  <cellStyles count="5">
    <cellStyle name="標準" xfId="0" builtinId="0"/>
    <cellStyle name="標準 2" xfId="1"/>
    <cellStyle name="標準 2 2" xfId="2"/>
    <cellStyle name="標準 3" xfId="3"/>
    <cellStyle name="標準 4" xfId="4"/>
  </cellStyles>
  <dxfs count="843">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285750</xdr:colOff>
      <xdr:row>1</xdr:row>
      <xdr:rowOff>142875</xdr:rowOff>
    </xdr:from>
    <xdr:to>
      <xdr:col>25</xdr:col>
      <xdr:colOff>659824</xdr:colOff>
      <xdr:row>3</xdr:row>
      <xdr:rowOff>388793</xdr:rowOff>
    </xdr:to>
    <xdr:sp macro="" textlink="">
      <xdr:nvSpPr>
        <xdr:cNvPr id="2" name="テキスト ボックス 1"/>
        <xdr:cNvSpPr txBox="1"/>
      </xdr:nvSpPr>
      <xdr:spPr>
        <a:xfrm>
          <a:off x="8001000" y="495300"/>
          <a:ext cx="3117274" cy="7888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42"/>
  <sheetViews>
    <sheetView showGridLines="0" tabSelected="1" view="pageBreakPreview" zoomScaleNormal="100" zoomScaleSheetLayoutView="100" workbookViewId="0">
      <selection activeCell="G14" sqref="G14:I14"/>
    </sheetView>
  </sheetViews>
  <sheetFormatPr defaultRowHeight="13.5"/>
  <cols>
    <col min="1" max="1" width="3" style="2" customWidth="1"/>
    <col min="2" max="2" width="5.25" style="2" customWidth="1"/>
    <col min="3" max="3" width="7.875" style="2" customWidth="1"/>
    <col min="4" max="4" width="7.125" style="2" customWidth="1"/>
    <col min="5" max="6" width="7.875" style="2" customWidth="1"/>
    <col min="7" max="7" width="8.625" style="2" customWidth="1"/>
    <col min="8" max="8" width="4.625" style="2" customWidth="1"/>
    <col min="9" max="9" width="3.375" style="2" customWidth="1"/>
    <col min="10" max="10" width="16.625" style="2" customWidth="1"/>
    <col min="11" max="11" width="15.75" style="2" customWidth="1"/>
    <col min="12" max="12" width="13.25" style="2" customWidth="1"/>
    <col min="13" max="13" width="2.375" style="2" hidden="1" customWidth="1"/>
    <col min="14" max="14" width="17.875" style="2" hidden="1" customWidth="1"/>
    <col min="15" max="15" width="14.375" style="2" hidden="1" customWidth="1"/>
    <col min="16" max="21" width="0" style="2" hidden="1" customWidth="1"/>
    <col min="22" max="255" width="9" style="2"/>
    <col min="256" max="256" width="5.25" style="2" customWidth="1"/>
    <col min="257" max="260" width="7.875" style="2" customWidth="1"/>
    <col min="261" max="261" width="11.25" style="2" customWidth="1"/>
    <col min="262" max="264" width="7.875" style="2" customWidth="1"/>
    <col min="265" max="265" width="15.75" style="2" customWidth="1"/>
    <col min="266" max="266" width="13.25" style="2" customWidth="1"/>
    <col min="267" max="511" width="9" style="2"/>
    <col min="512" max="512" width="5.25" style="2" customWidth="1"/>
    <col min="513" max="516" width="7.875" style="2" customWidth="1"/>
    <col min="517" max="517" width="11.25" style="2" customWidth="1"/>
    <col min="518" max="520" width="7.875" style="2" customWidth="1"/>
    <col min="521" max="521" width="15.75" style="2" customWidth="1"/>
    <col min="522" max="522" width="13.25" style="2" customWidth="1"/>
    <col min="523" max="767" width="9" style="2"/>
    <col min="768" max="768" width="5.25" style="2" customWidth="1"/>
    <col min="769" max="772" width="7.875" style="2" customWidth="1"/>
    <col min="773" max="773" width="11.25" style="2" customWidth="1"/>
    <col min="774" max="776" width="7.875" style="2" customWidth="1"/>
    <col min="777" max="777" width="15.75" style="2" customWidth="1"/>
    <col min="778" max="778" width="13.25" style="2" customWidth="1"/>
    <col min="779" max="1023" width="9" style="2"/>
    <col min="1024" max="1024" width="5.25" style="2" customWidth="1"/>
    <col min="1025" max="1028" width="7.875" style="2" customWidth="1"/>
    <col min="1029" max="1029" width="11.25" style="2" customWidth="1"/>
    <col min="1030" max="1032" width="7.875" style="2" customWidth="1"/>
    <col min="1033" max="1033" width="15.75" style="2" customWidth="1"/>
    <col min="1034" max="1034" width="13.25" style="2" customWidth="1"/>
    <col min="1035" max="1279" width="9" style="2"/>
    <col min="1280" max="1280" width="5.25" style="2" customWidth="1"/>
    <col min="1281" max="1284" width="7.875" style="2" customWidth="1"/>
    <col min="1285" max="1285" width="11.25" style="2" customWidth="1"/>
    <col min="1286" max="1288" width="7.875" style="2" customWidth="1"/>
    <col min="1289" max="1289" width="15.75" style="2" customWidth="1"/>
    <col min="1290" max="1290" width="13.25" style="2" customWidth="1"/>
    <col min="1291" max="1535" width="9" style="2"/>
    <col min="1536" max="1536" width="5.25" style="2" customWidth="1"/>
    <col min="1537" max="1540" width="7.875" style="2" customWidth="1"/>
    <col min="1541" max="1541" width="11.25" style="2" customWidth="1"/>
    <col min="1542" max="1544" width="7.875" style="2" customWidth="1"/>
    <col min="1545" max="1545" width="15.75" style="2" customWidth="1"/>
    <col min="1546" max="1546" width="13.25" style="2" customWidth="1"/>
    <col min="1547" max="1791" width="9" style="2"/>
    <col min="1792" max="1792" width="5.25" style="2" customWidth="1"/>
    <col min="1793" max="1796" width="7.875" style="2" customWidth="1"/>
    <col min="1797" max="1797" width="11.25" style="2" customWidth="1"/>
    <col min="1798" max="1800" width="7.875" style="2" customWidth="1"/>
    <col min="1801" max="1801" width="15.75" style="2" customWidth="1"/>
    <col min="1802" max="1802" width="13.25" style="2" customWidth="1"/>
    <col min="1803" max="2047" width="9" style="2"/>
    <col min="2048" max="2048" width="5.25" style="2" customWidth="1"/>
    <col min="2049" max="2052" width="7.875" style="2" customWidth="1"/>
    <col min="2053" max="2053" width="11.25" style="2" customWidth="1"/>
    <col min="2054" max="2056" width="7.875" style="2" customWidth="1"/>
    <col min="2057" max="2057" width="15.75" style="2" customWidth="1"/>
    <col min="2058" max="2058" width="13.25" style="2" customWidth="1"/>
    <col min="2059" max="2303" width="9" style="2"/>
    <col min="2304" max="2304" width="5.25" style="2" customWidth="1"/>
    <col min="2305" max="2308" width="7.875" style="2" customWidth="1"/>
    <col min="2309" max="2309" width="11.25" style="2" customWidth="1"/>
    <col min="2310" max="2312" width="7.875" style="2" customWidth="1"/>
    <col min="2313" max="2313" width="15.75" style="2" customWidth="1"/>
    <col min="2314" max="2314" width="13.25" style="2" customWidth="1"/>
    <col min="2315" max="2559" width="9" style="2"/>
    <col min="2560" max="2560" width="5.25" style="2" customWidth="1"/>
    <col min="2561" max="2564" width="7.875" style="2" customWidth="1"/>
    <col min="2565" max="2565" width="11.25" style="2" customWidth="1"/>
    <col min="2566" max="2568" width="7.875" style="2" customWidth="1"/>
    <col min="2569" max="2569" width="15.75" style="2" customWidth="1"/>
    <col min="2570" max="2570" width="13.25" style="2" customWidth="1"/>
    <col min="2571" max="2815" width="9" style="2"/>
    <col min="2816" max="2816" width="5.25" style="2" customWidth="1"/>
    <col min="2817" max="2820" width="7.875" style="2" customWidth="1"/>
    <col min="2821" max="2821" width="11.25" style="2" customWidth="1"/>
    <col min="2822" max="2824" width="7.875" style="2" customWidth="1"/>
    <col min="2825" max="2825" width="15.75" style="2" customWidth="1"/>
    <col min="2826" max="2826" width="13.25" style="2" customWidth="1"/>
    <col min="2827" max="3071" width="9" style="2"/>
    <col min="3072" max="3072" width="5.25" style="2" customWidth="1"/>
    <col min="3073" max="3076" width="7.875" style="2" customWidth="1"/>
    <col min="3077" max="3077" width="11.25" style="2" customWidth="1"/>
    <col min="3078" max="3080" width="7.875" style="2" customWidth="1"/>
    <col min="3081" max="3081" width="15.75" style="2" customWidth="1"/>
    <col min="3082" max="3082" width="13.25" style="2" customWidth="1"/>
    <col min="3083" max="3327" width="9" style="2"/>
    <col min="3328" max="3328" width="5.25" style="2" customWidth="1"/>
    <col min="3329" max="3332" width="7.875" style="2" customWidth="1"/>
    <col min="3333" max="3333" width="11.25" style="2" customWidth="1"/>
    <col min="3334" max="3336" width="7.875" style="2" customWidth="1"/>
    <col min="3337" max="3337" width="15.75" style="2" customWidth="1"/>
    <col min="3338" max="3338" width="13.25" style="2" customWidth="1"/>
    <col min="3339" max="3583" width="9" style="2"/>
    <col min="3584" max="3584" width="5.25" style="2" customWidth="1"/>
    <col min="3585" max="3588" width="7.875" style="2" customWidth="1"/>
    <col min="3589" max="3589" width="11.25" style="2" customWidth="1"/>
    <col min="3590" max="3592" width="7.875" style="2" customWidth="1"/>
    <col min="3593" max="3593" width="15.75" style="2" customWidth="1"/>
    <col min="3594" max="3594" width="13.25" style="2" customWidth="1"/>
    <col min="3595" max="3839" width="9" style="2"/>
    <col min="3840" max="3840" width="5.25" style="2" customWidth="1"/>
    <col min="3841" max="3844" width="7.875" style="2" customWidth="1"/>
    <col min="3845" max="3845" width="11.25" style="2" customWidth="1"/>
    <col min="3846" max="3848" width="7.875" style="2" customWidth="1"/>
    <col min="3849" max="3849" width="15.75" style="2" customWidth="1"/>
    <col min="3850" max="3850" width="13.25" style="2" customWidth="1"/>
    <col min="3851" max="4095" width="9" style="2"/>
    <col min="4096" max="4096" width="5.25" style="2" customWidth="1"/>
    <col min="4097" max="4100" width="7.875" style="2" customWidth="1"/>
    <col min="4101" max="4101" width="11.25" style="2" customWidth="1"/>
    <col min="4102" max="4104" width="7.875" style="2" customWidth="1"/>
    <col min="4105" max="4105" width="15.75" style="2" customWidth="1"/>
    <col min="4106" max="4106" width="13.25" style="2" customWidth="1"/>
    <col min="4107" max="4351" width="9" style="2"/>
    <col min="4352" max="4352" width="5.25" style="2" customWidth="1"/>
    <col min="4353" max="4356" width="7.875" style="2" customWidth="1"/>
    <col min="4357" max="4357" width="11.25" style="2" customWidth="1"/>
    <col min="4358" max="4360" width="7.875" style="2" customWidth="1"/>
    <col min="4361" max="4361" width="15.75" style="2" customWidth="1"/>
    <col min="4362" max="4362" width="13.25" style="2" customWidth="1"/>
    <col min="4363" max="4607" width="9" style="2"/>
    <col min="4608" max="4608" width="5.25" style="2" customWidth="1"/>
    <col min="4609" max="4612" width="7.875" style="2" customWidth="1"/>
    <col min="4613" max="4613" width="11.25" style="2" customWidth="1"/>
    <col min="4614" max="4616" width="7.875" style="2" customWidth="1"/>
    <col min="4617" max="4617" width="15.75" style="2" customWidth="1"/>
    <col min="4618" max="4618" width="13.25" style="2" customWidth="1"/>
    <col min="4619" max="4863" width="9" style="2"/>
    <col min="4864" max="4864" width="5.25" style="2" customWidth="1"/>
    <col min="4865" max="4868" width="7.875" style="2" customWidth="1"/>
    <col min="4869" max="4869" width="11.25" style="2" customWidth="1"/>
    <col min="4870" max="4872" width="7.875" style="2" customWidth="1"/>
    <col min="4873" max="4873" width="15.75" style="2" customWidth="1"/>
    <col min="4874" max="4874" width="13.25" style="2" customWidth="1"/>
    <col min="4875" max="5119" width="9" style="2"/>
    <col min="5120" max="5120" width="5.25" style="2" customWidth="1"/>
    <col min="5121" max="5124" width="7.875" style="2" customWidth="1"/>
    <col min="5125" max="5125" width="11.25" style="2" customWidth="1"/>
    <col min="5126" max="5128" width="7.875" style="2" customWidth="1"/>
    <col min="5129" max="5129" width="15.75" style="2" customWidth="1"/>
    <col min="5130" max="5130" width="13.25" style="2" customWidth="1"/>
    <col min="5131" max="5375" width="9" style="2"/>
    <col min="5376" max="5376" width="5.25" style="2" customWidth="1"/>
    <col min="5377" max="5380" width="7.875" style="2" customWidth="1"/>
    <col min="5381" max="5381" width="11.25" style="2" customWidth="1"/>
    <col min="5382" max="5384" width="7.875" style="2" customWidth="1"/>
    <col min="5385" max="5385" width="15.75" style="2" customWidth="1"/>
    <col min="5386" max="5386" width="13.25" style="2" customWidth="1"/>
    <col min="5387" max="5631" width="9" style="2"/>
    <col min="5632" max="5632" width="5.25" style="2" customWidth="1"/>
    <col min="5633" max="5636" width="7.875" style="2" customWidth="1"/>
    <col min="5637" max="5637" width="11.25" style="2" customWidth="1"/>
    <col min="5638" max="5640" width="7.875" style="2" customWidth="1"/>
    <col min="5641" max="5641" width="15.75" style="2" customWidth="1"/>
    <col min="5642" max="5642" width="13.25" style="2" customWidth="1"/>
    <col min="5643" max="5887" width="9" style="2"/>
    <col min="5888" max="5888" width="5.25" style="2" customWidth="1"/>
    <col min="5889" max="5892" width="7.875" style="2" customWidth="1"/>
    <col min="5893" max="5893" width="11.25" style="2" customWidth="1"/>
    <col min="5894" max="5896" width="7.875" style="2" customWidth="1"/>
    <col min="5897" max="5897" width="15.75" style="2" customWidth="1"/>
    <col min="5898" max="5898" width="13.25" style="2" customWidth="1"/>
    <col min="5899" max="6143" width="9" style="2"/>
    <col min="6144" max="6144" width="5.25" style="2" customWidth="1"/>
    <col min="6145" max="6148" width="7.875" style="2" customWidth="1"/>
    <col min="6149" max="6149" width="11.25" style="2" customWidth="1"/>
    <col min="6150" max="6152" width="7.875" style="2" customWidth="1"/>
    <col min="6153" max="6153" width="15.75" style="2" customWidth="1"/>
    <col min="6154" max="6154" width="13.25" style="2" customWidth="1"/>
    <col min="6155" max="6399" width="9" style="2"/>
    <col min="6400" max="6400" width="5.25" style="2" customWidth="1"/>
    <col min="6401" max="6404" width="7.875" style="2" customWidth="1"/>
    <col min="6405" max="6405" width="11.25" style="2" customWidth="1"/>
    <col min="6406" max="6408" width="7.875" style="2" customWidth="1"/>
    <col min="6409" max="6409" width="15.75" style="2" customWidth="1"/>
    <col min="6410" max="6410" width="13.25" style="2" customWidth="1"/>
    <col min="6411" max="6655" width="9" style="2"/>
    <col min="6656" max="6656" width="5.25" style="2" customWidth="1"/>
    <col min="6657" max="6660" width="7.875" style="2" customWidth="1"/>
    <col min="6661" max="6661" width="11.25" style="2" customWidth="1"/>
    <col min="6662" max="6664" width="7.875" style="2" customWidth="1"/>
    <col min="6665" max="6665" width="15.75" style="2" customWidth="1"/>
    <col min="6666" max="6666" width="13.25" style="2" customWidth="1"/>
    <col min="6667" max="6911" width="9" style="2"/>
    <col min="6912" max="6912" width="5.25" style="2" customWidth="1"/>
    <col min="6913" max="6916" width="7.875" style="2" customWidth="1"/>
    <col min="6917" max="6917" width="11.25" style="2" customWidth="1"/>
    <col min="6918" max="6920" width="7.875" style="2" customWidth="1"/>
    <col min="6921" max="6921" width="15.75" style="2" customWidth="1"/>
    <col min="6922" max="6922" width="13.25" style="2" customWidth="1"/>
    <col min="6923" max="7167" width="9" style="2"/>
    <col min="7168" max="7168" width="5.25" style="2" customWidth="1"/>
    <col min="7169" max="7172" width="7.875" style="2" customWidth="1"/>
    <col min="7173" max="7173" width="11.25" style="2" customWidth="1"/>
    <col min="7174" max="7176" width="7.875" style="2" customWidth="1"/>
    <col min="7177" max="7177" width="15.75" style="2" customWidth="1"/>
    <col min="7178" max="7178" width="13.25" style="2" customWidth="1"/>
    <col min="7179" max="7423" width="9" style="2"/>
    <col min="7424" max="7424" width="5.25" style="2" customWidth="1"/>
    <col min="7425" max="7428" width="7.875" style="2" customWidth="1"/>
    <col min="7429" max="7429" width="11.25" style="2" customWidth="1"/>
    <col min="7430" max="7432" width="7.875" style="2" customWidth="1"/>
    <col min="7433" max="7433" width="15.75" style="2" customWidth="1"/>
    <col min="7434" max="7434" width="13.25" style="2" customWidth="1"/>
    <col min="7435" max="7679" width="9" style="2"/>
    <col min="7680" max="7680" width="5.25" style="2" customWidth="1"/>
    <col min="7681" max="7684" width="7.875" style="2" customWidth="1"/>
    <col min="7685" max="7685" width="11.25" style="2" customWidth="1"/>
    <col min="7686" max="7688" width="7.875" style="2" customWidth="1"/>
    <col min="7689" max="7689" width="15.75" style="2" customWidth="1"/>
    <col min="7690" max="7690" width="13.25" style="2" customWidth="1"/>
    <col min="7691" max="7935" width="9" style="2"/>
    <col min="7936" max="7936" width="5.25" style="2" customWidth="1"/>
    <col min="7937" max="7940" width="7.875" style="2" customWidth="1"/>
    <col min="7941" max="7941" width="11.25" style="2" customWidth="1"/>
    <col min="7942" max="7944" width="7.875" style="2" customWidth="1"/>
    <col min="7945" max="7945" width="15.75" style="2" customWidth="1"/>
    <col min="7946" max="7946" width="13.25" style="2" customWidth="1"/>
    <col min="7947" max="8191" width="9" style="2"/>
    <col min="8192" max="8192" width="5.25" style="2" customWidth="1"/>
    <col min="8193" max="8196" width="7.875" style="2" customWidth="1"/>
    <col min="8197" max="8197" width="11.25" style="2" customWidth="1"/>
    <col min="8198" max="8200" width="7.875" style="2" customWidth="1"/>
    <col min="8201" max="8201" width="15.75" style="2" customWidth="1"/>
    <col min="8202" max="8202" width="13.25" style="2" customWidth="1"/>
    <col min="8203" max="8447" width="9" style="2"/>
    <col min="8448" max="8448" width="5.25" style="2" customWidth="1"/>
    <col min="8449" max="8452" width="7.875" style="2" customWidth="1"/>
    <col min="8453" max="8453" width="11.25" style="2" customWidth="1"/>
    <col min="8454" max="8456" width="7.875" style="2" customWidth="1"/>
    <col min="8457" max="8457" width="15.75" style="2" customWidth="1"/>
    <col min="8458" max="8458" width="13.25" style="2" customWidth="1"/>
    <col min="8459" max="8703" width="9" style="2"/>
    <col min="8704" max="8704" width="5.25" style="2" customWidth="1"/>
    <col min="8705" max="8708" width="7.875" style="2" customWidth="1"/>
    <col min="8709" max="8709" width="11.25" style="2" customWidth="1"/>
    <col min="8710" max="8712" width="7.875" style="2" customWidth="1"/>
    <col min="8713" max="8713" width="15.75" style="2" customWidth="1"/>
    <col min="8714" max="8714" width="13.25" style="2" customWidth="1"/>
    <col min="8715" max="8959" width="9" style="2"/>
    <col min="8960" max="8960" width="5.25" style="2" customWidth="1"/>
    <col min="8961" max="8964" width="7.875" style="2" customWidth="1"/>
    <col min="8965" max="8965" width="11.25" style="2" customWidth="1"/>
    <col min="8966" max="8968" width="7.875" style="2" customWidth="1"/>
    <col min="8969" max="8969" width="15.75" style="2" customWidth="1"/>
    <col min="8970" max="8970" width="13.25" style="2" customWidth="1"/>
    <col min="8971" max="9215" width="9" style="2"/>
    <col min="9216" max="9216" width="5.25" style="2" customWidth="1"/>
    <col min="9217" max="9220" width="7.875" style="2" customWidth="1"/>
    <col min="9221" max="9221" width="11.25" style="2" customWidth="1"/>
    <col min="9222" max="9224" width="7.875" style="2" customWidth="1"/>
    <col min="9225" max="9225" width="15.75" style="2" customWidth="1"/>
    <col min="9226" max="9226" width="13.25" style="2" customWidth="1"/>
    <col min="9227" max="9471" width="9" style="2"/>
    <col min="9472" max="9472" width="5.25" style="2" customWidth="1"/>
    <col min="9473" max="9476" width="7.875" style="2" customWidth="1"/>
    <col min="9477" max="9477" width="11.25" style="2" customWidth="1"/>
    <col min="9478" max="9480" width="7.875" style="2" customWidth="1"/>
    <col min="9481" max="9481" width="15.75" style="2" customWidth="1"/>
    <col min="9482" max="9482" width="13.25" style="2" customWidth="1"/>
    <col min="9483" max="9727" width="9" style="2"/>
    <col min="9728" max="9728" width="5.25" style="2" customWidth="1"/>
    <col min="9729" max="9732" width="7.875" style="2" customWidth="1"/>
    <col min="9733" max="9733" width="11.25" style="2" customWidth="1"/>
    <col min="9734" max="9736" width="7.875" style="2" customWidth="1"/>
    <col min="9737" max="9737" width="15.75" style="2" customWidth="1"/>
    <col min="9738" max="9738" width="13.25" style="2" customWidth="1"/>
    <col min="9739" max="9983" width="9" style="2"/>
    <col min="9984" max="9984" width="5.25" style="2" customWidth="1"/>
    <col min="9985" max="9988" width="7.875" style="2" customWidth="1"/>
    <col min="9989" max="9989" width="11.25" style="2" customWidth="1"/>
    <col min="9990" max="9992" width="7.875" style="2" customWidth="1"/>
    <col min="9993" max="9993" width="15.75" style="2" customWidth="1"/>
    <col min="9994" max="9994" width="13.25" style="2" customWidth="1"/>
    <col min="9995" max="10239" width="9" style="2"/>
    <col min="10240" max="10240" width="5.25" style="2" customWidth="1"/>
    <col min="10241" max="10244" width="7.875" style="2" customWidth="1"/>
    <col min="10245" max="10245" width="11.25" style="2" customWidth="1"/>
    <col min="10246" max="10248" width="7.875" style="2" customWidth="1"/>
    <col min="10249" max="10249" width="15.75" style="2" customWidth="1"/>
    <col min="10250" max="10250" width="13.25" style="2" customWidth="1"/>
    <col min="10251" max="10495" width="9" style="2"/>
    <col min="10496" max="10496" width="5.25" style="2" customWidth="1"/>
    <col min="10497" max="10500" width="7.875" style="2" customWidth="1"/>
    <col min="10501" max="10501" width="11.25" style="2" customWidth="1"/>
    <col min="10502" max="10504" width="7.875" style="2" customWidth="1"/>
    <col min="10505" max="10505" width="15.75" style="2" customWidth="1"/>
    <col min="10506" max="10506" width="13.25" style="2" customWidth="1"/>
    <col min="10507" max="10751" width="9" style="2"/>
    <col min="10752" max="10752" width="5.25" style="2" customWidth="1"/>
    <col min="10753" max="10756" width="7.875" style="2" customWidth="1"/>
    <col min="10757" max="10757" width="11.25" style="2" customWidth="1"/>
    <col min="10758" max="10760" width="7.875" style="2" customWidth="1"/>
    <col min="10761" max="10761" width="15.75" style="2" customWidth="1"/>
    <col min="10762" max="10762" width="13.25" style="2" customWidth="1"/>
    <col min="10763" max="11007" width="9" style="2"/>
    <col min="11008" max="11008" width="5.25" style="2" customWidth="1"/>
    <col min="11009" max="11012" width="7.875" style="2" customWidth="1"/>
    <col min="11013" max="11013" width="11.25" style="2" customWidth="1"/>
    <col min="11014" max="11016" width="7.875" style="2" customWidth="1"/>
    <col min="11017" max="11017" width="15.75" style="2" customWidth="1"/>
    <col min="11018" max="11018" width="13.25" style="2" customWidth="1"/>
    <col min="11019" max="11263" width="9" style="2"/>
    <col min="11264" max="11264" width="5.25" style="2" customWidth="1"/>
    <col min="11265" max="11268" width="7.875" style="2" customWidth="1"/>
    <col min="11269" max="11269" width="11.25" style="2" customWidth="1"/>
    <col min="11270" max="11272" width="7.875" style="2" customWidth="1"/>
    <col min="11273" max="11273" width="15.75" style="2" customWidth="1"/>
    <col min="11274" max="11274" width="13.25" style="2" customWidth="1"/>
    <col min="11275" max="11519" width="9" style="2"/>
    <col min="11520" max="11520" width="5.25" style="2" customWidth="1"/>
    <col min="11521" max="11524" width="7.875" style="2" customWidth="1"/>
    <col min="11525" max="11525" width="11.25" style="2" customWidth="1"/>
    <col min="11526" max="11528" width="7.875" style="2" customWidth="1"/>
    <col min="11529" max="11529" width="15.75" style="2" customWidth="1"/>
    <col min="11530" max="11530" width="13.25" style="2" customWidth="1"/>
    <col min="11531" max="11775" width="9" style="2"/>
    <col min="11776" max="11776" width="5.25" style="2" customWidth="1"/>
    <col min="11777" max="11780" width="7.875" style="2" customWidth="1"/>
    <col min="11781" max="11781" width="11.25" style="2" customWidth="1"/>
    <col min="11782" max="11784" width="7.875" style="2" customWidth="1"/>
    <col min="11785" max="11785" width="15.75" style="2" customWidth="1"/>
    <col min="11786" max="11786" width="13.25" style="2" customWidth="1"/>
    <col min="11787" max="12031" width="9" style="2"/>
    <col min="12032" max="12032" width="5.25" style="2" customWidth="1"/>
    <col min="12033" max="12036" width="7.875" style="2" customWidth="1"/>
    <col min="12037" max="12037" width="11.25" style="2" customWidth="1"/>
    <col min="12038" max="12040" width="7.875" style="2" customWidth="1"/>
    <col min="12041" max="12041" width="15.75" style="2" customWidth="1"/>
    <col min="12042" max="12042" width="13.25" style="2" customWidth="1"/>
    <col min="12043" max="12287" width="9" style="2"/>
    <col min="12288" max="12288" width="5.25" style="2" customWidth="1"/>
    <col min="12289" max="12292" width="7.875" style="2" customWidth="1"/>
    <col min="12293" max="12293" width="11.25" style="2" customWidth="1"/>
    <col min="12294" max="12296" width="7.875" style="2" customWidth="1"/>
    <col min="12297" max="12297" width="15.75" style="2" customWidth="1"/>
    <col min="12298" max="12298" width="13.25" style="2" customWidth="1"/>
    <col min="12299" max="12543" width="9" style="2"/>
    <col min="12544" max="12544" width="5.25" style="2" customWidth="1"/>
    <col min="12545" max="12548" width="7.875" style="2" customWidth="1"/>
    <col min="12549" max="12549" width="11.25" style="2" customWidth="1"/>
    <col min="12550" max="12552" width="7.875" style="2" customWidth="1"/>
    <col min="12553" max="12553" width="15.75" style="2" customWidth="1"/>
    <col min="12554" max="12554" width="13.25" style="2" customWidth="1"/>
    <col min="12555" max="12799" width="9" style="2"/>
    <col min="12800" max="12800" width="5.25" style="2" customWidth="1"/>
    <col min="12801" max="12804" width="7.875" style="2" customWidth="1"/>
    <col min="12805" max="12805" width="11.25" style="2" customWidth="1"/>
    <col min="12806" max="12808" width="7.875" style="2" customWidth="1"/>
    <col min="12809" max="12809" width="15.75" style="2" customWidth="1"/>
    <col min="12810" max="12810" width="13.25" style="2" customWidth="1"/>
    <col min="12811" max="13055" width="9" style="2"/>
    <col min="13056" max="13056" width="5.25" style="2" customWidth="1"/>
    <col min="13057" max="13060" width="7.875" style="2" customWidth="1"/>
    <col min="13061" max="13061" width="11.25" style="2" customWidth="1"/>
    <col min="13062" max="13064" width="7.875" style="2" customWidth="1"/>
    <col min="13065" max="13065" width="15.75" style="2" customWidth="1"/>
    <col min="13066" max="13066" width="13.25" style="2" customWidth="1"/>
    <col min="13067" max="13311" width="9" style="2"/>
    <col min="13312" max="13312" width="5.25" style="2" customWidth="1"/>
    <col min="13313" max="13316" width="7.875" style="2" customWidth="1"/>
    <col min="13317" max="13317" width="11.25" style="2" customWidth="1"/>
    <col min="13318" max="13320" width="7.875" style="2" customWidth="1"/>
    <col min="13321" max="13321" width="15.75" style="2" customWidth="1"/>
    <col min="13322" max="13322" width="13.25" style="2" customWidth="1"/>
    <col min="13323" max="13567" width="9" style="2"/>
    <col min="13568" max="13568" width="5.25" style="2" customWidth="1"/>
    <col min="13569" max="13572" width="7.875" style="2" customWidth="1"/>
    <col min="13573" max="13573" width="11.25" style="2" customWidth="1"/>
    <col min="13574" max="13576" width="7.875" style="2" customWidth="1"/>
    <col min="13577" max="13577" width="15.75" style="2" customWidth="1"/>
    <col min="13578" max="13578" width="13.25" style="2" customWidth="1"/>
    <col min="13579" max="13823" width="9" style="2"/>
    <col min="13824" max="13824" width="5.25" style="2" customWidth="1"/>
    <col min="13825" max="13828" width="7.875" style="2" customWidth="1"/>
    <col min="13829" max="13829" width="11.25" style="2" customWidth="1"/>
    <col min="13830" max="13832" width="7.875" style="2" customWidth="1"/>
    <col min="13833" max="13833" width="15.75" style="2" customWidth="1"/>
    <col min="13834" max="13834" width="13.25" style="2" customWidth="1"/>
    <col min="13835" max="14079" width="9" style="2"/>
    <col min="14080" max="14080" width="5.25" style="2" customWidth="1"/>
    <col min="14081" max="14084" width="7.875" style="2" customWidth="1"/>
    <col min="14085" max="14085" width="11.25" style="2" customWidth="1"/>
    <col min="14086" max="14088" width="7.875" style="2" customWidth="1"/>
    <col min="14089" max="14089" width="15.75" style="2" customWidth="1"/>
    <col min="14090" max="14090" width="13.25" style="2" customWidth="1"/>
    <col min="14091" max="14335" width="9" style="2"/>
    <col min="14336" max="14336" width="5.25" style="2" customWidth="1"/>
    <col min="14337" max="14340" width="7.875" style="2" customWidth="1"/>
    <col min="14341" max="14341" width="11.25" style="2" customWidth="1"/>
    <col min="14342" max="14344" width="7.875" style="2" customWidth="1"/>
    <col min="14345" max="14345" width="15.75" style="2" customWidth="1"/>
    <col min="14346" max="14346" width="13.25" style="2" customWidth="1"/>
    <col min="14347" max="14591" width="9" style="2"/>
    <col min="14592" max="14592" width="5.25" style="2" customWidth="1"/>
    <col min="14593" max="14596" width="7.875" style="2" customWidth="1"/>
    <col min="14597" max="14597" width="11.25" style="2" customWidth="1"/>
    <col min="14598" max="14600" width="7.875" style="2" customWidth="1"/>
    <col min="14601" max="14601" width="15.75" style="2" customWidth="1"/>
    <col min="14602" max="14602" width="13.25" style="2" customWidth="1"/>
    <col min="14603" max="14847" width="9" style="2"/>
    <col min="14848" max="14848" width="5.25" style="2" customWidth="1"/>
    <col min="14849" max="14852" width="7.875" style="2" customWidth="1"/>
    <col min="14853" max="14853" width="11.25" style="2" customWidth="1"/>
    <col min="14854" max="14856" width="7.875" style="2" customWidth="1"/>
    <col min="14857" max="14857" width="15.75" style="2" customWidth="1"/>
    <col min="14858" max="14858" width="13.25" style="2" customWidth="1"/>
    <col min="14859" max="15103" width="9" style="2"/>
    <col min="15104" max="15104" width="5.25" style="2" customWidth="1"/>
    <col min="15105" max="15108" width="7.875" style="2" customWidth="1"/>
    <col min="15109" max="15109" width="11.25" style="2" customWidth="1"/>
    <col min="15110" max="15112" width="7.875" style="2" customWidth="1"/>
    <col min="15113" max="15113" width="15.75" style="2" customWidth="1"/>
    <col min="15114" max="15114" width="13.25" style="2" customWidth="1"/>
    <col min="15115" max="15359" width="9" style="2"/>
    <col min="15360" max="15360" width="5.25" style="2" customWidth="1"/>
    <col min="15361" max="15364" width="7.875" style="2" customWidth="1"/>
    <col min="15365" max="15365" width="11.25" style="2" customWidth="1"/>
    <col min="15366" max="15368" width="7.875" style="2" customWidth="1"/>
    <col min="15369" max="15369" width="15.75" style="2" customWidth="1"/>
    <col min="15370" max="15370" width="13.25" style="2" customWidth="1"/>
    <col min="15371" max="15615" width="9" style="2"/>
    <col min="15616" max="15616" width="5.25" style="2" customWidth="1"/>
    <col min="15617" max="15620" width="7.875" style="2" customWidth="1"/>
    <col min="15621" max="15621" width="11.25" style="2" customWidth="1"/>
    <col min="15622" max="15624" width="7.875" style="2" customWidth="1"/>
    <col min="15625" max="15625" width="15.75" style="2" customWidth="1"/>
    <col min="15626" max="15626" width="13.25" style="2" customWidth="1"/>
    <col min="15627" max="15871" width="9" style="2"/>
    <col min="15872" max="15872" width="5.25" style="2" customWidth="1"/>
    <col min="15873" max="15876" width="7.875" style="2" customWidth="1"/>
    <col min="15877" max="15877" width="11.25" style="2" customWidth="1"/>
    <col min="15878" max="15880" width="7.875" style="2" customWidth="1"/>
    <col min="15881" max="15881" width="15.75" style="2" customWidth="1"/>
    <col min="15882" max="15882" width="13.25" style="2" customWidth="1"/>
    <col min="15883" max="16127" width="9" style="2"/>
    <col min="16128" max="16128" width="5.25" style="2" customWidth="1"/>
    <col min="16129" max="16132" width="7.875" style="2" customWidth="1"/>
    <col min="16133" max="16133" width="11.25" style="2" customWidth="1"/>
    <col min="16134" max="16136" width="7.875" style="2" customWidth="1"/>
    <col min="16137" max="16137" width="15.75" style="2" customWidth="1"/>
    <col min="16138" max="16138" width="13.25" style="2" customWidth="1"/>
    <col min="16139" max="16384" width="9" style="2"/>
  </cols>
  <sheetData>
    <row r="1" spans="2:21" ht="27.75" customHeight="1">
      <c r="B1" s="13" t="s">
        <v>14</v>
      </c>
      <c r="C1" s="1"/>
      <c r="J1" s="17"/>
      <c r="K1" s="17"/>
      <c r="L1" s="24">
        <f ca="1">TODAY()</f>
        <v>44834</v>
      </c>
      <c r="N1" s="18">
        <f ca="1">L1</f>
        <v>44834</v>
      </c>
    </row>
    <row r="2" spans="2:21" ht="30" customHeight="1">
      <c r="B2" s="41" t="s">
        <v>0</v>
      </c>
      <c r="C2" s="42"/>
      <c r="D2" s="42"/>
      <c r="E2" s="42"/>
      <c r="F2" s="42"/>
      <c r="G2" s="42"/>
      <c r="H2" s="42"/>
      <c r="I2" s="42"/>
      <c r="J2" s="42"/>
      <c r="K2" s="42"/>
      <c r="L2" s="42"/>
    </row>
    <row r="3" spans="2:21" ht="12.75" customHeight="1" thickBot="1">
      <c r="B3" s="3"/>
      <c r="C3" s="4"/>
      <c r="D3" s="4"/>
      <c r="E3" s="4"/>
      <c r="F3" s="4"/>
      <c r="G3" s="4"/>
      <c r="H3" s="12"/>
      <c r="I3" s="4"/>
      <c r="J3" s="4"/>
      <c r="K3" s="4"/>
      <c r="L3" s="4"/>
    </row>
    <row r="4" spans="2:21" ht="44.25" customHeight="1" thickBot="1">
      <c r="B4" s="14" t="s">
        <v>1</v>
      </c>
      <c r="C4" s="36" t="s">
        <v>2</v>
      </c>
      <c r="D4" s="37"/>
      <c r="E4" s="37"/>
      <c r="F4" s="38"/>
      <c r="G4" s="26"/>
      <c r="H4" s="16" t="s">
        <v>15</v>
      </c>
      <c r="I4" s="15"/>
      <c r="L4" s="5"/>
    </row>
    <row r="5" spans="2:21" ht="24" customHeight="1" thickBot="1">
      <c r="B5" s="14" t="s">
        <v>3</v>
      </c>
      <c r="C5" s="36" t="s">
        <v>4</v>
      </c>
      <c r="D5" s="37"/>
      <c r="E5" s="37"/>
      <c r="F5" s="38"/>
      <c r="G5" s="26"/>
      <c r="H5" s="16" t="s">
        <v>15</v>
      </c>
      <c r="I5" s="15"/>
      <c r="L5" s="5"/>
    </row>
    <row r="6" spans="2:21" ht="59.25" customHeight="1" thickBot="1">
      <c r="B6" s="14" t="s">
        <v>5</v>
      </c>
      <c r="C6" s="36" t="s">
        <v>6</v>
      </c>
      <c r="D6" s="37"/>
      <c r="E6" s="37"/>
      <c r="F6" s="38"/>
      <c r="G6" s="25" t="str">
        <f>IF(AND(G4="",G5=""),"",ROUND(G4/G5*100,1))</f>
        <v/>
      </c>
      <c r="H6" s="16" t="s">
        <v>16</v>
      </c>
      <c r="I6" s="15"/>
      <c r="L6" s="5"/>
      <c r="O6" s="2">
        <f ca="1">(YEAR(EDATE(L1,-3)))</f>
        <v>2022</v>
      </c>
    </row>
    <row r="7" spans="2:21" ht="7.5" customHeight="1"/>
    <row r="8" spans="2:21" ht="15.75" customHeight="1">
      <c r="B8" s="6" t="s">
        <v>7</v>
      </c>
      <c r="C8" s="6"/>
      <c r="D8" s="6"/>
      <c r="E8" s="6"/>
      <c r="F8" s="6"/>
      <c r="G8" s="6"/>
      <c r="H8" s="6"/>
      <c r="I8" s="6"/>
      <c r="J8" s="6"/>
      <c r="K8" s="6"/>
      <c r="L8" s="6"/>
      <c r="N8" s="20" t="s">
        <v>20</v>
      </c>
      <c r="O8" s="21">
        <f ca="1">DATE(O6,4,0)</f>
        <v>44651</v>
      </c>
    </row>
    <row r="9" spans="2:21" s="6" customFormat="1" ht="30" customHeight="1">
      <c r="B9" s="7"/>
      <c r="C9" s="39" t="s">
        <v>8</v>
      </c>
      <c r="D9" s="39"/>
      <c r="E9" s="39" t="s">
        <v>9</v>
      </c>
      <c r="F9" s="39"/>
      <c r="G9" s="39" t="s">
        <v>10</v>
      </c>
      <c r="H9" s="40"/>
      <c r="I9" s="40"/>
      <c r="J9" s="10" t="s">
        <v>11</v>
      </c>
      <c r="K9" s="8" t="s">
        <v>12</v>
      </c>
      <c r="L9" s="9" t="s">
        <v>13</v>
      </c>
      <c r="N9" s="19" t="s">
        <v>19</v>
      </c>
      <c r="O9" s="22">
        <f ca="1">EDATE(O8,-60)</f>
        <v>42825</v>
      </c>
      <c r="P9" s="11" t="s">
        <v>21</v>
      </c>
      <c r="Q9" s="11" t="s">
        <v>22</v>
      </c>
      <c r="R9" s="11" t="s">
        <v>23</v>
      </c>
      <c r="S9" s="11" t="s">
        <v>24</v>
      </c>
      <c r="T9" s="11" t="s">
        <v>25</v>
      </c>
      <c r="U9" s="11" t="s">
        <v>26</v>
      </c>
    </row>
    <row r="10" spans="2:21" s="6" customFormat="1" ht="17.25" customHeight="1">
      <c r="B10" s="7">
        <v>1</v>
      </c>
      <c r="C10" s="31"/>
      <c r="D10" s="31"/>
      <c r="E10" s="32"/>
      <c r="F10" s="33"/>
      <c r="G10" s="31"/>
      <c r="H10" s="34"/>
      <c r="I10" s="34"/>
      <c r="J10" s="27"/>
      <c r="K10" s="28"/>
      <c r="L10" s="29"/>
      <c r="N10" s="11" t="str">
        <f>IF(K10="","",IF(K10&gt;=$O$9,"○","×"))</f>
        <v/>
      </c>
      <c r="O10" s="11" t="str">
        <f>IF(L10="","",IF(AND(L10&gt;=42,L10&lt;78),"○","×"))</f>
        <v/>
      </c>
      <c r="P10" s="7">
        <f>COUNTIF(C10:D39,"")</f>
        <v>60</v>
      </c>
      <c r="Q10" s="7">
        <f>COUNTIF(E10:F39,"")</f>
        <v>60</v>
      </c>
      <c r="R10" s="7">
        <f>COUNTIF(G10:I39,"")</f>
        <v>90</v>
      </c>
      <c r="S10" s="7">
        <f>COUNTIF(J10:J39,"")</f>
        <v>30</v>
      </c>
      <c r="T10" s="7">
        <f>COUNTIF(K10:K39,"")</f>
        <v>30</v>
      </c>
      <c r="U10" s="7">
        <f>COUNTIF(L10:L39,"")</f>
        <v>30</v>
      </c>
    </row>
    <row r="11" spans="2:21" s="6" customFormat="1" ht="17.25" customHeight="1">
      <c r="B11" s="7">
        <v>2</v>
      </c>
      <c r="C11" s="31"/>
      <c r="D11" s="31"/>
      <c r="E11" s="32"/>
      <c r="F11" s="33"/>
      <c r="G11" s="31"/>
      <c r="H11" s="34"/>
      <c r="I11" s="34"/>
      <c r="J11" s="27"/>
      <c r="K11" s="28"/>
      <c r="L11" s="29"/>
      <c r="N11" s="11" t="str">
        <f t="shared" ref="N11:N39" si="0">IF(K11="","",IF(K11&gt;=$O$9,"○","×"))</f>
        <v/>
      </c>
      <c r="O11" s="11" t="str">
        <f t="shared" ref="O11:O39" si="1">IF(L11="","",IF(AND(L11&gt;=42,L11&lt;78),"○","×"))</f>
        <v/>
      </c>
    </row>
    <row r="12" spans="2:21" s="6" customFormat="1" ht="17.25" customHeight="1">
      <c r="B12" s="7">
        <v>3</v>
      </c>
      <c r="C12" s="31"/>
      <c r="D12" s="31"/>
      <c r="E12" s="32"/>
      <c r="F12" s="33"/>
      <c r="G12" s="31"/>
      <c r="H12" s="34"/>
      <c r="I12" s="34"/>
      <c r="J12" s="27"/>
      <c r="K12" s="28"/>
      <c r="L12" s="29"/>
      <c r="N12" s="11" t="str">
        <f t="shared" si="0"/>
        <v/>
      </c>
      <c r="O12" s="11" t="str">
        <f t="shared" si="1"/>
        <v/>
      </c>
    </row>
    <row r="13" spans="2:21" s="6" customFormat="1" ht="17.25" customHeight="1">
      <c r="B13" s="7">
        <v>4</v>
      </c>
      <c r="C13" s="31"/>
      <c r="D13" s="31"/>
      <c r="E13" s="32"/>
      <c r="F13" s="33"/>
      <c r="G13" s="31"/>
      <c r="H13" s="34"/>
      <c r="I13" s="34"/>
      <c r="J13" s="27"/>
      <c r="K13" s="28"/>
      <c r="L13" s="29"/>
      <c r="N13" s="11" t="str">
        <f t="shared" si="0"/>
        <v/>
      </c>
      <c r="O13" s="11" t="str">
        <f t="shared" si="1"/>
        <v/>
      </c>
    </row>
    <row r="14" spans="2:21" s="6" customFormat="1" ht="17.25" customHeight="1">
      <c r="B14" s="7">
        <v>5</v>
      </c>
      <c r="C14" s="31"/>
      <c r="D14" s="31"/>
      <c r="E14" s="32"/>
      <c r="F14" s="33"/>
      <c r="G14" s="31"/>
      <c r="H14" s="34"/>
      <c r="I14" s="34"/>
      <c r="J14" s="27"/>
      <c r="K14" s="28"/>
      <c r="L14" s="29"/>
      <c r="N14" s="11" t="str">
        <f t="shared" si="0"/>
        <v/>
      </c>
      <c r="O14" s="11" t="str">
        <f t="shared" si="1"/>
        <v/>
      </c>
    </row>
    <row r="15" spans="2:21" s="6" customFormat="1" ht="17.25" customHeight="1">
      <c r="B15" s="7">
        <v>6</v>
      </c>
      <c r="C15" s="31"/>
      <c r="D15" s="31"/>
      <c r="E15" s="32"/>
      <c r="F15" s="33"/>
      <c r="G15" s="31"/>
      <c r="H15" s="34"/>
      <c r="I15" s="34"/>
      <c r="J15" s="27"/>
      <c r="K15" s="28"/>
      <c r="L15" s="29"/>
      <c r="N15" s="11" t="str">
        <f t="shared" si="0"/>
        <v/>
      </c>
      <c r="O15" s="11" t="str">
        <f t="shared" si="1"/>
        <v/>
      </c>
    </row>
    <row r="16" spans="2:21" s="6" customFormat="1" ht="17.25" customHeight="1">
      <c r="B16" s="7">
        <v>7</v>
      </c>
      <c r="C16" s="31"/>
      <c r="D16" s="31"/>
      <c r="E16" s="32"/>
      <c r="F16" s="33"/>
      <c r="G16" s="31"/>
      <c r="H16" s="34"/>
      <c r="I16" s="34"/>
      <c r="J16" s="27"/>
      <c r="K16" s="28"/>
      <c r="L16" s="29"/>
      <c r="N16" s="11" t="str">
        <f t="shared" si="0"/>
        <v/>
      </c>
      <c r="O16" s="11" t="str">
        <f t="shared" si="1"/>
        <v/>
      </c>
    </row>
    <row r="17" spans="2:15" s="6" customFormat="1" ht="17.25" customHeight="1">
      <c r="B17" s="7">
        <v>8</v>
      </c>
      <c r="C17" s="31"/>
      <c r="D17" s="31"/>
      <c r="E17" s="32"/>
      <c r="F17" s="33"/>
      <c r="G17" s="31"/>
      <c r="H17" s="34"/>
      <c r="I17" s="34"/>
      <c r="J17" s="27"/>
      <c r="K17" s="28"/>
      <c r="L17" s="29"/>
      <c r="N17" s="11" t="str">
        <f t="shared" si="0"/>
        <v/>
      </c>
      <c r="O17" s="11" t="str">
        <f t="shared" si="1"/>
        <v/>
      </c>
    </row>
    <row r="18" spans="2:15" s="6" customFormat="1" ht="17.25" customHeight="1">
      <c r="B18" s="7">
        <v>9</v>
      </c>
      <c r="C18" s="31"/>
      <c r="D18" s="31"/>
      <c r="E18" s="32"/>
      <c r="F18" s="33"/>
      <c r="G18" s="31"/>
      <c r="H18" s="34"/>
      <c r="I18" s="34"/>
      <c r="J18" s="27"/>
      <c r="K18" s="28"/>
      <c r="L18" s="29"/>
      <c r="N18" s="11" t="str">
        <f t="shared" si="0"/>
        <v/>
      </c>
      <c r="O18" s="11" t="str">
        <f t="shared" si="1"/>
        <v/>
      </c>
    </row>
    <row r="19" spans="2:15" s="6" customFormat="1" ht="17.25" customHeight="1">
      <c r="B19" s="7">
        <v>10</v>
      </c>
      <c r="C19" s="31"/>
      <c r="D19" s="31"/>
      <c r="E19" s="32"/>
      <c r="F19" s="33"/>
      <c r="G19" s="31"/>
      <c r="H19" s="34"/>
      <c r="I19" s="34"/>
      <c r="J19" s="27"/>
      <c r="K19" s="28"/>
      <c r="L19" s="29"/>
      <c r="N19" s="11" t="str">
        <f t="shared" si="0"/>
        <v/>
      </c>
      <c r="O19" s="11" t="str">
        <f t="shared" si="1"/>
        <v/>
      </c>
    </row>
    <row r="20" spans="2:15" s="6" customFormat="1" ht="17.25" customHeight="1">
      <c r="B20" s="7">
        <v>11</v>
      </c>
      <c r="C20" s="31"/>
      <c r="D20" s="31"/>
      <c r="E20" s="32"/>
      <c r="F20" s="33"/>
      <c r="G20" s="31"/>
      <c r="H20" s="34"/>
      <c r="I20" s="34"/>
      <c r="J20" s="27"/>
      <c r="K20" s="28"/>
      <c r="L20" s="29"/>
      <c r="N20" s="11" t="str">
        <f t="shared" si="0"/>
        <v/>
      </c>
      <c r="O20" s="11" t="str">
        <f t="shared" si="1"/>
        <v/>
      </c>
    </row>
    <row r="21" spans="2:15" s="6" customFormat="1" ht="17.25" customHeight="1">
      <c r="B21" s="7">
        <v>12</v>
      </c>
      <c r="C21" s="31"/>
      <c r="D21" s="31"/>
      <c r="E21" s="32"/>
      <c r="F21" s="33"/>
      <c r="G21" s="31"/>
      <c r="H21" s="34"/>
      <c r="I21" s="34"/>
      <c r="J21" s="27"/>
      <c r="K21" s="28"/>
      <c r="L21" s="29"/>
      <c r="N21" s="11" t="str">
        <f t="shared" si="0"/>
        <v/>
      </c>
      <c r="O21" s="11" t="str">
        <f t="shared" si="1"/>
        <v/>
      </c>
    </row>
    <row r="22" spans="2:15" s="6" customFormat="1" ht="17.25" customHeight="1">
      <c r="B22" s="7">
        <v>13</v>
      </c>
      <c r="C22" s="31"/>
      <c r="D22" s="31"/>
      <c r="E22" s="32"/>
      <c r="F22" s="33"/>
      <c r="G22" s="31"/>
      <c r="H22" s="34"/>
      <c r="I22" s="34"/>
      <c r="J22" s="27"/>
      <c r="K22" s="28"/>
      <c r="L22" s="29"/>
      <c r="N22" s="11" t="str">
        <f t="shared" si="0"/>
        <v/>
      </c>
      <c r="O22" s="11" t="str">
        <f t="shared" si="1"/>
        <v/>
      </c>
    </row>
    <row r="23" spans="2:15" s="6" customFormat="1" ht="17.25" customHeight="1">
      <c r="B23" s="7">
        <v>14</v>
      </c>
      <c r="C23" s="31"/>
      <c r="D23" s="31"/>
      <c r="E23" s="32"/>
      <c r="F23" s="33"/>
      <c r="G23" s="31"/>
      <c r="H23" s="34"/>
      <c r="I23" s="34"/>
      <c r="J23" s="27"/>
      <c r="K23" s="28"/>
      <c r="L23" s="29"/>
      <c r="N23" s="11" t="str">
        <f t="shared" si="0"/>
        <v/>
      </c>
      <c r="O23" s="11" t="str">
        <f t="shared" si="1"/>
        <v/>
      </c>
    </row>
    <row r="24" spans="2:15" s="6" customFormat="1" ht="17.25" customHeight="1">
      <c r="B24" s="7">
        <v>15</v>
      </c>
      <c r="C24" s="31"/>
      <c r="D24" s="31"/>
      <c r="E24" s="32"/>
      <c r="F24" s="33"/>
      <c r="G24" s="31"/>
      <c r="H24" s="34"/>
      <c r="I24" s="34"/>
      <c r="J24" s="27"/>
      <c r="K24" s="28"/>
      <c r="L24" s="29"/>
      <c r="N24" s="11" t="str">
        <f t="shared" si="0"/>
        <v/>
      </c>
      <c r="O24" s="11" t="str">
        <f t="shared" si="1"/>
        <v/>
      </c>
    </row>
    <row r="25" spans="2:15" s="6" customFormat="1" ht="17.25" customHeight="1">
      <c r="B25" s="7">
        <v>16</v>
      </c>
      <c r="C25" s="31"/>
      <c r="D25" s="31"/>
      <c r="E25" s="32"/>
      <c r="F25" s="33"/>
      <c r="G25" s="31"/>
      <c r="H25" s="34"/>
      <c r="I25" s="34"/>
      <c r="J25" s="27"/>
      <c r="K25" s="28"/>
      <c r="L25" s="29"/>
      <c r="N25" s="11" t="str">
        <f t="shared" si="0"/>
        <v/>
      </c>
      <c r="O25" s="11" t="str">
        <f t="shared" si="1"/>
        <v/>
      </c>
    </row>
    <row r="26" spans="2:15" s="6" customFormat="1" ht="17.25" customHeight="1">
      <c r="B26" s="7">
        <v>17</v>
      </c>
      <c r="C26" s="31"/>
      <c r="D26" s="31"/>
      <c r="E26" s="32"/>
      <c r="F26" s="33"/>
      <c r="G26" s="31"/>
      <c r="H26" s="34"/>
      <c r="I26" s="34"/>
      <c r="J26" s="27"/>
      <c r="K26" s="28"/>
      <c r="L26" s="29"/>
      <c r="N26" s="11" t="str">
        <f t="shared" si="0"/>
        <v/>
      </c>
      <c r="O26" s="11" t="str">
        <f t="shared" si="1"/>
        <v/>
      </c>
    </row>
    <row r="27" spans="2:15" s="6" customFormat="1" ht="17.25" customHeight="1">
      <c r="B27" s="7">
        <v>18</v>
      </c>
      <c r="C27" s="31"/>
      <c r="D27" s="31"/>
      <c r="E27" s="32"/>
      <c r="F27" s="33"/>
      <c r="G27" s="31"/>
      <c r="H27" s="34"/>
      <c r="I27" s="34"/>
      <c r="J27" s="27"/>
      <c r="K27" s="28"/>
      <c r="L27" s="29"/>
      <c r="N27" s="11" t="str">
        <f t="shared" si="0"/>
        <v/>
      </c>
      <c r="O27" s="11" t="str">
        <f t="shared" si="1"/>
        <v/>
      </c>
    </row>
    <row r="28" spans="2:15" s="6" customFormat="1" ht="17.25" customHeight="1">
      <c r="B28" s="7">
        <v>19</v>
      </c>
      <c r="C28" s="31"/>
      <c r="D28" s="31"/>
      <c r="E28" s="32"/>
      <c r="F28" s="33"/>
      <c r="G28" s="31"/>
      <c r="H28" s="34"/>
      <c r="I28" s="34"/>
      <c r="J28" s="27"/>
      <c r="K28" s="28"/>
      <c r="L28" s="29"/>
      <c r="N28" s="11" t="str">
        <f t="shared" si="0"/>
        <v/>
      </c>
      <c r="O28" s="11" t="str">
        <f t="shared" si="1"/>
        <v/>
      </c>
    </row>
    <row r="29" spans="2:15" s="6" customFormat="1" ht="17.25" customHeight="1">
      <c r="B29" s="7">
        <v>20</v>
      </c>
      <c r="C29" s="31"/>
      <c r="D29" s="31"/>
      <c r="E29" s="32"/>
      <c r="F29" s="33"/>
      <c r="G29" s="31"/>
      <c r="H29" s="34"/>
      <c r="I29" s="34"/>
      <c r="J29" s="27"/>
      <c r="K29" s="28"/>
      <c r="L29" s="29"/>
      <c r="N29" s="11" t="str">
        <f t="shared" si="0"/>
        <v/>
      </c>
      <c r="O29" s="11" t="str">
        <f t="shared" si="1"/>
        <v/>
      </c>
    </row>
    <row r="30" spans="2:15" s="6" customFormat="1" ht="17.25" customHeight="1">
      <c r="B30" s="7">
        <v>21</v>
      </c>
      <c r="C30" s="31"/>
      <c r="D30" s="31"/>
      <c r="E30" s="32"/>
      <c r="F30" s="33"/>
      <c r="G30" s="31"/>
      <c r="H30" s="34"/>
      <c r="I30" s="34"/>
      <c r="J30" s="27"/>
      <c r="K30" s="28"/>
      <c r="L30" s="29"/>
      <c r="N30" s="11" t="str">
        <f t="shared" si="0"/>
        <v/>
      </c>
      <c r="O30" s="11" t="str">
        <f t="shared" si="1"/>
        <v/>
      </c>
    </row>
    <row r="31" spans="2:15" s="6" customFormat="1" ht="17.25" customHeight="1">
      <c r="B31" s="7">
        <v>22</v>
      </c>
      <c r="C31" s="31"/>
      <c r="D31" s="31"/>
      <c r="E31" s="32"/>
      <c r="F31" s="33"/>
      <c r="G31" s="31"/>
      <c r="H31" s="34"/>
      <c r="I31" s="34"/>
      <c r="J31" s="27"/>
      <c r="K31" s="28"/>
      <c r="L31" s="29"/>
      <c r="N31" s="11" t="str">
        <f t="shared" si="0"/>
        <v/>
      </c>
      <c r="O31" s="11" t="str">
        <f t="shared" si="1"/>
        <v/>
      </c>
    </row>
    <row r="32" spans="2:15" s="6" customFormat="1" ht="17.25" customHeight="1">
      <c r="B32" s="7">
        <v>23</v>
      </c>
      <c r="C32" s="31"/>
      <c r="D32" s="31"/>
      <c r="E32" s="32"/>
      <c r="F32" s="33"/>
      <c r="G32" s="31"/>
      <c r="H32" s="34"/>
      <c r="I32" s="34"/>
      <c r="J32" s="27"/>
      <c r="K32" s="28"/>
      <c r="L32" s="29"/>
      <c r="N32" s="11" t="str">
        <f t="shared" si="0"/>
        <v/>
      </c>
      <c r="O32" s="11" t="str">
        <f t="shared" si="1"/>
        <v/>
      </c>
    </row>
    <row r="33" spans="2:15" s="6" customFormat="1" ht="17.25" customHeight="1">
      <c r="B33" s="7">
        <v>24</v>
      </c>
      <c r="C33" s="31"/>
      <c r="D33" s="31"/>
      <c r="E33" s="32"/>
      <c r="F33" s="33"/>
      <c r="G33" s="31"/>
      <c r="H33" s="34"/>
      <c r="I33" s="34"/>
      <c r="J33" s="27"/>
      <c r="K33" s="28"/>
      <c r="L33" s="29"/>
      <c r="N33" s="11" t="str">
        <f t="shared" si="0"/>
        <v/>
      </c>
      <c r="O33" s="11" t="str">
        <f t="shared" si="1"/>
        <v/>
      </c>
    </row>
    <row r="34" spans="2:15" s="6" customFormat="1" ht="17.25" customHeight="1">
      <c r="B34" s="7">
        <v>25</v>
      </c>
      <c r="C34" s="31"/>
      <c r="D34" s="31"/>
      <c r="E34" s="32"/>
      <c r="F34" s="33"/>
      <c r="G34" s="31"/>
      <c r="H34" s="34"/>
      <c r="I34" s="34"/>
      <c r="J34" s="27"/>
      <c r="K34" s="28"/>
      <c r="L34" s="29"/>
      <c r="N34" s="11" t="str">
        <f t="shared" si="0"/>
        <v/>
      </c>
      <c r="O34" s="11" t="str">
        <f t="shared" si="1"/>
        <v/>
      </c>
    </row>
    <row r="35" spans="2:15" s="6" customFormat="1" ht="17.25" customHeight="1">
      <c r="B35" s="7">
        <v>26</v>
      </c>
      <c r="C35" s="31"/>
      <c r="D35" s="31"/>
      <c r="E35" s="32"/>
      <c r="F35" s="33"/>
      <c r="G35" s="31"/>
      <c r="H35" s="34"/>
      <c r="I35" s="34"/>
      <c r="J35" s="27"/>
      <c r="K35" s="28"/>
      <c r="L35" s="29"/>
      <c r="N35" s="11" t="str">
        <f t="shared" si="0"/>
        <v/>
      </c>
      <c r="O35" s="11" t="str">
        <f t="shared" si="1"/>
        <v/>
      </c>
    </row>
    <row r="36" spans="2:15" s="6" customFormat="1" ht="17.25" customHeight="1">
      <c r="B36" s="7">
        <v>27</v>
      </c>
      <c r="C36" s="31"/>
      <c r="D36" s="31"/>
      <c r="E36" s="32"/>
      <c r="F36" s="33"/>
      <c r="G36" s="31"/>
      <c r="H36" s="34"/>
      <c r="I36" s="34"/>
      <c r="J36" s="27"/>
      <c r="K36" s="28"/>
      <c r="L36" s="29"/>
      <c r="N36" s="11" t="str">
        <f t="shared" si="0"/>
        <v/>
      </c>
      <c r="O36" s="11" t="str">
        <f t="shared" si="1"/>
        <v/>
      </c>
    </row>
    <row r="37" spans="2:15" s="6" customFormat="1" ht="17.25" customHeight="1">
      <c r="B37" s="7">
        <v>28</v>
      </c>
      <c r="C37" s="31"/>
      <c r="D37" s="31"/>
      <c r="E37" s="32"/>
      <c r="F37" s="33"/>
      <c r="G37" s="31"/>
      <c r="H37" s="34"/>
      <c r="I37" s="34"/>
      <c r="J37" s="27"/>
      <c r="K37" s="28"/>
      <c r="L37" s="29"/>
      <c r="N37" s="11" t="str">
        <f t="shared" si="0"/>
        <v/>
      </c>
      <c r="O37" s="11" t="str">
        <f t="shared" si="1"/>
        <v/>
      </c>
    </row>
    <row r="38" spans="2:15" s="6" customFormat="1" ht="17.25" customHeight="1">
      <c r="B38" s="7">
        <v>29</v>
      </c>
      <c r="C38" s="31"/>
      <c r="D38" s="31"/>
      <c r="E38" s="32"/>
      <c r="F38" s="33"/>
      <c r="G38" s="31"/>
      <c r="H38" s="34"/>
      <c r="I38" s="34"/>
      <c r="J38" s="27"/>
      <c r="K38" s="28"/>
      <c r="L38" s="29"/>
      <c r="N38" s="11" t="str">
        <f t="shared" si="0"/>
        <v/>
      </c>
      <c r="O38" s="11" t="str">
        <f t="shared" si="1"/>
        <v/>
      </c>
    </row>
    <row r="39" spans="2:15" s="6" customFormat="1" ht="17.25" customHeight="1">
      <c r="B39" s="7">
        <v>30</v>
      </c>
      <c r="C39" s="31"/>
      <c r="D39" s="31"/>
      <c r="E39" s="32"/>
      <c r="F39" s="33"/>
      <c r="G39" s="31"/>
      <c r="H39" s="34"/>
      <c r="I39" s="34"/>
      <c r="J39" s="27"/>
      <c r="K39" s="28"/>
      <c r="L39" s="29"/>
      <c r="N39" s="11" t="str">
        <f t="shared" si="0"/>
        <v/>
      </c>
      <c r="O39" s="11" t="str">
        <f t="shared" si="1"/>
        <v/>
      </c>
    </row>
    <row r="40" spans="2:15" ht="27.75" customHeight="1">
      <c r="B40" s="35" t="s">
        <v>18</v>
      </c>
      <c r="C40" s="35"/>
      <c r="D40" s="35"/>
      <c r="E40" s="35"/>
      <c r="F40" s="35"/>
      <c r="G40" s="35"/>
      <c r="H40" s="35"/>
      <c r="I40" s="35"/>
      <c r="J40" s="35"/>
      <c r="K40" s="35"/>
      <c r="L40" s="35"/>
    </row>
    <row r="41" spans="2:15" ht="18" customHeight="1">
      <c r="B41" s="30" t="s">
        <v>17</v>
      </c>
      <c r="C41" s="30"/>
      <c r="D41" s="30"/>
      <c r="E41" s="30"/>
      <c r="F41" s="30"/>
      <c r="G41" s="30"/>
      <c r="H41" s="30"/>
      <c r="I41" s="30"/>
      <c r="J41" s="30"/>
      <c r="K41" s="30"/>
      <c r="L41" s="30"/>
    </row>
    <row r="42" spans="2:15" ht="18" customHeight="1">
      <c r="B42" s="30" t="s">
        <v>27</v>
      </c>
      <c r="C42" s="30"/>
      <c r="D42" s="30"/>
      <c r="E42" s="30"/>
      <c r="F42" s="30"/>
      <c r="G42" s="30"/>
      <c r="H42" s="30"/>
      <c r="I42" s="30"/>
      <c r="J42" s="30"/>
      <c r="K42" s="30"/>
      <c r="L42" s="30"/>
    </row>
  </sheetData>
  <sheetProtection password="E9B9" sheet="1" objects="1" scenarios="1" selectLockedCells="1"/>
  <mergeCells count="100">
    <mergeCell ref="C6:F6"/>
    <mergeCell ref="C9:D9"/>
    <mergeCell ref="E9:F9"/>
    <mergeCell ref="G9:I9"/>
    <mergeCell ref="B2:L2"/>
    <mergeCell ref="C4:F4"/>
    <mergeCell ref="C5:F5"/>
    <mergeCell ref="C10:D10"/>
    <mergeCell ref="E10:F10"/>
    <mergeCell ref="G10:I10"/>
    <mergeCell ref="C11:D11"/>
    <mergeCell ref="E11:F11"/>
    <mergeCell ref="G11:I11"/>
    <mergeCell ref="C12:D12"/>
    <mergeCell ref="E12:F12"/>
    <mergeCell ref="G12:I12"/>
    <mergeCell ref="C13:D13"/>
    <mergeCell ref="E13:F13"/>
    <mergeCell ref="G13:I13"/>
    <mergeCell ref="C14:D14"/>
    <mergeCell ref="E14:F14"/>
    <mergeCell ref="G14:I14"/>
    <mergeCell ref="C15:D15"/>
    <mergeCell ref="E15:F15"/>
    <mergeCell ref="G15:I15"/>
    <mergeCell ref="C16:D16"/>
    <mergeCell ref="E16:F16"/>
    <mergeCell ref="G16:I16"/>
    <mergeCell ref="C17:D17"/>
    <mergeCell ref="E17:F17"/>
    <mergeCell ref="G17:I17"/>
    <mergeCell ref="C18:D18"/>
    <mergeCell ref="E18:F18"/>
    <mergeCell ref="G18:I18"/>
    <mergeCell ref="C19:D19"/>
    <mergeCell ref="E19:F19"/>
    <mergeCell ref="G19:I19"/>
    <mergeCell ref="C20:D20"/>
    <mergeCell ref="E20:F20"/>
    <mergeCell ref="G20:I20"/>
    <mergeCell ref="C21:D21"/>
    <mergeCell ref="E21:F21"/>
    <mergeCell ref="G21:I21"/>
    <mergeCell ref="C22:D22"/>
    <mergeCell ref="E22:F22"/>
    <mergeCell ref="G22:I22"/>
    <mergeCell ref="C23:D23"/>
    <mergeCell ref="E23:F23"/>
    <mergeCell ref="G23:I23"/>
    <mergeCell ref="C24:D24"/>
    <mergeCell ref="E24:F24"/>
    <mergeCell ref="G24:I24"/>
    <mergeCell ref="C25:D25"/>
    <mergeCell ref="E25:F25"/>
    <mergeCell ref="G25:I25"/>
    <mergeCell ref="C26:D26"/>
    <mergeCell ref="E26:F26"/>
    <mergeCell ref="G26:I26"/>
    <mergeCell ref="C27:D27"/>
    <mergeCell ref="E27:F27"/>
    <mergeCell ref="G27:I27"/>
    <mergeCell ref="C28:D28"/>
    <mergeCell ref="E28:F28"/>
    <mergeCell ref="G28:I28"/>
    <mergeCell ref="C29:D29"/>
    <mergeCell ref="E29:F29"/>
    <mergeCell ref="G29:I29"/>
    <mergeCell ref="C30:D30"/>
    <mergeCell ref="E30:F30"/>
    <mergeCell ref="G30:I30"/>
    <mergeCell ref="C31:D31"/>
    <mergeCell ref="E31:F31"/>
    <mergeCell ref="G31:I31"/>
    <mergeCell ref="C32:D32"/>
    <mergeCell ref="E32:F32"/>
    <mergeCell ref="G32:I32"/>
    <mergeCell ref="C33:D33"/>
    <mergeCell ref="E33:F33"/>
    <mergeCell ref="G33:I33"/>
    <mergeCell ref="C34:D34"/>
    <mergeCell ref="E34:F34"/>
    <mergeCell ref="G34:I34"/>
    <mergeCell ref="C35:D35"/>
    <mergeCell ref="E35:F35"/>
    <mergeCell ref="G35:I35"/>
    <mergeCell ref="C36:D36"/>
    <mergeCell ref="E36:F36"/>
    <mergeCell ref="G36:I36"/>
    <mergeCell ref="C37:D37"/>
    <mergeCell ref="E37:F37"/>
    <mergeCell ref="G37:I37"/>
    <mergeCell ref="B42:L42"/>
    <mergeCell ref="C38:D38"/>
    <mergeCell ref="E38:F38"/>
    <mergeCell ref="G38:I38"/>
    <mergeCell ref="C39:D39"/>
    <mergeCell ref="E39:F39"/>
    <mergeCell ref="G39:I39"/>
    <mergeCell ref="B40:L40"/>
    <mergeCell ref="B41:L41"/>
  </mergeCells>
  <phoneticPr fontId="4"/>
  <conditionalFormatting sqref="G4">
    <cfRule type="cellIs" dxfId="842" priority="458" operator="equal">
      <formula>""</formula>
    </cfRule>
  </conditionalFormatting>
  <conditionalFormatting sqref="G5">
    <cfRule type="cellIs" dxfId="841" priority="457" operator="equal">
      <formula>""</formula>
    </cfRule>
  </conditionalFormatting>
  <conditionalFormatting sqref="K10">
    <cfRule type="expression" priority="266">
      <formula>AND($N$10="○",$O$10="○")</formula>
    </cfRule>
    <cfRule type="expression" dxfId="840" priority="452">
      <formula>$T$10=30</formula>
    </cfRule>
    <cfRule type="expression" dxfId="839" priority="453">
      <formula>AND($N$10="×",$O$10="×")</formula>
    </cfRule>
    <cfRule type="expression" dxfId="838" priority="454">
      <formula>AND($N$10="×",$O$10="○")</formula>
    </cfRule>
    <cfRule type="expression" dxfId="837" priority="455">
      <formula>AND($N$10="○",$O$10="×")</formula>
    </cfRule>
    <cfRule type="expression" dxfId="836" priority="456">
      <formula>$O$10=""</formula>
    </cfRule>
  </conditionalFormatting>
  <conditionalFormatting sqref="K11">
    <cfRule type="expression" priority="447">
      <formula>AND(N11="○",O11="○")</formula>
    </cfRule>
    <cfRule type="expression" dxfId="835" priority="448">
      <formula>$T$10=30</formula>
    </cfRule>
    <cfRule type="expression" dxfId="834" priority="449">
      <formula>AND(N11="×",O11="×")</formula>
    </cfRule>
    <cfRule type="expression" dxfId="833" priority="450">
      <formula>AND(N11="×",O11="○")</formula>
    </cfRule>
    <cfRule type="expression" dxfId="832" priority="451">
      <formula>AND(N11="○",O11="×")</formula>
    </cfRule>
  </conditionalFormatting>
  <conditionalFormatting sqref="K12">
    <cfRule type="expression" priority="407">
      <formula>AND(N12="○",O12="○")</formula>
    </cfRule>
    <cfRule type="expression" dxfId="831" priority="408">
      <formula>$T$10=30</formula>
    </cfRule>
    <cfRule type="expression" dxfId="830" priority="409">
      <formula>AND(N12="×",O12="×")</formula>
    </cfRule>
    <cfRule type="expression" dxfId="829" priority="410">
      <formula>AND(N12="×",O12="○")</formula>
    </cfRule>
    <cfRule type="expression" dxfId="828" priority="411">
      <formula>AND(N12="○",O12="×")</formula>
    </cfRule>
  </conditionalFormatting>
  <conditionalFormatting sqref="K13">
    <cfRule type="expression" priority="402">
      <formula>AND(N13="○",O13="○")</formula>
    </cfRule>
    <cfRule type="expression" dxfId="827" priority="403">
      <formula>$T$10=30</formula>
    </cfRule>
    <cfRule type="expression" dxfId="826" priority="404">
      <formula>AND(N13="×",O13="×")</formula>
    </cfRule>
    <cfRule type="expression" dxfId="825" priority="405">
      <formula>AND(N13="×",O13="○")</formula>
    </cfRule>
    <cfRule type="expression" dxfId="824" priority="406">
      <formula>AND(N13="○",O13="×")</formula>
    </cfRule>
  </conditionalFormatting>
  <conditionalFormatting sqref="K14">
    <cfRule type="expression" priority="397">
      <formula>AND(N14="○",O14="○")</formula>
    </cfRule>
    <cfRule type="expression" dxfId="823" priority="398">
      <formula>$T$10=30</formula>
    </cfRule>
    <cfRule type="expression" dxfId="822" priority="399">
      <formula>AND(N14="×",O14="×")</formula>
    </cfRule>
    <cfRule type="expression" dxfId="821" priority="400">
      <formula>AND(N14="×",O14="○")</formula>
    </cfRule>
    <cfRule type="expression" dxfId="820" priority="401">
      <formula>AND(N14="○",O14="×")</formula>
    </cfRule>
  </conditionalFormatting>
  <conditionalFormatting sqref="K15">
    <cfRule type="expression" priority="392">
      <formula>AND(N15="○",O15="○")</formula>
    </cfRule>
    <cfRule type="expression" dxfId="819" priority="393">
      <formula>$T$10=30</formula>
    </cfRule>
    <cfRule type="expression" dxfId="818" priority="394">
      <formula>AND(N15="×",O15="×")</formula>
    </cfRule>
    <cfRule type="expression" dxfId="817" priority="395">
      <formula>AND(N15="×",O15="○")</formula>
    </cfRule>
    <cfRule type="expression" dxfId="816" priority="396">
      <formula>AND(N15="○",O15="×")</formula>
    </cfRule>
  </conditionalFormatting>
  <conditionalFormatting sqref="K16">
    <cfRule type="expression" priority="387">
      <formula>AND(N16="○",O16="○")</formula>
    </cfRule>
    <cfRule type="expression" dxfId="815" priority="388">
      <formula>$T$10=30</formula>
    </cfRule>
    <cfRule type="expression" dxfId="814" priority="389">
      <formula>AND(N16="×",O16="×")</formula>
    </cfRule>
    <cfRule type="expression" dxfId="813" priority="390">
      <formula>AND(N16="×",O16="○")</formula>
    </cfRule>
    <cfRule type="expression" dxfId="812" priority="391">
      <formula>AND(N16="○",O16="×")</formula>
    </cfRule>
  </conditionalFormatting>
  <conditionalFormatting sqref="K17">
    <cfRule type="expression" priority="382">
      <formula>AND(N17="○",O17="○")</formula>
    </cfRule>
    <cfRule type="expression" dxfId="811" priority="383">
      <formula>$T$10=30</formula>
    </cfRule>
    <cfRule type="expression" dxfId="810" priority="384">
      <formula>AND(N17="×",O17="×")</formula>
    </cfRule>
    <cfRule type="expression" dxfId="809" priority="385">
      <formula>AND(N17="×",O17="○")</formula>
    </cfRule>
    <cfRule type="expression" dxfId="808" priority="386">
      <formula>AND(N17="○",O17="×")</formula>
    </cfRule>
  </conditionalFormatting>
  <conditionalFormatting sqref="K18">
    <cfRule type="expression" priority="377">
      <formula>AND(N18="○",O18="○")</formula>
    </cfRule>
    <cfRule type="expression" dxfId="807" priority="378">
      <formula>$T$10=30</formula>
    </cfRule>
    <cfRule type="expression" dxfId="806" priority="379">
      <formula>AND(N18="×",O18="×")</formula>
    </cfRule>
    <cfRule type="expression" dxfId="805" priority="380">
      <formula>AND(N18="×",O18="○")</formula>
    </cfRule>
    <cfRule type="expression" dxfId="804" priority="381">
      <formula>AND(N18="○",O18="×")</formula>
    </cfRule>
  </conditionalFormatting>
  <conditionalFormatting sqref="K19">
    <cfRule type="expression" priority="372">
      <formula>AND(N19="○",O19="○")</formula>
    </cfRule>
    <cfRule type="expression" dxfId="803" priority="373">
      <formula>$T$10=30</formula>
    </cfRule>
    <cfRule type="expression" dxfId="802" priority="374">
      <formula>AND(N19="×",O19="×")</formula>
    </cfRule>
    <cfRule type="expression" dxfId="801" priority="375">
      <formula>AND(N19="×",O19="○")</formula>
    </cfRule>
    <cfRule type="expression" dxfId="800" priority="376">
      <formula>AND(N19="○",O19="×")</formula>
    </cfRule>
  </conditionalFormatting>
  <conditionalFormatting sqref="K20">
    <cfRule type="expression" priority="367">
      <formula>AND(N20="○",O20="○")</formula>
    </cfRule>
    <cfRule type="expression" dxfId="799" priority="368">
      <formula>$T$10=30</formula>
    </cfRule>
    <cfRule type="expression" dxfId="798" priority="369">
      <formula>AND(N20="×",O20="×")</formula>
    </cfRule>
    <cfRule type="expression" dxfId="797" priority="370">
      <formula>AND(N20="×",O20="○")</formula>
    </cfRule>
    <cfRule type="expression" dxfId="796" priority="371">
      <formula>AND(N20="○",O20="×")</formula>
    </cfRule>
  </conditionalFormatting>
  <conditionalFormatting sqref="K21">
    <cfRule type="expression" priority="362">
      <formula>AND(N21="○",O21="○")</formula>
    </cfRule>
    <cfRule type="expression" dxfId="795" priority="363">
      <formula>$T$10=30</formula>
    </cfRule>
    <cfRule type="expression" dxfId="794" priority="364">
      <formula>AND(N21="×",O21="×")</formula>
    </cfRule>
    <cfRule type="expression" dxfId="793" priority="365">
      <formula>AND(N21="×",O21="○")</formula>
    </cfRule>
    <cfRule type="expression" dxfId="792" priority="366">
      <formula>AND(N21="○",O21="×")</formula>
    </cfRule>
  </conditionalFormatting>
  <conditionalFormatting sqref="K22">
    <cfRule type="expression" priority="357">
      <formula>AND(N22="○",O22="○")</formula>
    </cfRule>
    <cfRule type="expression" dxfId="791" priority="358">
      <formula>$T$10=30</formula>
    </cfRule>
    <cfRule type="expression" dxfId="790" priority="359">
      <formula>AND(N22="×",O22="×")</formula>
    </cfRule>
    <cfRule type="expression" dxfId="789" priority="360">
      <formula>AND(N22="×",O22="○")</formula>
    </cfRule>
    <cfRule type="expression" dxfId="788" priority="361">
      <formula>AND(N22="○",O22="×")</formula>
    </cfRule>
  </conditionalFormatting>
  <conditionalFormatting sqref="K23">
    <cfRule type="expression" priority="352">
      <formula>AND(N23="○",O23="○")</formula>
    </cfRule>
    <cfRule type="expression" dxfId="787" priority="353">
      <formula>$T$10=30</formula>
    </cfRule>
    <cfRule type="expression" dxfId="786" priority="354">
      <formula>AND(N23="×",O23="×")</formula>
    </cfRule>
    <cfRule type="expression" dxfId="785" priority="355">
      <formula>AND(N23="×",O23="○")</formula>
    </cfRule>
    <cfRule type="expression" dxfId="784" priority="356">
      <formula>AND(N23="○",O23="×")</formula>
    </cfRule>
  </conditionalFormatting>
  <conditionalFormatting sqref="K24">
    <cfRule type="expression" priority="347">
      <formula>AND(N24="○",O24="○")</formula>
    </cfRule>
    <cfRule type="expression" dxfId="783" priority="348">
      <formula>$T$10=30</formula>
    </cfRule>
    <cfRule type="expression" dxfId="782" priority="349">
      <formula>AND(N24="×",O24="×")</formula>
    </cfRule>
    <cfRule type="expression" dxfId="781" priority="350">
      <formula>AND(N24="×",O24="○")</formula>
    </cfRule>
    <cfRule type="expression" dxfId="780" priority="351">
      <formula>AND(N24="○",O24="×")</formula>
    </cfRule>
  </conditionalFormatting>
  <conditionalFormatting sqref="K25">
    <cfRule type="expression" priority="342">
      <formula>AND(N25="○",O25="○")</formula>
    </cfRule>
    <cfRule type="expression" dxfId="779" priority="343">
      <formula>$T$10=30</formula>
    </cfRule>
    <cfRule type="expression" dxfId="778" priority="344">
      <formula>AND(N25="×",O25="×")</formula>
    </cfRule>
    <cfRule type="expression" dxfId="777" priority="345">
      <formula>AND(N25="×",O25="○")</formula>
    </cfRule>
    <cfRule type="expression" dxfId="776" priority="346">
      <formula>AND(N25="○",O25="×")</formula>
    </cfRule>
  </conditionalFormatting>
  <conditionalFormatting sqref="K26">
    <cfRule type="expression" priority="337">
      <formula>AND(N26="○",O26="○")</formula>
    </cfRule>
    <cfRule type="expression" dxfId="775" priority="338">
      <formula>$T$10=30</formula>
    </cfRule>
    <cfRule type="expression" dxfId="774" priority="339">
      <formula>AND(N26="×",O26="×")</formula>
    </cfRule>
    <cfRule type="expression" dxfId="773" priority="340">
      <formula>AND(N26="×",O26="○")</formula>
    </cfRule>
    <cfRule type="expression" dxfId="772" priority="341">
      <formula>AND(N26="○",O26="×")</formula>
    </cfRule>
  </conditionalFormatting>
  <conditionalFormatting sqref="K27">
    <cfRule type="expression" priority="332">
      <formula>AND(N27="○",O27="○")</formula>
    </cfRule>
    <cfRule type="expression" dxfId="771" priority="333">
      <formula>$T$10=30</formula>
    </cfRule>
    <cfRule type="expression" dxfId="770" priority="334">
      <formula>AND(N27="×",O27="×")</formula>
    </cfRule>
    <cfRule type="expression" dxfId="769" priority="335">
      <formula>AND(N27="×",O27="○")</formula>
    </cfRule>
    <cfRule type="expression" dxfId="768" priority="336">
      <formula>AND(N27="○",O27="×")</formula>
    </cfRule>
  </conditionalFormatting>
  <conditionalFormatting sqref="K28">
    <cfRule type="expression" priority="327">
      <formula>AND(N28="○",O28="○")</formula>
    </cfRule>
    <cfRule type="expression" dxfId="767" priority="328">
      <formula>$T$10=30</formula>
    </cfRule>
    <cfRule type="expression" dxfId="766" priority="329">
      <formula>AND(N28="×",O28="×")</formula>
    </cfRule>
    <cfRule type="expression" dxfId="765" priority="330">
      <formula>AND(N28="×",O28="○")</formula>
    </cfRule>
    <cfRule type="expression" dxfId="764" priority="331">
      <formula>AND(N28="○",O28="×")</formula>
    </cfRule>
  </conditionalFormatting>
  <conditionalFormatting sqref="K29">
    <cfRule type="expression" priority="322">
      <formula>AND(N29="○",O29="○")</formula>
    </cfRule>
    <cfRule type="expression" dxfId="763" priority="323">
      <formula>$T$10=30</formula>
    </cfRule>
    <cfRule type="expression" dxfId="762" priority="324">
      <formula>AND(N29="×",O29="×")</formula>
    </cfRule>
    <cfRule type="expression" dxfId="761" priority="325">
      <formula>AND(N29="×",O29="○")</formula>
    </cfRule>
    <cfRule type="expression" dxfId="760" priority="326">
      <formula>AND(N29="○",O29="×")</formula>
    </cfRule>
  </conditionalFormatting>
  <conditionalFormatting sqref="K30">
    <cfRule type="expression" priority="317">
      <formula>AND(N30="○",O30="○")</formula>
    </cfRule>
    <cfRule type="expression" dxfId="759" priority="318">
      <formula>$T$10=30</formula>
    </cfRule>
    <cfRule type="expression" dxfId="758" priority="319">
      <formula>AND(N30="×",O30="×")</formula>
    </cfRule>
    <cfRule type="expression" dxfId="757" priority="320">
      <formula>AND(N30="×",O30="○")</formula>
    </cfRule>
    <cfRule type="expression" dxfId="756" priority="321">
      <formula>AND(N30="○",O30="×")</formula>
    </cfRule>
  </conditionalFormatting>
  <conditionalFormatting sqref="K31">
    <cfRule type="expression" priority="312">
      <formula>AND(N31="○",O31="○")</formula>
    </cfRule>
    <cfRule type="expression" dxfId="755" priority="313">
      <formula>$T$10=30</formula>
    </cfRule>
    <cfRule type="expression" dxfId="754" priority="314">
      <formula>AND(N31="×",O31="×")</formula>
    </cfRule>
    <cfRule type="expression" dxfId="753" priority="315">
      <formula>AND(N31="×",O31="○")</formula>
    </cfRule>
    <cfRule type="expression" dxfId="752" priority="316">
      <formula>AND(N31="○",O31="×")</formula>
    </cfRule>
  </conditionalFormatting>
  <conditionalFormatting sqref="K32">
    <cfRule type="expression" priority="307">
      <formula>AND(N32="○",O32="○")</formula>
    </cfRule>
    <cfRule type="expression" dxfId="751" priority="308">
      <formula>$T$10=30</formula>
    </cfRule>
    <cfRule type="expression" dxfId="750" priority="309">
      <formula>AND(N32="×",O32="×")</formula>
    </cfRule>
    <cfRule type="expression" dxfId="749" priority="310">
      <formula>AND(N32="×",O32="○")</formula>
    </cfRule>
    <cfRule type="expression" dxfId="748" priority="311">
      <formula>AND(N32="○",O32="×")</formula>
    </cfRule>
  </conditionalFormatting>
  <conditionalFormatting sqref="K33">
    <cfRule type="expression" priority="302">
      <formula>AND(N33="○",O33="○")</formula>
    </cfRule>
    <cfRule type="expression" dxfId="747" priority="303">
      <formula>$T$10=30</formula>
    </cfRule>
    <cfRule type="expression" dxfId="746" priority="304">
      <formula>AND(N33="×",O33="×")</formula>
    </cfRule>
    <cfRule type="expression" dxfId="745" priority="305">
      <formula>AND(N33="×",O33="○")</formula>
    </cfRule>
    <cfRule type="expression" dxfId="744" priority="306">
      <formula>AND(N33="○",O33="×")</formula>
    </cfRule>
  </conditionalFormatting>
  <conditionalFormatting sqref="K34">
    <cfRule type="expression" priority="297">
      <formula>AND(N34="○",O34="○")</formula>
    </cfRule>
    <cfRule type="expression" dxfId="743" priority="298">
      <formula>$T$10=30</formula>
    </cfRule>
    <cfRule type="expression" dxfId="742" priority="299">
      <formula>AND(N34="×",O34="×")</formula>
    </cfRule>
    <cfRule type="expression" dxfId="741" priority="300">
      <formula>AND(N34="×",O34="○")</formula>
    </cfRule>
    <cfRule type="expression" dxfId="740" priority="301">
      <formula>AND(N34="○",O34="×")</formula>
    </cfRule>
  </conditionalFormatting>
  <conditionalFormatting sqref="K35">
    <cfRule type="expression" priority="292">
      <formula>AND(N35="○",O35="○")</formula>
    </cfRule>
    <cfRule type="expression" dxfId="739" priority="293">
      <formula>$T$10=30</formula>
    </cfRule>
    <cfRule type="expression" dxfId="738" priority="294">
      <formula>AND(N35="×",O35="×")</formula>
    </cfRule>
    <cfRule type="expression" dxfId="737" priority="295">
      <formula>AND(N35="×",O35="○")</formula>
    </cfRule>
    <cfRule type="expression" dxfId="736" priority="296">
      <formula>AND(N35="○",O35="×")</formula>
    </cfRule>
  </conditionalFormatting>
  <conditionalFormatting sqref="K36">
    <cfRule type="expression" priority="287">
      <formula>AND(N36="○",O36="○")</formula>
    </cfRule>
    <cfRule type="expression" dxfId="735" priority="288">
      <formula>$T$10=30</formula>
    </cfRule>
    <cfRule type="expression" dxfId="734" priority="289">
      <formula>AND(N36="×",O36="×")</formula>
    </cfRule>
    <cfRule type="expression" dxfId="733" priority="290">
      <formula>AND(N36="×",O36="○")</formula>
    </cfRule>
    <cfRule type="expression" dxfId="732" priority="291">
      <formula>AND(N36="○",O36="×")</formula>
    </cfRule>
  </conditionalFormatting>
  <conditionalFormatting sqref="K37">
    <cfRule type="expression" priority="282">
      <formula>AND(N37="○",O37="○")</formula>
    </cfRule>
    <cfRule type="expression" dxfId="731" priority="283">
      <formula>$T$10=30</formula>
    </cfRule>
    <cfRule type="expression" dxfId="730" priority="284">
      <formula>AND(N37="×",O37="×")</formula>
    </cfRule>
    <cfRule type="expression" dxfId="729" priority="285">
      <formula>AND(N37="×",O37="○")</formula>
    </cfRule>
    <cfRule type="expression" dxfId="728" priority="286">
      <formula>AND(N37="○",O37="×")</formula>
    </cfRule>
  </conditionalFormatting>
  <conditionalFormatting sqref="K38">
    <cfRule type="expression" priority="277">
      <formula>AND(N38="○",O38="○")</formula>
    </cfRule>
    <cfRule type="expression" dxfId="727" priority="278">
      <formula>$T$10=30</formula>
    </cfRule>
    <cfRule type="expression" dxfId="726" priority="279">
      <formula>AND(N38="×",O38="×")</formula>
    </cfRule>
    <cfRule type="expression" dxfId="725" priority="280">
      <formula>AND(N38="×",O38="○")</formula>
    </cfRule>
    <cfRule type="expression" dxfId="724" priority="281">
      <formula>AND(N38="○",O38="×")</formula>
    </cfRule>
  </conditionalFormatting>
  <conditionalFormatting sqref="K39">
    <cfRule type="expression" priority="272">
      <formula>AND(N39="○",O39="○")</formula>
    </cfRule>
    <cfRule type="expression" dxfId="723" priority="273">
      <formula>$T$10=30</formula>
    </cfRule>
    <cfRule type="expression" dxfId="722" priority="274">
      <formula>AND(N39="×",O39="×")</formula>
    </cfRule>
    <cfRule type="expression" dxfId="721" priority="275">
      <formula>AND(N39="×",O39="○")</formula>
    </cfRule>
    <cfRule type="expression" dxfId="720" priority="276">
      <formula>AND(N39="○",O39="×")</formula>
    </cfRule>
  </conditionalFormatting>
  <conditionalFormatting sqref="L10">
    <cfRule type="expression" priority="267">
      <formula>AND(N10="○",O10="○")</formula>
    </cfRule>
    <cfRule type="expression" dxfId="719" priority="268">
      <formula>$U$10=30</formula>
    </cfRule>
    <cfRule type="expression" dxfId="718" priority="269">
      <formula>AND(N10="×",O10="×")</formula>
    </cfRule>
    <cfRule type="expression" dxfId="717" priority="270">
      <formula>AND(N10="×",O10="○")</formula>
    </cfRule>
    <cfRule type="expression" dxfId="716" priority="271">
      <formula>AND(N10="○",O10="×")</formula>
    </cfRule>
  </conditionalFormatting>
  <conditionalFormatting sqref="L11">
    <cfRule type="expression" priority="261">
      <formula>AND(N11="○",O11="○")</formula>
    </cfRule>
    <cfRule type="expression" dxfId="715" priority="262">
      <formula>$U$10=30</formula>
    </cfRule>
    <cfRule type="expression" dxfId="714" priority="263">
      <formula>AND(N11="×",O11="×")</formula>
    </cfRule>
    <cfRule type="expression" dxfId="713" priority="264">
      <formula>AND(N11="×",O11="○")</formula>
    </cfRule>
    <cfRule type="expression" dxfId="712" priority="265">
      <formula>AND(N11="○",O11="×")</formula>
    </cfRule>
  </conditionalFormatting>
  <conditionalFormatting sqref="L12">
    <cfRule type="expression" priority="256">
      <formula>AND(N12="○",O12="○")</formula>
    </cfRule>
    <cfRule type="expression" dxfId="711" priority="257">
      <formula>$U$10=30</formula>
    </cfRule>
    <cfRule type="expression" dxfId="710" priority="258">
      <formula>AND(N12="×",O12="×")</formula>
    </cfRule>
    <cfRule type="expression" dxfId="709" priority="259">
      <formula>AND(N12="×",O12="○")</formula>
    </cfRule>
    <cfRule type="expression" dxfId="708" priority="260">
      <formula>AND(N12="○",O12="×")</formula>
    </cfRule>
  </conditionalFormatting>
  <conditionalFormatting sqref="L13">
    <cfRule type="expression" priority="251">
      <formula>AND(N13="○",O13="○")</formula>
    </cfRule>
    <cfRule type="expression" dxfId="707" priority="252">
      <formula>$U$10=30</formula>
    </cfRule>
    <cfRule type="expression" dxfId="706" priority="253">
      <formula>AND(N13="×",O13="×")</formula>
    </cfRule>
    <cfRule type="expression" dxfId="705" priority="254">
      <formula>AND(N13="×",O13="○")</formula>
    </cfRule>
    <cfRule type="expression" dxfId="704" priority="255">
      <formula>AND(N13="○",O13="×")</formula>
    </cfRule>
  </conditionalFormatting>
  <conditionalFormatting sqref="L14">
    <cfRule type="expression" priority="246">
      <formula>AND(N14="○",O14="○")</formula>
    </cfRule>
    <cfRule type="expression" dxfId="703" priority="247">
      <formula>$U$10=30</formula>
    </cfRule>
    <cfRule type="expression" dxfId="702" priority="248">
      <formula>AND(N14="×",O14="×")</formula>
    </cfRule>
    <cfRule type="expression" dxfId="701" priority="249">
      <formula>AND(N14="×",O14="○")</formula>
    </cfRule>
    <cfRule type="expression" dxfId="700" priority="250">
      <formula>AND(N14="○",O14="×")</formula>
    </cfRule>
  </conditionalFormatting>
  <conditionalFormatting sqref="L15">
    <cfRule type="expression" priority="241">
      <formula>AND(N15="○",O15="○")</formula>
    </cfRule>
    <cfRule type="expression" dxfId="699" priority="242">
      <formula>$U$10=30</formula>
    </cfRule>
    <cfRule type="expression" dxfId="698" priority="243">
      <formula>AND(N15="×",O15="×")</formula>
    </cfRule>
    <cfRule type="expression" dxfId="697" priority="244">
      <formula>AND(N15="×",O15="○")</formula>
    </cfRule>
    <cfRule type="expression" dxfId="696" priority="245">
      <formula>AND(N15="○",O15="×")</formula>
    </cfRule>
  </conditionalFormatting>
  <conditionalFormatting sqref="L16">
    <cfRule type="expression" priority="236">
      <formula>AND(N16="○",O16="○")</formula>
    </cfRule>
    <cfRule type="expression" dxfId="695" priority="237">
      <formula>$U$10=30</formula>
    </cfRule>
    <cfRule type="expression" dxfId="694" priority="238">
      <formula>AND(N16="×",O16="×")</formula>
    </cfRule>
    <cfRule type="expression" dxfId="693" priority="239">
      <formula>AND(N16="×",O16="○")</formula>
    </cfRule>
    <cfRule type="expression" dxfId="692" priority="240">
      <formula>AND(N16="○",O16="×")</formula>
    </cfRule>
  </conditionalFormatting>
  <conditionalFormatting sqref="L17">
    <cfRule type="expression" priority="231">
      <formula>AND(N17="○",O17="○")</formula>
    </cfRule>
    <cfRule type="expression" dxfId="691" priority="232">
      <formula>$U$10=30</formula>
    </cfRule>
    <cfRule type="expression" dxfId="690" priority="233">
      <formula>AND(N17="×",O17="×")</formula>
    </cfRule>
    <cfRule type="expression" dxfId="689" priority="234">
      <formula>AND(N17="×",O17="○")</formula>
    </cfRule>
    <cfRule type="expression" dxfId="688" priority="235">
      <formula>AND(N17="○",O17="×")</formula>
    </cfRule>
  </conditionalFormatting>
  <conditionalFormatting sqref="L18">
    <cfRule type="expression" priority="226">
      <formula>AND(N18="○",O18="○")</formula>
    </cfRule>
    <cfRule type="expression" dxfId="687" priority="227">
      <formula>$U$10=30</formula>
    </cfRule>
    <cfRule type="expression" dxfId="686" priority="228">
      <formula>AND(N18="×",O18="×")</formula>
    </cfRule>
    <cfRule type="expression" dxfId="685" priority="229">
      <formula>AND(N18="×",O18="○")</formula>
    </cfRule>
    <cfRule type="expression" dxfId="684" priority="230">
      <formula>AND(N18="○",O18="×")</formula>
    </cfRule>
  </conditionalFormatting>
  <conditionalFormatting sqref="L19">
    <cfRule type="expression" priority="221">
      <formula>AND(N19="○",O19="○")</formula>
    </cfRule>
    <cfRule type="expression" dxfId="683" priority="222">
      <formula>$U$10=30</formula>
    </cfRule>
    <cfRule type="expression" dxfId="682" priority="223">
      <formula>AND(N19="×",O19="×")</formula>
    </cfRule>
    <cfRule type="expression" dxfId="681" priority="224">
      <formula>AND(N19="×",O19="○")</formula>
    </cfRule>
    <cfRule type="expression" dxfId="680" priority="225">
      <formula>AND(N19="○",O19="×")</formula>
    </cfRule>
  </conditionalFormatting>
  <conditionalFormatting sqref="L20">
    <cfRule type="expression" priority="216">
      <formula>AND(N20="○",O20="○")</formula>
    </cfRule>
    <cfRule type="expression" dxfId="679" priority="217">
      <formula>$U$10=30</formula>
    </cfRule>
    <cfRule type="expression" dxfId="678" priority="218">
      <formula>AND(N20="×",O20="×")</formula>
    </cfRule>
    <cfRule type="expression" dxfId="677" priority="219">
      <formula>AND(N20="×",O20="○")</formula>
    </cfRule>
    <cfRule type="expression" dxfId="676" priority="220">
      <formula>AND(N20="○",O20="×")</formula>
    </cfRule>
  </conditionalFormatting>
  <conditionalFormatting sqref="L21">
    <cfRule type="expression" priority="211">
      <formula>AND(N21="○",O21="○")</formula>
    </cfRule>
    <cfRule type="expression" dxfId="675" priority="212">
      <formula>$U$10=30</formula>
    </cfRule>
    <cfRule type="expression" dxfId="674" priority="213">
      <formula>AND(N21="×",O21="×")</formula>
    </cfRule>
    <cfRule type="expression" dxfId="673" priority="214">
      <formula>AND(N21="×",O21="○")</formula>
    </cfRule>
    <cfRule type="expression" dxfId="672" priority="215">
      <formula>AND(N21="○",O21="×")</formula>
    </cfRule>
  </conditionalFormatting>
  <conditionalFormatting sqref="L22">
    <cfRule type="expression" priority="206">
      <formula>AND(N22="○",O22="○")</formula>
    </cfRule>
    <cfRule type="expression" dxfId="671" priority="207">
      <formula>$U$10=30</formula>
    </cfRule>
    <cfRule type="expression" dxfId="670" priority="208">
      <formula>AND(N22="×",O22="×")</formula>
    </cfRule>
    <cfRule type="expression" dxfId="669" priority="209">
      <formula>AND(N22="×",O22="○")</formula>
    </cfRule>
    <cfRule type="expression" dxfId="668" priority="210">
      <formula>AND(N22="○",O22="×")</formula>
    </cfRule>
  </conditionalFormatting>
  <conditionalFormatting sqref="L23">
    <cfRule type="expression" priority="201">
      <formula>AND(N23="○",O23="○")</formula>
    </cfRule>
    <cfRule type="expression" dxfId="667" priority="202">
      <formula>$U$10=30</formula>
    </cfRule>
    <cfRule type="expression" dxfId="666" priority="203">
      <formula>AND(N23="×",O23="×")</formula>
    </cfRule>
    <cfRule type="expression" dxfId="665" priority="204">
      <formula>AND(N23="×",O23="○")</formula>
    </cfRule>
    <cfRule type="expression" dxfId="664" priority="205">
      <formula>AND(N23="○",O23="×")</formula>
    </cfRule>
  </conditionalFormatting>
  <conditionalFormatting sqref="L24">
    <cfRule type="expression" priority="196">
      <formula>AND(N24="○",O24="○")</formula>
    </cfRule>
    <cfRule type="expression" dxfId="663" priority="197">
      <formula>$U$10=30</formula>
    </cfRule>
    <cfRule type="expression" dxfId="662" priority="198">
      <formula>AND(N24="×",O24="×")</formula>
    </cfRule>
    <cfRule type="expression" dxfId="661" priority="199">
      <formula>AND(N24="×",O24="○")</formula>
    </cfRule>
    <cfRule type="expression" dxfId="660" priority="200">
      <formula>AND(N24="○",O24="×")</formula>
    </cfRule>
  </conditionalFormatting>
  <conditionalFormatting sqref="L25">
    <cfRule type="expression" priority="191">
      <formula>AND(N25="○",O25="○")</formula>
    </cfRule>
    <cfRule type="expression" dxfId="659" priority="192">
      <formula>$U$10=30</formula>
    </cfRule>
    <cfRule type="expression" dxfId="658" priority="193">
      <formula>AND(N25="×",O25="×")</formula>
    </cfRule>
    <cfRule type="expression" dxfId="657" priority="194">
      <formula>AND(N25="×",O25="○")</formula>
    </cfRule>
    <cfRule type="expression" dxfId="656" priority="195">
      <formula>AND(N25="○",O25="×")</formula>
    </cfRule>
  </conditionalFormatting>
  <conditionalFormatting sqref="L26">
    <cfRule type="expression" priority="186">
      <formula>AND(N26="○",O26="○")</formula>
    </cfRule>
    <cfRule type="expression" dxfId="655" priority="187">
      <formula>$U$10=30</formula>
    </cfRule>
    <cfRule type="expression" dxfId="654" priority="188">
      <formula>AND(N26="×",O26="×")</formula>
    </cfRule>
    <cfRule type="expression" dxfId="653" priority="189">
      <formula>AND(N26="×",O26="○")</formula>
    </cfRule>
    <cfRule type="expression" dxfId="652" priority="190">
      <formula>AND(N26="○",O26="×")</formula>
    </cfRule>
  </conditionalFormatting>
  <conditionalFormatting sqref="L27">
    <cfRule type="expression" priority="181">
      <formula>AND(N27="○",O27="○")</formula>
    </cfRule>
    <cfRule type="expression" dxfId="651" priority="182">
      <formula>$U$10=30</formula>
    </cfRule>
    <cfRule type="expression" dxfId="650" priority="183">
      <formula>AND(N27="×",O27="×")</formula>
    </cfRule>
    <cfRule type="expression" dxfId="649" priority="184">
      <formula>AND(N27="×",O27="○")</formula>
    </cfRule>
    <cfRule type="expression" dxfId="648" priority="185">
      <formula>AND(N27="○",O27="×")</formula>
    </cfRule>
  </conditionalFormatting>
  <conditionalFormatting sqref="L28">
    <cfRule type="expression" priority="176">
      <formula>AND(N28="○",O28="○")</formula>
    </cfRule>
    <cfRule type="expression" dxfId="647" priority="177">
      <formula>$U$10=30</formula>
    </cfRule>
    <cfRule type="expression" dxfId="646" priority="178">
      <formula>AND(N28="×",O28="×")</formula>
    </cfRule>
    <cfRule type="expression" dxfId="645" priority="179">
      <formula>AND(N28="×",O28="○")</formula>
    </cfRule>
    <cfRule type="expression" dxfId="644" priority="180">
      <formula>AND(N28="○",O28="×")</formula>
    </cfRule>
  </conditionalFormatting>
  <conditionalFormatting sqref="L29">
    <cfRule type="expression" priority="171">
      <formula>AND(N29="○",O29="○")</formula>
    </cfRule>
    <cfRule type="expression" dxfId="643" priority="172">
      <formula>$U$10=30</formula>
    </cfRule>
    <cfRule type="expression" dxfId="642" priority="173">
      <formula>AND(N29="×",O29="×")</formula>
    </cfRule>
    <cfRule type="expression" dxfId="641" priority="174">
      <formula>AND(N29="×",O29="○")</formula>
    </cfRule>
    <cfRule type="expression" dxfId="640" priority="175">
      <formula>AND(N29="○",O29="×")</formula>
    </cfRule>
  </conditionalFormatting>
  <conditionalFormatting sqref="L30">
    <cfRule type="expression" priority="166">
      <formula>AND(N30="○",O30="○")</formula>
    </cfRule>
    <cfRule type="expression" dxfId="639" priority="167">
      <formula>$U$10=30</formula>
    </cfRule>
    <cfRule type="expression" dxfId="638" priority="168">
      <formula>AND(N30="×",O30="×")</formula>
    </cfRule>
    <cfRule type="expression" dxfId="637" priority="169">
      <formula>AND(N30="×",O30="○")</formula>
    </cfRule>
    <cfRule type="expression" dxfId="636" priority="170">
      <formula>AND(N30="○",O30="×")</formula>
    </cfRule>
  </conditionalFormatting>
  <conditionalFormatting sqref="L31">
    <cfRule type="expression" priority="161">
      <formula>AND(N31="○",O31="○")</formula>
    </cfRule>
    <cfRule type="expression" dxfId="635" priority="162">
      <formula>$U$10=30</formula>
    </cfRule>
    <cfRule type="expression" dxfId="634" priority="163">
      <formula>AND(N31="×",O31="×")</formula>
    </cfRule>
    <cfRule type="expression" dxfId="633" priority="164">
      <formula>AND(N31="×",O31="○")</formula>
    </cfRule>
    <cfRule type="expression" dxfId="632" priority="165">
      <formula>AND(N31="○",O31="×")</formula>
    </cfRule>
  </conditionalFormatting>
  <conditionalFormatting sqref="L32">
    <cfRule type="expression" priority="156">
      <formula>AND(N32="○",O32="○")</formula>
    </cfRule>
    <cfRule type="expression" dxfId="631" priority="157">
      <formula>$U$10=30</formula>
    </cfRule>
    <cfRule type="expression" dxfId="630" priority="158">
      <formula>AND(N32="×",O32="×")</formula>
    </cfRule>
    <cfRule type="expression" dxfId="629" priority="159">
      <formula>AND(N32="×",O32="○")</formula>
    </cfRule>
    <cfRule type="expression" dxfId="628" priority="160">
      <formula>AND(N32="○",O32="×")</formula>
    </cfRule>
  </conditionalFormatting>
  <conditionalFormatting sqref="L33">
    <cfRule type="expression" priority="151">
      <formula>AND(N33="○",O33="○")</formula>
    </cfRule>
    <cfRule type="expression" dxfId="627" priority="152">
      <formula>$U$10=30</formula>
    </cfRule>
    <cfRule type="expression" dxfId="626" priority="153">
      <formula>AND(N33="×",O33="×")</formula>
    </cfRule>
    <cfRule type="expression" dxfId="625" priority="154">
      <formula>AND(N33="×",O33="○")</formula>
    </cfRule>
    <cfRule type="expression" dxfId="624" priority="155">
      <formula>AND(N33="○",O33="×")</formula>
    </cfRule>
  </conditionalFormatting>
  <conditionalFormatting sqref="L34">
    <cfRule type="expression" priority="146">
      <formula>AND(N34="○",O34="○")</formula>
    </cfRule>
    <cfRule type="expression" dxfId="623" priority="147">
      <formula>$U$10=30</formula>
    </cfRule>
    <cfRule type="expression" dxfId="622" priority="148">
      <formula>AND(N34="×",O34="×")</formula>
    </cfRule>
    <cfRule type="expression" dxfId="621" priority="149">
      <formula>AND(N34="×",O34="○")</formula>
    </cfRule>
    <cfRule type="expression" dxfId="620" priority="150">
      <formula>AND(N34="○",O34="×")</formula>
    </cfRule>
  </conditionalFormatting>
  <conditionalFormatting sqref="L35">
    <cfRule type="expression" priority="141">
      <formula>AND(N35="○",O35="○")</formula>
    </cfRule>
    <cfRule type="expression" dxfId="619" priority="142">
      <formula>$U$10=30</formula>
    </cfRule>
    <cfRule type="expression" dxfId="618" priority="143">
      <formula>AND(N35="×",O35="×")</formula>
    </cfRule>
    <cfRule type="expression" dxfId="617" priority="144">
      <formula>AND(N35="×",O35="○")</formula>
    </cfRule>
    <cfRule type="expression" dxfId="616" priority="145">
      <formula>AND(N35="○",O35="×")</formula>
    </cfRule>
  </conditionalFormatting>
  <conditionalFormatting sqref="L36">
    <cfRule type="expression" priority="136">
      <formula>AND(N36="○",O36="○")</formula>
    </cfRule>
    <cfRule type="expression" dxfId="615" priority="137">
      <formula>$U$10=30</formula>
    </cfRule>
    <cfRule type="expression" dxfId="614" priority="138">
      <formula>AND(N36="×",O36="×")</formula>
    </cfRule>
    <cfRule type="expression" dxfId="613" priority="139">
      <formula>AND(N36="×",O36="○")</formula>
    </cfRule>
    <cfRule type="expression" dxfId="612" priority="140">
      <formula>AND(N36="○",O36="×")</formula>
    </cfRule>
  </conditionalFormatting>
  <conditionalFormatting sqref="L37">
    <cfRule type="expression" priority="131">
      <formula>AND(N37="○",O37="○")</formula>
    </cfRule>
    <cfRule type="expression" dxfId="611" priority="132">
      <formula>$U$10=30</formula>
    </cfRule>
    <cfRule type="expression" dxfId="610" priority="133">
      <formula>AND(N37="×",O37="×")</formula>
    </cfRule>
    <cfRule type="expression" dxfId="609" priority="134">
      <formula>AND(N37="×",O37="○")</formula>
    </cfRule>
    <cfRule type="expression" dxfId="608" priority="135">
      <formula>AND(N37="○",O37="×")</formula>
    </cfRule>
  </conditionalFormatting>
  <conditionalFormatting sqref="L38">
    <cfRule type="expression" priority="126">
      <formula>AND(N38="○",O38="○")</formula>
    </cfRule>
    <cfRule type="expression" dxfId="607" priority="127">
      <formula>$U$10=30</formula>
    </cfRule>
    <cfRule type="expression" dxfId="606" priority="128">
      <formula>AND(N38="×",O38="×")</formula>
    </cfRule>
    <cfRule type="expression" dxfId="605" priority="129">
      <formula>AND(N38="×",O38="○")</formula>
    </cfRule>
    <cfRule type="expression" dxfId="604" priority="130">
      <formula>AND(N38="○",O38="×")</formula>
    </cfRule>
  </conditionalFormatting>
  <conditionalFormatting sqref="L39">
    <cfRule type="expression" priority="121">
      <formula>AND(N39="○",O39="○")</formula>
    </cfRule>
    <cfRule type="expression" dxfId="603" priority="122">
      <formula>$U$10=30</formula>
    </cfRule>
    <cfRule type="expression" dxfId="602" priority="123">
      <formula>AND(N39="×",O39="×")</formula>
    </cfRule>
    <cfRule type="expression" dxfId="601" priority="124">
      <formula>AND(N39="×",O39="○")</formula>
    </cfRule>
    <cfRule type="expression" dxfId="600" priority="125">
      <formula>AND(N39="○",O39="×")</formula>
    </cfRule>
  </conditionalFormatting>
  <conditionalFormatting sqref="C10:D10">
    <cfRule type="expression" dxfId="599" priority="120">
      <formula>$P$10=60</formula>
    </cfRule>
  </conditionalFormatting>
  <conditionalFormatting sqref="E10:F10">
    <cfRule type="expression" dxfId="598" priority="119">
      <formula>$Q$10=60</formula>
    </cfRule>
  </conditionalFormatting>
  <conditionalFormatting sqref="G10:I10">
    <cfRule type="expression" dxfId="597" priority="118">
      <formula>$R$10=90</formula>
    </cfRule>
  </conditionalFormatting>
  <conditionalFormatting sqref="J10">
    <cfRule type="expression" dxfId="596" priority="117">
      <formula>$S$10=30</formula>
    </cfRule>
  </conditionalFormatting>
  <conditionalFormatting sqref="C11:D11">
    <cfRule type="expression" dxfId="595" priority="116">
      <formula>$P$10=60</formula>
    </cfRule>
  </conditionalFormatting>
  <conditionalFormatting sqref="C12:D12">
    <cfRule type="expression" dxfId="594" priority="115">
      <formula>$P$10=60</formula>
    </cfRule>
  </conditionalFormatting>
  <conditionalFormatting sqref="C13:D13">
    <cfRule type="expression" dxfId="593" priority="114">
      <formula>$P$10=60</formula>
    </cfRule>
  </conditionalFormatting>
  <conditionalFormatting sqref="C14:D14">
    <cfRule type="expression" dxfId="592" priority="113">
      <formula>$P$10=60</formula>
    </cfRule>
  </conditionalFormatting>
  <conditionalFormatting sqref="C15:D15">
    <cfRule type="expression" dxfId="591" priority="112">
      <formula>$P$10=60</formula>
    </cfRule>
  </conditionalFormatting>
  <conditionalFormatting sqref="C16:D16">
    <cfRule type="expression" dxfId="590" priority="111">
      <formula>$P$10=60</formula>
    </cfRule>
  </conditionalFormatting>
  <conditionalFormatting sqref="C17:D17">
    <cfRule type="expression" dxfId="589" priority="110">
      <formula>$P$10=60</formula>
    </cfRule>
  </conditionalFormatting>
  <conditionalFormatting sqref="C18:D18">
    <cfRule type="expression" dxfId="588" priority="109">
      <formula>$P$10=60</formula>
    </cfRule>
  </conditionalFormatting>
  <conditionalFormatting sqref="C19:D19">
    <cfRule type="expression" dxfId="587" priority="108">
      <formula>$P$10=60</formula>
    </cfRule>
  </conditionalFormatting>
  <conditionalFormatting sqref="C20:D20">
    <cfRule type="expression" dxfId="586" priority="107">
      <formula>$P$10=60</formula>
    </cfRule>
  </conditionalFormatting>
  <conditionalFormatting sqref="C21:D21">
    <cfRule type="expression" dxfId="585" priority="106">
      <formula>$P$10=60</formula>
    </cfRule>
  </conditionalFormatting>
  <conditionalFormatting sqref="C22:D22">
    <cfRule type="expression" dxfId="584" priority="105">
      <formula>$P$10=60</formula>
    </cfRule>
  </conditionalFormatting>
  <conditionalFormatting sqref="C23:D23">
    <cfRule type="expression" dxfId="583" priority="104">
      <formula>$P$10=60</formula>
    </cfRule>
  </conditionalFormatting>
  <conditionalFormatting sqref="C24:D24">
    <cfRule type="expression" dxfId="582" priority="103">
      <formula>$P$10=60</formula>
    </cfRule>
  </conditionalFormatting>
  <conditionalFormatting sqref="C25:D25">
    <cfRule type="expression" dxfId="581" priority="102">
      <formula>$P$10=60</formula>
    </cfRule>
  </conditionalFormatting>
  <conditionalFormatting sqref="C26:D26">
    <cfRule type="expression" dxfId="580" priority="101">
      <formula>$P$10=60</formula>
    </cfRule>
  </conditionalFormatting>
  <conditionalFormatting sqref="C27:D27">
    <cfRule type="expression" dxfId="579" priority="100">
      <formula>$P$10=60</formula>
    </cfRule>
  </conditionalFormatting>
  <conditionalFormatting sqref="C28:D28">
    <cfRule type="expression" dxfId="578" priority="99">
      <formula>$P$10=60</formula>
    </cfRule>
  </conditionalFormatting>
  <conditionalFormatting sqref="C29:D29">
    <cfRule type="expression" dxfId="577" priority="98">
      <formula>$P$10=60</formula>
    </cfRule>
  </conditionalFormatting>
  <conditionalFormatting sqref="C30:D30">
    <cfRule type="expression" dxfId="576" priority="97">
      <formula>$P$10=60</formula>
    </cfRule>
  </conditionalFormatting>
  <conditionalFormatting sqref="C31:D31">
    <cfRule type="expression" dxfId="575" priority="96">
      <formula>$P$10=60</formula>
    </cfRule>
  </conditionalFormatting>
  <conditionalFormatting sqref="C32:D32">
    <cfRule type="expression" dxfId="574" priority="95">
      <formula>$P$10=60</formula>
    </cfRule>
  </conditionalFormatting>
  <conditionalFormatting sqref="C33:D33">
    <cfRule type="expression" dxfId="573" priority="94">
      <formula>$P$10=60</formula>
    </cfRule>
  </conditionalFormatting>
  <conditionalFormatting sqref="C34:D34">
    <cfRule type="expression" dxfId="572" priority="93">
      <formula>$P$10=60</formula>
    </cfRule>
  </conditionalFormatting>
  <conditionalFormatting sqref="C35:D35">
    <cfRule type="expression" dxfId="571" priority="92">
      <formula>$P$10=60</formula>
    </cfRule>
  </conditionalFormatting>
  <conditionalFormatting sqref="C36:D36">
    <cfRule type="expression" dxfId="570" priority="91">
      <formula>$P$10=60</formula>
    </cfRule>
  </conditionalFormatting>
  <conditionalFormatting sqref="C37:D37">
    <cfRule type="expression" dxfId="569" priority="90">
      <formula>$P$10=60</formula>
    </cfRule>
  </conditionalFormatting>
  <conditionalFormatting sqref="C38:D38">
    <cfRule type="expression" dxfId="568" priority="89">
      <formula>$P$10=60</formula>
    </cfRule>
  </conditionalFormatting>
  <conditionalFormatting sqref="C39:D39">
    <cfRule type="expression" dxfId="567" priority="88">
      <formula>$P$10=60</formula>
    </cfRule>
  </conditionalFormatting>
  <conditionalFormatting sqref="E11:F11">
    <cfRule type="expression" dxfId="566" priority="87">
      <formula>$Q$10=60</formula>
    </cfRule>
  </conditionalFormatting>
  <conditionalFormatting sqref="E12:F12">
    <cfRule type="expression" dxfId="565" priority="86">
      <formula>$Q$10=60</formula>
    </cfRule>
  </conditionalFormatting>
  <conditionalFormatting sqref="E13:F13">
    <cfRule type="expression" dxfId="564" priority="85">
      <formula>$Q$10=60</formula>
    </cfRule>
  </conditionalFormatting>
  <conditionalFormatting sqref="E14:F14">
    <cfRule type="expression" dxfId="563" priority="84">
      <formula>$Q$10=60</formula>
    </cfRule>
  </conditionalFormatting>
  <conditionalFormatting sqref="E15:F15">
    <cfRule type="expression" dxfId="562" priority="83">
      <formula>$Q$10=60</formula>
    </cfRule>
  </conditionalFormatting>
  <conditionalFormatting sqref="E16:F16">
    <cfRule type="expression" dxfId="561" priority="82">
      <formula>$Q$10=60</formula>
    </cfRule>
  </conditionalFormatting>
  <conditionalFormatting sqref="E17:F17">
    <cfRule type="expression" dxfId="560" priority="81">
      <formula>$Q$10=60</formula>
    </cfRule>
  </conditionalFormatting>
  <conditionalFormatting sqref="E18:F18">
    <cfRule type="expression" dxfId="559" priority="80">
      <formula>$Q$10=60</formula>
    </cfRule>
  </conditionalFormatting>
  <conditionalFormatting sqref="E19:F19">
    <cfRule type="expression" dxfId="558" priority="79">
      <formula>$Q$10=60</formula>
    </cfRule>
  </conditionalFormatting>
  <conditionalFormatting sqref="E20:F20">
    <cfRule type="expression" dxfId="557" priority="78">
      <formula>$Q$10=60</formula>
    </cfRule>
  </conditionalFormatting>
  <conditionalFormatting sqref="E21:F21">
    <cfRule type="expression" dxfId="556" priority="77">
      <formula>$Q$10=60</formula>
    </cfRule>
  </conditionalFormatting>
  <conditionalFormatting sqref="E22:F22">
    <cfRule type="expression" dxfId="555" priority="76">
      <formula>$Q$10=60</formula>
    </cfRule>
  </conditionalFormatting>
  <conditionalFormatting sqref="E23:F23">
    <cfRule type="expression" dxfId="554" priority="75">
      <formula>$Q$10=60</formula>
    </cfRule>
  </conditionalFormatting>
  <conditionalFormatting sqref="E24:F24">
    <cfRule type="expression" dxfId="553" priority="74">
      <formula>$Q$10=60</formula>
    </cfRule>
  </conditionalFormatting>
  <conditionalFormatting sqref="E25:F25">
    <cfRule type="expression" dxfId="552" priority="73">
      <formula>$Q$10=60</formula>
    </cfRule>
  </conditionalFormatting>
  <conditionalFormatting sqref="E26:F26">
    <cfRule type="expression" dxfId="551" priority="72">
      <formula>$Q$10=60</formula>
    </cfRule>
  </conditionalFormatting>
  <conditionalFormatting sqref="E27:F27">
    <cfRule type="expression" dxfId="550" priority="71">
      <formula>$Q$10=60</formula>
    </cfRule>
  </conditionalFormatting>
  <conditionalFormatting sqref="E28:F28">
    <cfRule type="expression" dxfId="549" priority="70">
      <formula>$Q$10=60</formula>
    </cfRule>
  </conditionalFormatting>
  <conditionalFormatting sqref="E30:F30">
    <cfRule type="expression" dxfId="548" priority="69">
      <formula>$Q$10=60</formula>
    </cfRule>
  </conditionalFormatting>
  <conditionalFormatting sqref="E29:F29">
    <cfRule type="expression" dxfId="547" priority="68">
      <formula>$Q$10=60</formula>
    </cfRule>
  </conditionalFormatting>
  <conditionalFormatting sqref="E31:F31">
    <cfRule type="expression" dxfId="546" priority="67">
      <formula>$Q$10=60</formula>
    </cfRule>
  </conditionalFormatting>
  <conditionalFormatting sqref="E32:F32">
    <cfRule type="expression" dxfId="545" priority="66">
      <formula>$Q$10=60</formula>
    </cfRule>
  </conditionalFormatting>
  <conditionalFormatting sqref="E33:F33">
    <cfRule type="expression" dxfId="544" priority="65">
      <formula>$Q$10=60</formula>
    </cfRule>
  </conditionalFormatting>
  <conditionalFormatting sqref="E34:F34">
    <cfRule type="expression" dxfId="543" priority="64">
      <formula>$Q$10=60</formula>
    </cfRule>
  </conditionalFormatting>
  <conditionalFormatting sqref="E35:F35">
    <cfRule type="expression" dxfId="542" priority="63">
      <formula>$Q$10=60</formula>
    </cfRule>
  </conditionalFormatting>
  <conditionalFormatting sqref="E36:F36">
    <cfRule type="expression" dxfId="541" priority="62">
      <formula>$Q$10=60</formula>
    </cfRule>
  </conditionalFormatting>
  <conditionalFormatting sqref="E37:F37">
    <cfRule type="expression" dxfId="540" priority="61">
      <formula>$Q$10=60</formula>
    </cfRule>
  </conditionalFormatting>
  <conditionalFormatting sqref="E38:F38">
    <cfRule type="expression" dxfId="539" priority="60">
      <formula>$Q$10=60</formula>
    </cfRule>
  </conditionalFormatting>
  <conditionalFormatting sqref="E39:F39">
    <cfRule type="expression" dxfId="538" priority="59">
      <formula>$Q$10=60</formula>
    </cfRule>
  </conditionalFormatting>
  <conditionalFormatting sqref="G11:I11">
    <cfRule type="expression" dxfId="537" priority="58">
      <formula>$R$10=90</formula>
    </cfRule>
  </conditionalFormatting>
  <conditionalFormatting sqref="G12:I12">
    <cfRule type="expression" dxfId="536" priority="57">
      <formula>$R$10=90</formula>
    </cfRule>
  </conditionalFormatting>
  <conditionalFormatting sqref="G13:I13">
    <cfRule type="expression" dxfId="535" priority="56">
      <formula>$R$10=90</formula>
    </cfRule>
  </conditionalFormatting>
  <conditionalFormatting sqref="G14:I14">
    <cfRule type="expression" dxfId="534" priority="55">
      <formula>$R$10=90</formula>
    </cfRule>
  </conditionalFormatting>
  <conditionalFormatting sqref="G15:I15">
    <cfRule type="expression" dxfId="533" priority="54">
      <formula>$R$10=90</formula>
    </cfRule>
  </conditionalFormatting>
  <conditionalFormatting sqref="G16:I16">
    <cfRule type="expression" dxfId="532" priority="53">
      <formula>$R$10=90</formula>
    </cfRule>
  </conditionalFormatting>
  <conditionalFormatting sqref="G17:I17">
    <cfRule type="expression" dxfId="531" priority="52">
      <formula>$R$10=90</formula>
    </cfRule>
  </conditionalFormatting>
  <conditionalFormatting sqref="G18:I18">
    <cfRule type="expression" dxfId="530" priority="51">
      <formula>$R$10=90</formula>
    </cfRule>
  </conditionalFormatting>
  <conditionalFormatting sqref="G19:I19">
    <cfRule type="expression" dxfId="529" priority="50">
      <formula>$R$10=90</formula>
    </cfRule>
  </conditionalFormatting>
  <conditionalFormatting sqref="G20:I20">
    <cfRule type="expression" dxfId="528" priority="49">
      <formula>$R$10=90</formula>
    </cfRule>
  </conditionalFormatting>
  <conditionalFormatting sqref="G21:I21">
    <cfRule type="expression" dxfId="527" priority="48">
      <formula>$R$10=90</formula>
    </cfRule>
  </conditionalFormatting>
  <conditionalFormatting sqref="G22:I22">
    <cfRule type="expression" dxfId="526" priority="47">
      <formula>$R$10=90</formula>
    </cfRule>
  </conditionalFormatting>
  <conditionalFormatting sqref="G23:I23">
    <cfRule type="expression" dxfId="525" priority="46">
      <formula>$R$10=90</formula>
    </cfRule>
  </conditionalFormatting>
  <conditionalFormatting sqref="G24:I24">
    <cfRule type="expression" dxfId="524" priority="45">
      <formula>$R$10=90</formula>
    </cfRule>
  </conditionalFormatting>
  <conditionalFormatting sqref="G25:I25">
    <cfRule type="expression" dxfId="523" priority="44">
      <formula>$R$10=90</formula>
    </cfRule>
  </conditionalFormatting>
  <conditionalFormatting sqref="G26:I26">
    <cfRule type="expression" dxfId="522" priority="43">
      <formula>$R$10=90</formula>
    </cfRule>
  </conditionalFormatting>
  <conditionalFormatting sqref="G27:I27">
    <cfRule type="expression" dxfId="521" priority="42">
      <formula>$R$10=90</formula>
    </cfRule>
  </conditionalFormatting>
  <conditionalFormatting sqref="G28:I28">
    <cfRule type="expression" dxfId="520" priority="41">
      <formula>$R$10=90</formula>
    </cfRule>
  </conditionalFormatting>
  <conditionalFormatting sqref="G29:I29">
    <cfRule type="expression" dxfId="519" priority="40">
      <formula>$R$10=90</formula>
    </cfRule>
  </conditionalFormatting>
  <conditionalFormatting sqref="G30:I30">
    <cfRule type="expression" dxfId="518" priority="39">
      <formula>$R$10=90</formula>
    </cfRule>
  </conditionalFormatting>
  <conditionalFormatting sqref="G31:I31">
    <cfRule type="expression" dxfId="517" priority="38">
      <formula>$R$10=90</formula>
    </cfRule>
  </conditionalFormatting>
  <conditionalFormatting sqref="G32:I32">
    <cfRule type="expression" dxfId="516" priority="37">
      <formula>$R$10=90</formula>
    </cfRule>
  </conditionalFormatting>
  <conditionalFormatting sqref="G33:I33">
    <cfRule type="expression" dxfId="515" priority="36">
      <formula>$R$10=90</formula>
    </cfRule>
  </conditionalFormatting>
  <conditionalFormatting sqref="G34:I34">
    <cfRule type="expression" dxfId="514" priority="35">
      <formula>$R$10=90</formula>
    </cfRule>
  </conditionalFormatting>
  <conditionalFormatting sqref="G35:I35">
    <cfRule type="expression" dxfId="513" priority="34">
      <formula>$R$10=90</formula>
    </cfRule>
  </conditionalFormatting>
  <conditionalFormatting sqref="G36:I36">
    <cfRule type="expression" dxfId="512" priority="33">
      <formula>$R$10=90</formula>
    </cfRule>
  </conditionalFormatting>
  <conditionalFormatting sqref="G37:I37">
    <cfRule type="expression" dxfId="511" priority="32">
      <formula>$R$10=90</formula>
    </cfRule>
  </conditionalFormatting>
  <conditionalFormatting sqref="G38:I38">
    <cfRule type="expression" dxfId="510" priority="31">
      <formula>$R$10=90</formula>
    </cfRule>
  </conditionalFormatting>
  <conditionalFormatting sqref="G39:I39">
    <cfRule type="expression" dxfId="509" priority="30">
      <formula>$R$10=90</formula>
    </cfRule>
  </conditionalFormatting>
  <conditionalFormatting sqref="J11">
    <cfRule type="expression" dxfId="508" priority="29">
      <formula>$S$10=30</formula>
    </cfRule>
  </conditionalFormatting>
  <conditionalFormatting sqref="J12">
    <cfRule type="expression" dxfId="507" priority="28">
      <formula>$S$10=30</formula>
    </cfRule>
  </conditionalFormatting>
  <conditionalFormatting sqref="J13">
    <cfRule type="expression" dxfId="506" priority="27">
      <formula>$S$10=30</formula>
    </cfRule>
  </conditionalFormatting>
  <conditionalFormatting sqref="J14">
    <cfRule type="expression" dxfId="505" priority="26">
      <formula>$S$10=30</formula>
    </cfRule>
  </conditionalFormatting>
  <conditionalFormatting sqref="J15">
    <cfRule type="expression" dxfId="504" priority="25">
      <formula>$S$10=30</formula>
    </cfRule>
  </conditionalFormatting>
  <conditionalFormatting sqref="J16">
    <cfRule type="expression" dxfId="503" priority="24">
      <formula>$S$10=30</formula>
    </cfRule>
  </conditionalFormatting>
  <conditionalFormatting sqref="J17">
    <cfRule type="expression" dxfId="502" priority="23">
      <formula>$S$10=30</formula>
    </cfRule>
  </conditionalFormatting>
  <conditionalFormatting sqref="J19">
    <cfRule type="expression" dxfId="501" priority="22">
      <formula>$S$10=30</formula>
    </cfRule>
  </conditionalFormatting>
  <conditionalFormatting sqref="J18">
    <cfRule type="expression" dxfId="500" priority="21">
      <formula>$S$10=30</formula>
    </cfRule>
  </conditionalFormatting>
  <conditionalFormatting sqref="J20">
    <cfRule type="expression" dxfId="499" priority="20">
      <formula>$S$10=30</formula>
    </cfRule>
  </conditionalFormatting>
  <conditionalFormatting sqref="J21">
    <cfRule type="expression" dxfId="498" priority="19">
      <formula>$S$10=30</formula>
    </cfRule>
  </conditionalFormatting>
  <conditionalFormatting sqref="J22">
    <cfRule type="expression" dxfId="497" priority="18">
      <formula>$S$10=30</formula>
    </cfRule>
  </conditionalFormatting>
  <conditionalFormatting sqref="J23">
    <cfRule type="expression" dxfId="496" priority="17">
      <formula>$S$10=30</formula>
    </cfRule>
  </conditionalFormatting>
  <conditionalFormatting sqref="J24">
    <cfRule type="expression" dxfId="495" priority="16">
      <formula>$S$10=30</formula>
    </cfRule>
  </conditionalFormatting>
  <conditionalFormatting sqref="J25">
    <cfRule type="expression" dxfId="494" priority="15">
      <formula>$S$10=30</formula>
    </cfRule>
  </conditionalFormatting>
  <conditionalFormatting sqref="J26">
    <cfRule type="expression" dxfId="493" priority="14">
      <formula>$S$10=30</formula>
    </cfRule>
  </conditionalFormatting>
  <conditionalFormatting sqref="J27">
    <cfRule type="expression" dxfId="492" priority="13">
      <formula>$S$10=30</formula>
    </cfRule>
  </conditionalFormatting>
  <conditionalFormatting sqref="J28">
    <cfRule type="expression" dxfId="491" priority="12">
      <formula>$S$10=30</formula>
    </cfRule>
  </conditionalFormatting>
  <conditionalFormatting sqref="J29">
    <cfRule type="expression" dxfId="490" priority="11">
      <formula>$S$10=30</formula>
    </cfRule>
  </conditionalFormatting>
  <conditionalFormatting sqref="J30">
    <cfRule type="expression" dxfId="489" priority="10">
      <formula>$S$10=30</formula>
    </cfRule>
  </conditionalFormatting>
  <conditionalFormatting sqref="J31">
    <cfRule type="expression" dxfId="488" priority="9">
      <formula>$S$10=30</formula>
    </cfRule>
  </conditionalFormatting>
  <conditionalFormatting sqref="J32">
    <cfRule type="expression" dxfId="487" priority="8">
      <formula>$S$10=30</formula>
    </cfRule>
  </conditionalFormatting>
  <conditionalFormatting sqref="J33">
    <cfRule type="expression" dxfId="486" priority="7">
      <formula>$S$10=30</formula>
    </cfRule>
  </conditionalFormatting>
  <conditionalFormatting sqref="J34">
    <cfRule type="expression" dxfId="485" priority="6">
      <formula>$S$10=30</formula>
    </cfRule>
  </conditionalFormatting>
  <conditionalFormatting sqref="J35">
    <cfRule type="expression" dxfId="484" priority="5">
      <formula>$S$10=30</formula>
    </cfRule>
  </conditionalFormatting>
  <conditionalFormatting sqref="J36">
    <cfRule type="expression" dxfId="483" priority="4">
      <formula>$S$10=30</formula>
    </cfRule>
  </conditionalFormatting>
  <conditionalFormatting sqref="J37">
    <cfRule type="expression" dxfId="482" priority="3">
      <formula>$S$10=30</formula>
    </cfRule>
  </conditionalFormatting>
  <conditionalFormatting sqref="J38">
    <cfRule type="expression" dxfId="481" priority="2">
      <formula>$S$10=30</formula>
    </cfRule>
  </conditionalFormatting>
  <conditionalFormatting sqref="J39">
    <cfRule type="expression" dxfId="480" priority="1">
      <formula>$S$10=30</formula>
    </cfRule>
  </conditionalFormatting>
  <pageMargins left="0.39370078740157483" right="0.31496062992125984" top="0.47244094488188981"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46"/>
  <sheetViews>
    <sheetView showGridLines="0" view="pageBreakPreview" zoomScaleNormal="100" zoomScaleSheetLayoutView="100" workbookViewId="0">
      <selection activeCell="C6" sqref="C6:K38"/>
    </sheetView>
  </sheetViews>
  <sheetFormatPr defaultRowHeight="13.5"/>
  <cols>
    <col min="1" max="1" width="3" style="2" customWidth="1"/>
    <col min="2" max="2" width="5.25" style="2" customWidth="1"/>
    <col min="3" max="3" width="7.875" style="2" customWidth="1"/>
    <col min="4" max="4" width="7.125" style="2" customWidth="1"/>
    <col min="5" max="6" width="7.875" style="2" customWidth="1"/>
    <col min="7" max="7" width="8.625" style="2" customWidth="1"/>
    <col min="8" max="8" width="4.625" style="2" customWidth="1"/>
    <col min="9" max="9" width="3.375" style="2" customWidth="1"/>
    <col min="10" max="10" width="16.625" style="2" customWidth="1"/>
    <col min="11" max="11" width="15.75" style="2" customWidth="1"/>
    <col min="12" max="12" width="13.25" style="2" customWidth="1"/>
    <col min="13" max="13" width="2.375" style="2" hidden="1" customWidth="1"/>
    <col min="14" max="14" width="17.875" style="2" hidden="1" customWidth="1"/>
    <col min="15" max="15" width="14.375" style="2" hidden="1" customWidth="1"/>
    <col min="16" max="21" width="0" style="2" hidden="1" customWidth="1"/>
    <col min="22" max="255" width="9" style="2"/>
    <col min="256" max="256" width="5.25" style="2" customWidth="1"/>
    <col min="257" max="260" width="7.875" style="2" customWidth="1"/>
    <col min="261" max="261" width="11.25" style="2" customWidth="1"/>
    <col min="262" max="264" width="7.875" style="2" customWidth="1"/>
    <col min="265" max="265" width="15.75" style="2" customWidth="1"/>
    <col min="266" max="266" width="13.25" style="2" customWidth="1"/>
    <col min="267" max="511" width="9" style="2"/>
    <col min="512" max="512" width="5.25" style="2" customWidth="1"/>
    <col min="513" max="516" width="7.875" style="2" customWidth="1"/>
    <col min="517" max="517" width="11.25" style="2" customWidth="1"/>
    <col min="518" max="520" width="7.875" style="2" customWidth="1"/>
    <col min="521" max="521" width="15.75" style="2" customWidth="1"/>
    <col min="522" max="522" width="13.25" style="2" customWidth="1"/>
    <col min="523" max="767" width="9" style="2"/>
    <col min="768" max="768" width="5.25" style="2" customWidth="1"/>
    <col min="769" max="772" width="7.875" style="2" customWidth="1"/>
    <col min="773" max="773" width="11.25" style="2" customWidth="1"/>
    <col min="774" max="776" width="7.875" style="2" customWidth="1"/>
    <col min="777" max="777" width="15.75" style="2" customWidth="1"/>
    <col min="778" max="778" width="13.25" style="2" customWidth="1"/>
    <col min="779" max="1023" width="9" style="2"/>
    <col min="1024" max="1024" width="5.25" style="2" customWidth="1"/>
    <col min="1025" max="1028" width="7.875" style="2" customWidth="1"/>
    <col min="1029" max="1029" width="11.25" style="2" customWidth="1"/>
    <col min="1030" max="1032" width="7.875" style="2" customWidth="1"/>
    <col min="1033" max="1033" width="15.75" style="2" customWidth="1"/>
    <col min="1034" max="1034" width="13.25" style="2" customWidth="1"/>
    <col min="1035" max="1279" width="9" style="2"/>
    <col min="1280" max="1280" width="5.25" style="2" customWidth="1"/>
    <col min="1281" max="1284" width="7.875" style="2" customWidth="1"/>
    <col min="1285" max="1285" width="11.25" style="2" customWidth="1"/>
    <col min="1286" max="1288" width="7.875" style="2" customWidth="1"/>
    <col min="1289" max="1289" width="15.75" style="2" customWidth="1"/>
    <col min="1290" max="1290" width="13.25" style="2" customWidth="1"/>
    <col min="1291" max="1535" width="9" style="2"/>
    <col min="1536" max="1536" width="5.25" style="2" customWidth="1"/>
    <col min="1537" max="1540" width="7.875" style="2" customWidth="1"/>
    <col min="1541" max="1541" width="11.25" style="2" customWidth="1"/>
    <col min="1542" max="1544" width="7.875" style="2" customWidth="1"/>
    <col min="1545" max="1545" width="15.75" style="2" customWidth="1"/>
    <col min="1546" max="1546" width="13.25" style="2" customWidth="1"/>
    <col min="1547" max="1791" width="9" style="2"/>
    <col min="1792" max="1792" width="5.25" style="2" customWidth="1"/>
    <col min="1793" max="1796" width="7.875" style="2" customWidth="1"/>
    <col min="1797" max="1797" width="11.25" style="2" customWidth="1"/>
    <col min="1798" max="1800" width="7.875" style="2" customWidth="1"/>
    <col min="1801" max="1801" width="15.75" style="2" customWidth="1"/>
    <col min="1802" max="1802" width="13.25" style="2" customWidth="1"/>
    <col min="1803" max="2047" width="9" style="2"/>
    <col min="2048" max="2048" width="5.25" style="2" customWidth="1"/>
    <col min="2049" max="2052" width="7.875" style="2" customWidth="1"/>
    <col min="2053" max="2053" width="11.25" style="2" customWidth="1"/>
    <col min="2054" max="2056" width="7.875" style="2" customWidth="1"/>
    <col min="2057" max="2057" width="15.75" style="2" customWidth="1"/>
    <col min="2058" max="2058" width="13.25" style="2" customWidth="1"/>
    <col min="2059" max="2303" width="9" style="2"/>
    <col min="2304" max="2304" width="5.25" style="2" customWidth="1"/>
    <col min="2305" max="2308" width="7.875" style="2" customWidth="1"/>
    <col min="2309" max="2309" width="11.25" style="2" customWidth="1"/>
    <col min="2310" max="2312" width="7.875" style="2" customWidth="1"/>
    <col min="2313" max="2313" width="15.75" style="2" customWidth="1"/>
    <col min="2314" max="2314" width="13.25" style="2" customWidth="1"/>
    <col min="2315" max="2559" width="9" style="2"/>
    <col min="2560" max="2560" width="5.25" style="2" customWidth="1"/>
    <col min="2561" max="2564" width="7.875" style="2" customWidth="1"/>
    <col min="2565" max="2565" width="11.25" style="2" customWidth="1"/>
    <col min="2566" max="2568" width="7.875" style="2" customWidth="1"/>
    <col min="2569" max="2569" width="15.75" style="2" customWidth="1"/>
    <col min="2570" max="2570" width="13.25" style="2" customWidth="1"/>
    <col min="2571" max="2815" width="9" style="2"/>
    <col min="2816" max="2816" width="5.25" style="2" customWidth="1"/>
    <col min="2817" max="2820" width="7.875" style="2" customWidth="1"/>
    <col min="2821" max="2821" width="11.25" style="2" customWidth="1"/>
    <col min="2822" max="2824" width="7.875" style="2" customWidth="1"/>
    <col min="2825" max="2825" width="15.75" style="2" customWidth="1"/>
    <col min="2826" max="2826" width="13.25" style="2" customWidth="1"/>
    <col min="2827" max="3071" width="9" style="2"/>
    <col min="3072" max="3072" width="5.25" style="2" customWidth="1"/>
    <col min="3073" max="3076" width="7.875" style="2" customWidth="1"/>
    <col min="3077" max="3077" width="11.25" style="2" customWidth="1"/>
    <col min="3078" max="3080" width="7.875" style="2" customWidth="1"/>
    <col min="3081" max="3081" width="15.75" style="2" customWidth="1"/>
    <col min="3082" max="3082" width="13.25" style="2" customWidth="1"/>
    <col min="3083" max="3327" width="9" style="2"/>
    <col min="3328" max="3328" width="5.25" style="2" customWidth="1"/>
    <col min="3329" max="3332" width="7.875" style="2" customWidth="1"/>
    <col min="3333" max="3333" width="11.25" style="2" customWidth="1"/>
    <col min="3334" max="3336" width="7.875" style="2" customWidth="1"/>
    <col min="3337" max="3337" width="15.75" style="2" customWidth="1"/>
    <col min="3338" max="3338" width="13.25" style="2" customWidth="1"/>
    <col min="3339" max="3583" width="9" style="2"/>
    <col min="3584" max="3584" width="5.25" style="2" customWidth="1"/>
    <col min="3585" max="3588" width="7.875" style="2" customWidth="1"/>
    <col min="3589" max="3589" width="11.25" style="2" customWidth="1"/>
    <col min="3590" max="3592" width="7.875" style="2" customWidth="1"/>
    <col min="3593" max="3593" width="15.75" style="2" customWidth="1"/>
    <col min="3594" max="3594" width="13.25" style="2" customWidth="1"/>
    <col min="3595" max="3839" width="9" style="2"/>
    <col min="3840" max="3840" width="5.25" style="2" customWidth="1"/>
    <col min="3841" max="3844" width="7.875" style="2" customWidth="1"/>
    <col min="3845" max="3845" width="11.25" style="2" customWidth="1"/>
    <col min="3846" max="3848" width="7.875" style="2" customWidth="1"/>
    <col min="3849" max="3849" width="15.75" style="2" customWidth="1"/>
    <col min="3850" max="3850" width="13.25" style="2" customWidth="1"/>
    <col min="3851" max="4095" width="9" style="2"/>
    <col min="4096" max="4096" width="5.25" style="2" customWidth="1"/>
    <col min="4097" max="4100" width="7.875" style="2" customWidth="1"/>
    <col min="4101" max="4101" width="11.25" style="2" customWidth="1"/>
    <col min="4102" max="4104" width="7.875" style="2" customWidth="1"/>
    <col min="4105" max="4105" width="15.75" style="2" customWidth="1"/>
    <col min="4106" max="4106" width="13.25" style="2" customWidth="1"/>
    <col min="4107" max="4351" width="9" style="2"/>
    <col min="4352" max="4352" width="5.25" style="2" customWidth="1"/>
    <col min="4353" max="4356" width="7.875" style="2" customWidth="1"/>
    <col min="4357" max="4357" width="11.25" style="2" customWidth="1"/>
    <col min="4358" max="4360" width="7.875" style="2" customWidth="1"/>
    <col min="4361" max="4361" width="15.75" style="2" customWidth="1"/>
    <col min="4362" max="4362" width="13.25" style="2" customWidth="1"/>
    <col min="4363" max="4607" width="9" style="2"/>
    <col min="4608" max="4608" width="5.25" style="2" customWidth="1"/>
    <col min="4609" max="4612" width="7.875" style="2" customWidth="1"/>
    <col min="4613" max="4613" width="11.25" style="2" customWidth="1"/>
    <col min="4614" max="4616" width="7.875" style="2" customWidth="1"/>
    <col min="4617" max="4617" width="15.75" style="2" customWidth="1"/>
    <col min="4618" max="4618" width="13.25" style="2" customWidth="1"/>
    <col min="4619" max="4863" width="9" style="2"/>
    <col min="4864" max="4864" width="5.25" style="2" customWidth="1"/>
    <col min="4865" max="4868" width="7.875" style="2" customWidth="1"/>
    <col min="4869" max="4869" width="11.25" style="2" customWidth="1"/>
    <col min="4870" max="4872" width="7.875" style="2" customWidth="1"/>
    <col min="4873" max="4873" width="15.75" style="2" customWidth="1"/>
    <col min="4874" max="4874" width="13.25" style="2" customWidth="1"/>
    <col min="4875" max="5119" width="9" style="2"/>
    <col min="5120" max="5120" width="5.25" style="2" customWidth="1"/>
    <col min="5121" max="5124" width="7.875" style="2" customWidth="1"/>
    <col min="5125" max="5125" width="11.25" style="2" customWidth="1"/>
    <col min="5126" max="5128" width="7.875" style="2" customWidth="1"/>
    <col min="5129" max="5129" width="15.75" style="2" customWidth="1"/>
    <col min="5130" max="5130" width="13.25" style="2" customWidth="1"/>
    <col min="5131" max="5375" width="9" style="2"/>
    <col min="5376" max="5376" width="5.25" style="2" customWidth="1"/>
    <col min="5377" max="5380" width="7.875" style="2" customWidth="1"/>
    <col min="5381" max="5381" width="11.25" style="2" customWidth="1"/>
    <col min="5382" max="5384" width="7.875" style="2" customWidth="1"/>
    <col min="5385" max="5385" width="15.75" style="2" customWidth="1"/>
    <col min="5386" max="5386" width="13.25" style="2" customWidth="1"/>
    <col min="5387" max="5631" width="9" style="2"/>
    <col min="5632" max="5632" width="5.25" style="2" customWidth="1"/>
    <col min="5633" max="5636" width="7.875" style="2" customWidth="1"/>
    <col min="5637" max="5637" width="11.25" style="2" customWidth="1"/>
    <col min="5638" max="5640" width="7.875" style="2" customWidth="1"/>
    <col min="5641" max="5641" width="15.75" style="2" customWidth="1"/>
    <col min="5642" max="5642" width="13.25" style="2" customWidth="1"/>
    <col min="5643" max="5887" width="9" style="2"/>
    <col min="5888" max="5888" width="5.25" style="2" customWidth="1"/>
    <col min="5889" max="5892" width="7.875" style="2" customWidth="1"/>
    <col min="5893" max="5893" width="11.25" style="2" customWidth="1"/>
    <col min="5894" max="5896" width="7.875" style="2" customWidth="1"/>
    <col min="5897" max="5897" width="15.75" style="2" customWidth="1"/>
    <col min="5898" max="5898" width="13.25" style="2" customWidth="1"/>
    <col min="5899" max="6143" width="9" style="2"/>
    <col min="6144" max="6144" width="5.25" style="2" customWidth="1"/>
    <col min="6145" max="6148" width="7.875" style="2" customWidth="1"/>
    <col min="6149" max="6149" width="11.25" style="2" customWidth="1"/>
    <col min="6150" max="6152" width="7.875" style="2" customWidth="1"/>
    <col min="6153" max="6153" width="15.75" style="2" customWidth="1"/>
    <col min="6154" max="6154" width="13.25" style="2" customWidth="1"/>
    <col min="6155" max="6399" width="9" style="2"/>
    <col min="6400" max="6400" width="5.25" style="2" customWidth="1"/>
    <col min="6401" max="6404" width="7.875" style="2" customWidth="1"/>
    <col min="6405" max="6405" width="11.25" style="2" customWidth="1"/>
    <col min="6406" max="6408" width="7.875" style="2" customWidth="1"/>
    <col min="6409" max="6409" width="15.75" style="2" customWidth="1"/>
    <col min="6410" max="6410" width="13.25" style="2" customWidth="1"/>
    <col min="6411" max="6655" width="9" style="2"/>
    <col min="6656" max="6656" width="5.25" style="2" customWidth="1"/>
    <col min="6657" max="6660" width="7.875" style="2" customWidth="1"/>
    <col min="6661" max="6661" width="11.25" style="2" customWidth="1"/>
    <col min="6662" max="6664" width="7.875" style="2" customWidth="1"/>
    <col min="6665" max="6665" width="15.75" style="2" customWidth="1"/>
    <col min="6666" max="6666" width="13.25" style="2" customWidth="1"/>
    <col min="6667" max="6911" width="9" style="2"/>
    <col min="6912" max="6912" width="5.25" style="2" customWidth="1"/>
    <col min="6913" max="6916" width="7.875" style="2" customWidth="1"/>
    <col min="6917" max="6917" width="11.25" style="2" customWidth="1"/>
    <col min="6918" max="6920" width="7.875" style="2" customWidth="1"/>
    <col min="6921" max="6921" width="15.75" style="2" customWidth="1"/>
    <col min="6922" max="6922" width="13.25" style="2" customWidth="1"/>
    <col min="6923" max="7167" width="9" style="2"/>
    <col min="7168" max="7168" width="5.25" style="2" customWidth="1"/>
    <col min="7169" max="7172" width="7.875" style="2" customWidth="1"/>
    <col min="7173" max="7173" width="11.25" style="2" customWidth="1"/>
    <col min="7174" max="7176" width="7.875" style="2" customWidth="1"/>
    <col min="7177" max="7177" width="15.75" style="2" customWidth="1"/>
    <col min="7178" max="7178" width="13.25" style="2" customWidth="1"/>
    <col min="7179" max="7423" width="9" style="2"/>
    <col min="7424" max="7424" width="5.25" style="2" customWidth="1"/>
    <col min="7425" max="7428" width="7.875" style="2" customWidth="1"/>
    <col min="7429" max="7429" width="11.25" style="2" customWidth="1"/>
    <col min="7430" max="7432" width="7.875" style="2" customWidth="1"/>
    <col min="7433" max="7433" width="15.75" style="2" customWidth="1"/>
    <col min="7434" max="7434" width="13.25" style="2" customWidth="1"/>
    <col min="7435" max="7679" width="9" style="2"/>
    <col min="7680" max="7680" width="5.25" style="2" customWidth="1"/>
    <col min="7681" max="7684" width="7.875" style="2" customWidth="1"/>
    <col min="7685" max="7685" width="11.25" style="2" customWidth="1"/>
    <col min="7686" max="7688" width="7.875" style="2" customWidth="1"/>
    <col min="7689" max="7689" width="15.75" style="2" customWidth="1"/>
    <col min="7690" max="7690" width="13.25" style="2" customWidth="1"/>
    <col min="7691" max="7935" width="9" style="2"/>
    <col min="7936" max="7936" width="5.25" style="2" customWidth="1"/>
    <col min="7937" max="7940" width="7.875" style="2" customWidth="1"/>
    <col min="7941" max="7941" width="11.25" style="2" customWidth="1"/>
    <col min="7942" max="7944" width="7.875" style="2" customWidth="1"/>
    <col min="7945" max="7945" width="15.75" style="2" customWidth="1"/>
    <col min="7946" max="7946" width="13.25" style="2" customWidth="1"/>
    <col min="7947" max="8191" width="9" style="2"/>
    <col min="8192" max="8192" width="5.25" style="2" customWidth="1"/>
    <col min="8193" max="8196" width="7.875" style="2" customWidth="1"/>
    <col min="8197" max="8197" width="11.25" style="2" customWidth="1"/>
    <col min="8198" max="8200" width="7.875" style="2" customWidth="1"/>
    <col min="8201" max="8201" width="15.75" style="2" customWidth="1"/>
    <col min="8202" max="8202" width="13.25" style="2" customWidth="1"/>
    <col min="8203" max="8447" width="9" style="2"/>
    <col min="8448" max="8448" width="5.25" style="2" customWidth="1"/>
    <col min="8449" max="8452" width="7.875" style="2" customWidth="1"/>
    <col min="8453" max="8453" width="11.25" style="2" customWidth="1"/>
    <col min="8454" max="8456" width="7.875" style="2" customWidth="1"/>
    <col min="8457" max="8457" width="15.75" style="2" customWidth="1"/>
    <col min="8458" max="8458" width="13.25" style="2" customWidth="1"/>
    <col min="8459" max="8703" width="9" style="2"/>
    <col min="8704" max="8704" width="5.25" style="2" customWidth="1"/>
    <col min="8705" max="8708" width="7.875" style="2" customWidth="1"/>
    <col min="8709" max="8709" width="11.25" style="2" customWidth="1"/>
    <col min="8710" max="8712" width="7.875" style="2" customWidth="1"/>
    <col min="8713" max="8713" width="15.75" style="2" customWidth="1"/>
    <col min="8714" max="8714" width="13.25" style="2" customWidth="1"/>
    <col min="8715" max="8959" width="9" style="2"/>
    <col min="8960" max="8960" width="5.25" style="2" customWidth="1"/>
    <col min="8961" max="8964" width="7.875" style="2" customWidth="1"/>
    <col min="8965" max="8965" width="11.25" style="2" customWidth="1"/>
    <col min="8966" max="8968" width="7.875" style="2" customWidth="1"/>
    <col min="8969" max="8969" width="15.75" style="2" customWidth="1"/>
    <col min="8970" max="8970" width="13.25" style="2" customWidth="1"/>
    <col min="8971" max="9215" width="9" style="2"/>
    <col min="9216" max="9216" width="5.25" style="2" customWidth="1"/>
    <col min="9217" max="9220" width="7.875" style="2" customWidth="1"/>
    <col min="9221" max="9221" width="11.25" style="2" customWidth="1"/>
    <col min="9222" max="9224" width="7.875" style="2" customWidth="1"/>
    <col min="9225" max="9225" width="15.75" style="2" customWidth="1"/>
    <col min="9226" max="9226" width="13.25" style="2" customWidth="1"/>
    <col min="9227" max="9471" width="9" style="2"/>
    <col min="9472" max="9472" width="5.25" style="2" customWidth="1"/>
    <col min="9473" max="9476" width="7.875" style="2" customWidth="1"/>
    <col min="9477" max="9477" width="11.25" style="2" customWidth="1"/>
    <col min="9478" max="9480" width="7.875" style="2" customWidth="1"/>
    <col min="9481" max="9481" width="15.75" style="2" customWidth="1"/>
    <col min="9482" max="9482" width="13.25" style="2" customWidth="1"/>
    <col min="9483" max="9727" width="9" style="2"/>
    <col min="9728" max="9728" width="5.25" style="2" customWidth="1"/>
    <col min="9729" max="9732" width="7.875" style="2" customWidth="1"/>
    <col min="9733" max="9733" width="11.25" style="2" customWidth="1"/>
    <col min="9734" max="9736" width="7.875" style="2" customWidth="1"/>
    <col min="9737" max="9737" width="15.75" style="2" customWidth="1"/>
    <col min="9738" max="9738" width="13.25" style="2" customWidth="1"/>
    <col min="9739" max="9983" width="9" style="2"/>
    <col min="9984" max="9984" width="5.25" style="2" customWidth="1"/>
    <col min="9985" max="9988" width="7.875" style="2" customWidth="1"/>
    <col min="9989" max="9989" width="11.25" style="2" customWidth="1"/>
    <col min="9990" max="9992" width="7.875" style="2" customWidth="1"/>
    <col min="9993" max="9993" width="15.75" style="2" customWidth="1"/>
    <col min="9994" max="9994" width="13.25" style="2" customWidth="1"/>
    <col min="9995" max="10239" width="9" style="2"/>
    <col min="10240" max="10240" width="5.25" style="2" customWidth="1"/>
    <col min="10241" max="10244" width="7.875" style="2" customWidth="1"/>
    <col min="10245" max="10245" width="11.25" style="2" customWidth="1"/>
    <col min="10246" max="10248" width="7.875" style="2" customWidth="1"/>
    <col min="10249" max="10249" width="15.75" style="2" customWidth="1"/>
    <col min="10250" max="10250" width="13.25" style="2" customWidth="1"/>
    <col min="10251" max="10495" width="9" style="2"/>
    <col min="10496" max="10496" width="5.25" style="2" customWidth="1"/>
    <col min="10497" max="10500" width="7.875" style="2" customWidth="1"/>
    <col min="10501" max="10501" width="11.25" style="2" customWidth="1"/>
    <col min="10502" max="10504" width="7.875" style="2" customWidth="1"/>
    <col min="10505" max="10505" width="15.75" style="2" customWidth="1"/>
    <col min="10506" max="10506" width="13.25" style="2" customWidth="1"/>
    <col min="10507" max="10751" width="9" style="2"/>
    <col min="10752" max="10752" width="5.25" style="2" customWidth="1"/>
    <col min="10753" max="10756" width="7.875" style="2" customWidth="1"/>
    <col min="10757" max="10757" width="11.25" style="2" customWidth="1"/>
    <col min="10758" max="10760" width="7.875" style="2" customWidth="1"/>
    <col min="10761" max="10761" width="15.75" style="2" customWidth="1"/>
    <col min="10762" max="10762" width="13.25" style="2" customWidth="1"/>
    <col min="10763" max="11007" width="9" style="2"/>
    <col min="11008" max="11008" width="5.25" style="2" customWidth="1"/>
    <col min="11009" max="11012" width="7.875" style="2" customWidth="1"/>
    <col min="11013" max="11013" width="11.25" style="2" customWidth="1"/>
    <col min="11014" max="11016" width="7.875" style="2" customWidth="1"/>
    <col min="11017" max="11017" width="15.75" style="2" customWidth="1"/>
    <col min="11018" max="11018" width="13.25" style="2" customWidth="1"/>
    <col min="11019" max="11263" width="9" style="2"/>
    <col min="11264" max="11264" width="5.25" style="2" customWidth="1"/>
    <col min="11265" max="11268" width="7.875" style="2" customWidth="1"/>
    <col min="11269" max="11269" width="11.25" style="2" customWidth="1"/>
    <col min="11270" max="11272" width="7.875" style="2" customWidth="1"/>
    <col min="11273" max="11273" width="15.75" style="2" customWidth="1"/>
    <col min="11274" max="11274" width="13.25" style="2" customWidth="1"/>
    <col min="11275" max="11519" width="9" style="2"/>
    <col min="11520" max="11520" width="5.25" style="2" customWidth="1"/>
    <col min="11521" max="11524" width="7.875" style="2" customWidth="1"/>
    <col min="11525" max="11525" width="11.25" style="2" customWidth="1"/>
    <col min="11526" max="11528" width="7.875" style="2" customWidth="1"/>
    <col min="11529" max="11529" width="15.75" style="2" customWidth="1"/>
    <col min="11530" max="11530" width="13.25" style="2" customWidth="1"/>
    <col min="11531" max="11775" width="9" style="2"/>
    <col min="11776" max="11776" width="5.25" style="2" customWidth="1"/>
    <col min="11777" max="11780" width="7.875" style="2" customWidth="1"/>
    <col min="11781" max="11781" width="11.25" style="2" customWidth="1"/>
    <col min="11782" max="11784" width="7.875" style="2" customWidth="1"/>
    <col min="11785" max="11785" width="15.75" style="2" customWidth="1"/>
    <col min="11786" max="11786" width="13.25" style="2" customWidth="1"/>
    <col min="11787" max="12031" width="9" style="2"/>
    <col min="12032" max="12032" width="5.25" style="2" customWidth="1"/>
    <col min="12033" max="12036" width="7.875" style="2" customWidth="1"/>
    <col min="12037" max="12037" width="11.25" style="2" customWidth="1"/>
    <col min="12038" max="12040" width="7.875" style="2" customWidth="1"/>
    <col min="12041" max="12041" width="15.75" style="2" customWidth="1"/>
    <col min="12042" max="12042" width="13.25" style="2" customWidth="1"/>
    <col min="12043" max="12287" width="9" style="2"/>
    <col min="12288" max="12288" width="5.25" style="2" customWidth="1"/>
    <col min="12289" max="12292" width="7.875" style="2" customWidth="1"/>
    <col min="12293" max="12293" width="11.25" style="2" customWidth="1"/>
    <col min="12294" max="12296" width="7.875" style="2" customWidth="1"/>
    <col min="12297" max="12297" width="15.75" style="2" customWidth="1"/>
    <col min="12298" max="12298" width="13.25" style="2" customWidth="1"/>
    <col min="12299" max="12543" width="9" style="2"/>
    <col min="12544" max="12544" width="5.25" style="2" customWidth="1"/>
    <col min="12545" max="12548" width="7.875" style="2" customWidth="1"/>
    <col min="12549" max="12549" width="11.25" style="2" customWidth="1"/>
    <col min="12550" max="12552" width="7.875" style="2" customWidth="1"/>
    <col min="12553" max="12553" width="15.75" style="2" customWidth="1"/>
    <col min="12554" max="12554" width="13.25" style="2" customWidth="1"/>
    <col min="12555" max="12799" width="9" style="2"/>
    <col min="12800" max="12800" width="5.25" style="2" customWidth="1"/>
    <col min="12801" max="12804" width="7.875" style="2" customWidth="1"/>
    <col min="12805" max="12805" width="11.25" style="2" customWidth="1"/>
    <col min="12806" max="12808" width="7.875" style="2" customWidth="1"/>
    <col min="12809" max="12809" width="15.75" style="2" customWidth="1"/>
    <col min="12810" max="12810" width="13.25" style="2" customWidth="1"/>
    <col min="12811" max="13055" width="9" style="2"/>
    <col min="13056" max="13056" width="5.25" style="2" customWidth="1"/>
    <col min="13057" max="13060" width="7.875" style="2" customWidth="1"/>
    <col min="13061" max="13061" width="11.25" style="2" customWidth="1"/>
    <col min="13062" max="13064" width="7.875" style="2" customWidth="1"/>
    <col min="13065" max="13065" width="15.75" style="2" customWidth="1"/>
    <col min="13066" max="13066" width="13.25" style="2" customWidth="1"/>
    <col min="13067" max="13311" width="9" style="2"/>
    <col min="13312" max="13312" width="5.25" style="2" customWidth="1"/>
    <col min="13313" max="13316" width="7.875" style="2" customWidth="1"/>
    <col min="13317" max="13317" width="11.25" style="2" customWidth="1"/>
    <col min="13318" max="13320" width="7.875" style="2" customWidth="1"/>
    <col min="13321" max="13321" width="15.75" style="2" customWidth="1"/>
    <col min="13322" max="13322" width="13.25" style="2" customWidth="1"/>
    <col min="13323" max="13567" width="9" style="2"/>
    <col min="13568" max="13568" width="5.25" style="2" customWidth="1"/>
    <col min="13569" max="13572" width="7.875" style="2" customWidth="1"/>
    <col min="13573" max="13573" width="11.25" style="2" customWidth="1"/>
    <col min="13574" max="13576" width="7.875" style="2" customWidth="1"/>
    <col min="13577" max="13577" width="15.75" style="2" customWidth="1"/>
    <col min="13578" max="13578" width="13.25" style="2" customWidth="1"/>
    <col min="13579" max="13823" width="9" style="2"/>
    <col min="13824" max="13824" width="5.25" style="2" customWidth="1"/>
    <col min="13825" max="13828" width="7.875" style="2" customWidth="1"/>
    <col min="13829" max="13829" width="11.25" style="2" customWidth="1"/>
    <col min="13830" max="13832" width="7.875" style="2" customWidth="1"/>
    <col min="13833" max="13833" width="15.75" style="2" customWidth="1"/>
    <col min="13834" max="13834" width="13.25" style="2" customWidth="1"/>
    <col min="13835" max="14079" width="9" style="2"/>
    <col min="14080" max="14080" width="5.25" style="2" customWidth="1"/>
    <col min="14081" max="14084" width="7.875" style="2" customWidth="1"/>
    <col min="14085" max="14085" width="11.25" style="2" customWidth="1"/>
    <col min="14086" max="14088" width="7.875" style="2" customWidth="1"/>
    <col min="14089" max="14089" width="15.75" style="2" customWidth="1"/>
    <col min="14090" max="14090" width="13.25" style="2" customWidth="1"/>
    <col min="14091" max="14335" width="9" style="2"/>
    <col min="14336" max="14336" width="5.25" style="2" customWidth="1"/>
    <col min="14337" max="14340" width="7.875" style="2" customWidth="1"/>
    <col min="14341" max="14341" width="11.25" style="2" customWidth="1"/>
    <col min="14342" max="14344" width="7.875" style="2" customWidth="1"/>
    <col min="14345" max="14345" width="15.75" style="2" customWidth="1"/>
    <col min="14346" max="14346" width="13.25" style="2" customWidth="1"/>
    <col min="14347" max="14591" width="9" style="2"/>
    <col min="14592" max="14592" width="5.25" style="2" customWidth="1"/>
    <col min="14593" max="14596" width="7.875" style="2" customWidth="1"/>
    <col min="14597" max="14597" width="11.25" style="2" customWidth="1"/>
    <col min="14598" max="14600" width="7.875" style="2" customWidth="1"/>
    <col min="14601" max="14601" width="15.75" style="2" customWidth="1"/>
    <col min="14602" max="14602" width="13.25" style="2" customWidth="1"/>
    <col min="14603" max="14847" width="9" style="2"/>
    <col min="14848" max="14848" width="5.25" style="2" customWidth="1"/>
    <col min="14849" max="14852" width="7.875" style="2" customWidth="1"/>
    <col min="14853" max="14853" width="11.25" style="2" customWidth="1"/>
    <col min="14854" max="14856" width="7.875" style="2" customWidth="1"/>
    <col min="14857" max="14857" width="15.75" style="2" customWidth="1"/>
    <col min="14858" max="14858" width="13.25" style="2" customWidth="1"/>
    <col min="14859" max="15103" width="9" style="2"/>
    <col min="15104" max="15104" width="5.25" style="2" customWidth="1"/>
    <col min="15105" max="15108" width="7.875" style="2" customWidth="1"/>
    <col min="15109" max="15109" width="11.25" style="2" customWidth="1"/>
    <col min="15110" max="15112" width="7.875" style="2" customWidth="1"/>
    <col min="15113" max="15113" width="15.75" style="2" customWidth="1"/>
    <col min="15114" max="15114" width="13.25" style="2" customWidth="1"/>
    <col min="15115" max="15359" width="9" style="2"/>
    <col min="15360" max="15360" width="5.25" style="2" customWidth="1"/>
    <col min="15361" max="15364" width="7.875" style="2" customWidth="1"/>
    <col min="15365" max="15365" width="11.25" style="2" customWidth="1"/>
    <col min="15366" max="15368" width="7.875" style="2" customWidth="1"/>
    <col min="15369" max="15369" width="15.75" style="2" customWidth="1"/>
    <col min="15370" max="15370" width="13.25" style="2" customWidth="1"/>
    <col min="15371" max="15615" width="9" style="2"/>
    <col min="15616" max="15616" width="5.25" style="2" customWidth="1"/>
    <col min="15617" max="15620" width="7.875" style="2" customWidth="1"/>
    <col min="15621" max="15621" width="11.25" style="2" customWidth="1"/>
    <col min="15622" max="15624" width="7.875" style="2" customWidth="1"/>
    <col min="15625" max="15625" width="15.75" style="2" customWidth="1"/>
    <col min="15626" max="15626" width="13.25" style="2" customWidth="1"/>
    <col min="15627" max="15871" width="9" style="2"/>
    <col min="15872" max="15872" width="5.25" style="2" customWidth="1"/>
    <col min="15873" max="15876" width="7.875" style="2" customWidth="1"/>
    <col min="15877" max="15877" width="11.25" style="2" customWidth="1"/>
    <col min="15878" max="15880" width="7.875" style="2" customWidth="1"/>
    <col min="15881" max="15881" width="15.75" style="2" customWidth="1"/>
    <col min="15882" max="15882" width="13.25" style="2" customWidth="1"/>
    <col min="15883" max="16127" width="9" style="2"/>
    <col min="16128" max="16128" width="5.25" style="2" customWidth="1"/>
    <col min="16129" max="16132" width="7.875" style="2" customWidth="1"/>
    <col min="16133" max="16133" width="11.25" style="2" customWidth="1"/>
    <col min="16134" max="16136" width="7.875" style="2" customWidth="1"/>
    <col min="16137" max="16137" width="15.75" style="2" customWidth="1"/>
    <col min="16138" max="16138" width="13.25" style="2" customWidth="1"/>
    <col min="16139" max="16384" width="9" style="2"/>
  </cols>
  <sheetData>
    <row r="1" spans="2:21" ht="27.75" customHeight="1">
      <c r="B1" s="13" t="s">
        <v>14</v>
      </c>
      <c r="C1" s="1"/>
      <c r="J1" s="17"/>
      <c r="K1" s="17"/>
      <c r="L1" s="24">
        <f ca="1">TODAY()</f>
        <v>44834</v>
      </c>
      <c r="N1" s="18">
        <f ca="1">L1</f>
        <v>44834</v>
      </c>
    </row>
    <row r="2" spans="2:21" ht="30" customHeight="1">
      <c r="B2" s="41" t="s">
        <v>0</v>
      </c>
      <c r="C2" s="42"/>
      <c r="D2" s="42"/>
      <c r="E2" s="42"/>
      <c r="F2" s="42"/>
      <c r="G2" s="42"/>
      <c r="H2" s="42"/>
      <c r="I2" s="42"/>
      <c r="J2" s="42"/>
      <c r="K2" s="42"/>
      <c r="L2" s="42"/>
    </row>
    <row r="3" spans="2:21" ht="7.5" customHeight="1"/>
    <row r="4" spans="2:21" ht="15.75" customHeight="1">
      <c r="B4" s="6" t="s">
        <v>7</v>
      </c>
      <c r="C4" s="6"/>
      <c r="D4" s="6"/>
      <c r="E4" s="6"/>
      <c r="F4" s="6"/>
      <c r="G4" s="6"/>
      <c r="H4" s="6"/>
      <c r="I4" s="6"/>
      <c r="J4" s="6"/>
      <c r="K4" s="6"/>
      <c r="L4" s="6"/>
      <c r="N4" s="20" t="s">
        <v>20</v>
      </c>
      <c r="O4" s="21">
        <f ca="1">DATE(就労定着実績体制加算!O6,4,0)</f>
        <v>44651</v>
      </c>
    </row>
    <row r="5" spans="2:21" s="6" customFormat="1" ht="30" customHeight="1">
      <c r="B5" s="7"/>
      <c r="C5" s="39" t="s">
        <v>8</v>
      </c>
      <c r="D5" s="39"/>
      <c r="E5" s="39" t="s">
        <v>9</v>
      </c>
      <c r="F5" s="39"/>
      <c r="G5" s="39" t="s">
        <v>10</v>
      </c>
      <c r="H5" s="40"/>
      <c r="I5" s="40"/>
      <c r="J5" s="10" t="s">
        <v>11</v>
      </c>
      <c r="K5" s="8" t="s">
        <v>12</v>
      </c>
      <c r="L5" s="9" t="s">
        <v>13</v>
      </c>
      <c r="N5" s="19" t="s">
        <v>19</v>
      </c>
      <c r="O5" s="22">
        <f ca="1">EDATE(O4,-60)</f>
        <v>42825</v>
      </c>
      <c r="P5" s="23" t="s">
        <v>21</v>
      </c>
      <c r="Q5" s="23" t="s">
        <v>22</v>
      </c>
      <c r="R5" s="23" t="s">
        <v>23</v>
      </c>
      <c r="S5" s="23" t="s">
        <v>24</v>
      </c>
      <c r="T5" s="23" t="s">
        <v>25</v>
      </c>
      <c r="U5" s="23" t="s">
        <v>26</v>
      </c>
    </row>
    <row r="6" spans="2:21" s="6" customFormat="1" ht="17.25" customHeight="1">
      <c r="B6" s="7">
        <v>31</v>
      </c>
      <c r="C6" s="31"/>
      <c r="D6" s="31"/>
      <c r="E6" s="32"/>
      <c r="F6" s="33"/>
      <c r="G6" s="31"/>
      <c r="H6" s="34"/>
      <c r="I6" s="34"/>
      <c r="J6" s="27"/>
      <c r="K6" s="28"/>
      <c r="L6" s="29"/>
      <c r="N6" s="23" t="str">
        <f>IF(K6="","",IF(K6&gt;=$O$5,"○","×"))</f>
        <v/>
      </c>
      <c r="O6" s="23" t="str">
        <f>IF(L6="","",IF(AND(L6&gt;=42,L6&lt;78),"○","×"))</f>
        <v/>
      </c>
      <c r="P6" s="7">
        <f>COUNTIF(C6:D43,"")</f>
        <v>76</v>
      </c>
      <c r="Q6" s="7">
        <f>COUNTIF(E6:F43,"")</f>
        <v>76</v>
      </c>
      <c r="R6" s="7">
        <f>COUNTIF(G6:I43,"")</f>
        <v>114</v>
      </c>
      <c r="S6" s="7">
        <f>COUNTIF(J6:J43,"")</f>
        <v>38</v>
      </c>
      <c r="T6" s="7">
        <f>COUNTIF(K6:K43,"")</f>
        <v>38</v>
      </c>
      <c r="U6" s="7">
        <f>COUNTIF(L6:L43,"")</f>
        <v>38</v>
      </c>
    </row>
    <row r="7" spans="2:21" s="6" customFormat="1" ht="17.25" customHeight="1">
      <c r="B7" s="7">
        <v>32</v>
      </c>
      <c r="C7" s="31"/>
      <c r="D7" s="31"/>
      <c r="E7" s="32"/>
      <c r="F7" s="33"/>
      <c r="G7" s="31"/>
      <c r="H7" s="34"/>
      <c r="I7" s="34"/>
      <c r="J7" s="27"/>
      <c r="K7" s="28"/>
      <c r="L7" s="29"/>
      <c r="N7" s="23" t="str">
        <f t="shared" ref="N7:N43" si="0">IF(K7="","",IF(K7&gt;=$O$5,"○","×"))</f>
        <v/>
      </c>
      <c r="O7" s="23" t="str">
        <f t="shared" ref="O7:O43" si="1">IF(L7="","",IF(AND(L7&gt;=42,L7&lt;78),"○","×"))</f>
        <v/>
      </c>
    </row>
    <row r="8" spans="2:21" s="6" customFormat="1" ht="17.25" customHeight="1">
      <c r="B8" s="7">
        <v>33</v>
      </c>
      <c r="C8" s="31"/>
      <c r="D8" s="31"/>
      <c r="E8" s="32"/>
      <c r="F8" s="33"/>
      <c r="G8" s="31"/>
      <c r="H8" s="34"/>
      <c r="I8" s="34"/>
      <c r="J8" s="27"/>
      <c r="K8" s="28"/>
      <c r="L8" s="29"/>
      <c r="N8" s="23" t="str">
        <f t="shared" si="0"/>
        <v/>
      </c>
      <c r="O8" s="23" t="str">
        <f t="shared" si="1"/>
        <v/>
      </c>
    </row>
    <row r="9" spans="2:21" s="6" customFormat="1" ht="17.25" customHeight="1">
      <c r="B9" s="7">
        <v>34</v>
      </c>
      <c r="C9" s="31"/>
      <c r="D9" s="31"/>
      <c r="E9" s="32"/>
      <c r="F9" s="33"/>
      <c r="G9" s="31"/>
      <c r="H9" s="34"/>
      <c r="I9" s="34"/>
      <c r="J9" s="27"/>
      <c r="K9" s="28"/>
      <c r="L9" s="29"/>
      <c r="N9" s="23" t="str">
        <f t="shared" si="0"/>
        <v/>
      </c>
      <c r="O9" s="23" t="str">
        <f t="shared" si="1"/>
        <v/>
      </c>
    </row>
    <row r="10" spans="2:21" s="6" customFormat="1" ht="17.25" customHeight="1">
      <c r="B10" s="7">
        <v>35</v>
      </c>
      <c r="C10" s="31"/>
      <c r="D10" s="31"/>
      <c r="E10" s="32"/>
      <c r="F10" s="33"/>
      <c r="G10" s="31"/>
      <c r="H10" s="34"/>
      <c r="I10" s="34"/>
      <c r="J10" s="27"/>
      <c r="K10" s="28"/>
      <c r="L10" s="29"/>
      <c r="N10" s="23" t="str">
        <f t="shared" si="0"/>
        <v/>
      </c>
      <c r="O10" s="23" t="str">
        <f t="shared" si="1"/>
        <v/>
      </c>
    </row>
    <row r="11" spans="2:21" s="6" customFormat="1" ht="17.25" customHeight="1">
      <c r="B11" s="7">
        <v>36</v>
      </c>
      <c r="C11" s="31"/>
      <c r="D11" s="31"/>
      <c r="E11" s="32"/>
      <c r="F11" s="33"/>
      <c r="G11" s="31"/>
      <c r="H11" s="34"/>
      <c r="I11" s="34"/>
      <c r="J11" s="27"/>
      <c r="K11" s="28"/>
      <c r="L11" s="29"/>
      <c r="N11" s="23" t="str">
        <f t="shared" si="0"/>
        <v/>
      </c>
      <c r="O11" s="23" t="str">
        <f t="shared" si="1"/>
        <v/>
      </c>
    </row>
    <row r="12" spans="2:21" s="6" customFormat="1" ht="17.25" customHeight="1">
      <c r="B12" s="7">
        <v>37</v>
      </c>
      <c r="C12" s="31"/>
      <c r="D12" s="31"/>
      <c r="E12" s="32"/>
      <c r="F12" s="33"/>
      <c r="G12" s="31"/>
      <c r="H12" s="34"/>
      <c r="I12" s="34"/>
      <c r="J12" s="27"/>
      <c r="K12" s="28"/>
      <c r="L12" s="29"/>
      <c r="N12" s="23" t="str">
        <f t="shared" si="0"/>
        <v/>
      </c>
      <c r="O12" s="23" t="str">
        <f t="shared" si="1"/>
        <v/>
      </c>
    </row>
    <row r="13" spans="2:21" s="6" customFormat="1" ht="17.25" customHeight="1">
      <c r="B13" s="7">
        <v>38</v>
      </c>
      <c r="C13" s="31"/>
      <c r="D13" s="31"/>
      <c r="E13" s="32"/>
      <c r="F13" s="33"/>
      <c r="G13" s="31"/>
      <c r="H13" s="34"/>
      <c r="I13" s="34"/>
      <c r="J13" s="27"/>
      <c r="K13" s="28"/>
      <c r="L13" s="29"/>
      <c r="N13" s="23" t="str">
        <f>IF(K13="","",IF(K13&gt;=$O$5,"○","×"))</f>
        <v/>
      </c>
      <c r="O13" s="23" t="str">
        <f t="shared" si="1"/>
        <v/>
      </c>
    </row>
    <row r="14" spans="2:21" s="6" customFormat="1" ht="17.25" customHeight="1">
      <c r="B14" s="7">
        <v>39</v>
      </c>
      <c r="C14" s="31"/>
      <c r="D14" s="31"/>
      <c r="E14" s="32"/>
      <c r="F14" s="33"/>
      <c r="G14" s="31"/>
      <c r="H14" s="34"/>
      <c r="I14" s="34"/>
      <c r="J14" s="27"/>
      <c r="K14" s="28"/>
      <c r="L14" s="29"/>
      <c r="N14" s="23" t="str">
        <f t="shared" si="0"/>
        <v/>
      </c>
      <c r="O14" s="23" t="str">
        <f t="shared" si="1"/>
        <v/>
      </c>
    </row>
    <row r="15" spans="2:21" s="6" customFormat="1" ht="17.25" customHeight="1">
      <c r="B15" s="7">
        <v>40</v>
      </c>
      <c r="C15" s="31"/>
      <c r="D15" s="31"/>
      <c r="E15" s="32"/>
      <c r="F15" s="33"/>
      <c r="G15" s="31"/>
      <c r="H15" s="34"/>
      <c r="I15" s="34"/>
      <c r="J15" s="27"/>
      <c r="K15" s="28"/>
      <c r="L15" s="29"/>
      <c r="N15" s="23" t="str">
        <f t="shared" si="0"/>
        <v/>
      </c>
      <c r="O15" s="23" t="str">
        <f t="shared" si="1"/>
        <v/>
      </c>
    </row>
    <row r="16" spans="2:21" s="6" customFormat="1" ht="17.25" customHeight="1">
      <c r="B16" s="7">
        <v>41</v>
      </c>
      <c r="C16" s="31"/>
      <c r="D16" s="31"/>
      <c r="E16" s="32"/>
      <c r="F16" s="33"/>
      <c r="G16" s="31"/>
      <c r="H16" s="34"/>
      <c r="I16" s="34"/>
      <c r="J16" s="27"/>
      <c r="K16" s="28"/>
      <c r="L16" s="29"/>
      <c r="N16" s="23" t="str">
        <f t="shared" si="0"/>
        <v/>
      </c>
      <c r="O16" s="23" t="str">
        <f t="shared" si="1"/>
        <v/>
      </c>
    </row>
    <row r="17" spans="2:15" s="6" customFormat="1" ht="17.25" customHeight="1">
      <c r="B17" s="7">
        <v>42</v>
      </c>
      <c r="C17" s="31"/>
      <c r="D17" s="31"/>
      <c r="E17" s="32"/>
      <c r="F17" s="33"/>
      <c r="G17" s="31"/>
      <c r="H17" s="34"/>
      <c r="I17" s="34"/>
      <c r="J17" s="27"/>
      <c r="K17" s="28"/>
      <c r="L17" s="29"/>
      <c r="N17" s="23" t="str">
        <f t="shared" si="0"/>
        <v/>
      </c>
      <c r="O17" s="23" t="str">
        <f t="shared" si="1"/>
        <v/>
      </c>
    </row>
    <row r="18" spans="2:15" s="6" customFormat="1" ht="17.25" customHeight="1">
      <c r="B18" s="7">
        <v>43</v>
      </c>
      <c r="C18" s="31"/>
      <c r="D18" s="31"/>
      <c r="E18" s="32"/>
      <c r="F18" s="33"/>
      <c r="G18" s="31"/>
      <c r="H18" s="34"/>
      <c r="I18" s="34"/>
      <c r="J18" s="27"/>
      <c r="K18" s="28"/>
      <c r="L18" s="29"/>
      <c r="N18" s="23" t="str">
        <f t="shared" si="0"/>
        <v/>
      </c>
      <c r="O18" s="23" t="str">
        <f t="shared" si="1"/>
        <v/>
      </c>
    </row>
    <row r="19" spans="2:15" s="6" customFormat="1" ht="17.25" customHeight="1">
      <c r="B19" s="7">
        <v>44</v>
      </c>
      <c r="C19" s="31"/>
      <c r="D19" s="31"/>
      <c r="E19" s="32"/>
      <c r="F19" s="33"/>
      <c r="G19" s="31"/>
      <c r="H19" s="34"/>
      <c r="I19" s="34"/>
      <c r="J19" s="27"/>
      <c r="K19" s="28"/>
      <c r="L19" s="29"/>
      <c r="N19" s="23" t="str">
        <f t="shared" si="0"/>
        <v/>
      </c>
      <c r="O19" s="23" t="str">
        <f t="shared" si="1"/>
        <v/>
      </c>
    </row>
    <row r="20" spans="2:15" s="6" customFormat="1" ht="17.25" customHeight="1">
      <c r="B20" s="7">
        <v>45</v>
      </c>
      <c r="C20" s="31"/>
      <c r="D20" s="31"/>
      <c r="E20" s="32"/>
      <c r="F20" s="33"/>
      <c r="G20" s="31"/>
      <c r="H20" s="34"/>
      <c r="I20" s="34"/>
      <c r="J20" s="27"/>
      <c r="K20" s="28"/>
      <c r="L20" s="29"/>
      <c r="N20" s="23" t="str">
        <f t="shared" si="0"/>
        <v/>
      </c>
      <c r="O20" s="23" t="str">
        <f t="shared" si="1"/>
        <v/>
      </c>
    </row>
    <row r="21" spans="2:15" s="6" customFormat="1" ht="17.25" customHeight="1">
      <c r="B21" s="7">
        <v>46</v>
      </c>
      <c r="C21" s="31"/>
      <c r="D21" s="31"/>
      <c r="E21" s="32"/>
      <c r="F21" s="33"/>
      <c r="G21" s="31"/>
      <c r="H21" s="34"/>
      <c r="I21" s="34"/>
      <c r="J21" s="27"/>
      <c r="K21" s="28"/>
      <c r="L21" s="29"/>
      <c r="N21" s="23" t="str">
        <f t="shared" si="0"/>
        <v/>
      </c>
      <c r="O21" s="23" t="str">
        <f t="shared" si="1"/>
        <v/>
      </c>
    </row>
    <row r="22" spans="2:15" s="6" customFormat="1" ht="17.25" customHeight="1">
      <c r="B22" s="7">
        <v>47</v>
      </c>
      <c r="C22" s="31"/>
      <c r="D22" s="31"/>
      <c r="E22" s="32"/>
      <c r="F22" s="33"/>
      <c r="G22" s="31"/>
      <c r="H22" s="34"/>
      <c r="I22" s="34"/>
      <c r="J22" s="27"/>
      <c r="K22" s="28"/>
      <c r="L22" s="29"/>
      <c r="N22" s="23" t="str">
        <f t="shared" si="0"/>
        <v/>
      </c>
      <c r="O22" s="23" t="str">
        <f t="shared" si="1"/>
        <v/>
      </c>
    </row>
    <row r="23" spans="2:15" s="6" customFormat="1" ht="17.25" customHeight="1">
      <c r="B23" s="7">
        <v>48</v>
      </c>
      <c r="C23" s="31"/>
      <c r="D23" s="31"/>
      <c r="E23" s="32"/>
      <c r="F23" s="33"/>
      <c r="G23" s="31"/>
      <c r="H23" s="34"/>
      <c r="I23" s="34"/>
      <c r="J23" s="27"/>
      <c r="K23" s="28"/>
      <c r="L23" s="29"/>
      <c r="N23" s="23" t="str">
        <f t="shared" si="0"/>
        <v/>
      </c>
      <c r="O23" s="23" t="str">
        <f t="shared" si="1"/>
        <v/>
      </c>
    </row>
    <row r="24" spans="2:15" s="6" customFormat="1" ht="17.25" customHeight="1">
      <c r="B24" s="7">
        <v>49</v>
      </c>
      <c r="C24" s="31"/>
      <c r="D24" s="31"/>
      <c r="E24" s="32"/>
      <c r="F24" s="33"/>
      <c r="G24" s="31"/>
      <c r="H24" s="34"/>
      <c r="I24" s="34"/>
      <c r="J24" s="27"/>
      <c r="K24" s="28"/>
      <c r="L24" s="29"/>
      <c r="N24" s="23" t="str">
        <f t="shared" si="0"/>
        <v/>
      </c>
      <c r="O24" s="23" t="str">
        <f t="shared" si="1"/>
        <v/>
      </c>
    </row>
    <row r="25" spans="2:15" s="6" customFormat="1" ht="17.25" customHeight="1">
      <c r="B25" s="7">
        <v>50</v>
      </c>
      <c r="C25" s="31"/>
      <c r="D25" s="31"/>
      <c r="E25" s="32"/>
      <c r="F25" s="33"/>
      <c r="G25" s="31"/>
      <c r="H25" s="34"/>
      <c r="I25" s="34"/>
      <c r="J25" s="27"/>
      <c r="K25" s="28"/>
      <c r="L25" s="29"/>
      <c r="N25" s="23" t="str">
        <f t="shared" si="0"/>
        <v/>
      </c>
      <c r="O25" s="23" t="str">
        <f t="shared" si="1"/>
        <v/>
      </c>
    </row>
    <row r="26" spans="2:15" s="6" customFormat="1" ht="17.25" customHeight="1">
      <c r="B26" s="7">
        <v>51</v>
      </c>
      <c r="C26" s="31"/>
      <c r="D26" s="31"/>
      <c r="E26" s="32"/>
      <c r="F26" s="33"/>
      <c r="G26" s="31"/>
      <c r="H26" s="34"/>
      <c r="I26" s="34"/>
      <c r="J26" s="27"/>
      <c r="K26" s="28"/>
      <c r="L26" s="29"/>
      <c r="N26" s="23" t="str">
        <f t="shared" si="0"/>
        <v/>
      </c>
      <c r="O26" s="23" t="str">
        <f t="shared" si="1"/>
        <v/>
      </c>
    </row>
    <row r="27" spans="2:15" s="6" customFormat="1" ht="17.25" customHeight="1">
      <c r="B27" s="7">
        <v>52</v>
      </c>
      <c r="C27" s="31"/>
      <c r="D27" s="31"/>
      <c r="E27" s="32"/>
      <c r="F27" s="33"/>
      <c r="G27" s="31"/>
      <c r="H27" s="34"/>
      <c r="I27" s="34"/>
      <c r="J27" s="27"/>
      <c r="K27" s="28"/>
      <c r="L27" s="29"/>
      <c r="N27" s="23" t="str">
        <f t="shared" si="0"/>
        <v/>
      </c>
      <c r="O27" s="23" t="str">
        <f t="shared" si="1"/>
        <v/>
      </c>
    </row>
    <row r="28" spans="2:15" s="6" customFormat="1" ht="17.25" customHeight="1">
      <c r="B28" s="7">
        <v>53</v>
      </c>
      <c r="C28" s="31"/>
      <c r="D28" s="31"/>
      <c r="E28" s="32"/>
      <c r="F28" s="33"/>
      <c r="G28" s="31"/>
      <c r="H28" s="34"/>
      <c r="I28" s="34"/>
      <c r="J28" s="27"/>
      <c r="K28" s="28"/>
      <c r="L28" s="29"/>
      <c r="N28" s="23" t="str">
        <f t="shared" si="0"/>
        <v/>
      </c>
      <c r="O28" s="23" t="str">
        <f t="shared" si="1"/>
        <v/>
      </c>
    </row>
    <row r="29" spans="2:15" s="6" customFormat="1" ht="17.25" customHeight="1">
      <c r="B29" s="7">
        <v>54</v>
      </c>
      <c r="C29" s="31"/>
      <c r="D29" s="31"/>
      <c r="E29" s="32"/>
      <c r="F29" s="33"/>
      <c r="G29" s="31"/>
      <c r="H29" s="34"/>
      <c r="I29" s="34"/>
      <c r="J29" s="27"/>
      <c r="K29" s="28"/>
      <c r="L29" s="29"/>
      <c r="N29" s="23" t="str">
        <f t="shared" si="0"/>
        <v/>
      </c>
      <c r="O29" s="23" t="str">
        <f t="shared" si="1"/>
        <v/>
      </c>
    </row>
    <row r="30" spans="2:15" s="6" customFormat="1" ht="17.25" customHeight="1">
      <c r="B30" s="7">
        <v>55</v>
      </c>
      <c r="C30" s="31"/>
      <c r="D30" s="31"/>
      <c r="E30" s="32"/>
      <c r="F30" s="33"/>
      <c r="G30" s="31"/>
      <c r="H30" s="34"/>
      <c r="I30" s="34"/>
      <c r="J30" s="27"/>
      <c r="K30" s="28"/>
      <c r="L30" s="29"/>
      <c r="N30" s="23" t="str">
        <f t="shared" si="0"/>
        <v/>
      </c>
      <c r="O30" s="23" t="str">
        <f t="shared" si="1"/>
        <v/>
      </c>
    </row>
    <row r="31" spans="2:15" s="6" customFormat="1" ht="17.25" customHeight="1">
      <c r="B31" s="7">
        <v>56</v>
      </c>
      <c r="C31" s="31"/>
      <c r="D31" s="31"/>
      <c r="E31" s="32"/>
      <c r="F31" s="33"/>
      <c r="G31" s="31"/>
      <c r="H31" s="34"/>
      <c r="I31" s="34"/>
      <c r="J31" s="27"/>
      <c r="K31" s="28"/>
      <c r="L31" s="29"/>
      <c r="N31" s="23" t="str">
        <f t="shared" si="0"/>
        <v/>
      </c>
      <c r="O31" s="23" t="str">
        <f t="shared" si="1"/>
        <v/>
      </c>
    </row>
    <row r="32" spans="2:15" s="6" customFormat="1" ht="17.25" customHeight="1">
      <c r="B32" s="7">
        <v>57</v>
      </c>
      <c r="C32" s="31"/>
      <c r="D32" s="31"/>
      <c r="E32" s="32"/>
      <c r="F32" s="33"/>
      <c r="G32" s="31"/>
      <c r="H32" s="34"/>
      <c r="I32" s="34"/>
      <c r="J32" s="27"/>
      <c r="K32" s="28"/>
      <c r="L32" s="29"/>
      <c r="N32" s="23" t="str">
        <f t="shared" si="0"/>
        <v/>
      </c>
      <c r="O32" s="23" t="str">
        <f t="shared" si="1"/>
        <v/>
      </c>
    </row>
    <row r="33" spans="2:15" s="6" customFormat="1" ht="17.25" customHeight="1">
      <c r="B33" s="7">
        <v>58</v>
      </c>
      <c r="C33" s="31"/>
      <c r="D33" s="31"/>
      <c r="E33" s="32"/>
      <c r="F33" s="33"/>
      <c r="G33" s="31"/>
      <c r="H33" s="34"/>
      <c r="I33" s="34"/>
      <c r="J33" s="27"/>
      <c r="K33" s="28"/>
      <c r="L33" s="29"/>
      <c r="N33" s="23"/>
      <c r="O33" s="23"/>
    </row>
    <row r="34" spans="2:15" s="6" customFormat="1" ht="17.25" customHeight="1">
      <c r="B34" s="7">
        <v>59</v>
      </c>
      <c r="C34" s="31"/>
      <c r="D34" s="31"/>
      <c r="E34" s="32"/>
      <c r="F34" s="33"/>
      <c r="G34" s="31"/>
      <c r="H34" s="34"/>
      <c r="I34" s="34"/>
      <c r="J34" s="27"/>
      <c r="K34" s="28"/>
      <c r="L34" s="29"/>
      <c r="N34" s="23"/>
      <c r="O34" s="23"/>
    </row>
    <row r="35" spans="2:15" s="6" customFormat="1" ht="17.25" customHeight="1">
      <c r="B35" s="7">
        <v>60</v>
      </c>
      <c r="C35" s="31"/>
      <c r="D35" s="31"/>
      <c r="E35" s="32"/>
      <c r="F35" s="33"/>
      <c r="G35" s="31"/>
      <c r="H35" s="34"/>
      <c r="I35" s="34"/>
      <c r="J35" s="27"/>
      <c r="K35" s="28"/>
      <c r="L35" s="29"/>
      <c r="N35" s="23"/>
      <c r="O35" s="23"/>
    </row>
    <row r="36" spans="2:15" s="6" customFormat="1" ht="17.25" customHeight="1">
      <c r="B36" s="7">
        <v>61</v>
      </c>
      <c r="C36" s="31"/>
      <c r="D36" s="31"/>
      <c r="E36" s="32"/>
      <c r="F36" s="33"/>
      <c r="G36" s="31"/>
      <c r="H36" s="34"/>
      <c r="I36" s="34"/>
      <c r="J36" s="27"/>
      <c r="K36" s="28"/>
      <c r="L36" s="29"/>
      <c r="N36" s="23"/>
      <c r="O36" s="23"/>
    </row>
    <row r="37" spans="2:15" s="6" customFormat="1" ht="17.25" customHeight="1">
      <c r="B37" s="7">
        <v>62</v>
      </c>
      <c r="C37" s="31"/>
      <c r="D37" s="31"/>
      <c r="E37" s="32"/>
      <c r="F37" s="33"/>
      <c r="G37" s="31"/>
      <c r="H37" s="34"/>
      <c r="I37" s="34"/>
      <c r="J37" s="27"/>
      <c r="K37" s="28"/>
      <c r="L37" s="29"/>
      <c r="N37" s="23"/>
      <c r="O37" s="23"/>
    </row>
    <row r="38" spans="2:15" s="6" customFormat="1" ht="17.25" customHeight="1">
      <c r="B38" s="7">
        <v>63</v>
      </c>
      <c r="C38" s="31"/>
      <c r="D38" s="31"/>
      <c r="E38" s="32"/>
      <c r="F38" s="33"/>
      <c r="G38" s="31"/>
      <c r="H38" s="34"/>
      <c r="I38" s="34"/>
      <c r="J38" s="27"/>
      <c r="K38" s="28"/>
      <c r="L38" s="29"/>
      <c r="N38" s="23"/>
      <c r="O38" s="23"/>
    </row>
    <row r="39" spans="2:15" s="6" customFormat="1" ht="17.25" customHeight="1">
      <c r="B39" s="7">
        <v>64</v>
      </c>
      <c r="C39" s="31"/>
      <c r="D39" s="31"/>
      <c r="E39" s="32"/>
      <c r="F39" s="33"/>
      <c r="G39" s="31"/>
      <c r="H39" s="34"/>
      <c r="I39" s="34"/>
      <c r="J39" s="27"/>
      <c r="K39" s="28"/>
      <c r="L39" s="29"/>
      <c r="N39" s="23"/>
      <c r="O39" s="23"/>
    </row>
    <row r="40" spans="2:15" s="6" customFormat="1" ht="17.25" customHeight="1">
      <c r="B40" s="7">
        <v>65</v>
      </c>
      <c r="C40" s="31"/>
      <c r="D40" s="31"/>
      <c r="E40" s="32"/>
      <c r="F40" s="33"/>
      <c r="G40" s="31"/>
      <c r="H40" s="34"/>
      <c r="I40" s="34"/>
      <c r="J40" s="27"/>
      <c r="K40" s="28"/>
      <c r="L40" s="29"/>
      <c r="N40" s="23"/>
      <c r="O40" s="23"/>
    </row>
    <row r="41" spans="2:15" s="6" customFormat="1" ht="17.25" customHeight="1">
      <c r="B41" s="7">
        <v>66</v>
      </c>
      <c r="C41" s="31"/>
      <c r="D41" s="31"/>
      <c r="E41" s="32"/>
      <c r="F41" s="33"/>
      <c r="G41" s="31"/>
      <c r="H41" s="34"/>
      <c r="I41" s="34"/>
      <c r="J41" s="27"/>
      <c r="K41" s="28"/>
      <c r="L41" s="29"/>
      <c r="N41" s="23"/>
      <c r="O41" s="23"/>
    </row>
    <row r="42" spans="2:15" s="6" customFormat="1" ht="17.25" customHeight="1">
      <c r="B42" s="7">
        <v>67</v>
      </c>
      <c r="C42" s="31"/>
      <c r="D42" s="31"/>
      <c r="E42" s="32"/>
      <c r="F42" s="33"/>
      <c r="G42" s="31"/>
      <c r="H42" s="34"/>
      <c r="I42" s="34"/>
      <c r="J42" s="27"/>
      <c r="K42" s="28"/>
      <c r="L42" s="29"/>
      <c r="N42" s="23" t="str">
        <f t="shared" si="0"/>
        <v/>
      </c>
      <c r="O42" s="23" t="str">
        <f t="shared" si="1"/>
        <v/>
      </c>
    </row>
    <row r="43" spans="2:15" s="6" customFormat="1" ht="17.25" customHeight="1">
      <c r="B43" s="7">
        <v>68</v>
      </c>
      <c r="C43" s="31"/>
      <c r="D43" s="31"/>
      <c r="E43" s="32"/>
      <c r="F43" s="33"/>
      <c r="G43" s="31"/>
      <c r="H43" s="34"/>
      <c r="I43" s="34"/>
      <c r="J43" s="27"/>
      <c r="K43" s="28"/>
      <c r="L43" s="29"/>
      <c r="N43" s="23" t="str">
        <f t="shared" si="0"/>
        <v/>
      </c>
      <c r="O43" s="23" t="str">
        <f t="shared" si="1"/>
        <v/>
      </c>
    </row>
    <row r="44" spans="2:15" s="6" customFormat="1" ht="17.25" customHeight="1">
      <c r="B44" s="7">
        <v>69</v>
      </c>
      <c r="C44" s="31"/>
      <c r="D44" s="31"/>
      <c r="E44" s="32"/>
      <c r="F44" s="33"/>
      <c r="G44" s="31"/>
      <c r="H44" s="34"/>
      <c r="I44" s="34"/>
      <c r="J44" s="27"/>
      <c r="K44" s="28"/>
      <c r="L44" s="29"/>
      <c r="N44" s="23"/>
      <c r="O44" s="23"/>
    </row>
    <row r="45" spans="2:15" ht="20.100000000000001" customHeight="1">
      <c r="B45" s="7">
        <v>70</v>
      </c>
      <c r="C45" s="31"/>
      <c r="D45" s="31"/>
      <c r="E45" s="43"/>
      <c r="F45" s="44"/>
      <c r="G45" s="31"/>
      <c r="H45" s="34"/>
      <c r="I45" s="34"/>
      <c r="J45" s="27"/>
      <c r="K45" s="28"/>
      <c r="L45" s="29"/>
      <c r="M45" s="6"/>
      <c r="N45" s="23" t="str">
        <f t="shared" ref="N45" si="2">IF(K45="","",IF(K45&gt;=$O$5,"○","×"))</f>
        <v/>
      </c>
      <c r="O45" s="23" t="str">
        <f t="shared" ref="O45" si="3">IF(L45="","",IF(AND(L45&gt;=42,L45&lt;78),"○","×"))</f>
        <v/>
      </c>
    </row>
    <row r="46" spans="2:15" ht="10.5" customHeight="1">
      <c r="B46" s="30"/>
      <c r="C46" s="30"/>
      <c r="D46" s="30"/>
      <c r="E46" s="30"/>
      <c r="F46" s="30"/>
      <c r="G46" s="30"/>
      <c r="H46" s="30"/>
      <c r="I46" s="30"/>
      <c r="J46" s="30"/>
      <c r="K46" s="30"/>
      <c r="L46" s="30"/>
    </row>
  </sheetData>
  <sheetProtection password="E9B9" sheet="1" objects="1" scenarios="1" selectLockedCells="1"/>
  <mergeCells count="125">
    <mergeCell ref="G39:I39"/>
    <mergeCell ref="G40:I40"/>
    <mergeCell ref="G41:I41"/>
    <mergeCell ref="G44:I44"/>
    <mergeCell ref="G34:I34"/>
    <mergeCell ref="G35:I35"/>
    <mergeCell ref="G36:I36"/>
    <mergeCell ref="G37:I37"/>
    <mergeCell ref="G38:I38"/>
    <mergeCell ref="C39:D39"/>
    <mergeCell ref="C40:D40"/>
    <mergeCell ref="C41:D41"/>
    <mergeCell ref="C44:D44"/>
    <mergeCell ref="E33:F33"/>
    <mergeCell ref="E34:F34"/>
    <mergeCell ref="E35:F35"/>
    <mergeCell ref="E36:F36"/>
    <mergeCell ref="E37:F37"/>
    <mergeCell ref="E38:F38"/>
    <mergeCell ref="E39:F39"/>
    <mergeCell ref="E40:F40"/>
    <mergeCell ref="E41:F41"/>
    <mergeCell ref="E44:F44"/>
    <mergeCell ref="G33:I33"/>
    <mergeCell ref="C34:D34"/>
    <mergeCell ref="C35:D35"/>
    <mergeCell ref="C36:D36"/>
    <mergeCell ref="C37:D37"/>
    <mergeCell ref="C38:D38"/>
    <mergeCell ref="B2:L2"/>
    <mergeCell ref="C5:D5"/>
    <mergeCell ref="E5:F5"/>
    <mergeCell ref="G5:I5"/>
    <mergeCell ref="C33:D33"/>
    <mergeCell ref="C6:D6"/>
    <mergeCell ref="E6:F6"/>
    <mergeCell ref="G6:I6"/>
    <mergeCell ref="C7:D7"/>
    <mergeCell ref="E7:F7"/>
    <mergeCell ref="G7:I7"/>
    <mergeCell ref="C8:D8"/>
    <mergeCell ref="E8:F8"/>
    <mergeCell ref="G8:I8"/>
    <mergeCell ref="C9:D9"/>
    <mergeCell ref="E9:F9"/>
    <mergeCell ref="G9:I9"/>
    <mergeCell ref="C10:D10"/>
    <mergeCell ref="E10:F10"/>
    <mergeCell ref="G10:I10"/>
    <mergeCell ref="C11:D11"/>
    <mergeCell ref="E11:F11"/>
    <mergeCell ref="G11:I11"/>
    <mergeCell ref="C12:D12"/>
    <mergeCell ref="E12:F12"/>
    <mergeCell ref="G12:I12"/>
    <mergeCell ref="C13:D13"/>
    <mergeCell ref="E13:F13"/>
    <mergeCell ref="G13:I13"/>
    <mergeCell ref="C14:D14"/>
    <mergeCell ref="E14:F14"/>
    <mergeCell ref="G14:I14"/>
    <mergeCell ref="C15:D15"/>
    <mergeCell ref="E15:F15"/>
    <mergeCell ref="G15:I15"/>
    <mergeCell ref="C16:D16"/>
    <mergeCell ref="E16:F16"/>
    <mergeCell ref="G16:I16"/>
    <mergeCell ref="C17:D17"/>
    <mergeCell ref="E17:F17"/>
    <mergeCell ref="G17:I17"/>
    <mergeCell ref="C18:D18"/>
    <mergeCell ref="E18:F18"/>
    <mergeCell ref="G18:I18"/>
    <mergeCell ref="C19:D19"/>
    <mergeCell ref="E19:F19"/>
    <mergeCell ref="G19:I19"/>
    <mergeCell ref="C20:D20"/>
    <mergeCell ref="E20:F20"/>
    <mergeCell ref="G20:I20"/>
    <mergeCell ref="C21:D21"/>
    <mergeCell ref="E21:F21"/>
    <mergeCell ref="G21:I21"/>
    <mergeCell ref="C22:D22"/>
    <mergeCell ref="E22:F22"/>
    <mergeCell ref="G22:I22"/>
    <mergeCell ref="C23:D23"/>
    <mergeCell ref="E23:F23"/>
    <mergeCell ref="G23:I23"/>
    <mergeCell ref="C24:D24"/>
    <mergeCell ref="E24:F24"/>
    <mergeCell ref="G24:I24"/>
    <mergeCell ref="C25:D25"/>
    <mergeCell ref="E25:F25"/>
    <mergeCell ref="G25:I25"/>
    <mergeCell ref="C26:D26"/>
    <mergeCell ref="E26:F26"/>
    <mergeCell ref="G26:I26"/>
    <mergeCell ref="C27:D27"/>
    <mergeCell ref="E27:F27"/>
    <mergeCell ref="G27:I27"/>
    <mergeCell ref="C28:D28"/>
    <mergeCell ref="E28:F28"/>
    <mergeCell ref="G28:I28"/>
    <mergeCell ref="C29:D29"/>
    <mergeCell ref="E29:F29"/>
    <mergeCell ref="G29:I29"/>
    <mergeCell ref="C32:D32"/>
    <mergeCell ref="E32:F32"/>
    <mergeCell ref="G32:I32"/>
    <mergeCell ref="C30:D30"/>
    <mergeCell ref="E30:F30"/>
    <mergeCell ref="G30:I30"/>
    <mergeCell ref="C31:D31"/>
    <mergeCell ref="E31:F31"/>
    <mergeCell ref="G31:I31"/>
    <mergeCell ref="B46:L46"/>
    <mergeCell ref="C45:D45"/>
    <mergeCell ref="E45:F45"/>
    <mergeCell ref="G45:I45"/>
    <mergeCell ref="C42:D42"/>
    <mergeCell ref="E42:F42"/>
    <mergeCell ref="G42:I42"/>
    <mergeCell ref="C43:D43"/>
    <mergeCell ref="E43:F43"/>
    <mergeCell ref="G43:I43"/>
  </mergeCells>
  <phoneticPr fontId="4"/>
  <conditionalFormatting sqref="K6">
    <cfRule type="expression" priority="1084">
      <formula>AND(N6="○",O6="○")</formula>
    </cfRule>
    <cfRule type="expression" dxfId="479" priority="1235">
      <formula>$T$6=38</formula>
    </cfRule>
    <cfRule type="expression" dxfId="478" priority="1236">
      <formula>AND(N6="×",O6="×")</formula>
    </cfRule>
    <cfRule type="expression" dxfId="477" priority="1237">
      <formula>AND(N6="×",O6="○")</formula>
    </cfRule>
    <cfRule type="expression" dxfId="476" priority="1238">
      <formula>AND(N6="○",O6="×")</formula>
    </cfRule>
  </conditionalFormatting>
  <conditionalFormatting sqref="L6">
    <cfRule type="expression" priority="1085">
      <formula>AND(N6="○",O6="○")</formula>
    </cfRule>
    <cfRule type="expression" dxfId="475" priority="1086">
      <formula>$U$6=38</formula>
    </cfRule>
    <cfRule type="expression" dxfId="474" priority="1087">
      <formula>AND(N6="×",O6="×")</formula>
    </cfRule>
    <cfRule type="expression" dxfId="473" priority="1088">
      <formula>AND(N6="×",O6="○")</formula>
    </cfRule>
    <cfRule type="expression" dxfId="472" priority="1089">
      <formula>AND(N6="○",O6="×")</formula>
    </cfRule>
  </conditionalFormatting>
  <conditionalFormatting sqref="C6:D6">
    <cfRule type="expression" dxfId="471" priority="938">
      <formula>$P$6=76</formula>
    </cfRule>
  </conditionalFormatting>
  <conditionalFormatting sqref="E6:F6">
    <cfRule type="expression" dxfId="470" priority="937">
      <formula>$Q$6=76</formula>
    </cfRule>
  </conditionalFormatting>
  <conditionalFormatting sqref="G6:I6">
    <cfRule type="expression" dxfId="469" priority="936">
      <formula>$R$6=114</formula>
    </cfRule>
  </conditionalFormatting>
  <conditionalFormatting sqref="J6">
    <cfRule type="expression" dxfId="468" priority="935">
      <formula>$S$6=38</formula>
    </cfRule>
  </conditionalFormatting>
  <conditionalFormatting sqref="C7:D7">
    <cfRule type="expression" dxfId="467" priority="790">
      <formula>$P$6=76</formula>
    </cfRule>
  </conditionalFormatting>
  <conditionalFormatting sqref="C8:D8">
    <cfRule type="expression" dxfId="466" priority="789">
      <formula>$P$6=76</formula>
    </cfRule>
  </conditionalFormatting>
  <conditionalFormatting sqref="C9:D9">
    <cfRule type="expression" dxfId="465" priority="788">
      <formula>$P$6=76</formula>
    </cfRule>
  </conditionalFormatting>
  <conditionalFormatting sqref="C10:D10">
    <cfRule type="expression" dxfId="464" priority="787">
      <formula>$P$6=76</formula>
    </cfRule>
  </conditionalFormatting>
  <conditionalFormatting sqref="C11:D11">
    <cfRule type="expression" dxfId="463" priority="786">
      <formula>$P$6=76</formula>
    </cfRule>
  </conditionalFormatting>
  <conditionalFormatting sqref="C12:D12">
    <cfRule type="expression" dxfId="462" priority="785">
      <formula>$P$6=76</formula>
    </cfRule>
  </conditionalFormatting>
  <conditionalFormatting sqref="C13:D13">
    <cfRule type="expression" dxfId="461" priority="784">
      <formula>$P$6=76</formula>
    </cfRule>
  </conditionalFormatting>
  <conditionalFormatting sqref="C14:D14">
    <cfRule type="expression" dxfId="460" priority="783">
      <formula>$P$6=76</formula>
    </cfRule>
  </conditionalFormatting>
  <conditionalFormatting sqref="C15:D15">
    <cfRule type="expression" dxfId="459" priority="782">
      <formula>$P$6=76</formula>
    </cfRule>
  </conditionalFormatting>
  <conditionalFormatting sqref="C16:D16">
    <cfRule type="expression" dxfId="458" priority="781">
      <formula>$P$6=76</formula>
    </cfRule>
  </conditionalFormatting>
  <conditionalFormatting sqref="C17:D17">
    <cfRule type="expression" dxfId="457" priority="780">
      <formula>$P$6=76</formula>
    </cfRule>
  </conditionalFormatting>
  <conditionalFormatting sqref="C18:D18">
    <cfRule type="expression" dxfId="456" priority="779">
      <formula>$P$6=76</formula>
    </cfRule>
  </conditionalFormatting>
  <conditionalFormatting sqref="C19:D19">
    <cfRule type="expression" dxfId="455" priority="778">
      <formula>$P$6=76</formula>
    </cfRule>
  </conditionalFormatting>
  <conditionalFormatting sqref="C20:D20">
    <cfRule type="expression" dxfId="454" priority="777">
      <formula>$P$6=76</formula>
    </cfRule>
  </conditionalFormatting>
  <conditionalFormatting sqref="C21:D21">
    <cfRule type="expression" dxfId="453" priority="776">
      <formula>$P$6=76</formula>
    </cfRule>
  </conditionalFormatting>
  <conditionalFormatting sqref="C22:D22">
    <cfRule type="expression" dxfId="452" priority="775">
      <formula>$P$6=76</formula>
    </cfRule>
  </conditionalFormatting>
  <conditionalFormatting sqref="C23:D23">
    <cfRule type="expression" dxfId="451" priority="774">
      <formula>$P$6=76</formula>
    </cfRule>
  </conditionalFormatting>
  <conditionalFormatting sqref="C24:D24">
    <cfRule type="expression" dxfId="450" priority="773">
      <formula>$P$6=76</formula>
    </cfRule>
  </conditionalFormatting>
  <conditionalFormatting sqref="C25:D25">
    <cfRule type="expression" dxfId="449" priority="772">
      <formula>$P$6=76</formula>
    </cfRule>
  </conditionalFormatting>
  <conditionalFormatting sqref="C26:D26">
    <cfRule type="expression" dxfId="448" priority="771">
      <formula>$P$6=76</formula>
    </cfRule>
  </conditionalFormatting>
  <conditionalFormatting sqref="C27:D27">
    <cfRule type="expression" dxfId="447" priority="770">
      <formula>$P$6=76</formula>
    </cfRule>
  </conditionalFormatting>
  <conditionalFormatting sqref="C28:D28">
    <cfRule type="expression" dxfId="446" priority="769">
      <formula>$P$6=76</formula>
    </cfRule>
  </conditionalFormatting>
  <conditionalFormatting sqref="C29:D29">
    <cfRule type="expression" dxfId="445" priority="768">
      <formula>$P$6=76</formula>
    </cfRule>
  </conditionalFormatting>
  <conditionalFormatting sqref="C30:D30">
    <cfRule type="expression" dxfId="444" priority="767">
      <formula>$P$6=76</formula>
    </cfRule>
  </conditionalFormatting>
  <conditionalFormatting sqref="C31:D31">
    <cfRule type="expression" dxfId="443" priority="766">
      <formula>$P$6=76</formula>
    </cfRule>
  </conditionalFormatting>
  <conditionalFormatting sqref="C32:D32">
    <cfRule type="expression" dxfId="442" priority="765">
      <formula>$P$6=76</formula>
    </cfRule>
  </conditionalFormatting>
  <conditionalFormatting sqref="C33:D33">
    <cfRule type="expression" dxfId="441" priority="764">
      <formula>$P$6=76</formula>
    </cfRule>
  </conditionalFormatting>
  <conditionalFormatting sqref="C34:D34">
    <cfRule type="expression" dxfId="440" priority="763">
      <formula>$P$6=76</formula>
    </cfRule>
  </conditionalFormatting>
  <conditionalFormatting sqref="C35:D35">
    <cfRule type="expression" dxfId="439" priority="762">
      <formula>$P$6=76</formula>
    </cfRule>
  </conditionalFormatting>
  <conditionalFormatting sqref="C36:D36">
    <cfRule type="expression" dxfId="438" priority="761">
      <formula>$P$6=76</formula>
    </cfRule>
  </conditionalFormatting>
  <conditionalFormatting sqref="C37:D37">
    <cfRule type="expression" dxfId="437" priority="760">
      <formula>$P$6=76</formula>
    </cfRule>
  </conditionalFormatting>
  <conditionalFormatting sqref="C38:D38">
    <cfRule type="expression" dxfId="436" priority="759">
      <formula>$P$6=76</formula>
    </cfRule>
  </conditionalFormatting>
  <conditionalFormatting sqref="C39:D39">
    <cfRule type="expression" dxfId="435" priority="758">
      <formula>$P$6=76</formula>
    </cfRule>
  </conditionalFormatting>
  <conditionalFormatting sqref="C40:D40">
    <cfRule type="expression" dxfId="434" priority="757">
      <formula>$P$6=76</formula>
    </cfRule>
  </conditionalFormatting>
  <conditionalFormatting sqref="C41:D41">
    <cfRule type="expression" dxfId="433" priority="756">
      <formula>$P$6=76</formula>
    </cfRule>
  </conditionalFormatting>
  <conditionalFormatting sqref="C42:D42">
    <cfRule type="expression" dxfId="432" priority="755">
      <formula>$P$6=76</formula>
    </cfRule>
  </conditionalFormatting>
  <conditionalFormatting sqref="C43:D43">
    <cfRule type="expression" dxfId="431" priority="754">
      <formula>$P$6=76</formula>
    </cfRule>
  </conditionalFormatting>
  <conditionalFormatting sqref="C44:D44">
    <cfRule type="expression" dxfId="430" priority="753">
      <formula>$P$6=76</formula>
    </cfRule>
  </conditionalFormatting>
  <conditionalFormatting sqref="C45:D45">
    <cfRule type="expression" dxfId="429" priority="752">
      <formula>$P$6=76</formula>
    </cfRule>
  </conditionalFormatting>
  <conditionalFormatting sqref="E7:F7">
    <cfRule type="expression" dxfId="428" priority="751">
      <formula>$Q$6=76</formula>
    </cfRule>
  </conditionalFormatting>
  <conditionalFormatting sqref="E8:F8">
    <cfRule type="expression" dxfId="427" priority="750">
      <formula>$Q$6=76</formula>
    </cfRule>
  </conditionalFormatting>
  <conditionalFormatting sqref="E9:F9">
    <cfRule type="expression" dxfId="426" priority="749">
      <formula>$Q$6=76</formula>
    </cfRule>
  </conditionalFormatting>
  <conditionalFormatting sqref="E10:F10">
    <cfRule type="expression" dxfId="425" priority="748">
      <formula>$Q$6=76</formula>
    </cfRule>
  </conditionalFormatting>
  <conditionalFormatting sqref="E11:F11">
    <cfRule type="expression" dxfId="424" priority="747">
      <formula>$Q$6=76</formula>
    </cfRule>
  </conditionalFormatting>
  <conditionalFormatting sqref="E12:F12">
    <cfRule type="expression" dxfId="423" priority="746">
      <formula>$Q$6=76</formula>
    </cfRule>
  </conditionalFormatting>
  <conditionalFormatting sqref="E13:F13">
    <cfRule type="expression" dxfId="422" priority="745">
      <formula>$Q$6=76</formula>
    </cfRule>
  </conditionalFormatting>
  <conditionalFormatting sqref="E14:F14">
    <cfRule type="expression" dxfId="421" priority="744">
      <formula>$Q$6=76</formula>
    </cfRule>
  </conditionalFormatting>
  <conditionalFormatting sqref="E15:F15">
    <cfRule type="expression" dxfId="420" priority="743">
      <formula>$Q$6=76</formula>
    </cfRule>
  </conditionalFormatting>
  <conditionalFormatting sqref="E16:F16">
    <cfRule type="expression" dxfId="419" priority="742">
      <formula>$Q$6=76</formula>
    </cfRule>
  </conditionalFormatting>
  <conditionalFormatting sqref="E17:F17">
    <cfRule type="expression" dxfId="418" priority="741">
      <formula>$Q$6=76</formula>
    </cfRule>
  </conditionalFormatting>
  <conditionalFormatting sqref="E18:F18">
    <cfRule type="expression" dxfId="417" priority="740">
      <formula>$Q$6=76</formula>
    </cfRule>
  </conditionalFormatting>
  <conditionalFormatting sqref="E19:F19">
    <cfRule type="expression" dxfId="416" priority="739">
      <formula>$Q$6=76</formula>
    </cfRule>
  </conditionalFormatting>
  <conditionalFormatting sqref="E20:F20">
    <cfRule type="expression" dxfId="415" priority="738">
      <formula>$Q$6=76</formula>
    </cfRule>
  </conditionalFormatting>
  <conditionalFormatting sqref="E21:F21">
    <cfRule type="expression" dxfId="414" priority="737">
      <formula>$Q$6=76</formula>
    </cfRule>
  </conditionalFormatting>
  <conditionalFormatting sqref="E22:F22">
    <cfRule type="expression" dxfId="413" priority="736">
      <formula>$Q$6=76</formula>
    </cfRule>
  </conditionalFormatting>
  <conditionalFormatting sqref="E23:F23">
    <cfRule type="expression" dxfId="412" priority="735">
      <formula>$Q$6=76</formula>
    </cfRule>
  </conditionalFormatting>
  <conditionalFormatting sqref="E24:F24">
    <cfRule type="expression" dxfId="411" priority="734">
      <formula>$Q$6=76</formula>
    </cfRule>
  </conditionalFormatting>
  <conditionalFormatting sqref="E25:F25">
    <cfRule type="expression" dxfId="410" priority="733">
      <formula>$Q$6=76</formula>
    </cfRule>
  </conditionalFormatting>
  <conditionalFormatting sqref="E26:F26">
    <cfRule type="expression" dxfId="409" priority="732">
      <formula>$Q$6=76</formula>
    </cfRule>
  </conditionalFormatting>
  <conditionalFormatting sqref="E27:F27">
    <cfRule type="expression" dxfId="408" priority="731">
      <formula>$Q$6=76</formula>
    </cfRule>
  </conditionalFormatting>
  <conditionalFormatting sqref="E28:F28">
    <cfRule type="expression" dxfId="407" priority="730">
      <formula>$Q$6=76</formula>
    </cfRule>
  </conditionalFormatting>
  <conditionalFormatting sqref="E29:F29">
    <cfRule type="expression" dxfId="406" priority="729">
      <formula>$Q$6=76</formula>
    </cfRule>
  </conditionalFormatting>
  <conditionalFormatting sqref="E30:F30">
    <cfRule type="expression" dxfId="405" priority="728">
      <formula>$Q$6=76</formula>
    </cfRule>
  </conditionalFormatting>
  <conditionalFormatting sqref="E31:F31">
    <cfRule type="expression" dxfId="404" priority="727">
      <formula>$Q$6=76</formula>
    </cfRule>
  </conditionalFormatting>
  <conditionalFormatting sqref="E32:F32">
    <cfRule type="expression" dxfId="403" priority="726">
      <formula>$Q$6=76</formula>
    </cfRule>
  </conditionalFormatting>
  <conditionalFormatting sqref="E33:F33">
    <cfRule type="expression" dxfId="402" priority="725">
      <formula>$Q$6=76</formula>
    </cfRule>
  </conditionalFormatting>
  <conditionalFormatting sqref="E34:F34">
    <cfRule type="expression" dxfId="401" priority="724">
      <formula>$Q$6=76</formula>
    </cfRule>
  </conditionalFormatting>
  <conditionalFormatting sqref="E35:F35">
    <cfRule type="expression" dxfId="400" priority="723">
      <formula>$Q$6=76</formula>
    </cfRule>
  </conditionalFormatting>
  <conditionalFormatting sqref="E36:F36">
    <cfRule type="expression" dxfId="399" priority="722">
      <formula>$Q$6=76</formula>
    </cfRule>
  </conditionalFormatting>
  <conditionalFormatting sqref="E37:F37">
    <cfRule type="expression" dxfId="398" priority="721">
      <formula>$Q$6=76</formula>
    </cfRule>
  </conditionalFormatting>
  <conditionalFormatting sqref="E38:F38">
    <cfRule type="expression" dxfId="397" priority="720">
      <formula>$Q$6=76</formula>
    </cfRule>
  </conditionalFormatting>
  <conditionalFormatting sqref="E39:F39">
    <cfRule type="expression" dxfId="396" priority="719">
      <formula>$Q$6=76</formula>
    </cfRule>
  </conditionalFormatting>
  <conditionalFormatting sqref="E40:F40">
    <cfRule type="expression" dxfId="395" priority="718">
      <formula>$Q$6=76</formula>
    </cfRule>
  </conditionalFormatting>
  <conditionalFormatting sqref="E41:F41">
    <cfRule type="expression" dxfId="394" priority="717">
      <formula>$Q$6=76</formula>
    </cfRule>
  </conditionalFormatting>
  <conditionalFormatting sqref="E42:F42">
    <cfRule type="expression" dxfId="393" priority="716">
      <formula>$Q$6=76</formula>
    </cfRule>
  </conditionalFormatting>
  <conditionalFormatting sqref="E43:F43">
    <cfRule type="expression" dxfId="392" priority="715">
      <formula>$Q$6=76</formula>
    </cfRule>
  </conditionalFormatting>
  <conditionalFormatting sqref="E44:F44">
    <cfRule type="expression" dxfId="391" priority="714">
      <formula>$Q$6=76</formula>
    </cfRule>
  </conditionalFormatting>
  <conditionalFormatting sqref="E45:F45">
    <cfRule type="expression" dxfId="390" priority="713">
      <formula>$Q$6=76</formula>
    </cfRule>
  </conditionalFormatting>
  <conditionalFormatting sqref="G7:I7">
    <cfRule type="expression" dxfId="389" priority="712">
      <formula>$R$6=114</formula>
    </cfRule>
  </conditionalFormatting>
  <conditionalFormatting sqref="G8:I8">
    <cfRule type="expression" dxfId="388" priority="711">
      <formula>$R$6=114</formula>
    </cfRule>
  </conditionalFormatting>
  <conditionalFormatting sqref="G9:I9">
    <cfRule type="expression" dxfId="387" priority="710">
      <formula>$R$6=114</formula>
    </cfRule>
  </conditionalFormatting>
  <conditionalFormatting sqref="G10:I10">
    <cfRule type="expression" dxfId="386" priority="709">
      <formula>$R$6=114</formula>
    </cfRule>
  </conditionalFormatting>
  <conditionalFormatting sqref="G11:I11">
    <cfRule type="expression" dxfId="385" priority="708">
      <formula>$R$6=114</formula>
    </cfRule>
  </conditionalFormatting>
  <conditionalFormatting sqref="G12:I12">
    <cfRule type="expression" dxfId="384" priority="707">
      <formula>$R$6=114</formula>
    </cfRule>
  </conditionalFormatting>
  <conditionalFormatting sqref="G13:I13">
    <cfRule type="expression" dxfId="383" priority="706">
      <formula>$R$6=114</formula>
    </cfRule>
  </conditionalFormatting>
  <conditionalFormatting sqref="G14:I14">
    <cfRule type="expression" dxfId="382" priority="705">
      <formula>$R$6=114</formula>
    </cfRule>
  </conditionalFormatting>
  <conditionalFormatting sqref="G15:I15">
    <cfRule type="expression" dxfId="381" priority="704">
      <formula>$R$6=114</formula>
    </cfRule>
  </conditionalFormatting>
  <conditionalFormatting sqref="G16:I16">
    <cfRule type="expression" dxfId="380" priority="703">
      <formula>$R$6=114</formula>
    </cfRule>
  </conditionalFormatting>
  <conditionalFormatting sqref="G17:I17">
    <cfRule type="expression" dxfId="379" priority="702">
      <formula>$R$6=114</formula>
    </cfRule>
  </conditionalFormatting>
  <conditionalFormatting sqref="G18:I18">
    <cfRule type="expression" dxfId="378" priority="701">
      <formula>$R$6=114</formula>
    </cfRule>
  </conditionalFormatting>
  <conditionalFormatting sqref="G19:I19">
    <cfRule type="expression" dxfId="377" priority="700">
      <formula>$R$6=114</formula>
    </cfRule>
  </conditionalFormatting>
  <conditionalFormatting sqref="G20:I20">
    <cfRule type="expression" dxfId="376" priority="699">
      <formula>$R$6=114</formula>
    </cfRule>
  </conditionalFormatting>
  <conditionalFormatting sqref="G21:I21">
    <cfRule type="expression" dxfId="375" priority="698">
      <formula>$R$6=114</formula>
    </cfRule>
  </conditionalFormatting>
  <conditionalFormatting sqref="G22:I22">
    <cfRule type="expression" dxfId="374" priority="697">
      <formula>$R$6=114</formula>
    </cfRule>
  </conditionalFormatting>
  <conditionalFormatting sqref="G23:I23">
    <cfRule type="expression" dxfId="373" priority="696">
      <formula>$R$6=114</formula>
    </cfRule>
  </conditionalFormatting>
  <conditionalFormatting sqref="G24:I24">
    <cfRule type="expression" dxfId="372" priority="695">
      <formula>$R$6=114</formula>
    </cfRule>
  </conditionalFormatting>
  <conditionalFormatting sqref="G25:I25">
    <cfRule type="expression" dxfId="371" priority="694">
      <formula>$R$6=114</formula>
    </cfRule>
  </conditionalFormatting>
  <conditionalFormatting sqref="G26:I26">
    <cfRule type="expression" dxfId="370" priority="693">
      <formula>$R$6=114</formula>
    </cfRule>
  </conditionalFormatting>
  <conditionalFormatting sqref="G27:I27">
    <cfRule type="expression" dxfId="369" priority="692">
      <formula>$R$6=114</formula>
    </cfRule>
  </conditionalFormatting>
  <conditionalFormatting sqref="G28:I28">
    <cfRule type="expression" dxfId="368" priority="691">
      <formula>$R$6=114</formula>
    </cfRule>
  </conditionalFormatting>
  <conditionalFormatting sqref="G29:I29">
    <cfRule type="expression" dxfId="367" priority="690">
      <formula>$R$6=114</formula>
    </cfRule>
  </conditionalFormatting>
  <conditionalFormatting sqref="G30:I30">
    <cfRule type="expression" dxfId="366" priority="689">
      <formula>$R$6=114</formula>
    </cfRule>
  </conditionalFormatting>
  <conditionalFormatting sqref="G31:I31">
    <cfRule type="expression" dxfId="365" priority="688">
      <formula>$R$6=114</formula>
    </cfRule>
  </conditionalFormatting>
  <conditionalFormatting sqref="G32:I32">
    <cfRule type="expression" dxfId="364" priority="687">
      <formula>$R$6=114</formula>
    </cfRule>
  </conditionalFormatting>
  <conditionalFormatting sqref="G33:I33">
    <cfRule type="expression" dxfId="363" priority="686">
      <formula>$R$6=114</formula>
    </cfRule>
  </conditionalFormatting>
  <conditionalFormatting sqref="G34:I34">
    <cfRule type="expression" dxfId="362" priority="685">
      <formula>$R$6=114</formula>
    </cfRule>
  </conditionalFormatting>
  <conditionalFormatting sqref="G35:I35">
    <cfRule type="expression" dxfId="361" priority="684">
      <formula>$R$6=114</formula>
    </cfRule>
  </conditionalFormatting>
  <conditionalFormatting sqref="G36:I36">
    <cfRule type="expression" dxfId="360" priority="683">
      <formula>$R$6=114</formula>
    </cfRule>
  </conditionalFormatting>
  <conditionalFormatting sqref="G37:I37">
    <cfRule type="expression" dxfId="359" priority="682">
      <formula>$R$6=114</formula>
    </cfRule>
  </conditionalFormatting>
  <conditionalFormatting sqref="G38:I38">
    <cfRule type="expression" dxfId="358" priority="681">
      <formula>$R$6=114</formula>
    </cfRule>
  </conditionalFormatting>
  <conditionalFormatting sqref="G39:I39">
    <cfRule type="expression" dxfId="357" priority="680">
      <formula>$R$6=114</formula>
    </cfRule>
  </conditionalFormatting>
  <conditionalFormatting sqref="G40:I40">
    <cfRule type="expression" dxfId="356" priority="679">
      <formula>$R$6=114</formula>
    </cfRule>
  </conditionalFormatting>
  <conditionalFormatting sqref="G41:I41">
    <cfRule type="expression" dxfId="355" priority="678">
      <formula>$R$6=114</formula>
    </cfRule>
  </conditionalFormatting>
  <conditionalFormatting sqref="G42:I42">
    <cfRule type="expression" dxfId="354" priority="677">
      <formula>$R$6=114</formula>
    </cfRule>
  </conditionalFormatting>
  <conditionalFormatting sqref="G43:I43">
    <cfRule type="expression" dxfId="353" priority="676">
      <formula>$R$6=114</formula>
    </cfRule>
  </conditionalFormatting>
  <conditionalFormatting sqref="G44:I44">
    <cfRule type="expression" dxfId="352" priority="675">
      <formula>$R$6=114</formula>
    </cfRule>
  </conditionalFormatting>
  <conditionalFormatting sqref="G45:I45">
    <cfRule type="expression" dxfId="351" priority="674">
      <formula>$R$6=114</formula>
    </cfRule>
  </conditionalFormatting>
  <conditionalFormatting sqref="J7">
    <cfRule type="expression" dxfId="350" priority="673">
      <formula>$S$6=38</formula>
    </cfRule>
  </conditionalFormatting>
  <conditionalFormatting sqref="J8">
    <cfRule type="expression" dxfId="349" priority="672">
      <formula>$S$6=38</formula>
    </cfRule>
  </conditionalFormatting>
  <conditionalFormatting sqref="J9">
    <cfRule type="expression" dxfId="348" priority="671">
      <formula>$S$6=38</formula>
    </cfRule>
  </conditionalFormatting>
  <conditionalFormatting sqref="J10">
    <cfRule type="expression" dxfId="347" priority="670">
      <formula>$S$6=38</formula>
    </cfRule>
  </conditionalFormatting>
  <conditionalFormatting sqref="J11">
    <cfRule type="expression" dxfId="346" priority="669">
      <formula>$S$6=38</formula>
    </cfRule>
  </conditionalFormatting>
  <conditionalFormatting sqref="J12">
    <cfRule type="expression" dxfId="345" priority="668">
      <formula>$S$6=38</formula>
    </cfRule>
  </conditionalFormatting>
  <conditionalFormatting sqref="J13">
    <cfRule type="expression" dxfId="344" priority="667">
      <formula>$S$6=38</formula>
    </cfRule>
  </conditionalFormatting>
  <conditionalFormatting sqref="J14">
    <cfRule type="expression" dxfId="343" priority="666">
      <formula>$S$6=38</formula>
    </cfRule>
  </conditionalFormatting>
  <conditionalFormatting sqref="J15">
    <cfRule type="expression" dxfId="342" priority="665">
      <formula>$S$6=38</formula>
    </cfRule>
  </conditionalFormatting>
  <conditionalFormatting sqref="J16">
    <cfRule type="expression" dxfId="341" priority="664">
      <formula>$S$6=38</formula>
    </cfRule>
  </conditionalFormatting>
  <conditionalFormatting sqref="J17">
    <cfRule type="expression" dxfId="340" priority="663">
      <formula>$S$6=38</formula>
    </cfRule>
  </conditionalFormatting>
  <conditionalFormatting sqref="J18">
    <cfRule type="expression" dxfId="339" priority="662">
      <formula>$S$6=38</formula>
    </cfRule>
  </conditionalFormatting>
  <conditionalFormatting sqref="J19">
    <cfRule type="expression" dxfId="338" priority="661">
      <formula>$S$6=38</formula>
    </cfRule>
  </conditionalFormatting>
  <conditionalFormatting sqref="J20">
    <cfRule type="expression" dxfId="337" priority="660">
      <formula>$S$6=38</formula>
    </cfRule>
  </conditionalFormatting>
  <conditionalFormatting sqref="J21">
    <cfRule type="expression" dxfId="336" priority="659">
      <formula>$S$6=38</formula>
    </cfRule>
  </conditionalFormatting>
  <conditionalFormatting sqref="J22">
    <cfRule type="expression" dxfId="335" priority="658">
      <formula>$S$6=38</formula>
    </cfRule>
  </conditionalFormatting>
  <conditionalFormatting sqref="J23">
    <cfRule type="expression" dxfId="334" priority="657">
      <formula>$S$6=38</formula>
    </cfRule>
  </conditionalFormatting>
  <conditionalFormatting sqref="J24">
    <cfRule type="expression" dxfId="333" priority="656">
      <formula>$S$6=38</formula>
    </cfRule>
  </conditionalFormatting>
  <conditionalFormatting sqref="J25">
    <cfRule type="expression" dxfId="332" priority="655">
      <formula>$S$6=38</formula>
    </cfRule>
  </conditionalFormatting>
  <conditionalFormatting sqref="J26">
    <cfRule type="expression" dxfId="331" priority="654">
      <formula>$S$6=38</formula>
    </cfRule>
  </conditionalFormatting>
  <conditionalFormatting sqref="J27">
    <cfRule type="expression" dxfId="330" priority="653">
      <formula>$S$6=38</formula>
    </cfRule>
  </conditionalFormatting>
  <conditionalFormatting sqref="J28">
    <cfRule type="expression" dxfId="329" priority="652">
      <formula>$S$6=38</formula>
    </cfRule>
  </conditionalFormatting>
  <conditionalFormatting sqref="J29">
    <cfRule type="expression" dxfId="328" priority="651">
      <formula>$S$6=38</formula>
    </cfRule>
  </conditionalFormatting>
  <conditionalFormatting sqref="J30">
    <cfRule type="expression" dxfId="327" priority="650">
      <formula>$S$6=38</formula>
    </cfRule>
  </conditionalFormatting>
  <conditionalFormatting sqref="J31">
    <cfRule type="expression" dxfId="326" priority="649">
      <formula>$S$6=38</formula>
    </cfRule>
  </conditionalFormatting>
  <conditionalFormatting sqref="J32">
    <cfRule type="expression" dxfId="325" priority="648">
      <formula>$S$6=38</formula>
    </cfRule>
  </conditionalFormatting>
  <conditionalFormatting sqref="J33">
    <cfRule type="expression" dxfId="324" priority="647">
      <formula>$S$6=38</formula>
    </cfRule>
  </conditionalFormatting>
  <conditionalFormatting sqref="J34">
    <cfRule type="expression" dxfId="323" priority="646">
      <formula>$S$6=38</formula>
    </cfRule>
  </conditionalFormatting>
  <conditionalFormatting sqref="J35">
    <cfRule type="expression" dxfId="322" priority="645">
      <formula>$S$6=38</formula>
    </cfRule>
  </conditionalFormatting>
  <conditionalFormatting sqref="J36">
    <cfRule type="expression" dxfId="321" priority="644">
      <formula>$S$6=38</formula>
    </cfRule>
  </conditionalFormatting>
  <conditionalFormatting sqref="J37">
    <cfRule type="expression" dxfId="320" priority="643">
      <formula>$S$6=38</formula>
    </cfRule>
  </conditionalFormatting>
  <conditionalFormatting sqref="J38">
    <cfRule type="expression" dxfId="319" priority="642">
      <formula>$S$6=38</formula>
    </cfRule>
  </conditionalFormatting>
  <conditionalFormatting sqref="J39">
    <cfRule type="expression" dxfId="318" priority="641">
      <formula>$S$6=38</formula>
    </cfRule>
  </conditionalFormatting>
  <conditionalFormatting sqref="J40">
    <cfRule type="expression" dxfId="317" priority="640">
      <formula>$S$6=38</formula>
    </cfRule>
  </conditionalFormatting>
  <conditionalFormatting sqref="J41">
    <cfRule type="expression" dxfId="316" priority="639">
      <formula>$S$6=38</formula>
    </cfRule>
  </conditionalFormatting>
  <conditionalFormatting sqref="J42">
    <cfRule type="expression" dxfId="315" priority="638">
      <formula>$S$6=38</formula>
    </cfRule>
  </conditionalFormatting>
  <conditionalFormatting sqref="J43">
    <cfRule type="expression" dxfId="314" priority="637">
      <formula>$S$6=38</formula>
    </cfRule>
  </conditionalFormatting>
  <conditionalFormatting sqref="J44">
    <cfRule type="expression" dxfId="313" priority="636">
      <formula>$S$6=38</formula>
    </cfRule>
  </conditionalFormatting>
  <conditionalFormatting sqref="J45">
    <cfRule type="expression" dxfId="312" priority="635">
      <formula>$S$6=38</formula>
    </cfRule>
  </conditionalFormatting>
  <conditionalFormatting sqref="L7">
    <cfRule type="expression" priority="396">
      <formula>AND(N7="○",O7="○")</formula>
    </cfRule>
    <cfRule type="expression" dxfId="311" priority="397">
      <formula>$U$6=38</formula>
    </cfRule>
    <cfRule type="expression" dxfId="310" priority="398">
      <formula>AND(N7="×",O7="×")</formula>
    </cfRule>
    <cfRule type="expression" dxfId="309" priority="399">
      <formula>AND(N7="×",O7="○")</formula>
    </cfRule>
    <cfRule type="expression" dxfId="308" priority="400">
      <formula>AND(N7="○",O7="×")</formula>
    </cfRule>
  </conditionalFormatting>
  <conditionalFormatting sqref="L8">
    <cfRule type="expression" priority="391">
      <formula>AND(N8="○",O8="○")</formula>
    </cfRule>
    <cfRule type="expression" dxfId="307" priority="392">
      <formula>$U$6=38</formula>
    </cfRule>
    <cfRule type="expression" dxfId="306" priority="393">
      <formula>AND(N8="×",O8="×")</formula>
    </cfRule>
    <cfRule type="expression" dxfId="305" priority="394">
      <formula>AND(N8="×",O8="○")</formula>
    </cfRule>
    <cfRule type="expression" dxfId="304" priority="395">
      <formula>AND(N8="○",O8="×")</formula>
    </cfRule>
  </conditionalFormatting>
  <conditionalFormatting sqref="L9">
    <cfRule type="expression" priority="386">
      <formula>AND(N9="○",O9="○")</formula>
    </cfRule>
    <cfRule type="expression" dxfId="303" priority="387">
      <formula>$U$6=38</formula>
    </cfRule>
    <cfRule type="expression" dxfId="302" priority="388">
      <formula>AND(N9="×",O9="×")</formula>
    </cfRule>
    <cfRule type="expression" dxfId="301" priority="389">
      <formula>AND(N9="×",O9="○")</formula>
    </cfRule>
    <cfRule type="expression" dxfId="300" priority="390">
      <formula>AND(N9="○",O9="×")</formula>
    </cfRule>
  </conditionalFormatting>
  <conditionalFormatting sqref="L10">
    <cfRule type="expression" priority="381">
      <formula>AND(N10="○",O10="○")</formula>
    </cfRule>
    <cfRule type="expression" dxfId="299" priority="382">
      <formula>$U$6=38</formula>
    </cfRule>
    <cfRule type="expression" dxfId="298" priority="383">
      <formula>AND(N10="×",O10="×")</formula>
    </cfRule>
    <cfRule type="expression" dxfId="297" priority="384">
      <formula>AND(N10="×",O10="○")</formula>
    </cfRule>
    <cfRule type="expression" dxfId="296" priority="385">
      <formula>AND(N10="○",O10="×")</formula>
    </cfRule>
  </conditionalFormatting>
  <conditionalFormatting sqref="L11">
    <cfRule type="expression" priority="376">
      <formula>AND(N11="○",O11="○")</formula>
    </cfRule>
    <cfRule type="expression" dxfId="295" priority="377">
      <formula>$U$6=38</formula>
    </cfRule>
    <cfRule type="expression" dxfId="294" priority="378">
      <formula>AND(N11="×",O11="×")</formula>
    </cfRule>
    <cfRule type="expression" dxfId="293" priority="379">
      <formula>AND(N11="×",O11="○")</formula>
    </cfRule>
    <cfRule type="expression" dxfId="292" priority="380">
      <formula>AND(N11="○",O11="×")</formula>
    </cfRule>
  </conditionalFormatting>
  <conditionalFormatting sqref="L12">
    <cfRule type="expression" priority="371">
      <formula>AND(N12="○",O12="○")</formula>
    </cfRule>
    <cfRule type="expression" dxfId="291" priority="372">
      <formula>$U$6=38</formula>
    </cfRule>
    <cfRule type="expression" dxfId="290" priority="373">
      <formula>AND(N12="×",O12="×")</formula>
    </cfRule>
    <cfRule type="expression" dxfId="289" priority="374">
      <formula>AND(N12="×",O12="○")</formula>
    </cfRule>
    <cfRule type="expression" dxfId="288" priority="375">
      <formula>AND(N12="○",O12="×")</formula>
    </cfRule>
  </conditionalFormatting>
  <conditionalFormatting sqref="L13">
    <cfRule type="expression" priority="366">
      <formula>AND(N13="○",O13="○")</formula>
    </cfRule>
    <cfRule type="expression" dxfId="287" priority="367">
      <formula>$U$6=38</formula>
    </cfRule>
    <cfRule type="expression" dxfId="286" priority="368">
      <formula>AND(N13="×",O13="×")</formula>
    </cfRule>
    <cfRule type="expression" dxfId="285" priority="369">
      <formula>AND(N13="×",O13="○")</formula>
    </cfRule>
    <cfRule type="expression" dxfId="284" priority="370">
      <formula>AND(N13="○",O13="×")</formula>
    </cfRule>
  </conditionalFormatting>
  <conditionalFormatting sqref="L14">
    <cfRule type="expression" priority="361">
      <formula>AND(N14="○",O14="○")</formula>
    </cfRule>
    <cfRule type="expression" dxfId="283" priority="362">
      <formula>$U$6=38</formula>
    </cfRule>
    <cfRule type="expression" dxfId="282" priority="363">
      <formula>AND(N14="×",O14="×")</formula>
    </cfRule>
    <cfRule type="expression" dxfId="281" priority="364">
      <formula>AND(N14="×",O14="○")</formula>
    </cfRule>
    <cfRule type="expression" dxfId="280" priority="365">
      <formula>AND(N14="○",O14="×")</formula>
    </cfRule>
  </conditionalFormatting>
  <conditionalFormatting sqref="L15">
    <cfRule type="expression" priority="356">
      <formula>AND(N15="○",O15="○")</formula>
    </cfRule>
    <cfRule type="expression" dxfId="279" priority="357">
      <formula>$U$6=38</formula>
    </cfRule>
    <cfRule type="expression" dxfId="278" priority="358">
      <formula>AND(N15="×",O15="×")</formula>
    </cfRule>
    <cfRule type="expression" dxfId="277" priority="359">
      <formula>AND(N15="×",O15="○")</formula>
    </cfRule>
    <cfRule type="expression" dxfId="276" priority="360">
      <formula>AND(N15="○",O15="×")</formula>
    </cfRule>
  </conditionalFormatting>
  <conditionalFormatting sqref="L16">
    <cfRule type="expression" priority="351">
      <formula>AND(N16="○",O16="○")</formula>
    </cfRule>
    <cfRule type="expression" dxfId="275" priority="352">
      <formula>$U$6=38</formula>
    </cfRule>
    <cfRule type="expression" dxfId="274" priority="353">
      <formula>AND(N16="×",O16="×")</formula>
    </cfRule>
    <cfRule type="expression" dxfId="273" priority="354">
      <formula>AND(N16="×",O16="○")</formula>
    </cfRule>
    <cfRule type="expression" dxfId="272" priority="355">
      <formula>AND(N16="○",O16="×")</formula>
    </cfRule>
  </conditionalFormatting>
  <conditionalFormatting sqref="L17">
    <cfRule type="expression" priority="346">
      <formula>AND(N17="○",O17="○")</formula>
    </cfRule>
    <cfRule type="expression" dxfId="271" priority="347">
      <formula>$U$6=38</formula>
    </cfRule>
    <cfRule type="expression" dxfId="270" priority="348">
      <formula>AND(N17="×",O17="×")</formula>
    </cfRule>
    <cfRule type="expression" dxfId="269" priority="349">
      <formula>AND(N17="×",O17="○")</formula>
    </cfRule>
    <cfRule type="expression" dxfId="268" priority="350">
      <formula>AND(N17="○",O17="×")</formula>
    </cfRule>
  </conditionalFormatting>
  <conditionalFormatting sqref="L18">
    <cfRule type="expression" priority="341">
      <formula>AND(N18="○",O18="○")</formula>
    </cfRule>
    <cfRule type="expression" dxfId="267" priority="342">
      <formula>$U$6=38</formula>
    </cfRule>
    <cfRule type="expression" dxfId="266" priority="343">
      <formula>AND(N18="×",O18="×")</formula>
    </cfRule>
    <cfRule type="expression" dxfId="265" priority="344">
      <formula>AND(N18="×",O18="○")</formula>
    </cfRule>
    <cfRule type="expression" dxfId="264" priority="345">
      <formula>AND(N18="○",O18="×")</formula>
    </cfRule>
  </conditionalFormatting>
  <conditionalFormatting sqref="L19">
    <cfRule type="expression" priority="336">
      <formula>AND(N19="○",O19="○")</formula>
    </cfRule>
    <cfRule type="expression" dxfId="263" priority="337">
      <formula>$U$6=38</formula>
    </cfRule>
    <cfRule type="expression" dxfId="262" priority="338">
      <formula>AND(N19="×",O19="×")</formula>
    </cfRule>
    <cfRule type="expression" dxfId="261" priority="339">
      <formula>AND(N19="×",O19="○")</formula>
    </cfRule>
    <cfRule type="expression" dxfId="260" priority="340">
      <formula>AND(N19="○",O19="×")</formula>
    </cfRule>
  </conditionalFormatting>
  <conditionalFormatting sqref="L20">
    <cfRule type="expression" priority="331">
      <formula>AND(N20="○",O20="○")</formula>
    </cfRule>
    <cfRule type="expression" dxfId="259" priority="332">
      <formula>$U$6=38</formula>
    </cfRule>
    <cfRule type="expression" dxfId="258" priority="333">
      <formula>AND(N20="×",O20="×")</formula>
    </cfRule>
    <cfRule type="expression" dxfId="257" priority="334">
      <formula>AND(N20="×",O20="○")</formula>
    </cfRule>
    <cfRule type="expression" dxfId="256" priority="335">
      <formula>AND(N20="○",O20="×")</formula>
    </cfRule>
  </conditionalFormatting>
  <conditionalFormatting sqref="L21">
    <cfRule type="expression" priority="326">
      <formula>AND(N21="○",O21="○")</formula>
    </cfRule>
    <cfRule type="expression" dxfId="255" priority="327">
      <formula>$U$6=38</formula>
    </cfRule>
    <cfRule type="expression" dxfId="254" priority="328">
      <formula>AND(N21="×",O21="×")</formula>
    </cfRule>
    <cfRule type="expression" dxfId="253" priority="329">
      <formula>AND(N21="×",O21="○")</formula>
    </cfRule>
    <cfRule type="expression" dxfId="252" priority="330">
      <formula>AND(N21="○",O21="×")</formula>
    </cfRule>
  </conditionalFormatting>
  <conditionalFormatting sqref="L22">
    <cfRule type="expression" priority="321">
      <formula>AND(N22="○",O22="○")</formula>
    </cfRule>
    <cfRule type="expression" dxfId="251" priority="322">
      <formula>$U$6=38</formula>
    </cfRule>
    <cfRule type="expression" dxfId="250" priority="323">
      <formula>AND(N22="×",O22="×")</formula>
    </cfRule>
    <cfRule type="expression" dxfId="249" priority="324">
      <formula>AND(N22="×",O22="○")</formula>
    </cfRule>
    <cfRule type="expression" dxfId="248" priority="325">
      <formula>AND(N22="○",O22="×")</formula>
    </cfRule>
  </conditionalFormatting>
  <conditionalFormatting sqref="L23">
    <cfRule type="expression" priority="316">
      <formula>AND(N23="○",O23="○")</formula>
    </cfRule>
    <cfRule type="expression" dxfId="247" priority="317">
      <formula>$U$6=38</formula>
    </cfRule>
    <cfRule type="expression" dxfId="246" priority="318">
      <formula>AND(N23="×",O23="×")</formula>
    </cfRule>
    <cfRule type="expression" dxfId="245" priority="319">
      <formula>AND(N23="×",O23="○")</formula>
    </cfRule>
    <cfRule type="expression" dxfId="244" priority="320">
      <formula>AND(N23="○",O23="×")</formula>
    </cfRule>
  </conditionalFormatting>
  <conditionalFormatting sqref="L24">
    <cfRule type="expression" priority="311">
      <formula>AND(N24="○",O24="○")</formula>
    </cfRule>
    <cfRule type="expression" dxfId="243" priority="312">
      <formula>$U$6=38</formula>
    </cfRule>
    <cfRule type="expression" dxfId="242" priority="313">
      <formula>AND(N24="×",O24="×")</formula>
    </cfRule>
    <cfRule type="expression" dxfId="241" priority="314">
      <formula>AND(N24="×",O24="○")</formula>
    </cfRule>
    <cfRule type="expression" dxfId="240" priority="315">
      <formula>AND(N24="○",O24="×")</formula>
    </cfRule>
  </conditionalFormatting>
  <conditionalFormatting sqref="L25">
    <cfRule type="expression" priority="306">
      <formula>AND(N25="○",O25="○")</formula>
    </cfRule>
    <cfRule type="expression" dxfId="239" priority="307">
      <formula>$U$6=38</formula>
    </cfRule>
    <cfRule type="expression" dxfId="238" priority="308">
      <formula>AND(N25="×",O25="×")</formula>
    </cfRule>
    <cfRule type="expression" dxfId="237" priority="309">
      <formula>AND(N25="×",O25="○")</formula>
    </cfRule>
    <cfRule type="expression" dxfId="236" priority="310">
      <formula>AND(N25="○",O25="×")</formula>
    </cfRule>
  </conditionalFormatting>
  <conditionalFormatting sqref="L26">
    <cfRule type="expression" priority="301">
      <formula>AND(N26="○",O26="○")</formula>
    </cfRule>
    <cfRule type="expression" dxfId="235" priority="302">
      <formula>$U$6=38</formula>
    </cfRule>
    <cfRule type="expression" dxfId="234" priority="303">
      <formula>AND(N26="×",O26="×")</formula>
    </cfRule>
    <cfRule type="expression" dxfId="233" priority="304">
      <formula>AND(N26="×",O26="○")</formula>
    </cfRule>
    <cfRule type="expression" dxfId="232" priority="305">
      <formula>AND(N26="○",O26="×")</formula>
    </cfRule>
  </conditionalFormatting>
  <conditionalFormatting sqref="L27">
    <cfRule type="expression" priority="296">
      <formula>AND(N27="○",O27="○")</formula>
    </cfRule>
    <cfRule type="expression" dxfId="231" priority="297">
      <formula>$U$6=38</formula>
    </cfRule>
    <cfRule type="expression" dxfId="230" priority="298">
      <formula>AND(N27="×",O27="×")</formula>
    </cfRule>
    <cfRule type="expression" dxfId="229" priority="299">
      <formula>AND(N27="×",O27="○")</formula>
    </cfRule>
    <cfRule type="expression" dxfId="228" priority="300">
      <formula>AND(N27="○",O27="×")</formula>
    </cfRule>
  </conditionalFormatting>
  <conditionalFormatting sqref="L28">
    <cfRule type="expression" priority="291">
      <formula>AND(N28="○",O28="○")</formula>
    </cfRule>
    <cfRule type="expression" dxfId="227" priority="292">
      <formula>$U$6=38</formula>
    </cfRule>
    <cfRule type="expression" dxfId="226" priority="293">
      <formula>AND(N28="×",O28="×")</formula>
    </cfRule>
    <cfRule type="expression" dxfId="225" priority="294">
      <formula>AND(N28="×",O28="○")</formula>
    </cfRule>
    <cfRule type="expression" dxfId="224" priority="295">
      <formula>AND(N28="○",O28="×")</formula>
    </cfRule>
  </conditionalFormatting>
  <conditionalFormatting sqref="L29">
    <cfRule type="expression" priority="286">
      <formula>AND(N29="○",O29="○")</formula>
    </cfRule>
    <cfRule type="expression" dxfId="223" priority="287">
      <formula>$U$6=38</formula>
    </cfRule>
    <cfRule type="expression" dxfId="222" priority="288">
      <formula>AND(N29="×",O29="×")</formula>
    </cfRule>
    <cfRule type="expression" dxfId="221" priority="289">
      <formula>AND(N29="×",O29="○")</formula>
    </cfRule>
    <cfRule type="expression" dxfId="220" priority="290">
      <formula>AND(N29="○",O29="×")</formula>
    </cfRule>
  </conditionalFormatting>
  <conditionalFormatting sqref="L30">
    <cfRule type="expression" priority="281">
      <formula>AND(N30="○",O30="○")</formula>
    </cfRule>
    <cfRule type="expression" dxfId="219" priority="282">
      <formula>$U$6=38</formula>
    </cfRule>
    <cfRule type="expression" dxfId="218" priority="283">
      <formula>AND(N30="×",O30="×")</formula>
    </cfRule>
    <cfRule type="expression" dxfId="217" priority="284">
      <formula>AND(N30="×",O30="○")</formula>
    </cfRule>
    <cfRule type="expression" dxfId="216" priority="285">
      <formula>AND(N30="○",O30="×")</formula>
    </cfRule>
  </conditionalFormatting>
  <conditionalFormatting sqref="L31">
    <cfRule type="expression" priority="276">
      <formula>AND(N31="○",O31="○")</formula>
    </cfRule>
    <cfRule type="expression" dxfId="215" priority="277">
      <formula>$U$6=38</formula>
    </cfRule>
    <cfRule type="expression" dxfId="214" priority="278">
      <formula>AND(N31="×",O31="×")</formula>
    </cfRule>
    <cfRule type="expression" dxfId="213" priority="279">
      <formula>AND(N31="×",O31="○")</formula>
    </cfRule>
    <cfRule type="expression" dxfId="212" priority="280">
      <formula>AND(N31="○",O31="×")</formula>
    </cfRule>
  </conditionalFormatting>
  <conditionalFormatting sqref="L32">
    <cfRule type="expression" priority="271">
      <formula>AND(N32="○",O32="○")</formula>
    </cfRule>
    <cfRule type="expression" dxfId="211" priority="272">
      <formula>$U$6=38</formula>
    </cfRule>
    <cfRule type="expression" dxfId="210" priority="273">
      <formula>AND(N32="×",O32="×")</formula>
    </cfRule>
    <cfRule type="expression" dxfId="209" priority="274">
      <formula>AND(N32="×",O32="○")</formula>
    </cfRule>
    <cfRule type="expression" dxfId="208" priority="275">
      <formula>AND(N32="○",O32="×")</formula>
    </cfRule>
  </conditionalFormatting>
  <conditionalFormatting sqref="L33">
    <cfRule type="expression" priority="266">
      <formula>AND(N33="○",O33="○")</formula>
    </cfRule>
    <cfRule type="expression" dxfId="207" priority="267">
      <formula>$U$6=38</formula>
    </cfRule>
    <cfRule type="expression" dxfId="206" priority="268">
      <formula>AND(N33="×",O33="×")</formula>
    </cfRule>
    <cfRule type="expression" dxfId="205" priority="269">
      <formula>AND(N33="×",O33="○")</formula>
    </cfRule>
    <cfRule type="expression" dxfId="204" priority="270">
      <formula>AND(N33="○",O33="×")</formula>
    </cfRule>
  </conditionalFormatting>
  <conditionalFormatting sqref="L34">
    <cfRule type="expression" priority="261">
      <formula>AND(N34="○",O34="○")</formula>
    </cfRule>
    <cfRule type="expression" dxfId="203" priority="262">
      <formula>$U$6=38</formula>
    </cfRule>
    <cfRule type="expression" dxfId="202" priority="263">
      <formula>AND(N34="×",O34="×")</formula>
    </cfRule>
    <cfRule type="expression" dxfId="201" priority="264">
      <formula>AND(N34="×",O34="○")</formula>
    </cfRule>
    <cfRule type="expression" dxfId="200" priority="265">
      <formula>AND(N34="○",O34="×")</formula>
    </cfRule>
  </conditionalFormatting>
  <conditionalFormatting sqref="L35">
    <cfRule type="expression" priority="256">
      <formula>AND(N35="○",O35="○")</formula>
    </cfRule>
    <cfRule type="expression" dxfId="199" priority="257">
      <formula>$U$6=38</formula>
    </cfRule>
    <cfRule type="expression" dxfId="198" priority="258">
      <formula>AND(N35="×",O35="×")</formula>
    </cfRule>
    <cfRule type="expression" dxfId="197" priority="259">
      <formula>AND(N35="×",O35="○")</formula>
    </cfRule>
    <cfRule type="expression" dxfId="196" priority="260">
      <formula>AND(N35="○",O35="×")</formula>
    </cfRule>
  </conditionalFormatting>
  <conditionalFormatting sqref="L36">
    <cfRule type="expression" priority="251">
      <formula>AND(N36="○",O36="○")</formula>
    </cfRule>
    <cfRule type="expression" dxfId="195" priority="252">
      <formula>$U$6=38</formula>
    </cfRule>
    <cfRule type="expression" dxfId="194" priority="253">
      <formula>AND(N36="×",O36="×")</formula>
    </cfRule>
    <cfRule type="expression" dxfId="193" priority="254">
      <formula>AND(N36="×",O36="○")</formula>
    </cfRule>
    <cfRule type="expression" dxfId="192" priority="255">
      <formula>AND(N36="○",O36="×")</formula>
    </cfRule>
  </conditionalFormatting>
  <conditionalFormatting sqref="L37">
    <cfRule type="expression" priority="246">
      <formula>AND(N37="○",O37="○")</formula>
    </cfRule>
    <cfRule type="expression" dxfId="191" priority="247">
      <formula>$U$6=38</formula>
    </cfRule>
    <cfRule type="expression" dxfId="190" priority="248">
      <formula>AND(N37="×",O37="×")</formula>
    </cfRule>
    <cfRule type="expression" dxfId="189" priority="249">
      <formula>AND(N37="×",O37="○")</formula>
    </cfRule>
    <cfRule type="expression" dxfId="188" priority="250">
      <formula>AND(N37="○",O37="×")</formula>
    </cfRule>
  </conditionalFormatting>
  <conditionalFormatting sqref="L38">
    <cfRule type="expression" priority="241">
      <formula>AND(N38="○",O38="○")</formula>
    </cfRule>
    <cfRule type="expression" dxfId="187" priority="242">
      <formula>$U$6=38</formula>
    </cfRule>
    <cfRule type="expression" dxfId="186" priority="243">
      <formula>AND(N38="×",O38="×")</formula>
    </cfRule>
    <cfRule type="expression" dxfId="185" priority="244">
      <formula>AND(N38="×",O38="○")</formula>
    </cfRule>
    <cfRule type="expression" dxfId="184" priority="245">
      <formula>AND(N38="○",O38="×")</formula>
    </cfRule>
  </conditionalFormatting>
  <conditionalFormatting sqref="L39">
    <cfRule type="expression" priority="236">
      <formula>AND(N39="○",O39="○")</formula>
    </cfRule>
    <cfRule type="expression" dxfId="183" priority="237">
      <formula>$U$6=38</formula>
    </cfRule>
    <cfRule type="expression" dxfId="182" priority="238">
      <formula>AND(N39="×",O39="×")</formula>
    </cfRule>
    <cfRule type="expression" dxfId="181" priority="239">
      <formula>AND(N39="×",O39="○")</formula>
    </cfRule>
    <cfRule type="expression" dxfId="180" priority="240">
      <formula>AND(N39="○",O39="×")</formula>
    </cfRule>
  </conditionalFormatting>
  <conditionalFormatting sqref="L40">
    <cfRule type="expression" priority="231">
      <formula>AND(N40="○",O40="○")</formula>
    </cfRule>
    <cfRule type="expression" dxfId="179" priority="232">
      <formula>$U$6=38</formula>
    </cfRule>
    <cfRule type="expression" dxfId="178" priority="233">
      <formula>AND(N40="×",O40="×")</formula>
    </cfRule>
    <cfRule type="expression" dxfId="177" priority="234">
      <formula>AND(N40="×",O40="○")</formula>
    </cfRule>
    <cfRule type="expression" dxfId="176" priority="235">
      <formula>AND(N40="○",O40="×")</formula>
    </cfRule>
  </conditionalFormatting>
  <conditionalFormatting sqref="L41">
    <cfRule type="expression" priority="226">
      <formula>AND(N41="○",O41="○")</formula>
    </cfRule>
    <cfRule type="expression" dxfId="175" priority="227">
      <formula>$U$6=38</formula>
    </cfRule>
    <cfRule type="expression" dxfId="174" priority="228">
      <formula>AND(N41="×",O41="×")</formula>
    </cfRule>
    <cfRule type="expression" dxfId="173" priority="229">
      <formula>AND(N41="×",O41="○")</formula>
    </cfRule>
    <cfRule type="expression" dxfId="172" priority="230">
      <formula>AND(N41="○",O41="×")</formula>
    </cfRule>
  </conditionalFormatting>
  <conditionalFormatting sqref="L42">
    <cfRule type="expression" priority="221">
      <formula>AND(N42="○",O42="○")</formula>
    </cfRule>
    <cfRule type="expression" dxfId="171" priority="222">
      <formula>$U$6=38</formula>
    </cfRule>
    <cfRule type="expression" dxfId="170" priority="223">
      <formula>AND(N42="×",O42="×")</formula>
    </cfRule>
    <cfRule type="expression" dxfId="169" priority="224">
      <formula>AND(N42="×",O42="○")</formula>
    </cfRule>
    <cfRule type="expression" dxfId="168" priority="225">
      <formula>AND(N42="○",O42="×")</formula>
    </cfRule>
  </conditionalFormatting>
  <conditionalFormatting sqref="L43">
    <cfRule type="expression" priority="216">
      <formula>AND(N43="○",O43="○")</formula>
    </cfRule>
    <cfRule type="expression" dxfId="167" priority="217">
      <formula>$U$6=38</formula>
    </cfRule>
    <cfRule type="expression" dxfId="166" priority="218">
      <formula>AND(N43="×",O43="×")</formula>
    </cfRule>
    <cfRule type="expression" dxfId="165" priority="219">
      <formula>AND(N43="×",O43="○")</formula>
    </cfRule>
    <cfRule type="expression" dxfId="164" priority="220">
      <formula>AND(N43="○",O43="×")</formula>
    </cfRule>
  </conditionalFormatting>
  <conditionalFormatting sqref="L44">
    <cfRule type="expression" priority="211">
      <formula>AND(N44="○",O44="○")</formula>
    </cfRule>
    <cfRule type="expression" dxfId="163" priority="212">
      <formula>$U$6=38</formula>
    </cfRule>
    <cfRule type="expression" dxfId="162" priority="213">
      <formula>AND(N44="×",O44="×")</formula>
    </cfRule>
    <cfRule type="expression" dxfId="161" priority="214">
      <formula>AND(N44="×",O44="○")</formula>
    </cfRule>
    <cfRule type="expression" dxfId="160" priority="215">
      <formula>AND(N44="○",O44="×")</formula>
    </cfRule>
  </conditionalFormatting>
  <conditionalFormatting sqref="L45">
    <cfRule type="expression" priority="206">
      <formula>AND(N45="○",O45="○")</formula>
    </cfRule>
    <cfRule type="expression" dxfId="159" priority="207">
      <formula>$U$6=38</formula>
    </cfRule>
    <cfRule type="expression" dxfId="158" priority="208">
      <formula>AND(N45="×",O45="×")</formula>
    </cfRule>
    <cfRule type="expression" dxfId="157" priority="209">
      <formula>AND(N45="×",O45="○")</formula>
    </cfRule>
    <cfRule type="expression" dxfId="156" priority="210">
      <formula>AND(N45="○",O45="×")</formula>
    </cfRule>
  </conditionalFormatting>
  <conditionalFormatting sqref="K7">
    <cfRule type="expression" priority="201">
      <formula>AND(N7="○",O7="○")</formula>
    </cfRule>
    <cfRule type="expression" dxfId="155" priority="202">
      <formula>$T$6=38</formula>
    </cfRule>
    <cfRule type="expression" dxfId="154" priority="203">
      <formula>AND(N7="×",O7="×")</formula>
    </cfRule>
    <cfRule type="expression" dxfId="153" priority="204">
      <formula>AND(N7="×",O7="○")</formula>
    </cfRule>
    <cfRule type="expression" dxfId="152" priority="205">
      <formula>AND(N7="○",O7="×")</formula>
    </cfRule>
  </conditionalFormatting>
  <conditionalFormatting sqref="K8">
    <cfRule type="expression" priority="196">
      <formula>AND(N8="○",O8="○")</formula>
    </cfRule>
    <cfRule type="expression" dxfId="151" priority="197">
      <formula>$T$6=38</formula>
    </cfRule>
    <cfRule type="expression" dxfId="150" priority="198">
      <formula>AND(N8="×",O8="×")</formula>
    </cfRule>
    <cfRule type="expression" dxfId="149" priority="199">
      <formula>AND(N8="×",O8="○")</formula>
    </cfRule>
    <cfRule type="expression" dxfId="148" priority="200">
      <formula>AND(N8="○",O8="×")</formula>
    </cfRule>
  </conditionalFormatting>
  <conditionalFormatting sqref="K9">
    <cfRule type="expression" priority="191">
      <formula>AND(N9="○",O9="○")</formula>
    </cfRule>
    <cfRule type="expression" dxfId="147" priority="192">
      <formula>$T$6=38</formula>
    </cfRule>
    <cfRule type="expression" dxfId="146" priority="193">
      <formula>AND(N9="×",O9="×")</formula>
    </cfRule>
    <cfRule type="expression" dxfId="145" priority="194">
      <formula>AND(N9="×",O9="○")</formula>
    </cfRule>
    <cfRule type="expression" dxfId="144" priority="195">
      <formula>AND(N9="○",O9="×")</formula>
    </cfRule>
  </conditionalFormatting>
  <conditionalFormatting sqref="K10">
    <cfRule type="expression" priority="186">
      <formula>AND(N10="○",O10="○")</formula>
    </cfRule>
    <cfRule type="expression" dxfId="143" priority="187">
      <formula>$T$6=38</formula>
    </cfRule>
    <cfRule type="expression" dxfId="142" priority="188">
      <formula>AND(N10="×",O10="×")</formula>
    </cfRule>
    <cfRule type="expression" dxfId="141" priority="189">
      <formula>AND(N10="×",O10="○")</formula>
    </cfRule>
    <cfRule type="expression" dxfId="140" priority="190">
      <formula>AND(N10="○",O10="×")</formula>
    </cfRule>
  </conditionalFormatting>
  <conditionalFormatting sqref="K11">
    <cfRule type="expression" priority="181">
      <formula>AND(N11="○",O11="○")</formula>
    </cfRule>
    <cfRule type="expression" dxfId="139" priority="182">
      <formula>$T$6=38</formula>
    </cfRule>
    <cfRule type="expression" dxfId="138" priority="183">
      <formula>AND(N11="×",O11="×")</formula>
    </cfRule>
    <cfRule type="expression" dxfId="137" priority="184">
      <formula>AND(N11="×",O11="○")</formula>
    </cfRule>
    <cfRule type="expression" dxfId="136" priority="185">
      <formula>AND(N11="○",O11="×")</formula>
    </cfRule>
  </conditionalFormatting>
  <conditionalFormatting sqref="K12">
    <cfRule type="expression" priority="176">
      <formula>AND(N12="○",O12="○")</formula>
    </cfRule>
    <cfRule type="expression" dxfId="135" priority="177">
      <formula>$T$6=38</formula>
    </cfRule>
    <cfRule type="expression" dxfId="134" priority="178">
      <formula>AND(N12="×",O12="×")</formula>
    </cfRule>
    <cfRule type="expression" dxfId="133" priority="179">
      <formula>AND(N12="×",O12="○")</formula>
    </cfRule>
    <cfRule type="expression" dxfId="132" priority="180">
      <formula>AND(N12="○",O12="×")</formula>
    </cfRule>
  </conditionalFormatting>
  <conditionalFormatting sqref="K13">
    <cfRule type="expression" priority="171">
      <formula>AND(N13="○",O13="○")</formula>
    </cfRule>
    <cfRule type="expression" dxfId="131" priority="172">
      <formula>$T$6=38</formula>
    </cfRule>
    <cfRule type="expression" dxfId="130" priority="173">
      <formula>AND(N13="×",O13="×")</formula>
    </cfRule>
    <cfRule type="expression" dxfId="129" priority="174">
      <formula>AND(N13="×",O13="○")</formula>
    </cfRule>
    <cfRule type="expression" dxfId="128" priority="175">
      <formula>AND(N13="○",O13="×")</formula>
    </cfRule>
  </conditionalFormatting>
  <conditionalFormatting sqref="K14">
    <cfRule type="expression" priority="156">
      <formula>AND(N14="○",O14="○")</formula>
    </cfRule>
    <cfRule type="expression" dxfId="127" priority="157">
      <formula>$T$6=38</formula>
    </cfRule>
    <cfRule type="expression" dxfId="126" priority="158">
      <formula>AND(N14="×",O14="×")</formula>
    </cfRule>
    <cfRule type="expression" dxfId="125" priority="159">
      <formula>AND(N14="×",O14="○")</formula>
    </cfRule>
    <cfRule type="expression" dxfId="124" priority="160">
      <formula>AND(N14="○",O14="×")</formula>
    </cfRule>
  </conditionalFormatting>
  <conditionalFormatting sqref="K15">
    <cfRule type="expression" priority="151">
      <formula>AND(N15="○",O15="○")</formula>
    </cfRule>
    <cfRule type="expression" dxfId="123" priority="152">
      <formula>$T$6=38</formula>
    </cfRule>
    <cfRule type="expression" dxfId="122" priority="153">
      <formula>AND(N15="×",O15="×")</formula>
    </cfRule>
    <cfRule type="expression" dxfId="121" priority="154">
      <formula>AND(N15="×",O15="○")</formula>
    </cfRule>
    <cfRule type="expression" dxfId="120" priority="155">
      <formula>AND(N15="○",O15="×")</formula>
    </cfRule>
  </conditionalFormatting>
  <conditionalFormatting sqref="K16">
    <cfRule type="expression" priority="146">
      <formula>AND(N16="○",O16="○")</formula>
    </cfRule>
    <cfRule type="expression" dxfId="119" priority="147">
      <formula>$T$6=38</formula>
    </cfRule>
    <cfRule type="expression" dxfId="118" priority="148">
      <formula>AND(N16="×",O16="×")</formula>
    </cfRule>
    <cfRule type="expression" dxfId="117" priority="149">
      <formula>AND(N16="×",O16="○")</formula>
    </cfRule>
    <cfRule type="expression" dxfId="116" priority="150">
      <formula>AND(N16="○",O16="×")</formula>
    </cfRule>
  </conditionalFormatting>
  <conditionalFormatting sqref="K17">
    <cfRule type="expression" priority="141">
      <formula>AND(N17="○",O17="○")</formula>
    </cfRule>
    <cfRule type="expression" dxfId="115" priority="142">
      <formula>$T$6=38</formula>
    </cfRule>
    <cfRule type="expression" dxfId="114" priority="143">
      <formula>AND(N17="×",O17="×")</formula>
    </cfRule>
    <cfRule type="expression" dxfId="113" priority="144">
      <formula>AND(N17="×",O17="○")</formula>
    </cfRule>
    <cfRule type="expression" dxfId="112" priority="145">
      <formula>AND(N17="○",O17="×")</formula>
    </cfRule>
  </conditionalFormatting>
  <conditionalFormatting sqref="K18">
    <cfRule type="expression" priority="136">
      <formula>AND(N18="○",O18="○")</formula>
    </cfRule>
    <cfRule type="expression" dxfId="111" priority="137">
      <formula>$T$6=38</formula>
    </cfRule>
    <cfRule type="expression" dxfId="110" priority="138">
      <formula>AND(N18="×",O18="×")</formula>
    </cfRule>
    <cfRule type="expression" dxfId="109" priority="139">
      <formula>AND(N18="×",O18="○")</formula>
    </cfRule>
    <cfRule type="expression" dxfId="108" priority="140">
      <formula>AND(N18="○",O18="×")</formula>
    </cfRule>
  </conditionalFormatting>
  <conditionalFormatting sqref="K19">
    <cfRule type="expression" priority="131">
      <formula>AND(N19="○",O19="○")</formula>
    </cfRule>
    <cfRule type="expression" dxfId="107" priority="132">
      <formula>$T$6=38</formula>
    </cfRule>
    <cfRule type="expression" dxfId="106" priority="133">
      <formula>AND(N19="×",O19="×")</formula>
    </cfRule>
    <cfRule type="expression" dxfId="105" priority="134">
      <formula>AND(N19="×",O19="○")</formula>
    </cfRule>
    <cfRule type="expression" dxfId="104" priority="135">
      <formula>AND(N19="○",O19="×")</formula>
    </cfRule>
  </conditionalFormatting>
  <conditionalFormatting sqref="K20">
    <cfRule type="expression" priority="126">
      <formula>AND(N20="○",O20="○")</formula>
    </cfRule>
    <cfRule type="expression" dxfId="103" priority="127">
      <formula>$T$6=38</formula>
    </cfRule>
    <cfRule type="expression" dxfId="102" priority="128">
      <formula>AND(N20="×",O20="×")</formula>
    </cfRule>
    <cfRule type="expression" dxfId="101" priority="129">
      <formula>AND(N20="×",O20="○")</formula>
    </cfRule>
    <cfRule type="expression" dxfId="100" priority="130">
      <formula>AND(N20="○",O20="×")</formula>
    </cfRule>
  </conditionalFormatting>
  <conditionalFormatting sqref="K21">
    <cfRule type="expression" priority="121">
      <formula>AND(N21="○",O21="○")</formula>
    </cfRule>
    <cfRule type="expression" dxfId="99" priority="122">
      <formula>$T$6=38</formula>
    </cfRule>
    <cfRule type="expression" dxfId="98" priority="123">
      <formula>AND(N21="×",O21="×")</formula>
    </cfRule>
    <cfRule type="expression" dxfId="97" priority="124">
      <formula>AND(N21="×",O21="○")</formula>
    </cfRule>
    <cfRule type="expression" dxfId="96" priority="125">
      <formula>AND(N21="○",O21="×")</formula>
    </cfRule>
  </conditionalFormatting>
  <conditionalFormatting sqref="K22">
    <cfRule type="expression" priority="116">
      <formula>AND(N22="○",O22="○")</formula>
    </cfRule>
    <cfRule type="expression" dxfId="95" priority="117">
      <formula>$T$6=38</formula>
    </cfRule>
    <cfRule type="expression" dxfId="94" priority="118">
      <formula>AND(N22="×",O22="×")</formula>
    </cfRule>
    <cfRule type="expression" dxfId="93" priority="119">
      <formula>AND(N22="×",O22="○")</formula>
    </cfRule>
    <cfRule type="expression" dxfId="92" priority="120">
      <formula>AND(N22="○",O22="×")</formula>
    </cfRule>
  </conditionalFormatting>
  <conditionalFormatting sqref="K23">
    <cfRule type="expression" priority="111">
      <formula>AND(N23="○",O23="○")</formula>
    </cfRule>
    <cfRule type="expression" dxfId="91" priority="112">
      <formula>$T$6=38</formula>
    </cfRule>
    <cfRule type="expression" dxfId="90" priority="113">
      <formula>AND(N23="×",O23="×")</formula>
    </cfRule>
    <cfRule type="expression" dxfId="89" priority="114">
      <formula>AND(N23="×",O23="○")</formula>
    </cfRule>
    <cfRule type="expression" dxfId="88" priority="115">
      <formula>AND(N23="○",O23="×")</formula>
    </cfRule>
  </conditionalFormatting>
  <conditionalFormatting sqref="K24">
    <cfRule type="expression" priority="106">
      <formula>AND(N24="○",O24="○")</formula>
    </cfRule>
    <cfRule type="expression" dxfId="87" priority="107">
      <formula>$T$6=38</formula>
    </cfRule>
    <cfRule type="expression" dxfId="86" priority="108">
      <formula>AND(N24="×",O24="×")</formula>
    </cfRule>
    <cfRule type="expression" dxfId="85" priority="109">
      <formula>AND(N24="×",O24="○")</formula>
    </cfRule>
    <cfRule type="expression" dxfId="84" priority="110">
      <formula>AND(N24="○",O24="×")</formula>
    </cfRule>
  </conditionalFormatting>
  <conditionalFormatting sqref="K25">
    <cfRule type="expression" priority="101">
      <formula>AND(N25="○",O25="○")</formula>
    </cfRule>
    <cfRule type="expression" dxfId="83" priority="102">
      <formula>$T$6=38</formula>
    </cfRule>
    <cfRule type="expression" dxfId="82" priority="103">
      <formula>AND(N25="×",O25="×")</formula>
    </cfRule>
    <cfRule type="expression" dxfId="81" priority="104">
      <formula>AND(N25="×",O25="○")</formula>
    </cfRule>
    <cfRule type="expression" dxfId="80" priority="105">
      <formula>AND(N25="○",O25="×")</formula>
    </cfRule>
  </conditionalFormatting>
  <conditionalFormatting sqref="K26">
    <cfRule type="expression" priority="96">
      <formula>AND(N26="○",O26="○")</formula>
    </cfRule>
    <cfRule type="expression" dxfId="79" priority="97">
      <formula>$T$6=38</formula>
    </cfRule>
    <cfRule type="expression" dxfId="78" priority="98">
      <formula>AND(N26="×",O26="×")</formula>
    </cfRule>
    <cfRule type="expression" dxfId="77" priority="99">
      <formula>AND(N26="×",O26="○")</formula>
    </cfRule>
    <cfRule type="expression" dxfId="76" priority="100">
      <formula>AND(N26="○",O26="×")</formula>
    </cfRule>
  </conditionalFormatting>
  <conditionalFormatting sqref="K27">
    <cfRule type="expression" priority="91">
      <formula>AND(N27="○",O27="○")</formula>
    </cfRule>
    <cfRule type="expression" dxfId="75" priority="92">
      <formula>$T$6=38</formula>
    </cfRule>
    <cfRule type="expression" dxfId="74" priority="93">
      <formula>AND(N27="×",O27="×")</formula>
    </cfRule>
    <cfRule type="expression" dxfId="73" priority="94">
      <formula>AND(N27="×",O27="○")</formula>
    </cfRule>
    <cfRule type="expression" dxfId="72" priority="95">
      <formula>AND(N27="○",O27="×")</formula>
    </cfRule>
  </conditionalFormatting>
  <conditionalFormatting sqref="K28">
    <cfRule type="expression" priority="86">
      <formula>AND(N28="○",O28="○")</formula>
    </cfRule>
    <cfRule type="expression" dxfId="71" priority="87">
      <formula>$T$6=38</formula>
    </cfRule>
    <cfRule type="expression" dxfId="70" priority="88">
      <formula>AND(N28="×",O28="×")</formula>
    </cfRule>
    <cfRule type="expression" dxfId="69" priority="89">
      <formula>AND(N28="×",O28="○")</formula>
    </cfRule>
    <cfRule type="expression" dxfId="68" priority="90">
      <formula>AND(N28="○",O28="×")</formula>
    </cfRule>
  </conditionalFormatting>
  <conditionalFormatting sqref="K29">
    <cfRule type="expression" priority="81">
      <formula>AND(N29="○",O29="○")</formula>
    </cfRule>
    <cfRule type="expression" dxfId="67" priority="82">
      <formula>$T$6=38</formula>
    </cfRule>
    <cfRule type="expression" dxfId="66" priority="83">
      <formula>AND(N29="×",O29="×")</formula>
    </cfRule>
    <cfRule type="expression" dxfId="65" priority="84">
      <formula>AND(N29="×",O29="○")</formula>
    </cfRule>
    <cfRule type="expression" dxfId="64" priority="85">
      <formula>AND(N29="○",O29="×")</formula>
    </cfRule>
  </conditionalFormatting>
  <conditionalFormatting sqref="K30">
    <cfRule type="expression" priority="76">
      <formula>AND(N30="○",O30="○")</formula>
    </cfRule>
    <cfRule type="expression" dxfId="63" priority="77">
      <formula>$T$6=38</formula>
    </cfRule>
    <cfRule type="expression" dxfId="62" priority="78">
      <formula>AND(N30="×",O30="×")</formula>
    </cfRule>
    <cfRule type="expression" dxfId="61" priority="79">
      <formula>AND(N30="×",O30="○")</formula>
    </cfRule>
    <cfRule type="expression" dxfId="60" priority="80">
      <formula>AND(N30="○",O30="×")</formula>
    </cfRule>
  </conditionalFormatting>
  <conditionalFormatting sqref="K31">
    <cfRule type="expression" priority="71">
      <formula>AND(N31="○",O31="○")</formula>
    </cfRule>
    <cfRule type="expression" dxfId="59" priority="72">
      <formula>$T$6=38</formula>
    </cfRule>
    <cfRule type="expression" dxfId="58" priority="73">
      <formula>AND(N31="×",O31="×")</formula>
    </cfRule>
    <cfRule type="expression" dxfId="57" priority="74">
      <formula>AND(N31="×",O31="○")</formula>
    </cfRule>
    <cfRule type="expression" dxfId="56" priority="75">
      <formula>AND(N31="○",O31="×")</formula>
    </cfRule>
  </conditionalFormatting>
  <conditionalFormatting sqref="K32">
    <cfRule type="expression" priority="66">
      <formula>AND(N32="○",O32="○")</formula>
    </cfRule>
    <cfRule type="expression" dxfId="55" priority="67">
      <formula>$T$6=38</formula>
    </cfRule>
    <cfRule type="expression" dxfId="54" priority="68">
      <formula>AND(N32="×",O32="×")</formula>
    </cfRule>
    <cfRule type="expression" dxfId="53" priority="69">
      <formula>AND(N32="×",O32="○")</formula>
    </cfRule>
    <cfRule type="expression" dxfId="52" priority="70">
      <formula>AND(N32="○",O32="×")</formula>
    </cfRule>
  </conditionalFormatting>
  <conditionalFormatting sqref="K33">
    <cfRule type="expression" priority="61">
      <formula>AND(N33="○",O33="○")</formula>
    </cfRule>
    <cfRule type="expression" dxfId="51" priority="62">
      <formula>$T$6=38</formula>
    </cfRule>
    <cfRule type="expression" dxfId="50" priority="63">
      <formula>AND(N33="×",O33="×")</formula>
    </cfRule>
    <cfRule type="expression" dxfId="49" priority="64">
      <formula>AND(N33="×",O33="○")</formula>
    </cfRule>
    <cfRule type="expression" dxfId="48" priority="65">
      <formula>AND(N33="○",O33="×")</formula>
    </cfRule>
  </conditionalFormatting>
  <conditionalFormatting sqref="K34">
    <cfRule type="expression" priority="56">
      <formula>AND(N34="○",O34="○")</formula>
    </cfRule>
    <cfRule type="expression" dxfId="47" priority="57">
      <formula>$T$6=38</formula>
    </cfRule>
    <cfRule type="expression" dxfId="46" priority="58">
      <formula>AND(N34="×",O34="×")</formula>
    </cfRule>
    <cfRule type="expression" dxfId="45" priority="59">
      <formula>AND(N34="×",O34="○")</formula>
    </cfRule>
    <cfRule type="expression" dxfId="44" priority="60">
      <formula>AND(N34="○",O34="×")</formula>
    </cfRule>
  </conditionalFormatting>
  <conditionalFormatting sqref="K35">
    <cfRule type="expression" priority="51">
      <formula>AND(N35="○",O35="○")</formula>
    </cfRule>
    <cfRule type="expression" dxfId="43" priority="52">
      <formula>$T$6=38</formula>
    </cfRule>
    <cfRule type="expression" dxfId="42" priority="53">
      <formula>AND(N35="×",O35="×")</formula>
    </cfRule>
    <cfRule type="expression" dxfId="41" priority="54">
      <formula>AND(N35="×",O35="○")</formula>
    </cfRule>
    <cfRule type="expression" dxfId="40" priority="55">
      <formula>AND(N35="○",O35="×")</formula>
    </cfRule>
  </conditionalFormatting>
  <conditionalFormatting sqref="K36">
    <cfRule type="expression" priority="46">
      <formula>AND(N36="○",O36="○")</formula>
    </cfRule>
    <cfRule type="expression" dxfId="39" priority="47">
      <formula>$T$6=38</formula>
    </cfRule>
    <cfRule type="expression" dxfId="38" priority="48">
      <formula>AND(N36="×",O36="×")</formula>
    </cfRule>
    <cfRule type="expression" dxfId="37" priority="49">
      <formula>AND(N36="×",O36="○")</formula>
    </cfRule>
    <cfRule type="expression" dxfId="36" priority="50">
      <formula>AND(N36="○",O36="×")</formula>
    </cfRule>
  </conditionalFormatting>
  <conditionalFormatting sqref="K37">
    <cfRule type="expression" priority="41">
      <formula>AND(N37="○",O37="○")</formula>
    </cfRule>
    <cfRule type="expression" dxfId="35" priority="42">
      <formula>$T$6=38</formula>
    </cfRule>
    <cfRule type="expression" dxfId="34" priority="43">
      <formula>AND(N37="×",O37="×")</formula>
    </cfRule>
    <cfRule type="expression" dxfId="33" priority="44">
      <formula>AND(N37="×",O37="○")</formula>
    </cfRule>
    <cfRule type="expression" dxfId="32" priority="45">
      <formula>AND(N37="○",O37="×")</formula>
    </cfRule>
  </conditionalFormatting>
  <conditionalFormatting sqref="K38">
    <cfRule type="expression" priority="36">
      <formula>AND(N38="○",O38="○")</formula>
    </cfRule>
    <cfRule type="expression" dxfId="31" priority="37">
      <formula>$T$6=38</formula>
    </cfRule>
    <cfRule type="expression" dxfId="30" priority="38">
      <formula>AND(N38="×",O38="×")</formula>
    </cfRule>
    <cfRule type="expression" dxfId="29" priority="39">
      <formula>AND(N38="×",O38="○")</formula>
    </cfRule>
    <cfRule type="expression" dxfId="28" priority="40">
      <formula>AND(N38="○",O38="×")</formula>
    </cfRule>
  </conditionalFormatting>
  <conditionalFormatting sqref="K39">
    <cfRule type="expression" priority="31">
      <formula>AND(N39="○",O39="○")</formula>
    </cfRule>
    <cfRule type="expression" dxfId="27" priority="32">
      <formula>$T$6=38</formula>
    </cfRule>
    <cfRule type="expression" dxfId="26" priority="33">
      <formula>AND(N39="×",O39="×")</formula>
    </cfRule>
    <cfRule type="expression" dxfId="25" priority="34">
      <formula>AND(N39="×",O39="○")</formula>
    </cfRule>
    <cfRule type="expression" dxfId="24" priority="35">
      <formula>AND(N39="○",O39="×")</formula>
    </cfRule>
  </conditionalFormatting>
  <conditionalFormatting sqref="K40">
    <cfRule type="expression" priority="26">
      <formula>AND(N40="○",O40="○")</formula>
    </cfRule>
    <cfRule type="expression" dxfId="23" priority="27">
      <formula>$T$6=38</formula>
    </cfRule>
    <cfRule type="expression" dxfId="22" priority="28">
      <formula>AND(N40="×",O40="×")</formula>
    </cfRule>
    <cfRule type="expression" dxfId="21" priority="29">
      <formula>AND(N40="×",O40="○")</formula>
    </cfRule>
    <cfRule type="expression" dxfId="20" priority="30">
      <formula>AND(N40="○",O40="×")</formula>
    </cfRule>
  </conditionalFormatting>
  <conditionalFormatting sqref="K41">
    <cfRule type="expression" priority="21">
      <formula>AND(N41="○",O41="○")</formula>
    </cfRule>
    <cfRule type="expression" dxfId="19" priority="22">
      <formula>$T$6=38</formula>
    </cfRule>
    <cfRule type="expression" dxfId="18" priority="23">
      <formula>AND(N41="×",O41="×")</formula>
    </cfRule>
    <cfRule type="expression" dxfId="17" priority="24">
      <formula>AND(N41="×",O41="○")</formula>
    </cfRule>
    <cfRule type="expression" dxfId="16" priority="25">
      <formula>AND(N41="○",O41="×")</formula>
    </cfRule>
  </conditionalFormatting>
  <conditionalFormatting sqref="K42">
    <cfRule type="expression" priority="16">
      <formula>AND(N42="○",O42="○")</formula>
    </cfRule>
    <cfRule type="expression" dxfId="15" priority="17">
      <formula>$T$6=38</formula>
    </cfRule>
    <cfRule type="expression" dxfId="14" priority="18">
      <formula>AND(N42="×",O42="×")</formula>
    </cfRule>
    <cfRule type="expression" dxfId="13" priority="19">
      <formula>AND(N42="×",O42="○")</formula>
    </cfRule>
    <cfRule type="expression" dxfId="12" priority="20">
      <formula>AND(N42="○",O42="×")</formula>
    </cfRule>
  </conditionalFormatting>
  <conditionalFormatting sqref="K43">
    <cfRule type="expression" priority="11">
      <formula>AND(N43="○",O43="○")</formula>
    </cfRule>
    <cfRule type="expression" dxfId="11" priority="12">
      <formula>$T$6=38</formula>
    </cfRule>
    <cfRule type="expression" dxfId="10" priority="13">
      <formula>AND(N43="×",O43="×")</formula>
    </cfRule>
    <cfRule type="expression" dxfId="9" priority="14">
      <formula>AND(N43="×",O43="○")</formula>
    </cfRule>
    <cfRule type="expression" dxfId="8" priority="15">
      <formula>AND(N43="○",O43="×")</formula>
    </cfRule>
  </conditionalFormatting>
  <conditionalFormatting sqref="K44">
    <cfRule type="expression" priority="6">
      <formula>AND(N44="○",O44="○")</formula>
    </cfRule>
    <cfRule type="expression" dxfId="7" priority="7">
      <formula>$T$6=38</formula>
    </cfRule>
    <cfRule type="expression" dxfId="6" priority="8">
      <formula>AND(N44="×",O44="×")</formula>
    </cfRule>
    <cfRule type="expression" dxfId="5" priority="9">
      <formula>AND(N44="×",O44="○")</formula>
    </cfRule>
    <cfRule type="expression" dxfId="4" priority="10">
      <formula>AND(N44="○",O44="×")</formula>
    </cfRule>
  </conditionalFormatting>
  <conditionalFormatting sqref="K45">
    <cfRule type="expression" priority="1">
      <formula>AND(N45="○",O45="○")</formula>
    </cfRule>
    <cfRule type="expression" dxfId="3" priority="2">
      <formula>$T$6=38</formula>
    </cfRule>
    <cfRule type="expression" dxfId="2" priority="3">
      <formula>AND(N45="×",O45="×")</formula>
    </cfRule>
    <cfRule type="expression" dxfId="1" priority="4">
      <formula>AND(N45="×",O45="○")</formula>
    </cfRule>
    <cfRule type="expression" dxfId="0" priority="5">
      <formula>AND(N45="○",O45="×")</formula>
    </cfRule>
  </conditionalFormatting>
  <pageMargins left="0.39370078740157483" right="0.31496062992125984" top="0.47244094488188981"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就労定着実績体制加算</vt:lpstr>
      <vt:lpstr>追加</vt:lpstr>
      <vt:lpstr>就労定着実績体制加算!Print_Area</vt:lpstr>
      <vt:lpstr>追加!Print_Area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上間　ゆりか</cp:lastModifiedBy>
  <cp:lastPrinted>2022-09-05T23:46:37Z</cp:lastPrinted>
  <dcterms:created xsi:type="dcterms:W3CDTF">2022-08-24T08:09:30Z</dcterms:created>
  <dcterms:modified xsi:type="dcterms:W3CDTF">2022-09-30T06:34:31Z</dcterms:modified>
</cp:coreProperties>
</file>