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72.17.109.101\disk\(4) 介護指導班\01 班共通フォルダ\26 R2年新型コロナウィルス\31.サービス継続支援事業\R5\04_県実施要綱\"/>
    </mc:Choice>
  </mc:AlternateContent>
  <xr:revisionPtr revIDLastSave="0" documentId="13_ncr:1_{957F6419-DF5A-427F-A73A-9053662223AF}" xr6:coauthVersionLast="47" xr6:coauthVersionMax="47" xr10:uidLastSave="{00000000-0000-0000-0000-000000000000}"/>
  <bookViews>
    <workbookView xWindow="28680" yWindow="-120" windowWidth="29040" windowHeight="15840" tabRatio="746" activeTab="3" xr2:uid="{00000000-000D-0000-FFFF-FFFF00000000}"/>
  </bookViews>
  <sheets>
    <sheet name="危険手当" sheetId="1" r:id="rId1"/>
    <sheet name="時間外・休日" sheetId="2" r:id="rId2"/>
    <sheet name="消耗品" sheetId="4" r:id="rId3"/>
    <sheet name="危険手当 (記入例)" sheetId="6" r:id="rId4"/>
    <sheet name="時間外・休日 (記入例)" sheetId="8" r:id="rId5"/>
    <sheet name="消耗品 (記入例)" sheetId="5" r:id="rId6"/>
  </sheets>
  <definedNames>
    <definedName name="_xlnm.Print_Area" localSheetId="2">消耗品!$A$3:$G$39</definedName>
    <definedName name="_xlnm.Print_Area" localSheetId="5">'消耗品 (記入例)'!$A$1:$G$39</definedName>
    <definedName name="_xlnm.Print_Titles" localSheetId="1">時間外・休日!$1:$8</definedName>
    <definedName name="_xlnm.Print_Titles" localSheetId="2">消耗品!$1:$7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B5" i="4"/>
  <c r="B4" i="4"/>
  <c r="B3" i="4"/>
  <c r="E5" i="2"/>
  <c r="B5" i="2"/>
  <c r="B3" i="2"/>
  <c r="B4" i="2"/>
  <c r="B4" i="5"/>
  <c r="B3" i="5"/>
  <c r="B4" i="8"/>
  <c r="B3" i="8"/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9" i="2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9" i="8"/>
  <c r="G9" i="8"/>
  <c r="G10" i="8"/>
  <c r="G11" i="8"/>
  <c r="G12" i="8"/>
  <c r="D9" i="8"/>
  <c r="D10" i="8"/>
  <c r="D11" i="8"/>
  <c r="D12" i="8"/>
  <c r="D13" i="8"/>
  <c r="D14" i="8"/>
  <c r="D15" i="8"/>
  <c r="D16" i="8"/>
  <c r="D17" i="8"/>
  <c r="D18" i="8"/>
  <c r="D19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20" i="8"/>
  <c r="V36" i="6" l="1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W35" i="6"/>
  <c r="X35" i="6" s="1"/>
  <c r="W34" i="6"/>
  <c r="X34" i="6" s="1"/>
  <c r="W33" i="6"/>
  <c r="X33" i="6" s="1"/>
  <c r="W32" i="6"/>
  <c r="X32" i="6" s="1"/>
  <c r="W31" i="6"/>
  <c r="X31" i="6" s="1"/>
  <c r="W30" i="6"/>
  <c r="X30" i="6" s="1"/>
  <c r="W29" i="6"/>
  <c r="X29" i="6" s="1"/>
  <c r="W28" i="6"/>
  <c r="X28" i="6" s="1"/>
  <c r="W27" i="6"/>
  <c r="X27" i="6" s="1"/>
  <c r="W26" i="6"/>
  <c r="X26" i="6" s="1"/>
  <c r="W25" i="6"/>
  <c r="X25" i="6" s="1"/>
  <c r="W24" i="6"/>
  <c r="X24" i="6" s="1"/>
  <c r="W23" i="6"/>
  <c r="X23" i="6" s="1"/>
  <c r="W22" i="6"/>
  <c r="X22" i="6" s="1"/>
  <c r="W21" i="6"/>
  <c r="X21" i="6" s="1"/>
  <c r="W20" i="6"/>
  <c r="X20" i="6" s="1"/>
  <c r="W19" i="6"/>
  <c r="X19" i="6" s="1"/>
  <c r="W18" i="6"/>
  <c r="X18" i="6" s="1"/>
  <c r="W17" i="6"/>
  <c r="X17" i="6" s="1"/>
  <c r="W16" i="6"/>
  <c r="X16" i="6" s="1"/>
  <c r="W15" i="6"/>
  <c r="X15" i="6" s="1"/>
  <c r="W14" i="6"/>
  <c r="X14" i="6" s="1"/>
  <c r="W13" i="6"/>
  <c r="X13" i="6" s="1"/>
  <c r="W12" i="6"/>
  <c r="X12" i="6" s="1"/>
  <c r="W11" i="6"/>
  <c r="X11" i="6" s="1"/>
  <c r="W10" i="6"/>
  <c r="X10" i="6" s="1"/>
  <c r="W9" i="6"/>
  <c r="X9" i="6" s="1"/>
  <c r="W8" i="6"/>
  <c r="X8" i="6" s="1"/>
  <c r="K59" i="8"/>
  <c r="I59" i="8"/>
  <c r="H59" i="8"/>
  <c r="F59" i="8"/>
  <c r="E59" i="8"/>
  <c r="C59" i="8"/>
  <c r="B59" i="8"/>
  <c r="K58" i="8"/>
  <c r="J58" i="8"/>
  <c r="G58" i="8"/>
  <c r="D58" i="8"/>
  <c r="K57" i="8"/>
  <c r="J57" i="8"/>
  <c r="G57" i="8"/>
  <c r="D57" i="8"/>
  <c r="K56" i="8"/>
  <c r="J56" i="8"/>
  <c r="G56" i="8"/>
  <c r="D56" i="8"/>
  <c r="K55" i="8"/>
  <c r="J55" i="8"/>
  <c r="G55" i="8"/>
  <c r="D55" i="8"/>
  <c r="K54" i="8"/>
  <c r="J54" i="8"/>
  <c r="G54" i="8"/>
  <c r="D54" i="8"/>
  <c r="K53" i="8"/>
  <c r="J53" i="8"/>
  <c r="G53" i="8"/>
  <c r="D53" i="8"/>
  <c r="K52" i="8"/>
  <c r="J52" i="8"/>
  <c r="G52" i="8"/>
  <c r="D52" i="8"/>
  <c r="K51" i="8"/>
  <c r="J51" i="8"/>
  <c r="G51" i="8"/>
  <c r="D51" i="8"/>
  <c r="K50" i="8"/>
  <c r="J50" i="8"/>
  <c r="G50" i="8"/>
  <c r="D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F39" i="5"/>
  <c r="F38" i="5"/>
  <c r="X31" i="1"/>
  <c r="W31" i="1"/>
  <c r="W30" i="1"/>
  <c r="X30" i="1" s="1"/>
  <c r="W29" i="1"/>
  <c r="X29" i="1" s="1"/>
  <c r="H59" i="2"/>
  <c r="I5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9" i="2"/>
  <c r="J58" i="2"/>
  <c r="J57" i="2"/>
  <c r="J56" i="2"/>
  <c r="J55" i="2"/>
  <c r="J54" i="2"/>
  <c r="J53" i="2"/>
  <c r="J52" i="2"/>
  <c r="J51" i="2"/>
  <c r="J50" i="2"/>
  <c r="F59" i="2"/>
  <c r="E59" i="2"/>
  <c r="G58" i="2"/>
  <c r="G57" i="2"/>
  <c r="G56" i="2"/>
  <c r="G55" i="2"/>
  <c r="G54" i="2"/>
  <c r="G53" i="2"/>
  <c r="G52" i="2"/>
  <c r="G51" i="2"/>
  <c r="G50" i="2"/>
  <c r="C59" i="2"/>
  <c r="B59" i="2"/>
  <c r="D58" i="2"/>
  <c r="D57" i="2"/>
  <c r="D56" i="2"/>
  <c r="D55" i="2"/>
  <c r="D54" i="2"/>
  <c r="D53" i="2"/>
  <c r="D52" i="2"/>
  <c r="D51" i="2"/>
  <c r="D50" i="2"/>
  <c r="W36" i="6" l="1"/>
  <c r="X36" i="6" s="1"/>
  <c r="F39" i="4"/>
  <c r="F38" i="4"/>
  <c r="K59" i="2"/>
  <c r="W22" i="1" l="1"/>
  <c r="X22" i="1" s="1"/>
  <c r="W21" i="1"/>
  <c r="X21" i="1" s="1"/>
  <c r="W20" i="1"/>
  <c r="X20" i="1" s="1"/>
  <c r="W19" i="1"/>
  <c r="X19" i="1" s="1"/>
  <c r="W18" i="1"/>
  <c r="X18" i="1" s="1"/>
  <c r="W35" i="1"/>
  <c r="X35" i="1" s="1"/>
  <c r="W9" i="1"/>
  <c r="X9" i="1" s="1"/>
  <c r="W10" i="1"/>
  <c r="X10" i="1" s="1"/>
  <c r="W11" i="1"/>
  <c r="X11" i="1" s="1"/>
  <c r="W12" i="1"/>
  <c r="W13" i="1"/>
  <c r="W14" i="1"/>
  <c r="X14" i="1" s="1"/>
  <c r="W15" i="1"/>
  <c r="X15" i="1" s="1"/>
  <c r="W16" i="1"/>
  <c r="W17" i="1"/>
  <c r="W23" i="1"/>
  <c r="X23" i="1" s="1"/>
  <c r="W24" i="1"/>
  <c r="X24" i="1" s="1"/>
  <c r="W25" i="1"/>
  <c r="W26" i="1"/>
  <c r="W27" i="1"/>
  <c r="X27" i="1" s="1"/>
  <c r="W28" i="1"/>
  <c r="X28" i="1" s="1"/>
  <c r="W32" i="1"/>
  <c r="W33" i="1"/>
  <c r="X33" i="1" s="1"/>
  <c r="W34" i="1"/>
  <c r="X34" i="1" s="1"/>
  <c r="W8" i="1"/>
  <c r="X8" i="1" s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C36" i="1"/>
  <c r="X12" i="1"/>
  <c r="X13" i="1"/>
  <c r="X16" i="1"/>
  <c r="X17" i="1"/>
  <c r="X25" i="1"/>
  <c r="X26" i="1"/>
  <c r="X32" i="1"/>
  <c r="W36" i="1" l="1"/>
  <c r="X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粟國</author>
  </authors>
  <commentList>
    <comment ref="B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コロナのかかり増し分のみ入力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コロナのかかり増し分のみ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通常の夜勤分は該当しません。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粟國</author>
  </authors>
  <commentList>
    <comment ref="B7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コロナのかかり増し分のみ入力
</t>
        </r>
      </text>
    </comment>
    <comment ref="E7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コロナのかかり増し分のみ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7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通常の夜勤分は該当しません。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<sst xmlns="http://schemas.openxmlformats.org/spreadsheetml/2006/main" count="195" uniqueCount="97">
  <si>
    <t>法人名</t>
    <rPh sb="0" eb="2">
      <t>ホウジン</t>
    </rPh>
    <rPh sb="2" eb="3">
      <t>メイ</t>
    </rPh>
    <phoneticPr fontId="1"/>
  </si>
  <si>
    <t>事業所名</t>
    <rPh sb="0" eb="4">
      <t>ジギョウショメイ</t>
    </rPh>
    <phoneticPr fontId="1"/>
  </si>
  <si>
    <t>〇月分</t>
    <rPh sb="1" eb="3">
      <t>ガツブン</t>
    </rPh>
    <phoneticPr fontId="1"/>
  </si>
  <si>
    <t>1回</t>
    <rPh sb="1" eb="2">
      <t>カイ</t>
    </rPh>
    <phoneticPr fontId="1"/>
  </si>
  <si>
    <t>単価</t>
    <rPh sb="0" eb="2">
      <t>タンカ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</si>
  <si>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</si>
  <si>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</si>
  <si>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</si>
  <si>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</si>
  <si>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</si>
  <si>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</si>
  <si>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</si>
  <si>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</si>
  <si>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</si>
  <si>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11回</t>
    <rPh sb="2" eb="3">
      <t>カイ</t>
    </rPh>
    <phoneticPr fontId="1"/>
  </si>
  <si>
    <t>12回</t>
    <rPh sb="2" eb="3">
      <t>カイ</t>
    </rPh>
    <phoneticPr fontId="1"/>
  </si>
  <si>
    <t>13回</t>
    <rPh sb="2" eb="3">
      <t>カイ</t>
    </rPh>
    <phoneticPr fontId="1"/>
  </si>
  <si>
    <t>14回</t>
    <rPh sb="2" eb="3">
      <t>カイ</t>
    </rPh>
    <phoneticPr fontId="1"/>
  </si>
  <si>
    <t>15回</t>
    <rPh sb="2" eb="3">
      <t>カイ</t>
    </rPh>
    <phoneticPr fontId="1"/>
  </si>
  <si>
    <t>16回</t>
    <rPh sb="2" eb="3">
      <t>カイ</t>
    </rPh>
    <phoneticPr fontId="1"/>
  </si>
  <si>
    <t>17回</t>
    <rPh sb="2" eb="3">
      <t>カイ</t>
    </rPh>
    <phoneticPr fontId="1"/>
  </si>
  <si>
    <t>18回</t>
    <rPh sb="2" eb="3">
      <t>カイ</t>
    </rPh>
    <phoneticPr fontId="1"/>
  </si>
  <si>
    <t>19回</t>
    <rPh sb="2" eb="3">
      <t>カイ</t>
    </rPh>
    <phoneticPr fontId="1"/>
  </si>
  <si>
    <t>20回</t>
    <rPh sb="2" eb="3">
      <t>カイ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</si>
  <si>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</si>
  <si>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</si>
  <si>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支給額</t>
    <rPh sb="0" eb="3">
      <t>シキュウガク</t>
    </rPh>
    <phoneticPr fontId="1"/>
  </si>
  <si>
    <t>合　計</t>
    <rPh sb="0" eb="1">
      <t>ゴウ</t>
    </rPh>
    <rPh sb="2" eb="3">
      <t>ケイ</t>
    </rPh>
    <phoneticPr fontId="1"/>
  </si>
  <si>
    <t>対応期間</t>
    <rPh sb="0" eb="2">
      <t>タイオウ</t>
    </rPh>
    <rPh sb="2" eb="4">
      <t>キカン</t>
    </rPh>
    <phoneticPr fontId="1"/>
  </si>
  <si>
    <t>～</t>
    <phoneticPr fontId="1"/>
  </si>
  <si>
    <t>日付</t>
    <rPh sb="0" eb="2">
      <t>ヒヅケ</t>
    </rPh>
    <phoneticPr fontId="1"/>
  </si>
  <si>
    <t>区分</t>
    <rPh sb="0" eb="2">
      <t>クブン</t>
    </rPh>
    <phoneticPr fontId="1"/>
  </si>
  <si>
    <t>衛生用品</t>
    <rPh sb="0" eb="4">
      <t>エイセイヨウヒン</t>
    </rPh>
    <phoneticPr fontId="1"/>
  </si>
  <si>
    <t>消毒・清掃</t>
  </si>
  <si>
    <t>消毒・清掃</t>
    <rPh sb="0" eb="2">
      <t>ショウドク</t>
    </rPh>
    <rPh sb="3" eb="5">
      <t>セイソウ</t>
    </rPh>
    <phoneticPr fontId="1"/>
  </si>
  <si>
    <t>数量</t>
    <rPh sb="0" eb="2">
      <t>スウリョウ</t>
    </rPh>
    <phoneticPr fontId="1"/>
  </si>
  <si>
    <t>衛生用品</t>
    <rPh sb="0" eb="2">
      <t>エイセイ</t>
    </rPh>
    <rPh sb="2" eb="4">
      <t>ヨウヒン</t>
    </rPh>
    <phoneticPr fontId="1"/>
  </si>
  <si>
    <t>備考</t>
    <rPh sb="0" eb="2">
      <t>ビコウ</t>
    </rPh>
    <phoneticPr fontId="1"/>
  </si>
  <si>
    <t>休日勤務手当</t>
    <rPh sb="0" eb="2">
      <t>キュウジツ</t>
    </rPh>
    <rPh sb="2" eb="4">
      <t>キンム</t>
    </rPh>
    <rPh sb="4" eb="6">
      <t>テアテ</t>
    </rPh>
    <phoneticPr fontId="1"/>
  </si>
  <si>
    <t>夜勤手当</t>
    <rPh sb="0" eb="2">
      <t>ヤキン</t>
    </rPh>
    <rPh sb="2" eb="4">
      <t>テアテ</t>
    </rPh>
    <phoneticPr fontId="1"/>
  </si>
  <si>
    <t>時間</t>
    <rPh sb="0" eb="2">
      <t>ジカン</t>
    </rPh>
    <phoneticPr fontId="1"/>
  </si>
  <si>
    <t>支給額計</t>
    <rPh sb="0" eb="3">
      <t>シキュウガク</t>
    </rPh>
    <rPh sb="3" eb="4">
      <t>ケイ</t>
    </rPh>
    <phoneticPr fontId="1"/>
  </si>
  <si>
    <t>※コロナにより、かかり増しとなった分に限る。</t>
    <rPh sb="11" eb="12">
      <t>マ</t>
    </rPh>
    <rPh sb="17" eb="18">
      <t>ブン</t>
    </rPh>
    <rPh sb="19" eb="20">
      <t>カギ</t>
    </rPh>
    <phoneticPr fontId="1"/>
  </si>
  <si>
    <t>時間外勤務手当</t>
    <rPh sb="0" eb="3">
      <t>ジカンガイ</t>
    </rPh>
    <rPh sb="3" eb="5">
      <t>キンム</t>
    </rPh>
    <rPh sb="5" eb="7">
      <t>テアテ</t>
    </rPh>
    <phoneticPr fontId="1"/>
  </si>
  <si>
    <t>合計</t>
    <rPh sb="0" eb="2">
      <t>ゴウケイ</t>
    </rPh>
    <phoneticPr fontId="1"/>
  </si>
  <si>
    <t>氏   名</t>
    <rPh sb="0" eb="1">
      <t>シ</t>
    </rPh>
    <rPh sb="4" eb="5">
      <t>メイ</t>
    </rPh>
    <phoneticPr fontId="1"/>
  </si>
  <si>
    <t>〇月分</t>
    <rPh sb="1" eb="2">
      <t>ガツ</t>
    </rPh>
    <rPh sb="2" eb="3">
      <t>ブン</t>
    </rPh>
    <phoneticPr fontId="1"/>
  </si>
  <si>
    <t>C欄</t>
    <rPh sb="1" eb="2">
      <t>ラン</t>
    </rPh>
    <phoneticPr fontId="1"/>
  </si>
  <si>
    <t>品名</t>
    <rPh sb="0" eb="2">
      <t>ヒンメイ</t>
    </rPh>
    <phoneticPr fontId="1"/>
  </si>
  <si>
    <t>購入先</t>
    <rPh sb="0" eb="2">
      <t>コウニュウ</t>
    </rPh>
    <rPh sb="2" eb="3">
      <t>サキ</t>
    </rPh>
    <phoneticPr fontId="1"/>
  </si>
  <si>
    <t>危険手当支給一覧</t>
    <rPh sb="0" eb="4">
      <t>キケンテアテ</t>
    </rPh>
    <rPh sb="4" eb="6">
      <t>シキュウ</t>
    </rPh>
    <rPh sb="6" eb="8">
      <t>イチラン</t>
    </rPh>
    <phoneticPr fontId="1"/>
  </si>
  <si>
    <t>単価</t>
    <rPh sb="0" eb="2">
      <t>タンカ</t>
    </rPh>
    <phoneticPr fontId="1"/>
  </si>
  <si>
    <t>時間外勤務手当等支給一覧</t>
    <rPh sb="0" eb="5">
      <t>ジカンガイキンム</t>
    </rPh>
    <rPh sb="5" eb="7">
      <t>テアテ</t>
    </rPh>
    <rPh sb="7" eb="8">
      <t>トウ</t>
    </rPh>
    <rPh sb="8" eb="10">
      <t>シキュウ</t>
    </rPh>
    <rPh sb="10" eb="12">
      <t>イチラン</t>
    </rPh>
    <phoneticPr fontId="1"/>
  </si>
  <si>
    <t>購入品一覧</t>
    <rPh sb="0" eb="3">
      <t>コウニュウヒン</t>
    </rPh>
    <rPh sb="3" eb="5">
      <t>イチラン</t>
    </rPh>
    <phoneticPr fontId="1"/>
  </si>
  <si>
    <t>～</t>
    <phoneticPr fontId="1"/>
  </si>
  <si>
    <t>大城</t>
    <rPh sb="0" eb="2">
      <t>オオシロ</t>
    </rPh>
    <phoneticPr fontId="1"/>
  </si>
  <si>
    <t>金城</t>
    <rPh sb="0" eb="2">
      <t>キンジョウ</t>
    </rPh>
    <phoneticPr fontId="1"/>
  </si>
  <si>
    <t>赤嶺</t>
    <rPh sb="0" eb="2">
      <t>アカミネ</t>
    </rPh>
    <phoneticPr fontId="1"/>
  </si>
  <si>
    <t>高良</t>
    <rPh sb="0" eb="2">
      <t>タカラ</t>
    </rPh>
    <phoneticPr fontId="1"/>
  </si>
  <si>
    <t>長嶺</t>
    <rPh sb="0" eb="2">
      <t>ナガミネ</t>
    </rPh>
    <phoneticPr fontId="1"/>
  </si>
  <si>
    <t>島袋</t>
    <rPh sb="0" eb="2">
      <t>シマブクロ</t>
    </rPh>
    <phoneticPr fontId="1"/>
  </si>
  <si>
    <t>比嘉</t>
    <rPh sb="0" eb="2">
      <t>ヒガ</t>
    </rPh>
    <phoneticPr fontId="1"/>
  </si>
  <si>
    <t>山城</t>
    <rPh sb="0" eb="2">
      <t>ヤマシロ</t>
    </rPh>
    <phoneticPr fontId="1"/>
  </si>
  <si>
    <t>宮城</t>
    <rPh sb="0" eb="2">
      <t>ミヤギ</t>
    </rPh>
    <phoneticPr fontId="1"/>
  </si>
  <si>
    <t>上原</t>
    <rPh sb="0" eb="2">
      <t>ウエハラ</t>
    </rPh>
    <phoneticPr fontId="1"/>
  </si>
  <si>
    <t>平良</t>
    <rPh sb="0" eb="2">
      <t>タイラ</t>
    </rPh>
    <phoneticPr fontId="1"/>
  </si>
  <si>
    <t>N95マスク</t>
    <phoneticPr fontId="1"/>
  </si>
  <si>
    <t>手袋（M)</t>
    <rPh sb="0" eb="2">
      <t>テブクロ</t>
    </rPh>
    <phoneticPr fontId="1"/>
  </si>
  <si>
    <t>ゴミ袋</t>
    <rPh sb="2" eb="3">
      <t>ブクロ</t>
    </rPh>
    <phoneticPr fontId="1"/>
  </si>
  <si>
    <t>アルコール</t>
    <phoneticPr fontId="1"/>
  </si>
  <si>
    <t>割りばし</t>
    <rPh sb="0" eb="1">
      <t>ワ</t>
    </rPh>
    <phoneticPr fontId="1"/>
  </si>
  <si>
    <t>ペーパーカップ</t>
    <phoneticPr fontId="1"/>
  </si>
  <si>
    <t>紙皿</t>
    <rPh sb="0" eb="2">
      <t>カミザラ</t>
    </rPh>
    <phoneticPr fontId="1"/>
  </si>
  <si>
    <t>プラスプーン</t>
    <phoneticPr fontId="1"/>
  </si>
  <si>
    <t>次亜塩素酸</t>
    <rPh sb="0" eb="5">
      <t>ジアエンソサン</t>
    </rPh>
    <phoneticPr fontId="1"/>
  </si>
  <si>
    <t>ハイター</t>
    <phoneticPr fontId="1"/>
  </si>
  <si>
    <t>ペーパータオル</t>
    <phoneticPr fontId="1"/>
  </si>
  <si>
    <t>除菌シート</t>
    <rPh sb="0" eb="2">
      <t>ジョキン</t>
    </rPh>
    <phoneticPr fontId="1"/>
  </si>
  <si>
    <t>ガウン</t>
    <phoneticPr fontId="1"/>
  </si>
  <si>
    <t>大城　○○</t>
    <rPh sb="0" eb="2">
      <t>オオシロ</t>
    </rPh>
    <phoneticPr fontId="1"/>
  </si>
  <si>
    <t>金城　○○</t>
    <rPh sb="0" eb="2">
      <t>キンジョウ</t>
    </rPh>
    <phoneticPr fontId="1"/>
  </si>
  <si>
    <t>赤嶺　○○</t>
    <rPh sb="0" eb="2">
      <t>アカミネ</t>
    </rPh>
    <phoneticPr fontId="1"/>
  </si>
  <si>
    <t>高良　○○</t>
    <rPh sb="0" eb="2">
      <t>タカラ</t>
    </rPh>
    <phoneticPr fontId="1"/>
  </si>
  <si>
    <t>長嶺　○○</t>
    <rPh sb="0" eb="2">
      <t>ナガミネ</t>
    </rPh>
    <phoneticPr fontId="1"/>
  </si>
  <si>
    <t>島袋　○○</t>
    <rPh sb="0" eb="2">
      <t>シマブクロ</t>
    </rPh>
    <phoneticPr fontId="1"/>
  </si>
  <si>
    <t>比嘉　○○</t>
    <rPh sb="0" eb="2">
      <t>ヒガ</t>
    </rPh>
    <phoneticPr fontId="1"/>
  </si>
  <si>
    <t>山城　○○</t>
    <rPh sb="0" eb="2">
      <t>ヤマシロ</t>
    </rPh>
    <phoneticPr fontId="1"/>
  </si>
  <si>
    <t>宮城　○○</t>
    <rPh sb="0" eb="2">
      <t>ミヤギ</t>
    </rPh>
    <phoneticPr fontId="1"/>
  </si>
  <si>
    <t>上原　○○</t>
    <rPh sb="0" eb="2">
      <t>ウエハラ</t>
    </rPh>
    <phoneticPr fontId="1"/>
  </si>
  <si>
    <t>平良　○○</t>
    <rPh sb="0" eb="2">
      <t>タイラ</t>
    </rPh>
    <phoneticPr fontId="1"/>
  </si>
  <si>
    <t>５月分</t>
    <rPh sb="1" eb="2">
      <t>ガツ</t>
    </rPh>
    <rPh sb="2" eb="3">
      <t>ブン</t>
    </rPh>
    <phoneticPr fontId="1"/>
  </si>
  <si>
    <t>●●法人　●●会</t>
    <rPh sb="2" eb="4">
      <t>ホウジン</t>
    </rPh>
    <rPh sb="7" eb="8">
      <t>カイ</t>
    </rPh>
    <phoneticPr fontId="1"/>
  </si>
  <si>
    <t>特別養護老人施設　●●●</t>
    <rPh sb="0" eb="2">
      <t>トクベツ</t>
    </rPh>
    <rPh sb="2" eb="4">
      <t>ヨウゴ</t>
    </rPh>
    <rPh sb="4" eb="6">
      <t>ロウジン</t>
    </rPh>
    <rPh sb="6" eb="8">
      <t>シセツ</t>
    </rPh>
    <phoneticPr fontId="1"/>
  </si>
  <si>
    <t>●●産業</t>
    <rPh sb="2" eb="4">
      <t>サンギョウ</t>
    </rPh>
    <phoneticPr fontId="1"/>
  </si>
  <si>
    <t>●●館</t>
    <rPh sb="2" eb="3">
      <t>カン</t>
    </rPh>
    <phoneticPr fontId="1"/>
  </si>
  <si>
    <t>●●●産業</t>
    <rPh sb="3" eb="5">
      <t>サンギョウ</t>
    </rPh>
    <phoneticPr fontId="1"/>
  </si>
  <si>
    <t>５月・6月分</t>
    <rPh sb="1" eb="2">
      <t>ガツ</t>
    </rPh>
    <rPh sb="4" eb="6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</si>
</sst>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#&quot;円&quot;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2" xfId="0" applyFont="1" applyBorder="1">
      <alignment vertical="center"/>
    </xf>
    <xf numFmtId="38" fontId="2" fillId="0" borderId="0" xfId="1" applyFont="1" applyBorder="1">
      <alignment vertical="center"/>
    </xf>
    <xf numFmtId="38" fontId="0" fillId="0" borderId="0" xfId="0" applyNumberFormat="1">
      <alignment vertical="center"/>
    </xf>
    <xf numFmtId="38" fontId="2" fillId="0" borderId="2" xfId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41" fontId="0" fillId="0" borderId="12" xfId="0" applyNumberFormat="1" applyBorder="1">
      <alignment vertical="center"/>
    </xf>
    <xf numFmtId="41" fontId="0" fillId="0" borderId="20" xfId="0" applyNumberFormat="1" applyBorder="1">
      <alignment vertical="center"/>
    </xf>
    <xf numFmtId="41" fontId="0" fillId="0" borderId="11" xfId="0" applyNumberFormat="1" applyBorder="1">
      <alignment vertical="center"/>
    </xf>
    <xf numFmtId="41" fontId="2" fillId="0" borderId="1" xfId="0" applyNumberFormat="1" applyFont="1" applyBorder="1">
      <alignment vertical="center"/>
    </xf>
    <xf numFmtId="14" fontId="0" fillId="0" borderId="2" xfId="0" applyNumberFormat="1" applyBorder="1" applyAlignment="1">
      <alignment vertical="center" shrinkToFit="1"/>
    </xf>
    <xf numFmtId="41" fontId="0" fillId="0" borderId="5" xfId="0" applyNumberFormat="1" applyBorder="1">
      <alignment vertical="center"/>
    </xf>
    <xf numFmtId="41" fontId="0" fillId="0" borderId="0" xfId="0" applyNumberFormat="1">
      <alignment vertical="center"/>
    </xf>
    <xf numFmtId="41" fontId="0" fillId="0" borderId="2" xfId="0" applyNumberFormat="1" applyBorder="1">
      <alignment vertical="center"/>
    </xf>
    <xf numFmtId="41" fontId="2" fillId="0" borderId="0" xfId="1" applyNumberFormat="1" applyFont="1" applyBorder="1">
      <alignment vertical="center"/>
    </xf>
    <xf numFmtId="41" fontId="2" fillId="0" borderId="2" xfId="1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41" fontId="0" fillId="0" borderId="22" xfId="0" applyNumberFormat="1" applyBorder="1">
      <alignment vertical="center"/>
    </xf>
    <xf numFmtId="41" fontId="0" fillId="0" borderId="23" xfId="0" applyNumberFormat="1" applyBorder="1">
      <alignment vertical="center"/>
    </xf>
    <xf numFmtId="41" fontId="0" fillId="0" borderId="24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top"/>
    </xf>
    <xf numFmtId="56" fontId="0" fillId="0" borderId="7" xfId="0" applyNumberFormat="1" applyBorder="1" applyAlignment="1">
      <alignment horizontal="center" vertical="top"/>
    </xf>
    <xf numFmtId="56" fontId="0" fillId="0" borderId="9" xfId="0" applyNumberFormat="1" applyBorder="1" applyAlignment="1">
      <alignment horizontal="center" vertical="top"/>
    </xf>
    <xf numFmtId="14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X36"/>
  <sheetViews>
    <sheetView zoomScale="80" zoomScaleNormal="80" workbookViewId="0">
      <selection activeCell="B3" sqref="B3:F3"/>
    </sheetView>
  </sheetViews>
  <sheetFormatPr defaultRowHeight="18"/>
  <cols>
    <col min="1" max="1" width="15.59765625" customWidth="1"/>
    <col min="2" max="2" width="8.59765625" customWidth="1"/>
    <col min="3" max="22" width="5.69921875" customWidth="1"/>
    <col min="23" max="23" width="9.8984375" bestFit="1" customWidth="1"/>
    <col min="24" max="24" width="9" style="8"/>
  </cols>
  <sheetData>
    <row r="1" spans="1:24" ht="24.75" customHeight="1">
      <c r="A1" s="62" t="s">
        <v>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ht="11.25" customHeight="1"/>
    <row r="3" spans="1:24">
      <c r="A3" s="10" t="s">
        <v>0</v>
      </c>
      <c r="B3" s="60"/>
      <c r="C3" s="60"/>
      <c r="D3" s="60"/>
      <c r="E3" s="60"/>
      <c r="F3" s="60"/>
    </row>
    <row r="4" spans="1:24">
      <c r="A4" s="11" t="s">
        <v>1</v>
      </c>
      <c r="B4" s="61"/>
      <c r="C4" s="61"/>
      <c r="D4" s="61"/>
      <c r="E4" s="61"/>
      <c r="F4" s="61"/>
    </row>
    <row r="5" spans="1:24">
      <c r="A5" s="11" t="s">
        <v>28</v>
      </c>
      <c r="B5" s="61"/>
      <c r="C5" s="61"/>
      <c r="D5" s="12" t="s">
        <v>29</v>
      </c>
      <c r="E5" s="61"/>
      <c r="F5" s="61"/>
    </row>
    <row r="7" spans="1:24">
      <c r="A7" s="2" t="s">
        <v>2</v>
      </c>
      <c r="B7" s="2" t="s">
        <v>4</v>
      </c>
      <c r="C7" s="2" t="s">
        <v>3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  <c r="Q7" s="2" t="s">
        <v>18</v>
      </c>
      <c r="R7" s="2" t="s">
        <v>19</v>
      </c>
      <c r="S7" s="2" t="s">
        <v>20</v>
      </c>
      <c r="T7" s="2" t="s">
        <v>21</v>
      </c>
      <c r="U7" s="2" t="s">
        <v>22</v>
      </c>
      <c r="V7" s="2" t="s">
        <v>23</v>
      </c>
      <c r="W7" s="2" t="s">
        <v>24</v>
      </c>
      <c r="X7" s="5" t="s">
        <v>26</v>
      </c>
    </row>
    <row r="8" spans="1:24">
      <c r="A8" s="2"/>
      <c r="B8" s="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4">
        <f>COUNT(C8:V8)</f>
        <v>0</v>
      </c>
      <c r="X8" s="7">
        <f>B8*W8</f>
        <v>0</v>
      </c>
    </row>
    <row r="9" spans="1:24">
      <c r="A9" s="2"/>
      <c r="B9" s="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4">
        <f t="shared" ref="W9:W35" si="0">COUNT(C9:V9)</f>
        <v>0</v>
      </c>
      <c r="X9" s="7">
        <f t="shared" ref="X9:X35" si="1">B9*W9</f>
        <v>0</v>
      </c>
    </row>
    <row r="10" spans="1:24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4">
        <f t="shared" si="0"/>
        <v>0</v>
      </c>
      <c r="X10" s="7">
        <f t="shared" si="1"/>
        <v>0</v>
      </c>
    </row>
    <row r="11" spans="1:24">
      <c r="A11" s="2"/>
      <c r="B11" s="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4">
        <f t="shared" si="0"/>
        <v>0</v>
      </c>
      <c r="X11" s="7">
        <f t="shared" si="1"/>
        <v>0</v>
      </c>
    </row>
    <row r="12" spans="1:24">
      <c r="A12" s="2"/>
      <c r="B12" s="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4">
        <f t="shared" si="0"/>
        <v>0</v>
      </c>
      <c r="X12" s="7">
        <f t="shared" si="1"/>
        <v>0</v>
      </c>
    </row>
    <row r="13" spans="1:24">
      <c r="A13" s="2"/>
      <c r="B13" s="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4">
        <f t="shared" si="0"/>
        <v>0</v>
      </c>
      <c r="X13" s="7">
        <f t="shared" si="1"/>
        <v>0</v>
      </c>
    </row>
    <row r="14" spans="1:24">
      <c r="A14" s="2"/>
      <c r="B14" s="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4">
        <f t="shared" si="0"/>
        <v>0</v>
      </c>
      <c r="X14" s="7">
        <f t="shared" si="1"/>
        <v>0</v>
      </c>
    </row>
    <row r="15" spans="1:24">
      <c r="A15" s="2"/>
      <c r="B15" s="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4">
        <f t="shared" si="0"/>
        <v>0</v>
      </c>
      <c r="X15" s="7">
        <f t="shared" si="1"/>
        <v>0</v>
      </c>
    </row>
    <row r="16" spans="1:24">
      <c r="A16" s="2"/>
      <c r="B16" s="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4">
        <f t="shared" si="0"/>
        <v>0</v>
      </c>
      <c r="X16" s="7">
        <f t="shared" si="1"/>
        <v>0</v>
      </c>
    </row>
    <row r="17" spans="1:24">
      <c r="A17" s="2"/>
      <c r="B17" s="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4">
        <f t="shared" si="0"/>
        <v>0</v>
      </c>
      <c r="X17" s="7">
        <f t="shared" si="1"/>
        <v>0</v>
      </c>
    </row>
    <row r="18" spans="1:24">
      <c r="A18" s="2"/>
      <c r="B18" s="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4">
        <f t="shared" ref="W18:W22" si="2">COUNT(C18:V18)</f>
        <v>0</v>
      </c>
      <c r="X18" s="7">
        <f t="shared" ref="X18:X22" si="3">B18*W18</f>
        <v>0</v>
      </c>
    </row>
    <row r="19" spans="1:24">
      <c r="A19" s="2"/>
      <c r="B19" s="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4">
        <f t="shared" si="2"/>
        <v>0</v>
      </c>
      <c r="X19" s="7">
        <f t="shared" si="3"/>
        <v>0</v>
      </c>
    </row>
    <row r="20" spans="1:24">
      <c r="A20" s="2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4">
        <f t="shared" si="2"/>
        <v>0</v>
      </c>
      <c r="X20" s="7">
        <f t="shared" si="3"/>
        <v>0</v>
      </c>
    </row>
    <row r="21" spans="1:24">
      <c r="A21" s="2"/>
      <c r="B21" s="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4">
        <f t="shared" si="2"/>
        <v>0</v>
      </c>
      <c r="X21" s="7">
        <f t="shared" si="3"/>
        <v>0</v>
      </c>
    </row>
    <row r="22" spans="1:24">
      <c r="A22" s="2"/>
      <c r="B22" s="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4">
        <f t="shared" si="2"/>
        <v>0</v>
      </c>
      <c r="X22" s="7">
        <f t="shared" si="3"/>
        <v>0</v>
      </c>
    </row>
    <row r="23" spans="1:24">
      <c r="A23" s="2"/>
      <c r="B23" s="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4">
        <f t="shared" si="0"/>
        <v>0</v>
      </c>
      <c r="X23" s="7">
        <f t="shared" si="1"/>
        <v>0</v>
      </c>
    </row>
    <row r="24" spans="1:24">
      <c r="A24" s="2"/>
      <c r="B24" s="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4">
        <f t="shared" si="0"/>
        <v>0</v>
      </c>
      <c r="X24" s="7">
        <f t="shared" si="1"/>
        <v>0</v>
      </c>
    </row>
    <row r="25" spans="1:24">
      <c r="A25" s="2"/>
      <c r="B25" s="2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4">
        <f t="shared" si="0"/>
        <v>0</v>
      </c>
      <c r="X25" s="7">
        <f t="shared" si="1"/>
        <v>0</v>
      </c>
    </row>
    <row r="26" spans="1:24">
      <c r="A26" s="2"/>
      <c r="B26" s="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4">
        <f t="shared" si="0"/>
        <v>0</v>
      </c>
      <c r="X26" s="7">
        <f t="shared" si="1"/>
        <v>0</v>
      </c>
    </row>
    <row r="27" spans="1:24">
      <c r="A27" s="2"/>
      <c r="B27" s="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4">
        <f t="shared" si="0"/>
        <v>0</v>
      </c>
      <c r="X27" s="7">
        <f t="shared" si="1"/>
        <v>0</v>
      </c>
    </row>
    <row r="28" spans="1:24">
      <c r="A28" s="2"/>
      <c r="B28" s="2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4">
        <f t="shared" si="0"/>
        <v>0</v>
      </c>
      <c r="X28" s="7">
        <f t="shared" si="1"/>
        <v>0</v>
      </c>
    </row>
    <row r="29" spans="1:24">
      <c r="A29" s="2"/>
      <c r="B29" s="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4">
        <f t="shared" ref="W29:W31" si="4">COUNT(C29:V29)</f>
        <v>0</v>
      </c>
      <c r="X29" s="7">
        <f t="shared" ref="X29:X31" si="5">B29*W29</f>
        <v>0</v>
      </c>
    </row>
    <row r="30" spans="1:24">
      <c r="A30" s="2"/>
      <c r="B30" s="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4">
        <f t="shared" si="4"/>
        <v>0</v>
      </c>
      <c r="X30" s="7">
        <f t="shared" si="5"/>
        <v>0</v>
      </c>
    </row>
    <row r="31" spans="1:24">
      <c r="A31" s="2"/>
      <c r="B31" s="2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4">
        <f t="shared" si="4"/>
        <v>0</v>
      </c>
      <c r="X31" s="7">
        <f t="shared" si="5"/>
        <v>0</v>
      </c>
    </row>
    <row r="32" spans="1:24">
      <c r="A32" s="2"/>
      <c r="B32" s="2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4">
        <f t="shared" si="0"/>
        <v>0</v>
      </c>
      <c r="X32" s="7">
        <f t="shared" si="1"/>
        <v>0</v>
      </c>
    </row>
    <row r="33" spans="1:24" hidden="1">
      <c r="A33" s="2"/>
      <c r="B33" s="2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4">
        <f t="shared" si="0"/>
        <v>0</v>
      </c>
      <c r="X33" s="7">
        <f t="shared" si="1"/>
        <v>0</v>
      </c>
    </row>
    <row r="34" spans="1:24" hidden="1">
      <c r="A34" s="2"/>
      <c r="B34" s="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4">
        <f t="shared" si="0"/>
        <v>0</v>
      </c>
      <c r="X34" s="7">
        <f t="shared" si="1"/>
        <v>0</v>
      </c>
    </row>
    <row r="35" spans="1:24">
      <c r="A35" s="2"/>
      <c r="B35" s="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4">
        <f t="shared" si="0"/>
        <v>0</v>
      </c>
      <c r="X35" s="7">
        <f t="shared" si="1"/>
        <v>0</v>
      </c>
    </row>
    <row r="36" spans="1:24" s="8" customFormat="1">
      <c r="A36" s="5" t="s">
        <v>27</v>
      </c>
      <c r="B36" s="5"/>
      <c r="C36" s="6">
        <f t="shared" ref="C36:V36" si="6">COUNT(C8:C35)</f>
        <v>0</v>
      </c>
      <c r="D36" s="6">
        <f t="shared" si="6"/>
        <v>0</v>
      </c>
      <c r="E36" s="6">
        <f t="shared" si="6"/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>SUM(W8:W35)</f>
        <v>0</v>
      </c>
      <c r="X36" s="7">
        <f>B36*W36</f>
        <v>0</v>
      </c>
    </row>
  </sheetData>
  <mergeCells count="5">
    <mergeCell ref="B3:F3"/>
    <mergeCell ref="B4:F4"/>
    <mergeCell ref="B5:C5"/>
    <mergeCell ref="E5:F5"/>
    <mergeCell ref="A1:X1"/>
  </mergeCells>
  <phoneticPr fontId="1"/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Y60"/>
  <sheetViews>
    <sheetView workbookViewId="0">
      <selection activeCell="G12" sqref="G12"/>
    </sheetView>
  </sheetViews>
  <sheetFormatPr defaultRowHeight="18"/>
  <cols>
    <col min="1" max="1" width="12.59765625" customWidth="1"/>
    <col min="2" max="10" width="9.09765625" customWidth="1"/>
    <col min="11" max="11" width="9" style="8"/>
  </cols>
  <sheetData>
    <row r="1" spans="1:25" ht="22.2">
      <c r="A1" s="62" t="s">
        <v>52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25" ht="9.75" customHeight="1"/>
    <row r="3" spans="1:25">
      <c r="A3" s="10" t="s">
        <v>0</v>
      </c>
      <c r="B3" s="60">
        <f>危険手当!B3</f>
        <v>0</v>
      </c>
      <c r="C3" s="60"/>
      <c r="D3" s="60"/>
      <c r="E3" s="60"/>
      <c r="Y3" s="8"/>
    </row>
    <row r="4" spans="1:25">
      <c r="A4" s="11" t="s">
        <v>1</v>
      </c>
      <c r="B4" s="60">
        <f>危険手当!B4</f>
        <v>0</v>
      </c>
      <c r="C4" s="60"/>
      <c r="D4" s="60"/>
      <c r="E4" s="60"/>
      <c r="Y4" s="8"/>
    </row>
    <row r="5" spans="1:25">
      <c r="A5" s="11" t="s">
        <v>28</v>
      </c>
      <c r="B5" s="61">
        <f>危険手当!B5</f>
        <v>0</v>
      </c>
      <c r="C5" s="61"/>
      <c r="D5" s="12" t="s">
        <v>29</v>
      </c>
      <c r="E5" s="60">
        <f>危険手当!E5</f>
        <v>0</v>
      </c>
      <c r="F5" s="60"/>
      <c r="Y5" s="8"/>
    </row>
    <row r="7" spans="1:25">
      <c r="A7" s="2" t="s">
        <v>46</v>
      </c>
      <c r="B7" s="64" t="s">
        <v>43</v>
      </c>
      <c r="C7" s="65"/>
      <c r="D7" s="66"/>
      <c r="E7" s="65" t="s">
        <v>38</v>
      </c>
      <c r="F7" s="65"/>
      <c r="G7" s="65"/>
      <c r="H7" s="64" t="s">
        <v>39</v>
      </c>
      <c r="I7" s="65"/>
      <c r="J7" s="66"/>
      <c r="K7" s="67" t="s">
        <v>41</v>
      </c>
    </row>
    <row r="8" spans="1:25">
      <c r="A8" s="2" t="s">
        <v>45</v>
      </c>
      <c r="B8" s="17" t="s">
        <v>40</v>
      </c>
      <c r="C8" s="18" t="s">
        <v>26</v>
      </c>
      <c r="D8" s="58" t="s">
        <v>51</v>
      </c>
      <c r="E8" s="57" t="s">
        <v>40</v>
      </c>
      <c r="F8" s="18" t="s">
        <v>26</v>
      </c>
      <c r="G8" s="19" t="s">
        <v>51</v>
      </c>
      <c r="H8" s="17" t="s">
        <v>40</v>
      </c>
      <c r="I8" s="18" t="s">
        <v>26</v>
      </c>
      <c r="J8" s="19" t="s">
        <v>51</v>
      </c>
      <c r="K8" s="67"/>
    </row>
    <row r="9" spans="1:25">
      <c r="A9" s="13"/>
      <c r="B9" s="13"/>
      <c r="C9" s="16"/>
      <c r="D9" s="59" t="str">
        <f>IFERROR(C9/B9,"")</f>
        <v/>
      </c>
      <c r="F9" s="16"/>
      <c r="G9" s="55" t="str">
        <f>IFERROR(F9/E9,"")</f>
        <v/>
      </c>
      <c r="H9" s="13"/>
      <c r="I9" s="16"/>
      <c r="J9" s="55" t="str">
        <f>IFERROR(I9/H9,"")</f>
        <v/>
      </c>
      <c r="K9" s="6">
        <f>C9+F9+I9</f>
        <v>0</v>
      </c>
    </row>
    <row r="10" spans="1:25">
      <c r="A10" s="22"/>
      <c r="B10" s="22"/>
      <c r="C10" s="23"/>
      <c r="D10" s="55" t="str">
        <f t="shared" ref="D10:D49" si="0">IFERROR(C10/B10,"")</f>
        <v/>
      </c>
      <c r="E10" s="56"/>
      <c r="F10" s="23"/>
      <c r="G10" s="55" t="str">
        <f t="shared" ref="G10:G49" si="1">IFERROR(F10/E10,"")</f>
        <v/>
      </c>
      <c r="H10" s="22"/>
      <c r="I10" s="23"/>
      <c r="J10" s="55" t="str">
        <f t="shared" ref="J10:J49" si="2">IFERROR(I10/H10,"")</f>
        <v/>
      </c>
      <c r="K10" s="6">
        <f t="shared" ref="K10:K58" si="3">C10+F10+I10</f>
        <v>0</v>
      </c>
    </row>
    <row r="11" spans="1:25">
      <c r="A11" s="22"/>
      <c r="B11" s="22"/>
      <c r="C11" s="23"/>
      <c r="D11" s="55" t="str">
        <f t="shared" si="0"/>
        <v/>
      </c>
      <c r="E11" s="56"/>
      <c r="F11" s="23"/>
      <c r="G11" s="55" t="str">
        <f t="shared" si="1"/>
        <v/>
      </c>
      <c r="H11" s="22"/>
      <c r="I11" s="23"/>
      <c r="J11" s="55" t="str">
        <f t="shared" si="2"/>
        <v/>
      </c>
      <c r="K11" s="6">
        <f t="shared" si="3"/>
        <v>0</v>
      </c>
    </row>
    <row r="12" spans="1:25">
      <c r="A12" s="22"/>
      <c r="B12" s="22"/>
      <c r="C12" s="23"/>
      <c r="D12" s="55" t="str">
        <f t="shared" si="0"/>
        <v/>
      </c>
      <c r="E12" s="56"/>
      <c r="F12" s="23"/>
      <c r="G12" s="55" t="str">
        <f t="shared" si="1"/>
        <v/>
      </c>
      <c r="H12" s="22"/>
      <c r="I12" s="23"/>
      <c r="J12" s="55" t="str">
        <f t="shared" si="2"/>
        <v/>
      </c>
      <c r="K12" s="6">
        <f t="shared" si="3"/>
        <v>0</v>
      </c>
    </row>
    <row r="13" spans="1:25">
      <c r="A13" s="22"/>
      <c r="B13" s="22"/>
      <c r="C13" s="23"/>
      <c r="D13" s="55" t="str">
        <f t="shared" si="0"/>
        <v/>
      </c>
      <c r="E13" s="56"/>
      <c r="F13" s="23"/>
      <c r="G13" s="55" t="str">
        <f t="shared" si="1"/>
        <v/>
      </c>
      <c r="H13" s="22"/>
      <c r="I13" s="23"/>
      <c r="J13" s="55" t="str">
        <f t="shared" si="2"/>
        <v/>
      </c>
      <c r="K13" s="6">
        <f t="shared" si="3"/>
        <v>0</v>
      </c>
    </row>
    <row r="14" spans="1:25">
      <c r="A14" s="22"/>
      <c r="B14" s="22"/>
      <c r="C14" s="23"/>
      <c r="D14" s="55" t="str">
        <f t="shared" si="0"/>
        <v/>
      </c>
      <c r="E14" s="56"/>
      <c r="F14" s="23"/>
      <c r="G14" s="55" t="str">
        <f t="shared" si="1"/>
        <v/>
      </c>
      <c r="H14" s="22"/>
      <c r="I14" s="23"/>
      <c r="J14" s="55" t="str">
        <f t="shared" si="2"/>
        <v/>
      </c>
      <c r="K14" s="6">
        <f t="shared" si="3"/>
        <v>0</v>
      </c>
    </row>
    <row r="15" spans="1:25">
      <c r="A15" s="22"/>
      <c r="B15" s="22"/>
      <c r="C15" s="23"/>
      <c r="D15" s="55" t="str">
        <f t="shared" si="0"/>
        <v/>
      </c>
      <c r="E15" s="56"/>
      <c r="F15" s="23"/>
      <c r="G15" s="55" t="str">
        <f t="shared" si="1"/>
        <v/>
      </c>
      <c r="H15" s="22"/>
      <c r="I15" s="23"/>
      <c r="J15" s="55" t="str">
        <f t="shared" si="2"/>
        <v/>
      </c>
      <c r="K15" s="6">
        <f t="shared" si="3"/>
        <v>0</v>
      </c>
    </row>
    <row r="16" spans="1:25">
      <c r="A16" s="22"/>
      <c r="B16" s="22"/>
      <c r="C16" s="23"/>
      <c r="D16" s="55" t="str">
        <f t="shared" si="0"/>
        <v/>
      </c>
      <c r="E16" s="56"/>
      <c r="F16" s="23"/>
      <c r="G16" s="55" t="str">
        <f t="shared" si="1"/>
        <v/>
      </c>
      <c r="H16" s="22"/>
      <c r="I16" s="23"/>
      <c r="J16" s="55" t="str">
        <f t="shared" si="2"/>
        <v/>
      </c>
      <c r="K16" s="6">
        <f t="shared" si="3"/>
        <v>0</v>
      </c>
    </row>
    <row r="17" spans="1:11">
      <c r="A17" s="22"/>
      <c r="B17" s="22"/>
      <c r="C17" s="23"/>
      <c r="D17" s="55" t="str">
        <f t="shared" si="0"/>
        <v/>
      </c>
      <c r="E17" s="56"/>
      <c r="F17" s="23"/>
      <c r="G17" s="55" t="str">
        <f t="shared" si="1"/>
        <v/>
      </c>
      <c r="H17" s="22"/>
      <c r="I17" s="23"/>
      <c r="J17" s="55" t="str">
        <f t="shared" si="2"/>
        <v/>
      </c>
      <c r="K17" s="6">
        <f t="shared" si="3"/>
        <v>0</v>
      </c>
    </row>
    <row r="18" spans="1:11">
      <c r="A18" s="22"/>
      <c r="B18" s="22"/>
      <c r="C18" s="23"/>
      <c r="D18" s="55" t="str">
        <f t="shared" si="0"/>
        <v/>
      </c>
      <c r="E18" s="56"/>
      <c r="F18" s="23"/>
      <c r="G18" s="55" t="str">
        <f t="shared" si="1"/>
        <v/>
      </c>
      <c r="H18" s="22"/>
      <c r="I18" s="23"/>
      <c r="J18" s="55" t="str">
        <f t="shared" si="2"/>
        <v/>
      </c>
      <c r="K18" s="6">
        <f t="shared" si="3"/>
        <v>0</v>
      </c>
    </row>
    <row r="19" spans="1:11">
      <c r="A19" s="22"/>
      <c r="B19" s="22"/>
      <c r="C19" s="23"/>
      <c r="D19" s="55" t="str">
        <f t="shared" si="0"/>
        <v/>
      </c>
      <c r="E19" s="56"/>
      <c r="F19" s="23"/>
      <c r="G19" s="55" t="str">
        <f t="shared" si="1"/>
        <v/>
      </c>
      <c r="H19" s="22"/>
      <c r="I19" s="23"/>
      <c r="J19" s="55" t="str">
        <f t="shared" si="2"/>
        <v/>
      </c>
      <c r="K19" s="6">
        <f t="shared" si="3"/>
        <v>0</v>
      </c>
    </row>
    <row r="20" spans="1:11">
      <c r="A20" s="22"/>
      <c r="B20" s="22"/>
      <c r="C20" s="23"/>
      <c r="D20" s="55" t="str">
        <f t="shared" si="0"/>
        <v/>
      </c>
      <c r="E20" s="56"/>
      <c r="F20" s="23"/>
      <c r="G20" s="55" t="str">
        <f t="shared" si="1"/>
        <v/>
      </c>
      <c r="H20" s="22"/>
      <c r="I20" s="23"/>
      <c r="J20" s="55" t="str">
        <f t="shared" si="2"/>
        <v/>
      </c>
      <c r="K20" s="6">
        <f t="shared" si="3"/>
        <v>0</v>
      </c>
    </row>
    <row r="21" spans="1:11">
      <c r="A21" s="22"/>
      <c r="B21" s="22"/>
      <c r="C21" s="23"/>
      <c r="D21" s="55" t="str">
        <f t="shared" si="0"/>
        <v/>
      </c>
      <c r="E21" s="56"/>
      <c r="F21" s="23"/>
      <c r="G21" s="55" t="str">
        <f t="shared" si="1"/>
        <v/>
      </c>
      <c r="H21" s="22"/>
      <c r="I21" s="23"/>
      <c r="J21" s="55" t="str">
        <f t="shared" si="2"/>
        <v/>
      </c>
      <c r="K21" s="6">
        <f t="shared" si="3"/>
        <v>0</v>
      </c>
    </row>
    <row r="22" spans="1:11">
      <c r="A22" s="22"/>
      <c r="B22" s="22"/>
      <c r="C22" s="23"/>
      <c r="D22" s="55" t="str">
        <f t="shared" si="0"/>
        <v/>
      </c>
      <c r="E22" s="56"/>
      <c r="F22" s="23"/>
      <c r="G22" s="55" t="str">
        <f t="shared" si="1"/>
        <v/>
      </c>
      <c r="H22" s="22"/>
      <c r="I22" s="23"/>
      <c r="J22" s="55" t="str">
        <f t="shared" si="2"/>
        <v/>
      </c>
      <c r="K22" s="6">
        <f t="shared" si="3"/>
        <v>0</v>
      </c>
    </row>
    <row r="23" spans="1:11">
      <c r="A23" s="22"/>
      <c r="B23" s="22"/>
      <c r="C23" s="23"/>
      <c r="D23" s="55" t="str">
        <f t="shared" si="0"/>
        <v/>
      </c>
      <c r="E23" s="56"/>
      <c r="F23" s="23"/>
      <c r="G23" s="55" t="str">
        <f t="shared" si="1"/>
        <v/>
      </c>
      <c r="H23" s="22"/>
      <c r="I23" s="23"/>
      <c r="J23" s="55" t="str">
        <f t="shared" si="2"/>
        <v/>
      </c>
      <c r="K23" s="6">
        <f t="shared" si="3"/>
        <v>0</v>
      </c>
    </row>
    <row r="24" spans="1:11">
      <c r="A24" s="22"/>
      <c r="B24" s="22"/>
      <c r="C24" s="23"/>
      <c r="D24" s="55" t="str">
        <f t="shared" si="0"/>
        <v/>
      </c>
      <c r="E24" s="56"/>
      <c r="F24" s="23"/>
      <c r="G24" s="55" t="str">
        <f t="shared" si="1"/>
        <v/>
      </c>
      <c r="H24" s="22"/>
      <c r="I24" s="23"/>
      <c r="J24" s="55" t="str">
        <f t="shared" si="2"/>
        <v/>
      </c>
      <c r="K24" s="6">
        <f t="shared" si="3"/>
        <v>0</v>
      </c>
    </row>
    <row r="25" spans="1:11">
      <c r="A25" s="22"/>
      <c r="B25" s="22"/>
      <c r="C25" s="23"/>
      <c r="D25" s="55" t="str">
        <f t="shared" si="0"/>
        <v/>
      </c>
      <c r="E25" s="56"/>
      <c r="F25" s="23"/>
      <c r="G25" s="55" t="str">
        <f t="shared" si="1"/>
        <v/>
      </c>
      <c r="H25" s="22"/>
      <c r="I25" s="23"/>
      <c r="J25" s="55" t="str">
        <f t="shared" si="2"/>
        <v/>
      </c>
      <c r="K25" s="6">
        <f t="shared" si="3"/>
        <v>0</v>
      </c>
    </row>
    <row r="26" spans="1:11">
      <c r="A26" s="22"/>
      <c r="B26" s="22"/>
      <c r="C26" s="23"/>
      <c r="D26" s="55" t="str">
        <f t="shared" si="0"/>
        <v/>
      </c>
      <c r="E26" s="56"/>
      <c r="F26" s="23"/>
      <c r="G26" s="55" t="str">
        <f t="shared" si="1"/>
        <v/>
      </c>
      <c r="H26" s="22"/>
      <c r="I26" s="23"/>
      <c r="J26" s="55" t="str">
        <f t="shared" si="2"/>
        <v/>
      </c>
      <c r="K26" s="6">
        <f t="shared" si="3"/>
        <v>0</v>
      </c>
    </row>
    <row r="27" spans="1:11">
      <c r="A27" s="22"/>
      <c r="B27" s="22"/>
      <c r="C27" s="23"/>
      <c r="D27" s="55" t="str">
        <f t="shared" si="0"/>
        <v/>
      </c>
      <c r="E27" s="56"/>
      <c r="F27" s="23"/>
      <c r="G27" s="55" t="str">
        <f t="shared" si="1"/>
        <v/>
      </c>
      <c r="H27" s="22"/>
      <c r="I27" s="23"/>
      <c r="J27" s="55" t="str">
        <f t="shared" si="2"/>
        <v/>
      </c>
      <c r="K27" s="6">
        <f t="shared" si="3"/>
        <v>0</v>
      </c>
    </row>
    <row r="28" spans="1:11">
      <c r="A28" s="22"/>
      <c r="B28" s="22"/>
      <c r="C28" s="23"/>
      <c r="D28" s="55" t="str">
        <f t="shared" si="0"/>
        <v/>
      </c>
      <c r="E28" s="56"/>
      <c r="F28" s="23"/>
      <c r="G28" s="55" t="str">
        <f t="shared" si="1"/>
        <v/>
      </c>
      <c r="H28" s="22"/>
      <c r="I28" s="23"/>
      <c r="J28" s="55" t="str">
        <f t="shared" si="2"/>
        <v/>
      </c>
      <c r="K28" s="6">
        <f t="shared" si="3"/>
        <v>0</v>
      </c>
    </row>
    <row r="29" spans="1:11">
      <c r="A29" s="22"/>
      <c r="B29" s="22"/>
      <c r="C29" s="23"/>
      <c r="D29" s="55" t="str">
        <f t="shared" si="0"/>
        <v/>
      </c>
      <c r="E29" s="56"/>
      <c r="F29" s="23"/>
      <c r="G29" s="55" t="str">
        <f t="shared" si="1"/>
        <v/>
      </c>
      <c r="H29" s="22"/>
      <c r="I29" s="23"/>
      <c r="J29" s="55" t="str">
        <f t="shared" si="2"/>
        <v/>
      </c>
      <c r="K29" s="6">
        <f t="shared" si="3"/>
        <v>0</v>
      </c>
    </row>
    <row r="30" spans="1:11">
      <c r="A30" s="22"/>
      <c r="B30" s="22"/>
      <c r="C30" s="23"/>
      <c r="D30" s="55" t="str">
        <f t="shared" si="0"/>
        <v/>
      </c>
      <c r="E30" s="56"/>
      <c r="F30" s="23"/>
      <c r="G30" s="55" t="str">
        <f t="shared" si="1"/>
        <v/>
      </c>
      <c r="H30" s="22"/>
      <c r="I30" s="23"/>
      <c r="J30" s="55" t="str">
        <f t="shared" si="2"/>
        <v/>
      </c>
      <c r="K30" s="6">
        <f t="shared" si="3"/>
        <v>0</v>
      </c>
    </row>
    <row r="31" spans="1:11">
      <c r="A31" s="22"/>
      <c r="B31" s="22"/>
      <c r="C31" s="23"/>
      <c r="D31" s="55" t="str">
        <f t="shared" si="0"/>
        <v/>
      </c>
      <c r="E31" s="56"/>
      <c r="F31" s="23"/>
      <c r="G31" s="55" t="str">
        <f t="shared" si="1"/>
        <v/>
      </c>
      <c r="H31" s="22"/>
      <c r="I31" s="23"/>
      <c r="J31" s="55" t="str">
        <f t="shared" si="2"/>
        <v/>
      </c>
      <c r="K31" s="6">
        <f t="shared" si="3"/>
        <v>0</v>
      </c>
    </row>
    <row r="32" spans="1:11">
      <c r="A32" s="22"/>
      <c r="B32" s="22"/>
      <c r="C32" s="23"/>
      <c r="D32" s="55" t="str">
        <f t="shared" si="0"/>
        <v/>
      </c>
      <c r="E32" s="56"/>
      <c r="F32" s="23"/>
      <c r="G32" s="55" t="str">
        <f t="shared" si="1"/>
        <v/>
      </c>
      <c r="H32" s="22"/>
      <c r="I32" s="23"/>
      <c r="J32" s="55" t="str">
        <f t="shared" si="2"/>
        <v/>
      </c>
      <c r="K32" s="6">
        <f t="shared" si="3"/>
        <v>0</v>
      </c>
    </row>
    <row r="33" spans="1:11">
      <c r="A33" s="22"/>
      <c r="B33" s="22"/>
      <c r="C33" s="23"/>
      <c r="D33" s="55" t="str">
        <f t="shared" si="0"/>
        <v/>
      </c>
      <c r="E33" s="56"/>
      <c r="F33" s="23"/>
      <c r="G33" s="55" t="str">
        <f t="shared" si="1"/>
        <v/>
      </c>
      <c r="H33" s="22"/>
      <c r="I33" s="23"/>
      <c r="J33" s="55" t="str">
        <f t="shared" si="2"/>
        <v/>
      </c>
      <c r="K33" s="6">
        <f t="shared" si="3"/>
        <v>0</v>
      </c>
    </row>
    <row r="34" spans="1:11">
      <c r="A34" s="22"/>
      <c r="B34" s="22"/>
      <c r="C34" s="23"/>
      <c r="D34" s="55" t="str">
        <f t="shared" si="0"/>
        <v/>
      </c>
      <c r="E34" s="56"/>
      <c r="F34" s="23"/>
      <c r="G34" s="55" t="str">
        <f t="shared" si="1"/>
        <v/>
      </c>
      <c r="H34" s="22"/>
      <c r="I34" s="23"/>
      <c r="J34" s="55" t="str">
        <f t="shared" si="2"/>
        <v/>
      </c>
      <c r="K34" s="6">
        <f t="shared" si="3"/>
        <v>0</v>
      </c>
    </row>
    <row r="35" spans="1:11">
      <c r="A35" s="22"/>
      <c r="B35" s="22"/>
      <c r="C35" s="23"/>
      <c r="D35" s="55" t="str">
        <f t="shared" si="0"/>
        <v/>
      </c>
      <c r="E35" s="56"/>
      <c r="F35" s="23"/>
      <c r="G35" s="55" t="str">
        <f t="shared" si="1"/>
        <v/>
      </c>
      <c r="H35" s="22"/>
      <c r="I35" s="23"/>
      <c r="J35" s="55" t="str">
        <f t="shared" si="2"/>
        <v/>
      </c>
      <c r="K35" s="6">
        <f t="shared" si="3"/>
        <v>0</v>
      </c>
    </row>
    <row r="36" spans="1:11">
      <c r="A36" s="22"/>
      <c r="B36" s="22"/>
      <c r="C36" s="23"/>
      <c r="D36" s="55" t="str">
        <f t="shared" si="0"/>
        <v/>
      </c>
      <c r="E36" s="56"/>
      <c r="F36" s="23"/>
      <c r="G36" s="55" t="str">
        <f t="shared" si="1"/>
        <v/>
      </c>
      <c r="H36" s="22"/>
      <c r="I36" s="23"/>
      <c r="J36" s="55" t="str">
        <f t="shared" si="2"/>
        <v/>
      </c>
      <c r="K36" s="6">
        <f t="shared" si="3"/>
        <v>0</v>
      </c>
    </row>
    <row r="37" spans="1:11">
      <c r="A37" s="22"/>
      <c r="B37" s="22"/>
      <c r="C37" s="23"/>
      <c r="D37" s="55" t="str">
        <f t="shared" si="0"/>
        <v/>
      </c>
      <c r="E37" s="56"/>
      <c r="F37" s="23"/>
      <c r="G37" s="55" t="str">
        <f t="shared" si="1"/>
        <v/>
      </c>
      <c r="H37" s="22"/>
      <c r="I37" s="23"/>
      <c r="J37" s="55" t="str">
        <f t="shared" si="2"/>
        <v/>
      </c>
      <c r="K37" s="6">
        <f t="shared" si="3"/>
        <v>0</v>
      </c>
    </row>
    <row r="38" spans="1:11">
      <c r="A38" s="22"/>
      <c r="B38" s="22"/>
      <c r="C38" s="23"/>
      <c r="D38" s="55" t="str">
        <f t="shared" si="0"/>
        <v/>
      </c>
      <c r="E38" s="56"/>
      <c r="F38" s="23"/>
      <c r="G38" s="55" t="str">
        <f t="shared" si="1"/>
        <v/>
      </c>
      <c r="H38" s="22"/>
      <c r="I38" s="23"/>
      <c r="J38" s="55" t="str">
        <f t="shared" si="2"/>
        <v/>
      </c>
      <c r="K38" s="6">
        <f t="shared" si="3"/>
        <v>0</v>
      </c>
    </row>
    <row r="39" spans="1:11">
      <c r="A39" s="22"/>
      <c r="B39" s="22"/>
      <c r="C39" s="23"/>
      <c r="D39" s="55" t="str">
        <f t="shared" si="0"/>
        <v/>
      </c>
      <c r="E39" s="56"/>
      <c r="F39" s="23"/>
      <c r="G39" s="55" t="str">
        <f t="shared" si="1"/>
        <v/>
      </c>
      <c r="H39" s="22"/>
      <c r="I39" s="23"/>
      <c r="J39" s="55" t="str">
        <f t="shared" si="2"/>
        <v/>
      </c>
      <c r="K39" s="6">
        <f t="shared" si="3"/>
        <v>0</v>
      </c>
    </row>
    <row r="40" spans="1:11">
      <c r="A40" s="22"/>
      <c r="B40" s="22"/>
      <c r="C40" s="23"/>
      <c r="D40" s="55" t="str">
        <f t="shared" si="0"/>
        <v/>
      </c>
      <c r="E40" s="56"/>
      <c r="F40" s="23"/>
      <c r="G40" s="55" t="str">
        <f t="shared" si="1"/>
        <v/>
      </c>
      <c r="H40" s="22"/>
      <c r="I40" s="23"/>
      <c r="J40" s="55" t="str">
        <f t="shared" si="2"/>
        <v/>
      </c>
      <c r="K40" s="6">
        <f t="shared" si="3"/>
        <v>0</v>
      </c>
    </row>
    <row r="41" spans="1:11">
      <c r="A41" s="22"/>
      <c r="B41" s="22"/>
      <c r="C41" s="23"/>
      <c r="D41" s="55" t="str">
        <f t="shared" si="0"/>
        <v/>
      </c>
      <c r="E41" s="56"/>
      <c r="F41" s="23"/>
      <c r="G41" s="55" t="str">
        <f t="shared" si="1"/>
        <v/>
      </c>
      <c r="H41" s="22"/>
      <c r="I41" s="23"/>
      <c r="J41" s="55" t="str">
        <f t="shared" si="2"/>
        <v/>
      </c>
      <c r="K41" s="6">
        <f t="shared" si="3"/>
        <v>0</v>
      </c>
    </row>
    <row r="42" spans="1:11">
      <c r="A42" s="22"/>
      <c r="B42" s="22"/>
      <c r="C42" s="23"/>
      <c r="D42" s="55" t="str">
        <f t="shared" si="0"/>
        <v/>
      </c>
      <c r="E42" s="56"/>
      <c r="F42" s="23"/>
      <c r="G42" s="55" t="str">
        <f t="shared" si="1"/>
        <v/>
      </c>
      <c r="H42" s="22"/>
      <c r="I42" s="23"/>
      <c r="J42" s="55" t="str">
        <f t="shared" si="2"/>
        <v/>
      </c>
      <c r="K42" s="6">
        <f t="shared" si="3"/>
        <v>0</v>
      </c>
    </row>
    <row r="43" spans="1:11">
      <c r="A43" s="22"/>
      <c r="B43" s="22"/>
      <c r="C43" s="23"/>
      <c r="D43" s="55" t="str">
        <f t="shared" si="0"/>
        <v/>
      </c>
      <c r="E43" s="56"/>
      <c r="F43" s="23"/>
      <c r="G43" s="55" t="str">
        <f t="shared" si="1"/>
        <v/>
      </c>
      <c r="H43" s="22"/>
      <c r="I43" s="23"/>
      <c r="J43" s="55" t="str">
        <f t="shared" si="2"/>
        <v/>
      </c>
      <c r="K43" s="6">
        <f t="shared" si="3"/>
        <v>0</v>
      </c>
    </row>
    <row r="44" spans="1:11">
      <c r="A44" s="22"/>
      <c r="B44" s="22"/>
      <c r="C44" s="23"/>
      <c r="D44" s="55" t="str">
        <f t="shared" si="0"/>
        <v/>
      </c>
      <c r="E44" s="56"/>
      <c r="F44" s="23"/>
      <c r="G44" s="55" t="str">
        <f t="shared" si="1"/>
        <v/>
      </c>
      <c r="H44" s="22"/>
      <c r="I44" s="23"/>
      <c r="J44" s="55" t="str">
        <f t="shared" si="2"/>
        <v/>
      </c>
      <c r="K44" s="6">
        <f t="shared" si="3"/>
        <v>0</v>
      </c>
    </row>
    <row r="45" spans="1:11">
      <c r="A45" s="22"/>
      <c r="B45" s="22"/>
      <c r="C45" s="23"/>
      <c r="D45" s="55" t="str">
        <f t="shared" si="0"/>
        <v/>
      </c>
      <c r="E45" s="56"/>
      <c r="F45" s="23"/>
      <c r="G45" s="55" t="str">
        <f t="shared" si="1"/>
        <v/>
      </c>
      <c r="H45" s="22"/>
      <c r="I45" s="23"/>
      <c r="J45" s="55" t="str">
        <f t="shared" si="2"/>
        <v/>
      </c>
      <c r="K45" s="6">
        <f t="shared" si="3"/>
        <v>0</v>
      </c>
    </row>
    <row r="46" spans="1:11">
      <c r="A46" s="22"/>
      <c r="B46" s="22"/>
      <c r="C46" s="23"/>
      <c r="D46" s="55" t="str">
        <f t="shared" si="0"/>
        <v/>
      </c>
      <c r="E46" s="56"/>
      <c r="F46" s="23"/>
      <c r="G46" s="55" t="str">
        <f t="shared" si="1"/>
        <v/>
      </c>
      <c r="H46" s="22"/>
      <c r="I46" s="23"/>
      <c r="J46" s="55" t="str">
        <f t="shared" si="2"/>
        <v/>
      </c>
      <c r="K46" s="6">
        <f t="shared" si="3"/>
        <v>0</v>
      </c>
    </row>
    <row r="47" spans="1:11">
      <c r="A47" s="22"/>
      <c r="B47" s="22"/>
      <c r="C47" s="23"/>
      <c r="D47" s="55" t="str">
        <f t="shared" si="0"/>
        <v/>
      </c>
      <c r="E47" s="56"/>
      <c r="F47" s="23"/>
      <c r="G47" s="55" t="str">
        <f t="shared" si="1"/>
        <v/>
      </c>
      <c r="H47" s="22"/>
      <c r="I47" s="23"/>
      <c r="J47" s="55" t="str">
        <f t="shared" si="2"/>
        <v/>
      </c>
      <c r="K47" s="6">
        <f t="shared" si="3"/>
        <v>0</v>
      </c>
    </row>
    <row r="48" spans="1:11">
      <c r="A48" s="22"/>
      <c r="B48" s="22"/>
      <c r="C48" s="23"/>
      <c r="D48" s="55" t="str">
        <f t="shared" si="0"/>
        <v/>
      </c>
      <c r="E48" s="56"/>
      <c r="F48" s="23"/>
      <c r="G48" s="55" t="str">
        <f t="shared" si="1"/>
        <v/>
      </c>
      <c r="H48" s="22"/>
      <c r="I48" s="23"/>
      <c r="J48" s="55" t="str">
        <f t="shared" si="2"/>
        <v/>
      </c>
      <c r="K48" s="6">
        <f t="shared" si="3"/>
        <v>0</v>
      </c>
    </row>
    <row r="49" spans="1:11">
      <c r="A49" s="22"/>
      <c r="B49" s="22"/>
      <c r="C49" s="23"/>
      <c r="D49" s="55" t="str">
        <f t="shared" si="0"/>
        <v/>
      </c>
      <c r="E49" s="56"/>
      <c r="F49" s="23"/>
      <c r="G49" s="55" t="str">
        <f t="shared" si="1"/>
        <v/>
      </c>
      <c r="H49" s="22"/>
      <c r="I49" s="23"/>
      <c r="J49" s="55" t="str">
        <f t="shared" si="2"/>
        <v/>
      </c>
      <c r="K49" s="6">
        <f t="shared" si="3"/>
        <v>0</v>
      </c>
    </row>
    <row r="50" spans="1:11" hidden="1">
      <c r="A50" s="22"/>
      <c r="B50" s="22"/>
      <c r="C50" s="23"/>
      <c r="D50" s="55" t="e">
        <f t="shared" ref="D50:D58" si="4">C50/B50</f>
        <v>#DIV/0!</v>
      </c>
      <c r="E50" s="56"/>
      <c r="F50" s="23"/>
      <c r="G50" s="55" t="e">
        <f t="shared" ref="G50:G58" si="5">F50/E50</f>
        <v>#DIV/0!</v>
      </c>
      <c r="H50" s="22"/>
      <c r="I50" s="23"/>
      <c r="J50" s="24" t="e">
        <f t="shared" ref="J50:J58" si="6">I50/H50</f>
        <v>#DIV/0!</v>
      </c>
      <c r="K50" s="6">
        <f t="shared" si="3"/>
        <v>0</v>
      </c>
    </row>
    <row r="51" spans="1:11" hidden="1">
      <c r="A51" s="22"/>
      <c r="B51" s="22"/>
      <c r="C51" s="23"/>
      <c r="D51" s="55" t="e">
        <f t="shared" si="4"/>
        <v>#DIV/0!</v>
      </c>
      <c r="E51" s="56"/>
      <c r="F51" s="23"/>
      <c r="G51" s="55" t="e">
        <f t="shared" si="5"/>
        <v>#DIV/0!</v>
      </c>
      <c r="H51" s="22"/>
      <c r="I51" s="23"/>
      <c r="J51" s="24" t="e">
        <f t="shared" si="6"/>
        <v>#DIV/0!</v>
      </c>
      <c r="K51" s="6">
        <f t="shared" si="3"/>
        <v>0</v>
      </c>
    </row>
    <row r="52" spans="1:11" hidden="1">
      <c r="A52" s="22"/>
      <c r="B52" s="22"/>
      <c r="C52" s="23"/>
      <c r="D52" s="55" t="e">
        <f t="shared" si="4"/>
        <v>#DIV/0!</v>
      </c>
      <c r="E52" s="56"/>
      <c r="F52" s="23"/>
      <c r="G52" s="55" t="e">
        <f t="shared" si="5"/>
        <v>#DIV/0!</v>
      </c>
      <c r="H52" s="22"/>
      <c r="I52" s="23"/>
      <c r="J52" s="24" t="e">
        <f t="shared" si="6"/>
        <v>#DIV/0!</v>
      </c>
      <c r="K52" s="6">
        <f t="shared" si="3"/>
        <v>0</v>
      </c>
    </row>
    <row r="53" spans="1:11" hidden="1">
      <c r="A53" s="22"/>
      <c r="B53" s="22"/>
      <c r="C53" s="23"/>
      <c r="D53" s="55" t="e">
        <f t="shared" si="4"/>
        <v>#DIV/0!</v>
      </c>
      <c r="E53" s="56"/>
      <c r="F53" s="23"/>
      <c r="G53" s="55" t="e">
        <f t="shared" si="5"/>
        <v>#DIV/0!</v>
      </c>
      <c r="H53" s="22"/>
      <c r="I53" s="23"/>
      <c r="J53" s="24" t="e">
        <f t="shared" si="6"/>
        <v>#DIV/0!</v>
      </c>
      <c r="K53" s="6">
        <f t="shared" si="3"/>
        <v>0</v>
      </c>
    </row>
    <row r="54" spans="1:11" hidden="1">
      <c r="A54" s="22"/>
      <c r="B54" s="22"/>
      <c r="C54" s="23"/>
      <c r="D54" s="55" t="e">
        <f t="shared" si="4"/>
        <v>#DIV/0!</v>
      </c>
      <c r="E54" s="56"/>
      <c r="F54" s="23"/>
      <c r="G54" s="55" t="e">
        <f t="shared" si="5"/>
        <v>#DIV/0!</v>
      </c>
      <c r="H54" s="22"/>
      <c r="I54" s="23"/>
      <c r="J54" s="24" t="e">
        <f t="shared" si="6"/>
        <v>#DIV/0!</v>
      </c>
      <c r="K54" s="6">
        <f t="shared" si="3"/>
        <v>0</v>
      </c>
    </row>
    <row r="55" spans="1:11" hidden="1">
      <c r="A55" s="22"/>
      <c r="B55" s="22"/>
      <c r="C55" s="23"/>
      <c r="D55" s="55" t="e">
        <f t="shared" si="4"/>
        <v>#DIV/0!</v>
      </c>
      <c r="E55" s="56"/>
      <c r="F55" s="23"/>
      <c r="G55" s="55" t="e">
        <f t="shared" si="5"/>
        <v>#DIV/0!</v>
      </c>
      <c r="H55" s="22"/>
      <c r="I55" s="23"/>
      <c r="J55" s="24" t="e">
        <f t="shared" si="6"/>
        <v>#DIV/0!</v>
      </c>
      <c r="K55" s="6">
        <f t="shared" si="3"/>
        <v>0</v>
      </c>
    </row>
    <row r="56" spans="1:11" hidden="1">
      <c r="A56" s="22"/>
      <c r="B56" s="22"/>
      <c r="C56" s="23"/>
      <c r="D56" s="55" t="e">
        <f t="shared" si="4"/>
        <v>#DIV/0!</v>
      </c>
      <c r="E56" s="56"/>
      <c r="F56" s="23"/>
      <c r="G56" s="55" t="e">
        <f t="shared" si="5"/>
        <v>#DIV/0!</v>
      </c>
      <c r="H56" s="22"/>
      <c r="I56" s="23"/>
      <c r="J56" s="24" t="e">
        <f t="shared" si="6"/>
        <v>#DIV/0!</v>
      </c>
      <c r="K56" s="6">
        <f t="shared" si="3"/>
        <v>0</v>
      </c>
    </row>
    <row r="57" spans="1:11" hidden="1">
      <c r="A57" s="22"/>
      <c r="B57" s="22"/>
      <c r="C57" s="23"/>
      <c r="D57" s="55" t="e">
        <f t="shared" si="4"/>
        <v>#DIV/0!</v>
      </c>
      <c r="E57" s="56"/>
      <c r="F57" s="23"/>
      <c r="G57" s="55" t="e">
        <f t="shared" si="5"/>
        <v>#DIV/0!</v>
      </c>
      <c r="H57" s="22"/>
      <c r="I57" s="23"/>
      <c r="J57" s="24" t="e">
        <f t="shared" si="6"/>
        <v>#DIV/0!</v>
      </c>
      <c r="K57" s="6">
        <f t="shared" si="3"/>
        <v>0</v>
      </c>
    </row>
    <row r="58" spans="1:11" hidden="1">
      <c r="A58" s="22"/>
      <c r="B58" s="22"/>
      <c r="C58" s="23"/>
      <c r="D58" s="55" t="e">
        <f t="shared" si="4"/>
        <v>#DIV/0!</v>
      </c>
      <c r="E58" s="56"/>
      <c r="F58" s="23"/>
      <c r="G58" s="55" t="e">
        <f t="shared" si="5"/>
        <v>#DIV/0!</v>
      </c>
      <c r="H58" s="22"/>
      <c r="I58" s="23"/>
      <c r="J58" s="24" t="e">
        <f t="shared" si="6"/>
        <v>#DIV/0!</v>
      </c>
      <c r="K58" s="6">
        <f t="shared" si="3"/>
        <v>0</v>
      </c>
    </row>
    <row r="59" spans="1:11" s="1" customFormat="1">
      <c r="A59" s="15" t="s">
        <v>44</v>
      </c>
      <c r="B59" s="25">
        <f>SUM(B9:B58)</f>
        <v>0</v>
      </c>
      <c r="C59" s="26">
        <f>SUM(C9:C58)</f>
        <v>0</v>
      </c>
      <c r="D59" s="55"/>
      <c r="E59" s="14">
        <f>SUM(E9:E58)</f>
        <v>0</v>
      </c>
      <c r="F59" s="26">
        <f>SUM(F9:F58)</f>
        <v>0</v>
      </c>
      <c r="G59" s="55"/>
      <c r="H59" s="25">
        <f>SUM(H9:H58)</f>
        <v>0</v>
      </c>
      <c r="I59" s="26">
        <f>SUM(I9:I58)</f>
        <v>0</v>
      </c>
      <c r="J59" s="27"/>
      <c r="K59" s="6">
        <f t="shared" ref="K59" si="7">D59+G59+J59</f>
        <v>0</v>
      </c>
    </row>
    <row r="60" spans="1:11">
      <c r="A60" t="s">
        <v>42</v>
      </c>
    </row>
  </sheetData>
  <mergeCells count="9">
    <mergeCell ref="A1:K1"/>
    <mergeCell ref="H7:J7"/>
    <mergeCell ref="K7:K8"/>
    <mergeCell ref="B5:C5"/>
    <mergeCell ref="B7:D7"/>
    <mergeCell ref="E7:G7"/>
    <mergeCell ref="B3:E3"/>
    <mergeCell ref="B4:E4"/>
    <mergeCell ref="E5:F5"/>
  </mergeCells>
  <phoneticPr fontId="1"/>
  <pageMargins left="0.70866141732283472" right="0.51181102362204722" top="0.74803149606299213" bottom="0.74803149606299213" header="0.31496062992125984" footer="0.31496062992125984"/>
  <pageSetup paperSize="9" scale="7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Y40"/>
  <sheetViews>
    <sheetView zoomScaleNormal="100" workbookViewId="0">
      <selection activeCell="H6" sqref="H6"/>
    </sheetView>
  </sheetViews>
  <sheetFormatPr defaultRowHeight="18"/>
  <cols>
    <col min="2" max="3" width="11" bestFit="1" customWidth="1"/>
    <col min="4" max="4" width="12.8984375" customWidth="1"/>
    <col min="7" max="7" width="15.09765625" customWidth="1"/>
    <col min="9" max="9" width="0" hidden="1" customWidth="1"/>
  </cols>
  <sheetData>
    <row r="1" spans="1:25" ht="28.5" customHeight="1">
      <c r="A1" s="68" t="s">
        <v>53</v>
      </c>
      <c r="B1" s="68"/>
      <c r="C1" s="68"/>
      <c r="D1" s="68"/>
      <c r="E1" s="68"/>
      <c r="F1" s="68"/>
      <c r="G1" s="68"/>
    </row>
    <row r="2" spans="1:25" ht="9.75" customHeight="1"/>
    <row r="3" spans="1:25">
      <c r="A3" s="10" t="s">
        <v>0</v>
      </c>
      <c r="B3" s="69">
        <f>危険手当!B3</f>
        <v>0</v>
      </c>
      <c r="C3" s="69"/>
      <c r="D3" s="69"/>
      <c r="Y3" s="8"/>
    </row>
    <row r="4" spans="1:25">
      <c r="A4" s="11" t="s">
        <v>1</v>
      </c>
      <c r="B4" s="69">
        <f>危険手当!B4</f>
        <v>0</v>
      </c>
      <c r="C4" s="69"/>
      <c r="D4" s="69"/>
      <c r="Y4" s="8"/>
    </row>
    <row r="5" spans="1:25">
      <c r="A5" s="11" t="s">
        <v>28</v>
      </c>
      <c r="B5" s="38">
        <f>危険手当!B5</f>
        <v>0</v>
      </c>
      <c r="C5" s="37" t="s">
        <v>54</v>
      </c>
      <c r="D5" s="38">
        <f>危険手当!E5</f>
        <v>0</v>
      </c>
      <c r="E5" s="68"/>
      <c r="F5" s="68"/>
      <c r="Y5" s="8"/>
    </row>
    <row r="7" spans="1:25" s="1" customFormat="1">
      <c r="A7" s="28" t="s">
        <v>30</v>
      </c>
      <c r="B7" s="12" t="s">
        <v>49</v>
      </c>
      <c r="C7" s="2" t="s">
        <v>31</v>
      </c>
      <c r="D7" s="12" t="s">
        <v>48</v>
      </c>
      <c r="E7" s="2" t="s">
        <v>35</v>
      </c>
      <c r="F7" s="12" t="s">
        <v>25</v>
      </c>
      <c r="G7" s="2" t="s">
        <v>37</v>
      </c>
    </row>
    <row r="8" spans="1:25">
      <c r="A8" s="77"/>
      <c r="B8" s="70"/>
      <c r="C8" s="30"/>
      <c r="D8" s="29"/>
      <c r="E8" s="30"/>
      <c r="F8" s="29"/>
      <c r="G8" s="30"/>
      <c r="I8" t="s">
        <v>47</v>
      </c>
    </row>
    <row r="9" spans="1:25">
      <c r="A9" s="78"/>
      <c r="B9" s="71"/>
      <c r="C9" s="31"/>
      <c r="E9" s="31"/>
      <c r="G9" s="31"/>
      <c r="I9" t="s">
        <v>32</v>
      </c>
    </row>
    <row r="10" spans="1:25">
      <c r="A10" s="78"/>
      <c r="B10" s="71"/>
      <c r="C10" s="31"/>
      <c r="E10" s="31"/>
      <c r="G10" s="31"/>
      <c r="I10" t="s">
        <v>34</v>
      </c>
    </row>
    <row r="11" spans="1:25">
      <c r="A11" s="79"/>
      <c r="B11" s="72"/>
      <c r="C11" s="32"/>
      <c r="D11" s="14"/>
      <c r="E11" s="32"/>
      <c r="F11" s="14"/>
      <c r="G11" s="32"/>
    </row>
    <row r="12" spans="1:25">
      <c r="A12" s="77"/>
      <c r="B12" s="70"/>
      <c r="C12" s="30"/>
      <c r="D12" s="29"/>
      <c r="E12" s="30"/>
      <c r="F12" s="29"/>
      <c r="G12" s="30"/>
    </row>
    <row r="13" spans="1:25">
      <c r="A13" s="78"/>
      <c r="B13" s="71"/>
      <c r="C13" s="31"/>
      <c r="E13" s="31"/>
      <c r="G13" s="31"/>
    </row>
    <row r="14" spans="1:25">
      <c r="A14" s="78"/>
      <c r="B14" s="71"/>
      <c r="C14" s="31"/>
      <c r="E14" s="31"/>
      <c r="G14" s="31"/>
    </row>
    <row r="15" spans="1:25">
      <c r="A15" s="79"/>
      <c r="B15" s="72"/>
      <c r="C15" s="32"/>
      <c r="D15" s="14"/>
      <c r="E15" s="32"/>
      <c r="F15" s="14"/>
      <c r="G15" s="32"/>
    </row>
    <row r="16" spans="1:25">
      <c r="A16" s="77"/>
      <c r="B16" s="70"/>
      <c r="C16" s="30"/>
      <c r="D16" s="29"/>
      <c r="E16" s="30"/>
      <c r="F16" s="29"/>
      <c r="G16" s="30"/>
    </row>
    <row r="17" spans="1:7">
      <c r="A17" s="78"/>
      <c r="B17" s="71"/>
      <c r="C17" s="31"/>
      <c r="E17" s="31"/>
      <c r="G17" s="31"/>
    </row>
    <row r="18" spans="1:7">
      <c r="A18" s="78"/>
      <c r="B18" s="71"/>
      <c r="C18" s="31"/>
      <c r="E18" s="31"/>
      <c r="G18" s="31"/>
    </row>
    <row r="19" spans="1:7">
      <c r="A19" s="78"/>
      <c r="B19" s="71"/>
      <c r="C19" s="31"/>
      <c r="E19" s="31"/>
      <c r="G19" s="31"/>
    </row>
    <row r="20" spans="1:7">
      <c r="A20" s="78"/>
      <c r="B20" s="71"/>
      <c r="C20" s="31"/>
      <c r="E20" s="31"/>
      <c r="G20" s="31"/>
    </row>
    <row r="21" spans="1:7">
      <c r="A21" s="79"/>
      <c r="B21" s="72"/>
      <c r="C21" s="32"/>
      <c r="D21" s="14"/>
      <c r="E21" s="32"/>
      <c r="F21" s="14"/>
      <c r="G21" s="32"/>
    </row>
    <row r="22" spans="1:7">
      <c r="A22" s="77"/>
      <c r="B22" s="70"/>
      <c r="C22" s="30"/>
      <c r="D22" s="29"/>
      <c r="E22" s="30"/>
      <c r="F22" s="29"/>
      <c r="G22" s="30"/>
    </row>
    <row r="23" spans="1:7">
      <c r="A23" s="78"/>
      <c r="B23" s="71"/>
      <c r="C23" s="31"/>
      <c r="E23" s="31"/>
      <c r="G23" s="31"/>
    </row>
    <row r="24" spans="1:7">
      <c r="A24" s="78"/>
      <c r="B24" s="71"/>
      <c r="C24" s="31"/>
      <c r="E24" s="31"/>
      <c r="G24" s="31"/>
    </row>
    <row r="25" spans="1:7">
      <c r="A25" s="78"/>
      <c r="B25" s="71"/>
      <c r="C25" s="31"/>
      <c r="E25" s="31"/>
      <c r="G25" s="31"/>
    </row>
    <row r="26" spans="1:7">
      <c r="A26" s="78"/>
      <c r="B26" s="71"/>
      <c r="C26" s="31"/>
      <c r="E26" s="31"/>
      <c r="G26" s="31"/>
    </row>
    <row r="27" spans="1:7">
      <c r="A27" s="78"/>
      <c r="B27" s="71"/>
      <c r="C27" s="31"/>
      <c r="E27" s="31"/>
      <c r="G27" s="31"/>
    </row>
    <row r="28" spans="1:7">
      <c r="A28" s="79"/>
      <c r="B28" s="72"/>
      <c r="C28" s="32"/>
      <c r="D28" s="14"/>
      <c r="E28" s="32"/>
      <c r="F28" s="14"/>
      <c r="G28" s="32"/>
    </row>
    <row r="29" spans="1:7">
      <c r="A29" s="77"/>
      <c r="B29" s="70"/>
      <c r="C29" s="30"/>
      <c r="D29" s="29"/>
      <c r="E29" s="30"/>
      <c r="F29" s="29"/>
      <c r="G29" s="30"/>
    </row>
    <row r="30" spans="1:7">
      <c r="A30" s="78"/>
      <c r="B30" s="71"/>
      <c r="C30" s="31"/>
      <c r="E30" s="31"/>
      <c r="G30" s="31"/>
    </row>
    <row r="31" spans="1:7">
      <c r="A31" s="78"/>
      <c r="B31" s="71"/>
      <c r="C31" s="31"/>
      <c r="E31" s="31"/>
      <c r="G31" s="31"/>
    </row>
    <row r="32" spans="1:7">
      <c r="A32" s="79"/>
      <c r="B32" s="72"/>
      <c r="C32" s="32"/>
      <c r="D32" s="14"/>
      <c r="E32" s="32"/>
      <c r="F32" s="14"/>
      <c r="G32" s="32"/>
    </row>
    <row r="33" spans="1:7">
      <c r="A33" s="77"/>
      <c r="B33" s="70"/>
      <c r="C33" s="30"/>
      <c r="D33" s="29"/>
      <c r="E33" s="30"/>
      <c r="F33" s="29"/>
      <c r="G33" s="30"/>
    </row>
    <row r="34" spans="1:7">
      <c r="A34" s="78"/>
      <c r="B34" s="71"/>
      <c r="C34" s="31"/>
      <c r="E34" s="31"/>
      <c r="G34" s="31"/>
    </row>
    <row r="35" spans="1:7">
      <c r="A35" s="78"/>
      <c r="B35" s="71"/>
      <c r="C35" s="31"/>
      <c r="E35" s="31"/>
      <c r="G35" s="31"/>
    </row>
    <row r="36" spans="1:7">
      <c r="A36" s="78"/>
      <c r="B36" s="71"/>
      <c r="C36" s="31"/>
      <c r="E36" s="31"/>
      <c r="G36" s="31"/>
    </row>
    <row r="37" spans="1:7">
      <c r="A37" s="79"/>
      <c r="B37" s="72"/>
      <c r="C37" s="32"/>
      <c r="D37" s="14"/>
      <c r="E37" s="32"/>
      <c r="F37" s="14"/>
      <c r="G37" s="32"/>
    </row>
    <row r="38" spans="1:7" s="8" customFormat="1">
      <c r="A38" s="73" t="s">
        <v>44</v>
      </c>
      <c r="B38" s="74"/>
      <c r="C38" s="20" t="s">
        <v>36</v>
      </c>
      <c r="E38" s="20"/>
      <c r="F38" s="34">
        <f>SUMIF(C8:C37,"衛生用品",F8:F37)</f>
        <v>0</v>
      </c>
      <c r="G38" s="20"/>
    </row>
    <row r="39" spans="1:7" s="8" customFormat="1">
      <c r="A39" s="75"/>
      <c r="B39" s="76"/>
      <c r="C39" s="21" t="s">
        <v>33</v>
      </c>
      <c r="D39" s="33"/>
      <c r="E39" s="21"/>
      <c r="F39" s="36">
        <f>SUMIF(C8:C37,"消毒・清掃",F8:F37)</f>
        <v>0</v>
      </c>
      <c r="G39" s="21"/>
    </row>
    <row r="40" spans="1:7">
      <c r="F40" s="35"/>
    </row>
  </sheetData>
  <mergeCells count="17">
    <mergeCell ref="A38:B39"/>
    <mergeCell ref="A8:A11"/>
    <mergeCell ref="B8:B11"/>
    <mergeCell ref="A12:A15"/>
    <mergeCell ref="B12:B15"/>
    <mergeCell ref="A16:A21"/>
    <mergeCell ref="B16:B21"/>
    <mergeCell ref="A22:A28"/>
    <mergeCell ref="B22:B28"/>
    <mergeCell ref="A33:A37"/>
    <mergeCell ref="B33:B37"/>
    <mergeCell ref="A29:A32"/>
    <mergeCell ref="A1:G1"/>
    <mergeCell ref="B3:D3"/>
    <mergeCell ref="B4:D4"/>
    <mergeCell ref="B29:B32"/>
    <mergeCell ref="E5:F5"/>
  </mergeCells>
  <phoneticPr fontId="1"/>
  <dataValidations count="1">
    <dataValidation type="list" allowBlank="1" showInputMessage="1" showErrorMessage="1" sqref="C8:C37" xr:uid="{00000000-0002-0000-0200-000000000000}">
      <formula1>$I$9:$I$10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36"/>
  <sheetViews>
    <sheetView tabSelected="1" zoomScale="80" zoomScaleNormal="80" workbookViewId="0">
      <selection activeCell="I23" sqref="I23"/>
    </sheetView>
  </sheetViews>
  <sheetFormatPr defaultRowHeight="18"/>
  <cols>
    <col min="1" max="1" width="15.59765625" customWidth="1"/>
    <col min="2" max="2" width="8.59765625" customWidth="1"/>
    <col min="3" max="22" width="5.69921875" customWidth="1"/>
    <col min="23" max="23" width="9.8984375" bestFit="1" customWidth="1"/>
    <col min="24" max="24" width="9" style="8"/>
  </cols>
  <sheetData>
    <row r="1" spans="1:24" ht="24.75" customHeight="1">
      <c r="A1" s="62" t="s">
        <v>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ht="11.25" customHeight="1"/>
    <row r="3" spans="1:24">
      <c r="A3" s="10" t="s">
        <v>0</v>
      </c>
      <c r="B3" s="60" t="s">
        <v>91</v>
      </c>
      <c r="C3" s="60"/>
      <c r="D3" s="60"/>
      <c r="E3" s="60"/>
      <c r="F3" s="60"/>
    </row>
    <row r="4" spans="1:24">
      <c r="A4" s="11" t="s">
        <v>1</v>
      </c>
      <c r="B4" s="61" t="s">
        <v>92</v>
      </c>
      <c r="C4" s="61"/>
      <c r="D4" s="61"/>
      <c r="E4" s="61"/>
      <c r="F4" s="61"/>
    </row>
    <row r="5" spans="1:24">
      <c r="A5" s="11" t="s">
        <v>28</v>
      </c>
      <c r="B5" s="80">
        <v>45062</v>
      </c>
      <c r="C5" s="61"/>
      <c r="D5" s="12" t="s">
        <v>29</v>
      </c>
      <c r="E5" s="80">
        <v>45085</v>
      </c>
      <c r="F5" s="61"/>
    </row>
    <row r="7" spans="1:24">
      <c r="A7" s="2" t="s">
        <v>96</v>
      </c>
      <c r="B7" s="2" t="s">
        <v>4</v>
      </c>
      <c r="C7" s="2" t="s">
        <v>3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  <c r="Q7" s="2" t="s">
        <v>18</v>
      </c>
      <c r="R7" s="2" t="s">
        <v>19</v>
      </c>
      <c r="S7" s="2" t="s">
        <v>20</v>
      </c>
      <c r="T7" s="2" t="s">
        <v>21</v>
      </c>
      <c r="U7" s="2" t="s">
        <v>22</v>
      </c>
      <c r="V7" s="2" t="s">
        <v>23</v>
      </c>
      <c r="W7" s="2" t="s">
        <v>24</v>
      </c>
      <c r="X7" s="5" t="s">
        <v>26</v>
      </c>
    </row>
    <row r="8" spans="1:24">
      <c r="A8" s="13" t="s">
        <v>55</v>
      </c>
      <c r="B8" s="3">
        <v>1200</v>
      </c>
      <c r="C8" s="9">
        <v>45062</v>
      </c>
      <c r="D8" s="9">
        <v>45063</v>
      </c>
      <c r="E8" s="9">
        <v>45064</v>
      </c>
      <c r="F8" s="9">
        <v>45065</v>
      </c>
      <c r="G8" s="9">
        <v>45071</v>
      </c>
      <c r="H8" s="9">
        <v>45072</v>
      </c>
      <c r="I8" s="9">
        <v>45078</v>
      </c>
      <c r="J8" s="9">
        <v>45079</v>
      </c>
      <c r="K8" s="9">
        <v>45080</v>
      </c>
      <c r="L8" s="9">
        <v>45081</v>
      </c>
      <c r="M8" s="9"/>
      <c r="N8" s="9"/>
      <c r="O8" s="9"/>
      <c r="P8" s="9"/>
      <c r="Q8" s="9"/>
      <c r="R8" s="9"/>
      <c r="S8" s="9"/>
      <c r="T8" s="9"/>
      <c r="U8" s="9"/>
      <c r="V8" s="9"/>
      <c r="W8" s="4">
        <f>COUNT(C8:V8)</f>
        <v>10</v>
      </c>
      <c r="X8" s="7">
        <f>B8*W8</f>
        <v>12000</v>
      </c>
    </row>
    <row r="9" spans="1:24">
      <c r="A9" s="22" t="s">
        <v>56</v>
      </c>
      <c r="B9" s="3">
        <v>1200</v>
      </c>
      <c r="C9" s="9">
        <v>45066</v>
      </c>
      <c r="D9" s="9">
        <v>45067</v>
      </c>
      <c r="E9" s="9">
        <v>45068</v>
      </c>
      <c r="F9" s="9">
        <v>45074</v>
      </c>
      <c r="G9" s="9">
        <v>45075</v>
      </c>
      <c r="H9" s="9">
        <v>45077</v>
      </c>
      <c r="I9" s="9">
        <v>45078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4">
        <f t="shared" ref="W9:W35" si="0">COUNT(C9:V9)</f>
        <v>7</v>
      </c>
      <c r="X9" s="7">
        <f t="shared" ref="X9:X35" si="1">B9*W9</f>
        <v>8400</v>
      </c>
    </row>
    <row r="10" spans="1:24">
      <c r="A10" s="22" t="s">
        <v>57</v>
      </c>
      <c r="B10" s="3">
        <v>1000</v>
      </c>
      <c r="C10" s="9">
        <v>45062</v>
      </c>
      <c r="D10" s="9">
        <v>45063</v>
      </c>
      <c r="E10" s="9">
        <v>45064</v>
      </c>
      <c r="F10" s="9">
        <v>45074</v>
      </c>
      <c r="G10" s="9">
        <v>45075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4">
        <f t="shared" si="0"/>
        <v>5</v>
      </c>
      <c r="X10" s="7">
        <f t="shared" si="1"/>
        <v>5000</v>
      </c>
    </row>
    <row r="11" spans="1:24">
      <c r="A11" s="22" t="s">
        <v>58</v>
      </c>
      <c r="B11" s="3">
        <v>1000</v>
      </c>
      <c r="C11" s="9">
        <v>45063</v>
      </c>
      <c r="D11" s="9">
        <v>45066</v>
      </c>
      <c r="E11" s="9">
        <v>45067</v>
      </c>
      <c r="F11" s="9">
        <v>45068</v>
      </c>
      <c r="G11" s="9">
        <v>45069</v>
      </c>
      <c r="H11" s="9">
        <v>45070</v>
      </c>
      <c r="I11" s="9">
        <v>45071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4">
        <f t="shared" si="0"/>
        <v>7</v>
      </c>
      <c r="X11" s="7">
        <f t="shared" si="1"/>
        <v>7000</v>
      </c>
    </row>
    <row r="12" spans="1:24">
      <c r="A12" s="22" t="s">
        <v>59</v>
      </c>
      <c r="B12" s="3">
        <v>1000</v>
      </c>
      <c r="C12" s="9">
        <v>45065</v>
      </c>
      <c r="D12" s="9">
        <v>45066</v>
      </c>
      <c r="E12" s="9">
        <v>45071</v>
      </c>
      <c r="F12" s="9">
        <v>45072</v>
      </c>
      <c r="G12" s="9">
        <v>45076</v>
      </c>
      <c r="H12" s="9">
        <v>45077</v>
      </c>
      <c r="I12" s="9">
        <v>45078</v>
      </c>
      <c r="J12" s="9">
        <v>45079</v>
      </c>
      <c r="K12" s="9">
        <v>45082</v>
      </c>
      <c r="L12" s="9">
        <v>45083</v>
      </c>
      <c r="M12" s="9">
        <v>45084</v>
      </c>
      <c r="N12" s="9"/>
      <c r="O12" s="9"/>
      <c r="P12" s="9"/>
      <c r="Q12" s="9"/>
      <c r="R12" s="9"/>
      <c r="S12" s="9"/>
      <c r="T12" s="9"/>
      <c r="U12" s="9"/>
      <c r="V12" s="9"/>
      <c r="W12" s="4">
        <f t="shared" si="0"/>
        <v>11</v>
      </c>
      <c r="X12" s="7">
        <f t="shared" si="1"/>
        <v>11000</v>
      </c>
    </row>
    <row r="13" spans="1:24">
      <c r="A13" s="22" t="s">
        <v>60</v>
      </c>
      <c r="B13" s="3">
        <v>1000</v>
      </c>
      <c r="C13" s="9">
        <v>45065</v>
      </c>
      <c r="D13" s="9">
        <v>45066</v>
      </c>
      <c r="E13" s="9">
        <v>45067</v>
      </c>
      <c r="F13" s="9">
        <v>45068</v>
      </c>
      <c r="G13" s="9">
        <v>45069</v>
      </c>
      <c r="H13" s="9">
        <v>45076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4">
        <f t="shared" si="0"/>
        <v>6</v>
      </c>
      <c r="X13" s="7">
        <f t="shared" si="1"/>
        <v>6000</v>
      </c>
    </row>
    <row r="14" spans="1:24">
      <c r="A14" s="22" t="s">
        <v>61</v>
      </c>
      <c r="B14" s="3">
        <v>1000</v>
      </c>
      <c r="C14" s="9">
        <v>45068</v>
      </c>
      <c r="D14" s="9">
        <v>45069</v>
      </c>
      <c r="E14" s="9">
        <v>45070</v>
      </c>
      <c r="F14" s="9">
        <v>45076</v>
      </c>
      <c r="G14" s="9">
        <v>45077</v>
      </c>
      <c r="H14" s="9">
        <v>45078</v>
      </c>
      <c r="I14" s="9">
        <v>45082</v>
      </c>
      <c r="J14" s="9">
        <v>45083</v>
      </c>
      <c r="K14" s="9">
        <v>45084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4">
        <f t="shared" si="0"/>
        <v>9</v>
      </c>
      <c r="X14" s="7">
        <f t="shared" si="1"/>
        <v>9000</v>
      </c>
    </row>
    <row r="15" spans="1:24">
      <c r="A15" s="22" t="s">
        <v>62</v>
      </c>
      <c r="B15" s="3">
        <v>1000</v>
      </c>
      <c r="C15" s="9">
        <v>45074</v>
      </c>
      <c r="D15" s="9">
        <v>45075</v>
      </c>
      <c r="E15" s="9">
        <v>45076</v>
      </c>
      <c r="F15" s="9">
        <v>45077</v>
      </c>
      <c r="G15" s="9">
        <v>45084</v>
      </c>
      <c r="H15" s="9">
        <v>45085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4">
        <f t="shared" si="0"/>
        <v>6</v>
      </c>
      <c r="X15" s="7">
        <f t="shared" si="1"/>
        <v>6000</v>
      </c>
    </row>
    <row r="16" spans="1:24">
      <c r="A16" s="22" t="s">
        <v>63</v>
      </c>
      <c r="B16" s="3">
        <v>1000</v>
      </c>
      <c r="C16" s="9">
        <v>45062</v>
      </c>
      <c r="D16" s="9">
        <v>45063</v>
      </c>
      <c r="E16" s="9">
        <v>45080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4">
        <f t="shared" si="0"/>
        <v>3</v>
      </c>
      <c r="X16" s="7">
        <f t="shared" si="1"/>
        <v>3000</v>
      </c>
    </row>
    <row r="17" spans="1:24">
      <c r="A17" s="22" t="s">
        <v>64</v>
      </c>
      <c r="B17" s="3">
        <v>800</v>
      </c>
      <c r="C17" s="9">
        <v>45074</v>
      </c>
      <c r="D17" s="9">
        <v>45075</v>
      </c>
      <c r="E17" s="9">
        <v>45076</v>
      </c>
      <c r="F17" s="9">
        <v>45077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4">
        <f t="shared" si="0"/>
        <v>4</v>
      </c>
      <c r="X17" s="7">
        <f t="shared" si="1"/>
        <v>3200</v>
      </c>
    </row>
    <row r="18" spans="1:24">
      <c r="A18" s="22" t="s">
        <v>65</v>
      </c>
      <c r="B18" s="3">
        <v>800</v>
      </c>
      <c r="C18" s="9">
        <v>45064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4">
        <f t="shared" si="0"/>
        <v>1</v>
      </c>
      <c r="X18" s="7">
        <f t="shared" si="1"/>
        <v>800</v>
      </c>
    </row>
    <row r="19" spans="1:24">
      <c r="A19" s="2"/>
      <c r="B19" s="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4">
        <f t="shared" si="0"/>
        <v>0</v>
      </c>
      <c r="X19" s="7">
        <f t="shared" si="1"/>
        <v>0</v>
      </c>
    </row>
    <row r="20" spans="1:24">
      <c r="A20" s="2"/>
      <c r="B20" s="3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4">
        <f t="shared" si="0"/>
        <v>0</v>
      </c>
      <c r="X20" s="7">
        <f t="shared" si="1"/>
        <v>0</v>
      </c>
    </row>
    <row r="21" spans="1:24">
      <c r="A21" s="2"/>
      <c r="B21" s="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4">
        <f t="shared" si="0"/>
        <v>0</v>
      </c>
      <c r="X21" s="7">
        <f t="shared" si="1"/>
        <v>0</v>
      </c>
    </row>
    <row r="22" spans="1:24">
      <c r="A22" s="2"/>
      <c r="B22" s="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4">
        <f t="shared" si="0"/>
        <v>0</v>
      </c>
      <c r="X22" s="7">
        <f t="shared" si="1"/>
        <v>0</v>
      </c>
    </row>
    <row r="23" spans="1:24">
      <c r="A23" s="2"/>
      <c r="B23" s="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4">
        <f t="shared" si="0"/>
        <v>0</v>
      </c>
      <c r="X23" s="7">
        <f t="shared" si="1"/>
        <v>0</v>
      </c>
    </row>
    <row r="24" spans="1:24">
      <c r="A24" s="2"/>
      <c r="B24" s="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4">
        <f t="shared" si="0"/>
        <v>0</v>
      </c>
      <c r="X24" s="7">
        <f t="shared" si="1"/>
        <v>0</v>
      </c>
    </row>
    <row r="25" spans="1:24">
      <c r="A25" s="2"/>
      <c r="B25" s="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4">
        <f t="shared" si="0"/>
        <v>0</v>
      </c>
      <c r="X25" s="7">
        <f t="shared" si="1"/>
        <v>0</v>
      </c>
    </row>
    <row r="26" spans="1:24">
      <c r="A26" s="2"/>
      <c r="B26" s="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4">
        <f t="shared" si="0"/>
        <v>0</v>
      </c>
      <c r="X26" s="7">
        <f t="shared" si="1"/>
        <v>0</v>
      </c>
    </row>
    <row r="27" spans="1:24">
      <c r="A27" s="2"/>
      <c r="B27" s="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4">
        <f t="shared" si="0"/>
        <v>0</v>
      </c>
      <c r="X27" s="7">
        <f t="shared" si="1"/>
        <v>0</v>
      </c>
    </row>
    <row r="28" spans="1:24">
      <c r="A28" s="2"/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4">
        <f t="shared" si="0"/>
        <v>0</v>
      </c>
      <c r="X28" s="7">
        <f t="shared" si="1"/>
        <v>0</v>
      </c>
    </row>
    <row r="29" spans="1:24">
      <c r="A29" s="2"/>
      <c r="B29" s="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4">
        <f t="shared" si="0"/>
        <v>0</v>
      </c>
      <c r="X29" s="7">
        <f t="shared" si="1"/>
        <v>0</v>
      </c>
    </row>
    <row r="30" spans="1:24">
      <c r="A30" s="2"/>
      <c r="B30" s="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4">
        <f t="shared" si="0"/>
        <v>0</v>
      </c>
      <c r="X30" s="7">
        <f t="shared" si="1"/>
        <v>0</v>
      </c>
    </row>
    <row r="31" spans="1:24">
      <c r="A31" s="2"/>
      <c r="B31" s="3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4">
        <f t="shared" si="0"/>
        <v>0</v>
      </c>
      <c r="X31" s="7">
        <f t="shared" si="1"/>
        <v>0</v>
      </c>
    </row>
    <row r="32" spans="1:24">
      <c r="A32" s="2"/>
      <c r="B32" s="3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4">
        <f t="shared" si="0"/>
        <v>0</v>
      </c>
      <c r="X32" s="7">
        <f t="shared" si="1"/>
        <v>0</v>
      </c>
    </row>
    <row r="33" spans="1:24" hidden="1">
      <c r="A33" s="2"/>
      <c r="B33" s="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4">
        <f t="shared" si="0"/>
        <v>0</v>
      </c>
      <c r="X33" s="7">
        <f t="shared" si="1"/>
        <v>0</v>
      </c>
    </row>
    <row r="34" spans="1:24" hidden="1">
      <c r="A34" s="2"/>
      <c r="B34" s="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4">
        <f t="shared" si="0"/>
        <v>0</v>
      </c>
      <c r="X34" s="7">
        <f t="shared" si="1"/>
        <v>0</v>
      </c>
    </row>
    <row r="35" spans="1:24">
      <c r="A35" s="2"/>
      <c r="B35" s="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4">
        <f t="shared" si="0"/>
        <v>0</v>
      </c>
      <c r="X35" s="7">
        <f t="shared" si="1"/>
        <v>0</v>
      </c>
    </row>
    <row r="36" spans="1:24" s="8" customFormat="1">
      <c r="A36" s="5" t="s">
        <v>27</v>
      </c>
      <c r="B36" s="49"/>
      <c r="C36" s="6">
        <f t="shared" ref="C36:V36" si="2">COUNT(C8:C35)</f>
        <v>11</v>
      </c>
      <c r="D36" s="6">
        <f t="shared" si="2"/>
        <v>10</v>
      </c>
      <c r="E36" s="6">
        <f t="shared" si="2"/>
        <v>10</v>
      </c>
      <c r="F36" s="6">
        <f t="shared" si="2"/>
        <v>9</v>
      </c>
      <c r="G36" s="6">
        <f t="shared" si="2"/>
        <v>8</v>
      </c>
      <c r="H36" s="6">
        <f t="shared" si="2"/>
        <v>7</v>
      </c>
      <c r="I36" s="6">
        <f t="shared" si="2"/>
        <v>5</v>
      </c>
      <c r="J36" s="6">
        <f t="shared" si="2"/>
        <v>3</v>
      </c>
      <c r="K36" s="6">
        <f t="shared" si="2"/>
        <v>3</v>
      </c>
      <c r="L36" s="6">
        <f t="shared" si="2"/>
        <v>2</v>
      </c>
      <c r="M36" s="6">
        <f t="shared" si="2"/>
        <v>1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>SUM(W8:W35)</f>
        <v>69</v>
      </c>
      <c r="X36" s="7">
        <f>B36*W36</f>
        <v>0</v>
      </c>
    </row>
  </sheetData>
  <mergeCells count="5">
    <mergeCell ref="B4:F4"/>
    <mergeCell ref="B5:C5"/>
    <mergeCell ref="E5:F5"/>
    <mergeCell ref="A1:X1"/>
    <mergeCell ref="B3:F3"/>
  </mergeCells>
  <phoneticPr fontId="1"/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60"/>
  <sheetViews>
    <sheetView workbookViewId="0">
      <selection activeCell="H15" sqref="H15"/>
    </sheetView>
  </sheetViews>
  <sheetFormatPr defaultRowHeight="18"/>
  <cols>
    <col min="1" max="1" width="12.59765625" customWidth="1"/>
    <col min="2" max="10" width="9.09765625" customWidth="1"/>
    <col min="11" max="11" width="9" style="8"/>
  </cols>
  <sheetData>
    <row r="1" spans="1:25" ht="22.2">
      <c r="A1" s="62" t="s">
        <v>52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25" ht="9.75" customHeight="1"/>
    <row r="3" spans="1:25">
      <c r="A3" s="10" t="s">
        <v>0</v>
      </c>
      <c r="B3" s="60" t="str">
        <f>'危険手当 (記入例)'!B3:F3</f>
        <v>●●法人　●●会</v>
      </c>
      <c r="C3" s="60"/>
      <c r="D3" s="60"/>
      <c r="E3" s="60"/>
      <c r="F3" s="60"/>
      <c r="G3" s="60"/>
      <c r="Y3" s="8"/>
    </row>
    <row r="4" spans="1:25">
      <c r="A4" s="11" t="s">
        <v>1</v>
      </c>
      <c r="B4" s="61" t="str">
        <f>'危険手当 (記入例)'!B4:F4</f>
        <v>特別養護老人施設　●●●</v>
      </c>
      <c r="C4" s="61"/>
      <c r="D4" s="61"/>
      <c r="E4" s="61"/>
      <c r="F4" s="61"/>
      <c r="G4" s="61"/>
      <c r="Y4" s="8"/>
    </row>
    <row r="5" spans="1:25">
      <c r="A5" s="11" t="s">
        <v>28</v>
      </c>
      <c r="B5" s="80">
        <v>45062</v>
      </c>
      <c r="C5" s="61"/>
      <c r="D5" s="12"/>
      <c r="E5" s="12" t="s">
        <v>29</v>
      </c>
      <c r="F5" s="80">
        <v>45085</v>
      </c>
      <c r="G5" s="61"/>
      <c r="Y5" s="8"/>
    </row>
    <row r="7" spans="1:25">
      <c r="A7" s="2" t="s">
        <v>90</v>
      </c>
      <c r="B7" s="64" t="s">
        <v>43</v>
      </c>
      <c r="C7" s="65"/>
      <c r="D7" s="66"/>
      <c r="E7" s="65" t="s">
        <v>38</v>
      </c>
      <c r="F7" s="65"/>
      <c r="G7" s="65"/>
      <c r="H7" s="64" t="s">
        <v>39</v>
      </c>
      <c r="I7" s="65"/>
      <c r="J7" s="66"/>
      <c r="K7" s="67" t="s">
        <v>41</v>
      </c>
    </row>
    <row r="8" spans="1:25">
      <c r="A8" s="2" t="s">
        <v>45</v>
      </c>
      <c r="B8" s="17" t="s">
        <v>40</v>
      </c>
      <c r="C8" s="18" t="s">
        <v>26</v>
      </c>
      <c r="D8" s="19" t="s">
        <v>51</v>
      </c>
      <c r="E8" s="17" t="s">
        <v>40</v>
      </c>
      <c r="F8" s="18" t="s">
        <v>26</v>
      </c>
      <c r="G8" s="19" t="s">
        <v>51</v>
      </c>
      <c r="H8" s="17" t="s">
        <v>40</v>
      </c>
      <c r="I8" s="53" t="s">
        <v>26</v>
      </c>
      <c r="J8" s="54" t="s">
        <v>51</v>
      </c>
      <c r="K8" s="67"/>
    </row>
    <row r="9" spans="1:25">
      <c r="A9" s="13" t="s">
        <v>79</v>
      </c>
      <c r="B9" s="13">
        <v>20</v>
      </c>
      <c r="C9" s="39">
        <v>23000</v>
      </c>
      <c r="D9" s="24">
        <f t="shared" ref="D9:D19" si="0">IFERROR(C9/B9,"")</f>
        <v>1150</v>
      </c>
      <c r="E9" s="13">
        <v>8</v>
      </c>
      <c r="F9" s="39">
        <v>9600</v>
      </c>
      <c r="G9" s="24">
        <f t="shared" ref="G9:G49" si="1">IFERROR(F9/E9,"")</f>
        <v>1200</v>
      </c>
      <c r="H9" s="13"/>
      <c r="I9" s="50"/>
      <c r="J9" s="55" t="str">
        <f>IFERROR(I9/H9,"")</f>
        <v/>
      </c>
      <c r="K9" s="42">
        <f>C9+F9+I9</f>
        <v>32600</v>
      </c>
    </row>
    <row r="10" spans="1:25">
      <c r="A10" s="22" t="s">
        <v>80</v>
      </c>
      <c r="B10" s="22">
        <v>32</v>
      </c>
      <c r="C10" s="40">
        <v>36800</v>
      </c>
      <c r="D10" s="24">
        <f t="shared" si="0"/>
        <v>1150</v>
      </c>
      <c r="E10" s="22"/>
      <c r="F10" s="40"/>
      <c r="G10" s="24" t="str">
        <f t="shared" si="1"/>
        <v/>
      </c>
      <c r="H10" s="22">
        <v>24</v>
      </c>
      <c r="I10" s="51">
        <v>33600</v>
      </c>
      <c r="J10" s="55">
        <f t="shared" ref="J10:J49" si="2">IFERROR(I10/H10,"")</f>
        <v>1400</v>
      </c>
      <c r="K10" s="42">
        <f t="shared" ref="K10:K58" si="3">C10+F10+I10</f>
        <v>70400</v>
      </c>
    </row>
    <row r="11" spans="1:25">
      <c r="A11" s="22" t="s">
        <v>81</v>
      </c>
      <c r="B11" s="22">
        <v>40</v>
      </c>
      <c r="C11" s="40">
        <v>48000</v>
      </c>
      <c r="D11" s="24">
        <f t="shared" si="0"/>
        <v>1200</v>
      </c>
      <c r="E11" s="22">
        <v>16</v>
      </c>
      <c r="F11" s="40">
        <v>20000</v>
      </c>
      <c r="G11" s="24">
        <f t="shared" si="1"/>
        <v>1250</v>
      </c>
      <c r="H11" s="22"/>
      <c r="I11" s="51"/>
      <c r="J11" s="55" t="str">
        <f t="shared" si="2"/>
        <v/>
      </c>
      <c r="K11" s="42">
        <f t="shared" si="3"/>
        <v>68000</v>
      </c>
    </row>
    <row r="12" spans="1:25">
      <c r="A12" s="22" t="s">
        <v>82</v>
      </c>
      <c r="B12" s="22">
        <v>6</v>
      </c>
      <c r="C12" s="40">
        <v>6750</v>
      </c>
      <c r="D12" s="24">
        <f t="shared" si="0"/>
        <v>1125</v>
      </c>
      <c r="E12" s="22">
        <v>16</v>
      </c>
      <c r="F12" s="40">
        <v>18800</v>
      </c>
      <c r="G12" s="24">
        <f t="shared" si="1"/>
        <v>1175</v>
      </c>
      <c r="H12" s="22"/>
      <c r="I12" s="51"/>
      <c r="J12" s="55" t="str">
        <f t="shared" si="2"/>
        <v/>
      </c>
      <c r="K12" s="42">
        <f t="shared" si="3"/>
        <v>25550</v>
      </c>
    </row>
    <row r="13" spans="1:25">
      <c r="A13" s="22" t="s">
        <v>83</v>
      </c>
      <c r="B13" s="22">
        <v>25</v>
      </c>
      <c r="C13" s="40">
        <v>37500</v>
      </c>
      <c r="D13" s="24">
        <f t="shared" si="0"/>
        <v>1500</v>
      </c>
      <c r="E13" s="22"/>
      <c r="F13" s="40"/>
      <c r="G13" s="24" t="str">
        <f t="shared" si="1"/>
        <v/>
      </c>
      <c r="H13" s="22"/>
      <c r="I13" s="51"/>
      <c r="J13" s="55" t="str">
        <f t="shared" si="2"/>
        <v/>
      </c>
      <c r="K13" s="42">
        <f t="shared" si="3"/>
        <v>37500</v>
      </c>
    </row>
    <row r="14" spans="1:25">
      <c r="A14" s="22" t="s">
        <v>84</v>
      </c>
      <c r="B14" s="22">
        <v>10</v>
      </c>
      <c r="C14" s="40">
        <v>11250</v>
      </c>
      <c r="D14" s="24">
        <f t="shared" si="0"/>
        <v>1125</v>
      </c>
      <c r="E14" s="22"/>
      <c r="F14" s="40"/>
      <c r="G14" s="24" t="str">
        <f t="shared" si="1"/>
        <v/>
      </c>
      <c r="H14" s="22"/>
      <c r="I14" s="51"/>
      <c r="J14" s="55" t="str">
        <f t="shared" si="2"/>
        <v/>
      </c>
      <c r="K14" s="42">
        <f t="shared" si="3"/>
        <v>11250</v>
      </c>
    </row>
    <row r="15" spans="1:25">
      <c r="A15" s="22" t="s">
        <v>85</v>
      </c>
      <c r="B15" s="22">
        <v>12</v>
      </c>
      <c r="C15" s="40">
        <v>14400</v>
      </c>
      <c r="D15" s="24">
        <f t="shared" si="0"/>
        <v>1200</v>
      </c>
      <c r="E15" s="22"/>
      <c r="F15" s="40"/>
      <c r="G15" s="24" t="str">
        <f t="shared" si="1"/>
        <v/>
      </c>
      <c r="H15" s="22"/>
      <c r="I15" s="51"/>
      <c r="J15" s="55" t="str">
        <f t="shared" si="2"/>
        <v/>
      </c>
      <c r="K15" s="42">
        <f t="shared" si="3"/>
        <v>14400</v>
      </c>
    </row>
    <row r="16" spans="1:25">
      <c r="A16" s="22" t="s">
        <v>86</v>
      </c>
      <c r="B16" s="22">
        <v>34</v>
      </c>
      <c r="C16" s="40">
        <v>51000</v>
      </c>
      <c r="D16" s="24">
        <f t="shared" si="0"/>
        <v>1500</v>
      </c>
      <c r="E16" s="22"/>
      <c r="F16" s="40"/>
      <c r="G16" s="24" t="str">
        <f t="shared" si="1"/>
        <v/>
      </c>
      <c r="H16" s="22">
        <v>12</v>
      </c>
      <c r="I16" s="51">
        <v>18720</v>
      </c>
      <c r="J16" s="55">
        <f t="shared" si="2"/>
        <v>1560</v>
      </c>
      <c r="K16" s="42">
        <f t="shared" si="3"/>
        <v>69720</v>
      </c>
    </row>
    <row r="17" spans="1:11">
      <c r="A17" s="22" t="s">
        <v>87</v>
      </c>
      <c r="B17" s="22">
        <v>3</v>
      </c>
      <c r="C17" s="40">
        <v>3750</v>
      </c>
      <c r="D17" s="24">
        <f t="shared" si="0"/>
        <v>1250</v>
      </c>
      <c r="E17" s="22"/>
      <c r="F17" s="40"/>
      <c r="G17" s="24" t="str">
        <f t="shared" si="1"/>
        <v/>
      </c>
      <c r="H17" s="22"/>
      <c r="I17" s="51"/>
      <c r="J17" s="55" t="str">
        <f t="shared" si="2"/>
        <v/>
      </c>
      <c r="K17" s="42">
        <f t="shared" si="3"/>
        <v>3750</v>
      </c>
    </row>
    <row r="18" spans="1:11">
      <c r="A18" s="22" t="s">
        <v>88</v>
      </c>
      <c r="B18" s="22">
        <v>18</v>
      </c>
      <c r="C18" s="40">
        <v>22500</v>
      </c>
      <c r="D18" s="24">
        <f t="shared" si="0"/>
        <v>1250</v>
      </c>
      <c r="E18" s="22"/>
      <c r="F18" s="40"/>
      <c r="G18" s="24" t="str">
        <f t="shared" si="1"/>
        <v/>
      </c>
      <c r="H18" s="22"/>
      <c r="I18" s="51"/>
      <c r="J18" s="55" t="str">
        <f t="shared" si="2"/>
        <v/>
      </c>
      <c r="K18" s="42">
        <f t="shared" si="3"/>
        <v>22500</v>
      </c>
    </row>
    <row r="19" spans="1:11">
      <c r="A19" s="22" t="s">
        <v>89</v>
      </c>
      <c r="B19" s="22">
        <v>15</v>
      </c>
      <c r="C19" s="40">
        <v>17250</v>
      </c>
      <c r="D19" s="24">
        <f t="shared" si="0"/>
        <v>1150</v>
      </c>
      <c r="E19" s="22"/>
      <c r="F19" s="40"/>
      <c r="G19" s="24" t="str">
        <f t="shared" si="1"/>
        <v/>
      </c>
      <c r="H19" s="22"/>
      <c r="I19" s="51"/>
      <c r="J19" s="55" t="str">
        <f t="shared" si="2"/>
        <v/>
      </c>
      <c r="K19" s="42">
        <f t="shared" si="3"/>
        <v>17250</v>
      </c>
    </row>
    <row r="20" spans="1:11">
      <c r="A20" s="22"/>
      <c r="B20" s="22"/>
      <c r="C20" s="40"/>
      <c r="D20" s="24" t="str">
        <f>IFERROR(C20/B20,"")</f>
        <v/>
      </c>
      <c r="E20" s="22"/>
      <c r="F20" s="40"/>
      <c r="G20" s="24" t="str">
        <f t="shared" si="1"/>
        <v/>
      </c>
      <c r="H20" s="22"/>
      <c r="I20" s="51"/>
      <c r="J20" s="55" t="str">
        <f t="shared" si="2"/>
        <v/>
      </c>
      <c r="K20" s="42">
        <f t="shared" si="3"/>
        <v>0</v>
      </c>
    </row>
    <row r="21" spans="1:11">
      <c r="A21" s="22"/>
      <c r="B21" s="22"/>
      <c r="C21" s="40"/>
      <c r="D21" s="24" t="str">
        <f t="shared" ref="D21:D49" si="4">IFERROR(C21/B21,"")</f>
        <v/>
      </c>
      <c r="E21" s="22"/>
      <c r="F21" s="40"/>
      <c r="G21" s="24" t="str">
        <f t="shared" si="1"/>
        <v/>
      </c>
      <c r="H21" s="22"/>
      <c r="I21" s="51"/>
      <c r="J21" s="55" t="str">
        <f t="shared" si="2"/>
        <v/>
      </c>
      <c r="K21" s="42">
        <f t="shared" si="3"/>
        <v>0</v>
      </c>
    </row>
    <row r="22" spans="1:11">
      <c r="A22" s="22"/>
      <c r="B22" s="22"/>
      <c r="C22" s="40"/>
      <c r="D22" s="24" t="str">
        <f t="shared" si="4"/>
        <v/>
      </c>
      <c r="E22" s="22"/>
      <c r="F22" s="40"/>
      <c r="G22" s="24" t="str">
        <f t="shared" si="1"/>
        <v/>
      </c>
      <c r="H22" s="22"/>
      <c r="I22" s="51"/>
      <c r="J22" s="55" t="str">
        <f t="shared" si="2"/>
        <v/>
      </c>
      <c r="K22" s="42">
        <f t="shared" si="3"/>
        <v>0</v>
      </c>
    </row>
    <row r="23" spans="1:11">
      <c r="A23" s="22"/>
      <c r="B23" s="22"/>
      <c r="C23" s="40"/>
      <c r="D23" s="24" t="str">
        <f t="shared" si="4"/>
        <v/>
      </c>
      <c r="E23" s="22"/>
      <c r="F23" s="40"/>
      <c r="G23" s="24" t="str">
        <f t="shared" si="1"/>
        <v/>
      </c>
      <c r="H23" s="22"/>
      <c r="I23" s="51"/>
      <c r="J23" s="55" t="str">
        <f t="shared" si="2"/>
        <v/>
      </c>
      <c r="K23" s="42">
        <f t="shared" si="3"/>
        <v>0</v>
      </c>
    </row>
    <row r="24" spans="1:11">
      <c r="A24" s="22"/>
      <c r="B24" s="22"/>
      <c r="C24" s="40"/>
      <c r="D24" s="24" t="str">
        <f t="shared" si="4"/>
        <v/>
      </c>
      <c r="E24" s="22"/>
      <c r="F24" s="40"/>
      <c r="G24" s="24" t="str">
        <f t="shared" si="1"/>
        <v/>
      </c>
      <c r="H24" s="22"/>
      <c r="I24" s="51"/>
      <c r="J24" s="55" t="str">
        <f t="shared" si="2"/>
        <v/>
      </c>
      <c r="K24" s="42">
        <f t="shared" si="3"/>
        <v>0</v>
      </c>
    </row>
    <row r="25" spans="1:11">
      <c r="A25" s="22"/>
      <c r="B25" s="22"/>
      <c r="C25" s="40"/>
      <c r="D25" s="24" t="str">
        <f t="shared" si="4"/>
        <v/>
      </c>
      <c r="E25" s="22"/>
      <c r="F25" s="40"/>
      <c r="G25" s="24" t="str">
        <f t="shared" si="1"/>
        <v/>
      </c>
      <c r="H25" s="22"/>
      <c r="I25" s="51"/>
      <c r="J25" s="55" t="str">
        <f t="shared" si="2"/>
        <v/>
      </c>
      <c r="K25" s="42">
        <f t="shared" si="3"/>
        <v>0</v>
      </c>
    </row>
    <row r="26" spans="1:11">
      <c r="A26" s="22"/>
      <c r="B26" s="22"/>
      <c r="C26" s="40"/>
      <c r="D26" s="24" t="str">
        <f t="shared" si="4"/>
        <v/>
      </c>
      <c r="E26" s="22"/>
      <c r="F26" s="40"/>
      <c r="G26" s="24" t="str">
        <f t="shared" si="1"/>
        <v/>
      </c>
      <c r="H26" s="22"/>
      <c r="I26" s="51"/>
      <c r="J26" s="55" t="str">
        <f t="shared" si="2"/>
        <v/>
      </c>
      <c r="K26" s="42">
        <f t="shared" si="3"/>
        <v>0</v>
      </c>
    </row>
    <row r="27" spans="1:11">
      <c r="A27" s="22"/>
      <c r="B27" s="22"/>
      <c r="C27" s="40"/>
      <c r="D27" s="24" t="str">
        <f t="shared" si="4"/>
        <v/>
      </c>
      <c r="E27" s="22"/>
      <c r="F27" s="40"/>
      <c r="G27" s="24" t="str">
        <f t="shared" si="1"/>
        <v/>
      </c>
      <c r="H27" s="22"/>
      <c r="I27" s="51"/>
      <c r="J27" s="55" t="str">
        <f t="shared" si="2"/>
        <v/>
      </c>
      <c r="K27" s="42">
        <f t="shared" si="3"/>
        <v>0</v>
      </c>
    </row>
    <row r="28" spans="1:11">
      <c r="A28" s="22"/>
      <c r="B28" s="22"/>
      <c r="C28" s="40"/>
      <c r="D28" s="24" t="str">
        <f t="shared" si="4"/>
        <v/>
      </c>
      <c r="E28" s="22"/>
      <c r="F28" s="40"/>
      <c r="G28" s="24" t="str">
        <f t="shared" si="1"/>
        <v/>
      </c>
      <c r="H28" s="22"/>
      <c r="I28" s="51"/>
      <c r="J28" s="55" t="str">
        <f t="shared" si="2"/>
        <v/>
      </c>
      <c r="K28" s="42">
        <f t="shared" si="3"/>
        <v>0</v>
      </c>
    </row>
    <row r="29" spans="1:11">
      <c r="A29" s="22"/>
      <c r="B29" s="22"/>
      <c r="C29" s="40"/>
      <c r="D29" s="24" t="str">
        <f t="shared" si="4"/>
        <v/>
      </c>
      <c r="E29" s="22"/>
      <c r="F29" s="40"/>
      <c r="G29" s="24" t="str">
        <f t="shared" si="1"/>
        <v/>
      </c>
      <c r="H29" s="22"/>
      <c r="I29" s="51"/>
      <c r="J29" s="55" t="str">
        <f t="shared" si="2"/>
        <v/>
      </c>
      <c r="K29" s="42">
        <f t="shared" si="3"/>
        <v>0</v>
      </c>
    </row>
    <row r="30" spans="1:11">
      <c r="A30" s="22"/>
      <c r="B30" s="22"/>
      <c r="C30" s="40"/>
      <c r="D30" s="24" t="str">
        <f t="shared" si="4"/>
        <v/>
      </c>
      <c r="E30" s="22"/>
      <c r="F30" s="40"/>
      <c r="G30" s="24" t="str">
        <f t="shared" si="1"/>
        <v/>
      </c>
      <c r="H30" s="22"/>
      <c r="I30" s="51"/>
      <c r="J30" s="55" t="str">
        <f t="shared" si="2"/>
        <v/>
      </c>
      <c r="K30" s="42">
        <f t="shared" si="3"/>
        <v>0</v>
      </c>
    </row>
    <row r="31" spans="1:11">
      <c r="A31" s="22"/>
      <c r="B31" s="22"/>
      <c r="C31" s="40"/>
      <c r="D31" s="24" t="str">
        <f t="shared" si="4"/>
        <v/>
      </c>
      <c r="E31" s="22"/>
      <c r="F31" s="40"/>
      <c r="G31" s="24" t="str">
        <f t="shared" si="1"/>
        <v/>
      </c>
      <c r="H31" s="22"/>
      <c r="I31" s="51"/>
      <c r="J31" s="55" t="str">
        <f t="shared" si="2"/>
        <v/>
      </c>
      <c r="K31" s="42">
        <f t="shared" si="3"/>
        <v>0</v>
      </c>
    </row>
    <row r="32" spans="1:11">
      <c r="A32" s="22"/>
      <c r="B32" s="22"/>
      <c r="C32" s="40"/>
      <c r="D32" s="24" t="str">
        <f t="shared" si="4"/>
        <v/>
      </c>
      <c r="E32" s="22"/>
      <c r="F32" s="40"/>
      <c r="G32" s="24" t="str">
        <f t="shared" si="1"/>
        <v/>
      </c>
      <c r="H32" s="22"/>
      <c r="I32" s="51"/>
      <c r="J32" s="55" t="str">
        <f t="shared" si="2"/>
        <v/>
      </c>
      <c r="K32" s="42">
        <f t="shared" si="3"/>
        <v>0</v>
      </c>
    </row>
    <row r="33" spans="1:11">
      <c r="A33" s="22"/>
      <c r="B33" s="22"/>
      <c r="C33" s="40"/>
      <c r="D33" s="24" t="str">
        <f t="shared" si="4"/>
        <v/>
      </c>
      <c r="E33" s="22"/>
      <c r="F33" s="40"/>
      <c r="G33" s="24" t="str">
        <f t="shared" si="1"/>
        <v/>
      </c>
      <c r="H33" s="22"/>
      <c r="I33" s="51"/>
      <c r="J33" s="55" t="str">
        <f t="shared" si="2"/>
        <v/>
      </c>
      <c r="K33" s="42">
        <f t="shared" si="3"/>
        <v>0</v>
      </c>
    </row>
    <row r="34" spans="1:11">
      <c r="A34" s="22"/>
      <c r="B34" s="22"/>
      <c r="C34" s="40"/>
      <c r="D34" s="24" t="str">
        <f t="shared" si="4"/>
        <v/>
      </c>
      <c r="E34" s="22"/>
      <c r="F34" s="40"/>
      <c r="G34" s="24" t="str">
        <f t="shared" si="1"/>
        <v/>
      </c>
      <c r="H34" s="22"/>
      <c r="I34" s="51"/>
      <c r="J34" s="55" t="str">
        <f t="shared" si="2"/>
        <v/>
      </c>
      <c r="K34" s="42">
        <f t="shared" si="3"/>
        <v>0</v>
      </c>
    </row>
    <row r="35" spans="1:11">
      <c r="A35" s="22"/>
      <c r="B35" s="22"/>
      <c r="C35" s="40"/>
      <c r="D35" s="24" t="str">
        <f t="shared" si="4"/>
        <v/>
      </c>
      <c r="E35" s="22"/>
      <c r="F35" s="40"/>
      <c r="G35" s="24" t="str">
        <f t="shared" si="1"/>
        <v/>
      </c>
      <c r="H35" s="22"/>
      <c r="I35" s="51"/>
      <c r="J35" s="55" t="str">
        <f t="shared" si="2"/>
        <v/>
      </c>
      <c r="K35" s="42">
        <f t="shared" si="3"/>
        <v>0</v>
      </c>
    </row>
    <row r="36" spans="1:11">
      <c r="A36" s="22"/>
      <c r="B36" s="22"/>
      <c r="C36" s="40"/>
      <c r="D36" s="24" t="str">
        <f t="shared" si="4"/>
        <v/>
      </c>
      <c r="E36" s="22"/>
      <c r="F36" s="40"/>
      <c r="G36" s="24" t="str">
        <f t="shared" si="1"/>
        <v/>
      </c>
      <c r="H36" s="22"/>
      <c r="I36" s="51"/>
      <c r="J36" s="55" t="str">
        <f t="shared" si="2"/>
        <v/>
      </c>
      <c r="K36" s="42">
        <f t="shared" si="3"/>
        <v>0</v>
      </c>
    </row>
    <row r="37" spans="1:11">
      <c r="A37" s="22"/>
      <c r="B37" s="22"/>
      <c r="C37" s="40"/>
      <c r="D37" s="24" t="str">
        <f t="shared" si="4"/>
        <v/>
      </c>
      <c r="E37" s="22"/>
      <c r="F37" s="40"/>
      <c r="G37" s="24" t="str">
        <f t="shared" si="1"/>
        <v/>
      </c>
      <c r="H37" s="22"/>
      <c r="I37" s="51"/>
      <c r="J37" s="55" t="str">
        <f t="shared" si="2"/>
        <v/>
      </c>
      <c r="K37" s="42">
        <f t="shared" si="3"/>
        <v>0</v>
      </c>
    </row>
    <row r="38" spans="1:11">
      <c r="A38" s="22"/>
      <c r="B38" s="22"/>
      <c r="C38" s="40"/>
      <c r="D38" s="24" t="str">
        <f t="shared" si="4"/>
        <v/>
      </c>
      <c r="E38" s="22"/>
      <c r="F38" s="40"/>
      <c r="G38" s="24" t="str">
        <f t="shared" si="1"/>
        <v/>
      </c>
      <c r="H38" s="22"/>
      <c r="I38" s="51"/>
      <c r="J38" s="55" t="str">
        <f t="shared" si="2"/>
        <v/>
      </c>
      <c r="K38" s="42">
        <f t="shared" si="3"/>
        <v>0</v>
      </c>
    </row>
    <row r="39" spans="1:11">
      <c r="A39" s="22"/>
      <c r="B39" s="22"/>
      <c r="C39" s="40"/>
      <c r="D39" s="24" t="str">
        <f t="shared" si="4"/>
        <v/>
      </c>
      <c r="E39" s="22"/>
      <c r="F39" s="40"/>
      <c r="G39" s="24" t="str">
        <f t="shared" si="1"/>
        <v/>
      </c>
      <c r="H39" s="22"/>
      <c r="I39" s="51"/>
      <c r="J39" s="55" t="str">
        <f t="shared" si="2"/>
        <v/>
      </c>
      <c r="K39" s="42">
        <f t="shared" si="3"/>
        <v>0</v>
      </c>
    </row>
    <row r="40" spans="1:11">
      <c r="A40" s="22"/>
      <c r="B40" s="22"/>
      <c r="C40" s="40"/>
      <c r="D40" s="24" t="str">
        <f t="shared" si="4"/>
        <v/>
      </c>
      <c r="E40" s="22"/>
      <c r="F40" s="40"/>
      <c r="G40" s="24" t="str">
        <f t="shared" si="1"/>
        <v/>
      </c>
      <c r="H40" s="22"/>
      <c r="I40" s="51"/>
      <c r="J40" s="55" t="str">
        <f t="shared" si="2"/>
        <v/>
      </c>
      <c r="K40" s="42">
        <f t="shared" si="3"/>
        <v>0</v>
      </c>
    </row>
    <row r="41" spans="1:11">
      <c r="A41" s="22"/>
      <c r="B41" s="22"/>
      <c r="C41" s="40"/>
      <c r="D41" s="24" t="str">
        <f t="shared" si="4"/>
        <v/>
      </c>
      <c r="E41" s="22"/>
      <c r="F41" s="40"/>
      <c r="G41" s="24" t="str">
        <f t="shared" si="1"/>
        <v/>
      </c>
      <c r="H41" s="22"/>
      <c r="I41" s="51"/>
      <c r="J41" s="55" t="str">
        <f t="shared" si="2"/>
        <v/>
      </c>
      <c r="K41" s="42">
        <f t="shared" si="3"/>
        <v>0</v>
      </c>
    </row>
    <row r="42" spans="1:11">
      <c r="A42" s="22"/>
      <c r="B42" s="22"/>
      <c r="C42" s="40"/>
      <c r="D42" s="24" t="str">
        <f t="shared" si="4"/>
        <v/>
      </c>
      <c r="E42" s="22"/>
      <c r="F42" s="40"/>
      <c r="G42" s="24" t="str">
        <f t="shared" si="1"/>
        <v/>
      </c>
      <c r="H42" s="22"/>
      <c r="I42" s="51"/>
      <c r="J42" s="55" t="str">
        <f t="shared" si="2"/>
        <v/>
      </c>
      <c r="K42" s="42">
        <f t="shared" si="3"/>
        <v>0</v>
      </c>
    </row>
    <row r="43" spans="1:11">
      <c r="A43" s="22"/>
      <c r="B43" s="22"/>
      <c r="C43" s="40"/>
      <c r="D43" s="24" t="str">
        <f t="shared" si="4"/>
        <v/>
      </c>
      <c r="E43" s="22"/>
      <c r="F43" s="40"/>
      <c r="G43" s="24" t="str">
        <f t="shared" si="1"/>
        <v/>
      </c>
      <c r="H43" s="22"/>
      <c r="I43" s="51"/>
      <c r="J43" s="55" t="str">
        <f t="shared" si="2"/>
        <v/>
      </c>
      <c r="K43" s="42">
        <f t="shared" si="3"/>
        <v>0</v>
      </c>
    </row>
    <row r="44" spans="1:11">
      <c r="A44" s="22"/>
      <c r="B44" s="22"/>
      <c r="C44" s="40"/>
      <c r="D44" s="24" t="str">
        <f t="shared" si="4"/>
        <v/>
      </c>
      <c r="E44" s="22"/>
      <c r="F44" s="40"/>
      <c r="G44" s="24" t="str">
        <f t="shared" si="1"/>
        <v/>
      </c>
      <c r="H44" s="22"/>
      <c r="I44" s="51"/>
      <c r="J44" s="55" t="str">
        <f t="shared" si="2"/>
        <v/>
      </c>
      <c r="K44" s="42">
        <f t="shared" si="3"/>
        <v>0</v>
      </c>
    </row>
    <row r="45" spans="1:11">
      <c r="A45" s="22"/>
      <c r="B45" s="22"/>
      <c r="C45" s="40"/>
      <c r="D45" s="24" t="str">
        <f t="shared" si="4"/>
        <v/>
      </c>
      <c r="E45" s="22"/>
      <c r="F45" s="40"/>
      <c r="G45" s="24" t="str">
        <f t="shared" si="1"/>
        <v/>
      </c>
      <c r="H45" s="22"/>
      <c r="I45" s="51"/>
      <c r="J45" s="55" t="str">
        <f t="shared" si="2"/>
        <v/>
      </c>
      <c r="K45" s="42">
        <f t="shared" si="3"/>
        <v>0</v>
      </c>
    </row>
    <row r="46" spans="1:11">
      <c r="A46" s="22"/>
      <c r="B46" s="22"/>
      <c r="C46" s="40"/>
      <c r="D46" s="24" t="str">
        <f t="shared" si="4"/>
        <v/>
      </c>
      <c r="E46" s="22"/>
      <c r="F46" s="40"/>
      <c r="G46" s="24" t="str">
        <f t="shared" si="1"/>
        <v/>
      </c>
      <c r="H46" s="22"/>
      <c r="I46" s="51"/>
      <c r="J46" s="55" t="str">
        <f t="shared" si="2"/>
        <v/>
      </c>
      <c r="K46" s="42">
        <f t="shared" si="3"/>
        <v>0</v>
      </c>
    </row>
    <row r="47" spans="1:11">
      <c r="A47" s="22"/>
      <c r="B47" s="22"/>
      <c r="C47" s="40"/>
      <c r="D47" s="24" t="str">
        <f t="shared" si="4"/>
        <v/>
      </c>
      <c r="E47" s="22"/>
      <c r="F47" s="40"/>
      <c r="G47" s="24" t="str">
        <f t="shared" si="1"/>
        <v/>
      </c>
      <c r="H47" s="22"/>
      <c r="I47" s="51"/>
      <c r="J47" s="55" t="str">
        <f t="shared" si="2"/>
        <v/>
      </c>
      <c r="K47" s="42">
        <f t="shared" si="3"/>
        <v>0</v>
      </c>
    </row>
    <row r="48" spans="1:11">
      <c r="A48" s="22"/>
      <c r="B48" s="22"/>
      <c r="C48" s="40"/>
      <c r="D48" s="24" t="str">
        <f t="shared" si="4"/>
        <v/>
      </c>
      <c r="E48" s="22"/>
      <c r="F48" s="40"/>
      <c r="G48" s="24" t="str">
        <f t="shared" si="1"/>
        <v/>
      </c>
      <c r="H48" s="22"/>
      <c r="I48" s="51"/>
      <c r="J48" s="55" t="str">
        <f t="shared" si="2"/>
        <v/>
      </c>
      <c r="K48" s="42">
        <f t="shared" si="3"/>
        <v>0</v>
      </c>
    </row>
    <row r="49" spans="1:11">
      <c r="A49" s="22"/>
      <c r="B49" s="22"/>
      <c r="C49" s="40"/>
      <c r="D49" s="24" t="str">
        <f t="shared" si="4"/>
        <v/>
      </c>
      <c r="E49" s="22"/>
      <c r="F49" s="40"/>
      <c r="G49" s="24" t="str">
        <f t="shared" si="1"/>
        <v/>
      </c>
      <c r="H49" s="22"/>
      <c r="I49" s="51"/>
      <c r="J49" s="55" t="str">
        <f t="shared" si="2"/>
        <v/>
      </c>
      <c r="K49" s="42">
        <f t="shared" si="3"/>
        <v>0</v>
      </c>
    </row>
    <row r="50" spans="1:11" hidden="1">
      <c r="A50" s="22"/>
      <c r="B50" s="22"/>
      <c r="C50" s="40"/>
      <c r="D50" s="24" t="e">
        <f t="shared" ref="D50:D58" si="5">C50/B50</f>
        <v>#DIV/0!</v>
      </c>
      <c r="E50" s="22"/>
      <c r="F50" s="40"/>
      <c r="G50" s="24" t="e">
        <f t="shared" ref="G50:G58" si="6">F50/E50</f>
        <v>#DIV/0!</v>
      </c>
      <c r="H50" s="22"/>
      <c r="I50" s="51"/>
      <c r="J50" s="55" t="e">
        <f t="shared" ref="J50:J58" si="7">I50/H50</f>
        <v>#DIV/0!</v>
      </c>
      <c r="K50" s="42">
        <f t="shared" si="3"/>
        <v>0</v>
      </c>
    </row>
    <row r="51" spans="1:11" hidden="1">
      <c r="A51" s="22"/>
      <c r="B51" s="22"/>
      <c r="C51" s="40"/>
      <c r="D51" s="24" t="e">
        <f t="shared" si="5"/>
        <v>#DIV/0!</v>
      </c>
      <c r="E51" s="22"/>
      <c r="F51" s="40"/>
      <c r="G51" s="24" t="e">
        <f t="shared" si="6"/>
        <v>#DIV/0!</v>
      </c>
      <c r="H51" s="22"/>
      <c r="I51" s="51"/>
      <c r="J51" s="55" t="e">
        <f t="shared" si="7"/>
        <v>#DIV/0!</v>
      </c>
      <c r="K51" s="42">
        <f t="shared" si="3"/>
        <v>0</v>
      </c>
    </row>
    <row r="52" spans="1:11" hidden="1">
      <c r="A52" s="22"/>
      <c r="B52" s="22"/>
      <c r="C52" s="40"/>
      <c r="D52" s="24" t="e">
        <f t="shared" si="5"/>
        <v>#DIV/0!</v>
      </c>
      <c r="E52" s="22"/>
      <c r="F52" s="40"/>
      <c r="G52" s="24" t="e">
        <f t="shared" si="6"/>
        <v>#DIV/0!</v>
      </c>
      <c r="H52" s="22"/>
      <c r="I52" s="51"/>
      <c r="J52" s="55" t="e">
        <f t="shared" si="7"/>
        <v>#DIV/0!</v>
      </c>
      <c r="K52" s="42">
        <f t="shared" si="3"/>
        <v>0</v>
      </c>
    </row>
    <row r="53" spans="1:11" hidden="1">
      <c r="A53" s="22"/>
      <c r="B53" s="22"/>
      <c r="C53" s="40"/>
      <c r="D53" s="24" t="e">
        <f t="shared" si="5"/>
        <v>#DIV/0!</v>
      </c>
      <c r="E53" s="22"/>
      <c r="F53" s="40"/>
      <c r="G53" s="24" t="e">
        <f t="shared" si="6"/>
        <v>#DIV/0!</v>
      </c>
      <c r="H53" s="22"/>
      <c r="I53" s="51"/>
      <c r="J53" s="55" t="e">
        <f t="shared" si="7"/>
        <v>#DIV/0!</v>
      </c>
      <c r="K53" s="42">
        <f t="shared" si="3"/>
        <v>0</v>
      </c>
    </row>
    <row r="54" spans="1:11" hidden="1">
      <c r="A54" s="22"/>
      <c r="B54" s="22"/>
      <c r="C54" s="40"/>
      <c r="D54" s="24" t="e">
        <f t="shared" si="5"/>
        <v>#DIV/0!</v>
      </c>
      <c r="E54" s="22"/>
      <c r="F54" s="40"/>
      <c r="G54" s="24" t="e">
        <f t="shared" si="6"/>
        <v>#DIV/0!</v>
      </c>
      <c r="H54" s="22"/>
      <c r="I54" s="51"/>
      <c r="J54" s="55" t="e">
        <f t="shared" si="7"/>
        <v>#DIV/0!</v>
      </c>
      <c r="K54" s="42">
        <f t="shared" si="3"/>
        <v>0</v>
      </c>
    </row>
    <row r="55" spans="1:11" hidden="1">
      <c r="A55" s="22"/>
      <c r="B55" s="22"/>
      <c r="C55" s="40"/>
      <c r="D55" s="24" t="e">
        <f t="shared" si="5"/>
        <v>#DIV/0!</v>
      </c>
      <c r="E55" s="22"/>
      <c r="F55" s="40"/>
      <c r="G55" s="24" t="e">
        <f t="shared" si="6"/>
        <v>#DIV/0!</v>
      </c>
      <c r="H55" s="22"/>
      <c r="I55" s="51"/>
      <c r="J55" s="55" t="e">
        <f t="shared" si="7"/>
        <v>#DIV/0!</v>
      </c>
      <c r="K55" s="42">
        <f t="shared" si="3"/>
        <v>0</v>
      </c>
    </row>
    <row r="56" spans="1:11" hidden="1">
      <c r="A56" s="22"/>
      <c r="B56" s="22"/>
      <c r="C56" s="40"/>
      <c r="D56" s="24" t="e">
        <f t="shared" si="5"/>
        <v>#DIV/0!</v>
      </c>
      <c r="E56" s="22"/>
      <c r="F56" s="40"/>
      <c r="G56" s="24" t="e">
        <f t="shared" si="6"/>
        <v>#DIV/0!</v>
      </c>
      <c r="H56" s="22"/>
      <c r="I56" s="51"/>
      <c r="J56" s="55" t="e">
        <f t="shared" si="7"/>
        <v>#DIV/0!</v>
      </c>
      <c r="K56" s="42">
        <f t="shared" si="3"/>
        <v>0</v>
      </c>
    </row>
    <row r="57" spans="1:11" hidden="1">
      <c r="A57" s="22"/>
      <c r="B57" s="22"/>
      <c r="C57" s="40"/>
      <c r="D57" s="24" t="e">
        <f t="shared" si="5"/>
        <v>#DIV/0!</v>
      </c>
      <c r="E57" s="22"/>
      <c r="F57" s="40"/>
      <c r="G57" s="24" t="e">
        <f t="shared" si="6"/>
        <v>#DIV/0!</v>
      </c>
      <c r="H57" s="22"/>
      <c r="I57" s="51"/>
      <c r="J57" s="55" t="e">
        <f t="shared" si="7"/>
        <v>#DIV/0!</v>
      </c>
      <c r="K57" s="42">
        <f t="shared" si="3"/>
        <v>0</v>
      </c>
    </row>
    <row r="58" spans="1:11" hidden="1">
      <c r="A58" s="22"/>
      <c r="B58" s="22"/>
      <c r="C58" s="40"/>
      <c r="D58" s="24" t="e">
        <f t="shared" si="5"/>
        <v>#DIV/0!</v>
      </c>
      <c r="E58" s="22"/>
      <c r="F58" s="40"/>
      <c r="G58" s="24" t="e">
        <f t="shared" si="6"/>
        <v>#DIV/0!</v>
      </c>
      <c r="H58" s="22"/>
      <c r="I58" s="51"/>
      <c r="J58" s="55" t="e">
        <f t="shared" si="7"/>
        <v>#DIV/0!</v>
      </c>
      <c r="K58" s="42">
        <f t="shared" si="3"/>
        <v>0</v>
      </c>
    </row>
    <row r="59" spans="1:11" s="1" customFormat="1">
      <c r="A59" s="15" t="s">
        <v>24</v>
      </c>
      <c r="B59" s="25">
        <f>SUM(B9:B58)</f>
        <v>215</v>
      </c>
      <c r="C59" s="41">
        <f>SUM(C9:C58)</f>
        <v>272200</v>
      </c>
      <c r="D59" s="27"/>
      <c r="E59" s="25">
        <f>SUM(E9:E58)</f>
        <v>40</v>
      </c>
      <c r="F59" s="41">
        <f>SUM(F9:F58)</f>
        <v>48400</v>
      </c>
      <c r="G59" s="27"/>
      <c r="H59" s="25">
        <f>SUM(H9:H58)</f>
        <v>36</v>
      </c>
      <c r="I59" s="52">
        <f>SUM(I9:I58)</f>
        <v>52320</v>
      </c>
      <c r="J59" s="55"/>
      <c r="K59" s="42">
        <f t="shared" ref="K59" si="8">D59+G59+J59</f>
        <v>0</v>
      </c>
    </row>
    <row r="60" spans="1:11">
      <c r="A60" t="s">
        <v>42</v>
      </c>
    </row>
  </sheetData>
  <mergeCells count="9">
    <mergeCell ref="B7:D7"/>
    <mergeCell ref="E7:G7"/>
    <mergeCell ref="H7:J7"/>
    <mergeCell ref="K7:K8"/>
    <mergeCell ref="A1:K1"/>
    <mergeCell ref="B3:G3"/>
    <mergeCell ref="B4:G4"/>
    <mergeCell ref="B5:C5"/>
    <mergeCell ref="F5:G5"/>
  </mergeCells>
  <phoneticPr fontId="1"/>
  <pageMargins left="0.7" right="0.7" top="0.75" bottom="0.75" header="0.3" footer="0.3"/>
  <pageSetup paperSize="9" scale="77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0"/>
  <sheetViews>
    <sheetView zoomScaleNormal="100" zoomScaleSheetLayoutView="100" workbookViewId="0">
      <selection activeCell="R39" sqref="R39"/>
    </sheetView>
  </sheetViews>
  <sheetFormatPr defaultRowHeight="18"/>
  <cols>
    <col min="2" max="3" width="11" bestFit="1" customWidth="1"/>
    <col min="4" max="4" width="14.69921875" customWidth="1"/>
    <col min="7" max="7" width="15.09765625" customWidth="1"/>
    <col min="9" max="9" width="0" hidden="1" customWidth="1"/>
  </cols>
  <sheetData>
    <row r="1" spans="1:25" ht="28.5" customHeight="1">
      <c r="A1" s="68" t="s">
        <v>53</v>
      </c>
      <c r="B1" s="68"/>
      <c r="C1" s="68"/>
      <c r="D1" s="68"/>
      <c r="E1" s="68"/>
      <c r="F1" s="68"/>
      <c r="G1" s="68"/>
    </row>
    <row r="2" spans="1:25" ht="9.75" customHeight="1"/>
    <row r="3" spans="1:25">
      <c r="A3" s="10" t="s">
        <v>0</v>
      </c>
      <c r="B3" s="69" t="str">
        <f>'危険手当 (記入例)'!B3:F3</f>
        <v>●●法人　●●会</v>
      </c>
      <c r="C3" s="69"/>
      <c r="D3" s="69"/>
      <c r="Y3" s="8"/>
    </row>
    <row r="4" spans="1:25">
      <c r="A4" s="11" t="s">
        <v>1</v>
      </c>
      <c r="B4" s="69" t="str">
        <f>'危険手当 (記入例)'!B4:F4</f>
        <v>特別養護老人施設　●●●</v>
      </c>
      <c r="C4" s="69"/>
      <c r="D4" s="69"/>
      <c r="Y4" s="8"/>
    </row>
    <row r="5" spans="1:25">
      <c r="A5" s="11" t="s">
        <v>28</v>
      </c>
      <c r="B5" s="43">
        <v>45062</v>
      </c>
      <c r="C5" s="37" t="s">
        <v>54</v>
      </c>
      <c r="D5" s="43">
        <v>45085</v>
      </c>
      <c r="E5" s="68"/>
      <c r="F5" s="68"/>
      <c r="Y5" s="8"/>
    </row>
    <row r="7" spans="1:25" s="1" customFormat="1">
      <c r="A7" s="28" t="s">
        <v>30</v>
      </c>
      <c r="B7" s="12" t="s">
        <v>49</v>
      </c>
      <c r="C7" s="2" t="s">
        <v>31</v>
      </c>
      <c r="D7" s="12" t="s">
        <v>48</v>
      </c>
      <c r="E7" s="2" t="s">
        <v>35</v>
      </c>
      <c r="F7" s="12" t="s">
        <v>25</v>
      </c>
      <c r="G7" s="2" t="s">
        <v>37</v>
      </c>
    </row>
    <row r="8" spans="1:25">
      <c r="A8" s="81">
        <v>45062</v>
      </c>
      <c r="B8" s="65" t="s">
        <v>94</v>
      </c>
      <c r="C8" s="30" t="s">
        <v>32</v>
      </c>
      <c r="D8" s="29" t="s">
        <v>66</v>
      </c>
      <c r="E8" s="30">
        <v>15</v>
      </c>
      <c r="F8" s="44">
        <v>34500</v>
      </c>
      <c r="G8" s="30"/>
      <c r="I8" t="s">
        <v>47</v>
      </c>
    </row>
    <row r="9" spans="1:25">
      <c r="A9" s="82"/>
      <c r="B9" s="68"/>
      <c r="C9" s="31" t="s">
        <v>32</v>
      </c>
      <c r="D9" t="s">
        <v>67</v>
      </c>
      <c r="E9" s="31">
        <v>5</v>
      </c>
      <c r="F9" s="45">
        <v>2500</v>
      </c>
      <c r="G9" s="31"/>
      <c r="I9" t="s">
        <v>32</v>
      </c>
    </row>
    <row r="10" spans="1:25">
      <c r="A10" s="82"/>
      <c r="B10" s="68"/>
      <c r="C10" s="31" t="s">
        <v>32</v>
      </c>
      <c r="D10" t="s">
        <v>78</v>
      </c>
      <c r="E10" s="31">
        <v>30</v>
      </c>
      <c r="F10" s="45">
        <v>16440</v>
      </c>
      <c r="G10" s="31"/>
      <c r="I10" t="s">
        <v>34</v>
      </c>
    </row>
    <row r="11" spans="1:25">
      <c r="A11" s="83"/>
      <c r="B11" s="60"/>
      <c r="C11" s="32" t="s">
        <v>32</v>
      </c>
      <c r="D11" s="14" t="s">
        <v>69</v>
      </c>
      <c r="E11" s="32">
        <v>2</v>
      </c>
      <c r="F11" s="46">
        <v>13840</v>
      </c>
      <c r="G11" s="32"/>
    </row>
    <row r="12" spans="1:25">
      <c r="A12" s="81">
        <v>45071</v>
      </c>
      <c r="B12" s="65" t="s">
        <v>93</v>
      </c>
      <c r="C12" s="30" t="s">
        <v>32</v>
      </c>
      <c r="D12" s="29" t="s">
        <v>70</v>
      </c>
      <c r="E12" s="30">
        <v>3</v>
      </c>
      <c r="F12" s="44">
        <v>429</v>
      </c>
      <c r="G12" s="30"/>
    </row>
    <row r="13" spans="1:25">
      <c r="A13" s="82"/>
      <c r="B13" s="68"/>
      <c r="C13" s="31" t="s">
        <v>32</v>
      </c>
      <c r="D13" t="s">
        <v>71</v>
      </c>
      <c r="E13" s="31">
        <v>9</v>
      </c>
      <c r="F13" s="45">
        <v>990</v>
      </c>
      <c r="G13" s="31"/>
    </row>
    <row r="14" spans="1:25">
      <c r="A14" s="82"/>
      <c r="B14" s="68"/>
      <c r="C14" s="31" t="s">
        <v>32</v>
      </c>
      <c r="D14" t="s">
        <v>72</v>
      </c>
      <c r="E14" s="31">
        <v>14</v>
      </c>
      <c r="F14" s="45">
        <v>4900</v>
      </c>
      <c r="G14" s="31"/>
    </row>
    <row r="15" spans="1:25">
      <c r="A15" s="83"/>
      <c r="B15" s="60"/>
      <c r="C15" s="32" t="s">
        <v>32</v>
      </c>
      <c r="D15" s="14" t="s">
        <v>73</v>
      </c>
      <c r="E15" s="32">
        <v>5</v>
      </c>
      <c r="F15" s="46">
        <v>2475</v>
      </c>
      <c r="G15" s="32"/>
    </row>
    <row r="16" spans="1:25">
      <c r="A16" s="81">
        <v>45080</v>
      </c>
      <c r="B16" s="65" t="s">
        <v>95</v>
      </c>
      <c r="C16" s="30" t="s">
        <v>34</v>
      </c>
      <c r="D16" s="29" t="s">
        <v>74</v>
      </c>
      <c r="E16" s="30">
        <v>6</v>
      </c>
      <c r="F16" s="44">
        <v>18000</v>
      </c>
      <c r="G16" s="30"/>
    </row>
    <row r="17" spans="1:7">
      <c r="A17" s="82"/>
      <c r="B17" s="68"/>
      <c r="C17" s="31" t="s">
        <v>34</v>
      </c>
      <c r="D17" t="s">
        <v>75</v>
      </c>
      <c r="E17" s="31">
        <v>12</v>
      </c>
      <c r="F17" s="45">
        <v>8580</v>
      </c>
      <c r="G17" s="31"/>
    </row>
    <row r="18" spans="1:7">
      <c r="A18" s="82"/>
      <c r="B18" s="68"/>
      <c r="C18" s="31" t="s">
        <v>34</v>
      </c>
      <c r="D18" t="s">
        <v>76</v>
      </c>
      <c r="E18" s="31">
        <v>15</v>
      </c>
      <c r="F18" s="45">
        <v>21285</v>
      </c>
      <c r="G18" s="31"/>
    </row>
    <row r="19" spans="1:7">
      <c r="A19" s="82"/>
      <c r="B19" s="68"/>
      <c r="C19" s="31" t="s">
        <v>34</v>
      </c>
      <c r="D19" t="s">
        <v>77</v>
      </c>
      <c r="E19" s="31">
        <v>8</v>
      </c>
      <c r="F19" s="45">
        <v>1200</v>
      </c>
      <c r="G19" s="31"/>
    </row>
    <row r="20" spans="1:7">
      <c r="A20" s="82"/>
      <c r="B20" s="68"/>
      <c r="C20" s="31" t="s">
        <v>34</v>
      </c>
      <c r="D20" t="s">
        <v>68</v>
      </c>
      <c r="E20" s="31">
        <v>50</v>
      </c>
      <c r="F20" s="45">
        <v>4050</v>
      </c>
      <c r="G20" s="31"/>
    </row>
    <row r="21" spans="1:7">
      <c r="A21" s="83"/>
      <c r="B21" s="60"/>
      <c r="C21" s="32" t="s">
        <v>34</v>
      </c>
      <c r="D21" s="14" t="s">
        <v>69</v>
      </c>
      <c r="E21" s="32">
        <v>8</v>
      </c>
      <c r="F21" s="46">
        <v>22000</v>
      </c>
      <c r="G21" s="32"/>
    </row>
    <row r="22" spans="1:7">
      <c r="A22" s="81"/>
      <c r="B22" s="65"/>
      <c r="C22" s="30"/>
      <c r="D22" s="29"/>
      <c r="E22" s="30"/>
      <c r="F22" s="44"/>
      <c r="G22" s="30"/>
    </row>
    <row r="23" spans="1:7">
      <c r="A23" s="82"/>
      <c r="B23" s="68"/>
      <c r="C23" s="31"/>
      <c r="E23" s="31"/>
      <c r="F23" s="45"/>
      <c r="G23" s="31"/>
    </row>
    <row r="24" spans="1:7">
      <c r="A24" s="82"/>
      <c r="B24" s="68"/>
      <c r="C24" s="31"/>
      <c r="E24" s="31"/>
      <c r="F24" s="45"/>
      <c r="G24" s="31"/>
    </row>
    <row r="25" spans="1:7">
      <c r="A25" s="82"/>
      <c r="B25" s="68"/>
      <c r="C25" s="31"/>
      <c r="E25" s="31"/>
      <c r="F25" s="45"/>
      <c r="G25" s="31"/>
    </row>
    <row r="26" spans="1:7">
      <c r="A26" s="82"/>
      <c r="B26" s="68"/>
      <c r="C26" s="31"/>
      <c r="E26" s="31"/>
      <c r="F26" s="45"/>
      <c r="G26" s="31"/>
    </row>
    <row r="27" spans="1:7">
      <c r="A27" s="82"/>
      <c r="B27" s="68"/>
      <c r="C27" s="31"/>
      <c r="E27" s="31"/>
      <c r="F27" s="45"/>
      <c r="G27" s="31"/>
    </row>
    <row r="28" spans="1:7">
      <c r="A28" s="83"/>
      <c r="B28" s="60"/>
      <c r="C28" s="32"/>
      <c r="D28" s="14"/>
      <c r="E28" s="32"/>
      <c r="F28" s="46"/>
      <c r="G28" s="32"/>
    </row>
    <row r="29" spans="1:7">
      <c r="A29" s="81"/>
      <c r="B29" s="65"/>
      <c r="C29" s="30"/>
      <c r="D29" s="29"/>
      <c r="E29" s="30"/>
      <c r="F29" s="44"/>
      <c r="G29" s="30"/>
    </row>
    <row r="30" spans="1:7">
      <c r="A30" s="82"/>
      <c r="B30" s="68"/>
      <c r="C30" s="31"/>
      <c r="E30" s="31"/>
      <c r="F30" s="45"/>
      <c r="G30" s="31"/>
    </row>
    <row r="31" spans="1:7">
      <c r="A31" s="82"/>
      <c r="B31" s="68"/>
      <c r="C31" s="31"/>
      <c r="E31" s="31"/>
      <c r="F31" s="45"/>
      <c r="G31" s="31"/>
    </row>
    <row r="32" spans="1:7">
      <c r="A32" s="83"/>
      <c r="B32" s="60"/>
      <c r="C32" s="32"/>
      <c r="D32" s="14"/>
      <c r="E32" s="32"/>
      <c r="F32" s="46"/>
      <c r="G32" s="32"/>
    </row>
    <row r="33" spans="1:7">
      <c r="A33" s="81"/>
      <c r="B33" s="65"/>
      <c r="C33" s="30"/>
      <c r="D33" s="29"/>
      <c r="E33" s="30"/>
      <c r="F33" s="44"/>
      <c r="G33" s="30"/>
    </row>
    <row r="34" spans="1:7">
      <c r="A34" s="82"/>
      <c r="B34" s="68"/>
      <c r="C34" s="31"/>
      <c r="E34" s="31"/>
      <c r="F34" s="45"/>
      <c r="G34" s="31"/>
    </row>
    <row r="35" spans="1:7">
      <c r="A35" s="82"/>
      <c r="B35" s="68"/>
      <c r="C35" s="31"/>
      <c r="E35" s="31"/>
      <c r="F35" s="45"/>
      <c r="G35" s="31"/>
    </row>
    <row r="36" spans="1:7">
      <c r="A36" s="82"/>
      <c r="B36" s="68"/>
      <c r="C36" s="31"/>
      <c r="E36" s="31"/>
      <c r="F36" s="45"/>
      <c r="G36" s="31"/>
    </row>
    <row r="37" spans="1:7">
      <c r="A37" s="83"/>
      <c r="B37" s="60"/>
      <c r="C37" s="32"/>
      <c r="D37" s="14"/>
      <c r="E37" s="32"/>
      <c r="F37" s="46"/>
      <c r="G37" s="32"/>
    </row>
    <row r="38" spans="1:7" s="8" customFormat="1">
      <c r="A38" s="73" t="s">
        <v>24</v>
      </c>
      <c r="B38" s="74"/>
      <c r="C38" s="20" t="s">
        <v>36</v>
      </c>
      <c r="E38" s="20"/>
      <c r="F38" s="47">
        <f>SUMIF(C8:C37,"衛生用品",F8:F37)</f>
        <v>76074</v>
      </c>
      <c r="G38" s="20"/>
    </row>
    <row r="39" spans="1:7" s="8" customFormat="1">
      <c r="A39" s="75"/>
      <c r="B39" s="76"/>
      <c r="C39" s="21" t="s">
        <v>33</v>
      </c>
      <c r="D39" s="33"/>
      <c r="E39" s="21"/>
      <c r="F39" s="48">
        <f>SUMIF(C8:C37,"消毒・清掃",F8:F37)</f>
        <v>75115</v>
      </c>
      <c r="G39" s="21"/>
    </row>
    <row r="40" spans="1:7">
      <c r="F40" s="35"/>
    </row>
  </sheetData>
  <mergeCells count="17">
    <mergeCell ref="A1:G1"/>
    <mergeCell ref="B3:D3"/>
    <mergeCell ref="B4:D4"/>
    <mergeCell ref="E5:F5"/>
    <mergeCell ref="A8:A11"/>
    <mergeCell ref="B8:B11"/>
    <mergeCell ref="A12:A15"/>
    <mergeCell ref="B12:B15"/>
    <mergeCell ref="A16:A21"/>
    <mergeCell ref="B16:B21"/>
    <mergeCell ref="A38:B39"/>
    <mergeCell ref="B22:B28"/>
    <mergeCell ref="A29:A32"/>
    <mergeCell ref="B29:B32"/>
    <mergeCell ref="A33:A37"/>
    <mergeCell ref="B33:B37"/>
    <mergeCell ref="A22:A28"/>
  </mergeCells>
  <phoneticPr fontId="1"/>
  <dataValidations count="1">
    <dataValidation type="list" allowBlank="1" showInputMessage="1" showErrorMessage="1" sqref="C8:C37" xr:uid="{00000000-0002-0000-0500-000000000000}">
      <formula1>$I$9:$I$10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危険手当</vt:lpstr>
      <vt:lpstr>時間外・休日</vt:lpstr>
      <vt:lpstr>消耗品</vt:lpstr>
      <vt:lpstr>危険手当 (記入例)</vt:lpstr>
      <vt:lpstr>時間外・休日 (記入例)</vt:lpstr>
      <vt:lpstr>消耗品 (記入例)</vt:lpstr>
      <vt:lpstr>消耗品!Print_Area</vt:lpstr>
      <vt:lpstr>'消耗品 (記入例)'!Print_Area</vt:lpstr>
      <vt:lpstr>時間外・休日!Print_Titles</vt:lpstr>
      <vt:lpstr>消耗品!Print_Titles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粟國</dc:creator>
  <cp:lastModifiedBy>高齢者福祉介護課 024</cp:lastModifiedBy>
  <cp:lastPrinted>2023-07-23T23:44:05Z</cp:lastPrinted>
  <dcterms:created xsi:type="dcterms:W3CDTF">2023-07-18T22:56:53Z</dcterms:created>
  <dcterms:modified xsi:type="dcterms:W3CDTF">2023-07-27T06:10:13Z</dcterms:modified>
</cp:coreProperties>
</file>