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0週\"/>
    </mc:Choice>
  </mc:AlternateContent>
  <xr:revisionPtr revIDLastSave="0" documentId="13_ncr:1_{323206D1-D5FA-4449-A93F-63A584B34C85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16" i="29" l="1"/>
  <c r="I16" i="29"/>
  <c r="H16" i="29"/>
  <c r="G16" i="29"/>
  <c r="E16" i="29"/>
  <c r="F16" i="29"/>
  <c r="I40" i="29"/>
  <c r="H40" i="29"/>
  <c r="F40" i="29"/>
  <c r="D40" i="29"/>
  <c r="E40" i="29"/>
  <c r="G40" i="29"/>
  <c r="F8" i="29"/>
  <c r="H8" i="29"/>
  <c r="I8" i="29"/>
  <c r="E8" i="29"/>
  <c r="G8" i="29"/>
  <c r="D8" i="29"/>
  <c r="C8" i="29" s="1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20" i="29" l="1"/>
  <c r="H120" i="29"/>
  <c r="G120" i="29"/>
  <c r="I120" i="29"/>
  <c r="F120" i="29"/>
  <c r="E120" i="29"/>
  <c r="H56" i="29"/>
  <c r="F56" i="29"/>
  <c r="G56" i="29"/>
  <c r="E56" i="29"/>
  <c r="I56" i="29"/>
  <c r="D56" i="29"/>
  <c r="C56" i="29" s="1"/>
  <c r="G72" i="29"/>
  <c r="E72" i="29"/>
  <c r="I72" i="29"/>
  <c r="D72" i="29"/>
  <c r="H72" i="29"/>
  <c r="F72" i="29"/>
  <c r="C40" i="29"/>
  <c r="D104" i="29"/>
  <c r="C104" i="29" s="1"/>
  <c r="H104" i="29"/>
  <c r="F104" i="29"/>
  <c r="G104" i="29"/>
  <c r="E104" i="29"/>
  <c r="I104" i="29"/>
  <c r="E128" i="29"/>
  <c r="G128" i="29"/>
  <c r="H128" i="29"/>
  <c r="D128" i="29"/>
  <c r="F128" i="29"/>
  <c r="I128" i="29"/>
  <c r="H144" i="29"/>
  <c r="E144" i="29"/>
  <c r="G144" i="29"/>
  <c r="D144" i="29"/>
  <c r="F144" i="29"/>
  <c r="I144" i="29"/>
  <c r="I64" i="29"/>
  <c r="F64" i="29"/>
  <c r="D64" i="29"/>
  <c r="C64" i="29" s="1"/>
  <c r="E64" i="29"/>
  <c r="G64" i="29"/>
  <c r="H64" i="29"/>
  <c r="G80" i="29"/>
  <c r="H80" i="29"/>
  <c r="D80" i="29"/>
  <c r="I80" i="29"/>
  <c r="F80" i="29"/>
  <c r="E80" i="29"/>
  <c r="E24" i="29"/>
  <c r="G24" i="29"/>
  <c r="D24" i="29"/>
  <c r="I24" i="29"/>
  <c r="F24" i="29"/>
  <c r="H24" i="29"/>
  <c r="F136" i="29"/>
  <c r="H136" i="29"/>
  <c r="I136" i="29"/>
  <c r="E136" i="29"/>
  <c r="G136" i="29"/>
  <c r="D136" i="29"/>
  <c r="F88" i="29"/>
  <c r="E88" i="29"/>
  <c r="I88" i="29"/>
  <c r="G88" i="29"/>
  <c r="H88" i="29"/>
  <c r="D88" i="29"/>
  <c r="C88" i="29" s="1"/>
  <c r="I48" i="29"/>
  <c r="H48" i="29"/>
  <c r="G48" i="29"/>
  <c r="D48" i="29"/>
  <c r="F48" i="29"/>
  <c r="E48" i="29"/>
  <c r="G112" i="29"/>
  <c r="D112" i="29"/>
  <c r="E112" i="29"/>
  <c r="I112" i="29"/>
  <c r="H112" i="29"/>
  <c r="F112" i="29"/>
  <c r="D32" i="29"/>
  <c r="C32" i="29" s="1"/>
  <c r="G32" i="29"/>
  <c r="H32" i="29"/>
  <c r="E32" i="29"/>
  <c r="F32" i="29"/>
  <c r="I32" i="29"/>
  <c r="D96" i="29"/>
  <c r="E96" i="29"/>
  <c r="G96" i="29"/>
  <c r="F96" i="29"/>
  <c r="I96" i="29"/>
  <c r="H96" i="29"/>
  <c r="G152" i="29"/>
  <c r="E152" i="29"/>
  <c r="D152" i="29"/>
  <c r="I152" i="29"/>
  <c r="H152" i="29"/>
  <c r="F152" i="29"/>
  <c r="C16" i="29"/>
  <c r="C72" i="29" l="1"/>
  <c r="C48" i="29"/>
  <c r="C144" i="29"/>
  <c r="C112" i="29"/>
  <c r="C152" i="29"/>
  <c r="C128" i="29"/>
  <c r="C96" i="29"/>
  <c r="C24" i="29"/>
  <c r="C80" i="29"/>
  <c r="C136" i="29"/>
  <c r="C12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<sst xmlns="http://schemas.openxmlformats.org/spreadsheetml/2006/main" count="3880" uniqueCount="268">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</sst>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2.99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0.21750000000000003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1.97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0.35250000000000004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0.58000000000000007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0.39999999999999997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1.1800000000000002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1.5249999999999999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25.654008438818565</c:v>
                </c:pt>
                <c:pt idx="1">
                  <c:v>32.151898734177216</c:v>
                </c:pt>
                <c:pt idx="2">
                  <c:v>26.497890295358651</c:v>
                </c:pt>
                <c:pt idx="3">
                  <c:v>9.3670886075949369</c:v>
                </c:pt>
                <c:pt idx="4">
                  <c:v>2.3628691983122363</c:v>
                </c:pt>
                <c:pt idx="5">
                  <c:v>2.0253164556962027</c:v>
                </c:pt>
                <c:pt idx="6">
                  <c:v>0.42194092827004215</c:v>
                </c:pt>
                <c:pt idx="7">
                  <c:v>0.59071729957805907</c:v>
                </c:pt>
                <c:pt idx="8">
                  <c:v>0.16877637130801687</c:v>
                </c:pt>
                <c:pt idx="9">
                  <c:v>0.25316455696202533</c:v>
                </c:pt>
                <c:pt idx="10">
                  <c:v>0</c:v>
                </c:pt>
                <c:pt idx="11">
                  <c:v>0.16877637130801687</c:v>
                </c:pt>
                <c:pt idx="12">
                  <c:v>0</c:v>
                </c:pt>
                <c:pt idx="13">
                  <c:v>0.33755274261603374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22.569444444444446</c:v>
                </c:pt>
                <c:pt idx="2">
                  <c:v>50</c:v>
                </c:pt>
                <c:pt idx="3">
                  <c:v>12.847222222222221</c:v>
                </c:pt>
                <c:pt idx="4">
                  <c:v>4.8611111111111116</c:v>
                </c:pt>
                <c:pt idx="5">
                  <c:v>2.7777777777777777</c:v>
                </c:pt>
                <c:pt idx="6">
                  <c:v>2.4305555555555558</c:v>
                </c:pt>
                <c:pt idx="7">
                  <c:v>0.34722222222222221</c:v>
                </c:pt>
                <c:pt idx="8">
                  <c:v>1.0416666666666665</c:v>
                </c:pt>
                <c:pt idx="9">
                  <c:v>0.69444444444444442</c:v>
                </c:pt>
                <c:pt idx="10">
                  <c:v>0.69444444444444442</c:v>
                </c:pt>
                <c:pt idx="11">
                  <c:v>0.69444444444444442</c:v>
                </c:pt>
                <c:pt idx="12">
                  <c:v>0.34722222222222221</c:v>
                </c:pt>
                <c:pt idx="13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0.19867549668874171</c:v>
                </c:pt>
                <c:pt idx="1">
                  <c:v>0.72847682119205304</c:v>
                </c:pt>
                <c:pt idx="2">
                  <c:v>4.9668874172185431</c:v>
                </c:pt>
                <c:pt idx="3">
                  <c:v>8.741721854304636</c:v>
                </c:pt>
                <c:pt idx="4">
                  <c:v>11.523178807947019</c:v>
                </c:pt>
                <c:pt idx="5">
                  <c:v>12.51655629139073</c:v>
                </c:pt>
                <c:pt idx="6">
                  <c:v>11.920529801324504</c:v>
                </c:pt>
                <c:pt idx="7">
                  <c:v>11.19205298013245</c:v>
                </c:pt>
                <c:pt idx="8">
                  <c:v>8.0132450331125824</c:v>
                </c:pt>
                <c:pt idx="9">
                  <c:v>6.6887417218543046</c:v>
                </c:pt>
                <c:pt idx="10">
                  <c:v>6.3576158940397347</c:v>
                </c:pt>
                <c:pt idx="11">
                  <c:v>12.3841059602649</c:v>
                </c:pt>
                <c:pt idx="12">
                  <c:v>0.66225165562913912</c:v>
                </c:pt>
                <c:pt idx="13">
                  <c:v>4.1059602649006619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1.3969335604770017</c:v>
                </c:pt>
                <c:pt idx="1">
                  <c:v>10.528109028960818</c:v>
                </c:pt>
                <c:pt idx="2">
                  <c:v>13.492333901192504</c:v>
                </c:pt>
                <c:pt idx="3">
                  <c:v>6.8483816013628616</c:v>
                </c:pt>
                <c:pt idx="4">
                  <c:v>6.541737649063033</c:v>
                </c:pt>
                <c:pt idx="5">
                  <c:v>5.4514480408858601</c:v>
                </c:pt>
                <c:pt idx="6">
                  <c:v>5.6218057921635438</c:v>
                </c:pt>
                <c:pt idx="7">
                  <c:v>5.6899488926746162</c:v>
                </c:pt>
                <c:pt idx="8">
                  <c:v>4.565587734241908</c:v>
                </c:pt>
                <c:pt idx="9">
                  <c:v>4.3270868824531519</c:v>
                </c:pt>
                <c:pt idx="10">
                  <c:v>4.2248722316865415</c:v>
                </c:pt>
                <c:pt idx="11">
                  <c:v>7.7001703577512775</c:v>
                </c:pt>
                <c:pt idx="12">
                  <c:v>2.282793867120954</c:v>
                </c:pt>
                <c:pt idx="13">
                  <c:v>21.32879045996593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0.21000000000000002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0.29250000000000004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0.667779632721202</c:v>
                </c:pt>
                <c:pt idx="1">
                  <c:v>3.33889816360601</c:v>
                </c:pt>
                <c:pt idx="2">
                  <c:v>10.016694490818031</c:v>
                </c:pt>
                <c:pt idx="3">
                  <c:v>9.348914858096828</c:v>
                </c:pt>
                <c:pt idx="4">
                  <c:v>9.8497495826377293</c:v>
                </c:pt>
                <c:pt idx="5">
                  <c:v>9.5158597662771278</c:v>
                </c:pt>
                <c:pt idx="6">
                  <c:v>7.6794657762938225</c:v>
                </c:pt>
                <c:pt idx="7">
                  <c:v>10.851419031719532</c:v>
                </c:pt>
                <c:pt idx="8">
                  <c:v>8.3472454090150254</c:v>
                </c:pt>
                <c:pt idx="9">
                  <c:v>8.1803005008347256</c:v>
                </c:pt>
                <c:pt idx="10">
                  <c:v>7.1786310517529222</c:v>
                </c:pt>
                <c:pt idx="11">
                  <c:v>13.856427378964941</c:v>
                </c:pt>
                <c:pt idx="12">
                  <c:v>0.5008347245409015</c:v>
                </c:pt>
                <c:pt idx="13">
                  <c:v>0.667779632721202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0.4375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119788805568993"/>
          <c:y val="0.1841049731593529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0.86580086580086579</c:v>
                </c:pt>
                <c:pt idx="1">
                  <c:v>19.913419913419915</c:v>
                </c:pt>
                <c:pt idx="2">
                  <c:v>48.917748917748916</c:v>
                </c:pt>
                <c:pt idx="3">
                  <c:v>13.419913419913421</c:v>
                </c:pt>
                <c:pt idx="4">
                  <c:v>3.4632034632034632</c:v>
                </c:pt>
                <c:pt idx="5">
                  <c:v>2.5974025974025974</c:v>
                </c:pt>
                <c:pt idx="6">
                  <c:v>2.5974025974025974</c:v>
                </c:pt>
                <c:pt idx="7">
                  <c:v>2.5974025974025974</c:v>
                </c:pt>
                <c:pt idx="8">
                  <c:v>2.1645021645021645</c:v>
                </c:pt>
                <c:pt idx="9">
                  <c:v>0.86580086580086579</c:v>
                </c:pt>
                <c:pt idx="10">
                  <c:v>0.86580086580086579</c:v>
                </c:pt>
                <c:pt idx="11">
                  <c:v>1.2987012987012987</c:v>
                </c:pt>
                <c:pt idx="12">
                  <c:v>0</c:v>
                </c:pt>
                <c:pt idx="13">
                  <c:v>0.4329004329004329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1.04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1.5050000000000001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0.21052631578947367</c:v>
                </c:pt>
                <c:pt idx="1">
                  <c:v>2.1052631578947367</c:v>
                </c:pt>
                <c:pt idx="2">
                  <c:v>7.1578947368421044</c:v>
                </c:pt>
                <c:pt idx="3">
                  <c:v>9.0526315789473699</c:v>
                </c:pt>
                <c:pt idx="4">
                  <c:v>14.526315789473685</c:v>
                </c:pt>
                <c:pt idx="5">
                  <c:v>19.578947368421051</c:v>
                </c:pt>
                <c:pt idx="6">
                  <c:v>17.05263157894737</c:v>
                </c:pt>
                <c:pt idx="7">
                  <c:v>10.526315789473683</c:v>
                </c:pt>
                <c:pt idx="8">
                  <c:v>7.7894736842105265</c:v>
                </c:pt>
                <c:pt idx="9">
                  <c:v>4.6315789473684212</c:v>
                </c:pt>
                <c:pt idx="10">
                  <c:v>4</c:v>
                </c:pt>
                <c:pt idx="11">
                  <c:v>2.5263157894736841</c:v>
                </c:pt>
                <c:pt idx="12">
                  <c:v>0</c:v>
                </c:pt>
                <c:pt idx="13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0.26250000000000001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17.948717948717949</c:v>
                </c:pt>
                <c:pt idx="2">
                  <c:v>68.205128205128204</c:v>
                </c:pt>
                <c:pt idx="3">
                  <c:v>8.7179487179487172</c:v>
                </c:pt>
                <c:pt idx="4">
                  <c:v>2.5641025641025639</c:v>
                </c:pt>
                <c:pt idx="5">
                  <c:v>1.0256410256410255</c:v>
                </c:pt>
                <c:pt idx="6">
                  <c:v>1.5384615384615385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1.3125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0.5714285714285714</c:v>
                </c:pt>
                <c:pt idx="1">
                  <c:v>30.857142857142854</c:v>
                </c:pt>
                <c:pt idx="2">
                  <c:v>38.857142857142854</c:v>
                </c:pt>
                <c:pt idx="3">
                  <c:v>11.428571428571429</c:v>
                </c:pt>
                <c:pt idx="4">
                  <c:v>6.2857142857142865</c:v>
                </c:pt>
                <c:pt idx="5">
                  <c:v>3.4285714285714288</c:v>
                </c:pt>
                <c:pt idx="6">
                  <c:v>4</c:v>
                </c:pt>
                <c:pt idx="7">
                  <c:v>1.7142857142857144</c:v>
                </c:pt>
                <c:pt idx="8">
                  <c:v>1.1428571428571428</c:v>
                </c:pt>
                <c:pt idx="9">
                  <c:v>0.5714285714285714</c:v>
                </c:pt>
                <c:pt idx="10">
                  <c:v>0</c:v>
                </c:pt>
                <c:pt idx="11">
                  <c:v>1.1428571428571428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4.4999999999999998E-2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2.3809523809523809</c:v>
                </c:pt>
                <c:pt idx="2">
                  <c:v>7.1428571428571423</c:v>
                </c:pt>
                <c:pt idx="3">
                  <c:v>7.1428571428571423</c:v>
                </c:pt>
                <c:pt idx="4">
                  <c:v>16.666666666666664</c:v>
                </c:pt>
                <c:pt idx="5">
                  <c:v>21.428571428571427</c:v>
                </c:pt>
                <c:pt idx="6">
                  <c:v>19.047619047619047</c:v>
                </c:pt>
                <c:pt idx="7">
                  <c:v>14.285714285714285</c:v>
                </c:pt>
                <c:pt idx="8">
                  <c:v>4.7619047619047619</c:v>
                </c:pt>
                <c:pt idx="9">
                  <c:v>0</c:v>
                </c:pt>
                <c:pt idx="10">
                  <c:v>2.3809523809523809</c:v>
                </c:pt>
                <c:pt idx="11">
                  <c:v>4.7619047619047619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0.01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2.39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0.64249999999999996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0.24489795918367346</c:v>
                </c:pt>
                <c:pt idx="1">
                  <c:v>0.65306122448979598</c:v>
                </c:pt>
                <c:pt idx="2">
                  <c:v>3.5918367346938775</c:v>
                </c:pt>
                <c:pt idx="3">
                  <c:v>3.0204081632653064</c:v>
                </c:pt>
                <c:pt idx="4">
                  <c:v>5.1428571428571423</c:v>
                </c:pt>
                <c:pt idx="5">
                  <c:v>4.8163265306122449</c:v>
                </c:pt>
                <c:pt idx="6">
                  <c:v>3.510204081632653</c:v>
                </c:pt>
                <c:pt idx="7">
                  <c:v>3.0204081632653064</c:v>
                </c:pt>
                <c:pt idx="8">
                  <c:v>2.4489795918367347</c:v>
                </c:pt>
                <c:pt idx="9">
                  <c:v>2.8571428571428572</c:v>
                </c:pt>
                <c:pt idx="10">
                  <c:v>2.693877551020408</c:v>
                </c:pt>
                <c:pt idx="11">
                  <c:v>6.8571428571428577</c:v>
                </c:pt>
                <c:pt idx="12">
                  <c:v>2.2040816326530615</c:v>
                </c:pt>
                <c:pt idx="13">
                  <c:v>7.1836734693877551</c:v>
                </c:pt>
                <c:pt idx="14">
                  <c:v>14.530612244897959</c:v>
                </c:pt>
                <c:pt idx="15">
                  <c:v>12.571428571428573</c:v>
                </c:pt>
                <c:pt idx="16">
                  <c:v>8.0816326530612237</c:v>
                </c:pt>
                <c:pt idx="17">
                  <c:v>9.387755102040817</c:v>
                </c:pt>
                <c:pt idx="18">
                  <c:v>7.1836734693877551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4.4999999999999998E-2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7.1428571428571423</c:v>
                </c:pt>
                <c:pt idx="1">
                  <c:v>0</c:v>
                </c:pt>
                <c:pt idx="2">
                  <c:v>7.1428571428571423</c:v>
                </c:pt>
                <c:pt idx="3">
                  <c:v>0</c:v>
                </c:pt>
                <c:pt idx="4">
                  <c:v>14.285714285714285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14.285714285714285</c:v>
                </c:pt>
                <c:pt idx="11">
                  <c:v>7.1428571428571423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0.6825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3.08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3.7199999999999998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General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General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General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12.442500000000001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2.4124999999999996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image" Target="../media/image20.emf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500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501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501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5012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5013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5014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5015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5016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5017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5018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5019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5020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5021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5022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5023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5024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5025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5026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2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2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3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4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5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6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0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5084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24644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1264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B136"/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B137"/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B138"/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B139"/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B140"/>
          <cell r="BD140">
            <v>288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B193"/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B194"/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B195"/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B196"/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B197"/>
          <cell r="BD197">
            <v>1510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3902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B307"/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B308"/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B309"/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B310"/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B311"/>
          <cell r="BD311">
            <v>599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B364"/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B365"/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B366"/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B367"/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B368"/>
          <cell r="BD368">
            <v>231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B421"/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B422"/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B423"/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B424"/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B425"/>
          <cell r="BD425">
            <v>475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B478"/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B479"/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B480"/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B481"/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/>
          <cell r="BD482">
            <v>195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B535"/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B536"/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B537"/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B538"/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/>
          <cell r="BD539">
            <v>175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B592"/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B593"/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B594"/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B595"/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/>
          <cell r="BD596">
            <v>42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/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B650"/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/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/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B653"/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B706"/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B707"/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B708"/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B709"/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B710"/>
          <cell r="BD710">
            <v>1225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B763"/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B764"/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/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/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B767"/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/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B821"/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B822"/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/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B824"/>
          <cell r="BD824">
            <v>14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/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/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B879"/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B880"/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B881"/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/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/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/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/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B938"/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/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/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/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/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B995"/>
          <cell r="BD995">
            <v>12</v>
          </cell>
        </row>
        <row r="1047">
          <cell r="A1047" t="str">
            <v>2020年</v>
          </cell>
          <cell r="B1047"/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Z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  <cell r="AY1047"/>
          <cell r="AZ1047"/>
          <cell r="BA1047"/>
          <cell r="BB1047"/>
          <cell r="BD1047" t="e">
            <v>#N/A</v>
          </cell>
        </row>
        <row r="1048">
          <cell r="A1048" t="str">
            <v>2021年</v>
          </cell>
          <cell r="B1048"/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Z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  <cell r="AY1048"/>
          <cell r="AZ1048"/>
          <cell r="BA1048"/>
          <cell r="BB1048"/>
          <cell r="BD1048" t="e">
            <v>#N/A</v>
          </cell>
        </row>
        <row r="1049">
          <cell r="A1049" t="str">
            <v>2022年</v>
          </cell>
          <cell r="B1049"/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  <cell r="BA1049"/>
          <cell r="BB1049"/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B1050"/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B1051"/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B1052"/>
          <cell r="BD1052">
            <v>5784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P664" sqref="P664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2025年第30週 (7/21～7/27) </v>
      </c>
      <c r="H1" s="98" t="str">
        <f>TEXT(R2,"yyyy年mm月dd日現在")</f>
        <v>2025年07月30日現在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30</v>
      </c>
      <c r="M2" s="30" t="s">
        <v>193</v>
      </c>
      <c r="N2" t="str">
        <f>TEXT(INDEX(カレンダー!$C:$C,MATCH(疾病別報告状況!$L$2,カレンダー!$B:$B,0)),"m/d")</f>
        <v>7/21</v>
      </c>
      <c r="O2" s="30" t="s">
        <v>191</v>
      </c>
      <c r="P2" t="str">
        <f>TEXT(INDEX(カレンダー!$D:$D,MATCH(疾病別報告状況!$L$2,カレンダー!$B:$B,0)),"m/d")</f>
        <v>7/27</v>
      </c>
      <c r="Q2" s="30" t="s">
        <v>192</v>
      </c>
      <c r="R2" s="96">
        <v>45868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2025年第30週 (7/21～7/27)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2025年第30週 (7/21～7/27)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2025年第30週 (7/21～7/27)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2025年第30週 (7/21～7/27)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2025年第30週 (7/21～7/27)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2025年第30週 (7/21～7/27)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2025年第30週 (7/21～7/27)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2025年第30週 (7/21～7/27)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2025年第30週 (7/21～7/27)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2025年第30週 (7/21～7/27)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2025年第30週 (7/21～7/27)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2025年第30週 (7/21～7/27)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2025年第30週 (7/21～7/27)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2025年第30週 (7/21～7/27)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2025年第30週 (7/21～7/27)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2025年第30週 (7/21～7/27)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2025年第30週 (7/21～7/27)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2025年第30週 (7/21～7/27)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E281" activePane="bottomRight" state="frozen"/>
      <selection pane="topRight" activeCell="D1" sqref="D1"/>
      <selection pane="bottomLeft" activeCell="A5" sqref="A5"/>
      <selection pane="bottomRight" activeCell="AS288" sqref="AS288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bestFit="1" customWidth="1"/>
    <col min="35" max="42" width="8.75" style="38" bestFit="1" customWidth="1"/>
    <col min="43" max="43" width="8.5" style="38" bestFit="1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40">
        <v>45778</v>
      </c>
      <c r="AH3" s="140">
        <v>45778</v>
      </c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9">
        <v>7</v>
      </c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715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9">
        <v>20</v>
      </c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4160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9">
        <v>53</v>
      </c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3206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9">
        <v>82</v>
      </c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4244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9">
        <v>1</v>
      </c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485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50">
        <v>5</v>
      </c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731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50">
        <v>168</v>
      </c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13541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1">
        <v>1223</v>
      </c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620508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2">
        <v>1.4</v>
      </c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143.00000000000006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2">
        <v>1.54</v>
      </c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245.46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2">
        <v>5.3</v>
      </c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277.13000000000005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2">
        <v>6.83</v>
      </c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311.35999999999996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2">
        <v>0.5</v>
      </c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132.5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3">
        <v>1.67</v>
      </c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243.64000000000001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3">
        <v>3.73</v>
      </c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252.68999999999997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4">
        <v>0.32</v>
      </c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132.96000000000004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9">
        <v>6</v>
      </c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202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9">
        <v>11</v>
      </c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405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9">
        <v>4</v>
      </c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180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9">
        <v>16</v>
      </c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304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9">
        <v>0</v>
      </c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21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50">
        <v>6</v>
      </c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73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50">
        <v>43</v>
      </c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1185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1">
        <v>1239</v>
      </c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56394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2">
        <v>2</v>
      </c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67.33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2">
        <v>1.57</v>
      </c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55.46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2">
        <v>0.67</v>
      </c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29.490000000000002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2">
        <v>2.67</v>
      </c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49.769999999999996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2">
        <v>0</v>
      </c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20.5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3">
        <v>3</v>
      </c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36.5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3">
        <v>1.72</v>
      </c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46.44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4">
        <v>0.53</v>
      </c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19.84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9">
        <v>1</v>
      </c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14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9">
        <v>7</v>
      </c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132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9">
        <v>5</v>
      </c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54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9">
        <v>4</v>
      </c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80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9">
        <v>0</v>
      </c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50">
        <v>0</v>
      </c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50">
        <v>17</v>
      </c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288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1">
        <v>1061</v>
      </c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32038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2">
        <v>0.33</v>
      </c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4.66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2">
        <v>1</v>
      </c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17.739999999999998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2">
        <v>0.83</v>
      </c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8.59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2">
        <v>0.67</v>
      </c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12.459999999999999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2">
        <v>0</v>
      </c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3">
        <v>0</v>
      </c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3">
        <v>0.68</v>
      </c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10.88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4">
        <v>0.45</v>
      </c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12.44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9">
        <v>9</v>
      </c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127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9">
        <v>10</v>
      </c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518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9">
        <v>8</v>
      </c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188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9">
        <v>4</v>
      </c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302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9">
        <v>0</v>
      </c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50">
        <v>5</v>
      </c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330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50">
        <v>36</v>
      </c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1510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1">
        <v>3775</v>
      </c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183535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2">
        <v>3</v>
      </c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42.33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2">
        <v>1.43</v>
      </c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61.199999999999996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2">
        <v>1.33</v>
      </c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28.68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2">
        <v>0.67</v>
      </c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43.19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2">
        <v>0</v>
      </c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3">
        <v>2.5</v>
      </c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165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3">
        <v>1.44</v>
      </c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52.429999999999993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4">
        <v>1.6</v>
      </c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68.909999999999982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9">
        <v>0</v>
      </c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12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9">
        <v>12</v>
      </c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452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9">
        <v>41</v>
      </c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1228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9">
        <v>43</v>
      </c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1012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9">
        <v>0</v>
      </c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37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50">
        <v>0</v>
      </c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194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50">
        <v>96</v>
      </c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2935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1">
        <v>9880</v>
      </c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566184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2">
        <v>0</v>
      </c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3.9700000000000006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2">
        <v>1.71</v>
      </c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52.999999999999993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2">
        <v>6.83</v>
      </c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187.98000000000002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2">
        <v>7.17</v>
      </c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158.26999999999998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2">
        <v>0</v>
      </c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25.5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3">
        <v>0</v>
      </c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97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3">
        <v>3.84</v>
      </c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105.41999999999999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4">
        <v>4.1900000000000004</v>
      </c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207.02999999999997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9">
        <v>0</v>
      </c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9">
        <v>2</v>
      </c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222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9">
        <v>5</v>
      </c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110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9">
        <v>2</v>
      </c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160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9">
        <v>0</v>
      </c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50">
        <v>1</v>
      </c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17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50">
        <v>10</v>
      </c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599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1">
        <v>799</v>
      </c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28651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2">
        <v>0</v>
      </c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2">
        <v>0.28999999999999998</v>
      </c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26.249999999999996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2">
        <v>0.83</v>
      </c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17.18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2">
        <v>0.33</v>
      </c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23.42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2">
        <v>0</v>
      </c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3">
        <v>0.5</v>
      </c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8.5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3">
        <v>0.4</v>
      </c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21.22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4">
        <v>0.34</v>
      </c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11.04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9">
        <v>0</v>
      </c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9">
        <v>2</v>
      </c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58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9">
        <v>1</v>
      </c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44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9">
        <v>5</v>
      </c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69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9">
        <v>0</v>
      </c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50">
        <v>14</v>
      </c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29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50">
        <v>22</v>
      </c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231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1">
        <v>1380</v>
      </c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13460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2">
        <v>0</v>
      </c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2">
        <v>0.28999999999999998</v>
      </c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7.6000000000000014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2">
        <v>0.17</v>
      </c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7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2">
        <v>0.83</v>
      </c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11.079999999999998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2">
        <v>0</v>
      </c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5">
        <v>7</v>
      </c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14.5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3">
        <v>0.88</v>
      </c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8.7700000000000014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4">
        <v>0.59</v>
      </c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5.38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9">
        <v>0</v>
      </c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9">
        <v>20</v>
      </c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202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9">
        <v>8</v>
      </c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107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9">
        <v>7</v>
      </c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120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9">
        <v>0</v>
      </c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50">
        <v>17</v>
      </c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25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50">
        <v>52</v>
      </c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475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1">
        <v>4423</v>
      </c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99175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2">
        <v>0</v>
      </c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6">
        <v>2.86</v>
      </c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25.810000000000002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2">
        <v>1.33</v>
      </c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16.91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2">
        <v>1.17</v>
      </c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17.899999999999999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2">
        <v>0</v>
      </c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5">
        <v>8.5</v>
      </c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12.5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5">
        <v>2.08</v>
      </c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17.390000000000004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4">
        <v>1.88</v>
      </c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38.980000000000011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9">
        <v>0</v>
      </c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9">
        <v>4</v>
      </c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64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9">
        <v>0</v>
      </c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56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9">
        <v>0</v>
      </c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65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9">
        <v>0</v>
      </c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50">
        <v>1</v>
      </c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6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50">
        <v>5</v>
      </c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195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1">
        <v>785</v>
      </c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21316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2">
        <v>0</v>
      </c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2">
        <v>0.56999999999999995</v>
      </c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7.9000000000000021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2">
        <v>0</v>
      </c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8.6399999999999988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2">
        <v>0</v>
      </c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9.83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2">
        <v>0</v>
      </c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3">
        <v>0.5</v>
      </c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3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3">
        <v>0.2</v>
      </c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7.0400000000000027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4">
        <v>0.33</v>
      </c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8.2199999999999989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9">
        <v>0</v>
      </c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9">
        <v>2</v>
      </c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33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9">
        <v>3</v>
      </c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38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9">
        <v>1</v>
      </c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94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9">
        <v>0</v>
      </c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50">
        <v>0</v>
      </c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5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50">
        <v>6</v>
      </c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175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1">
        <v>3852</v>
      </c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21933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2">
        <v>0</v>
      </c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2">
        <v>0.28999999999999998</v>
      </c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4.71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2">
        <v>0.5</v>
      </c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6.33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2">
        <v>0.17</v>
      </c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15.940000000000001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2">
        <v>0</v>
      </c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3">
        <v>0</v>
      </c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2.5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3">
        <v>0.24</v>
      </c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6.9900000000000011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4">
        <v>1.63</v>
      </c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9.2799999999999994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9">
        <v>1</v>
      </c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1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9">
        <v>0</v>
      </c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9">
        <v>0</v>
      </c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15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9">
        <v>0</v>
      </c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9">
        <v>0</v>
      </c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50">
        <v>0</v>
      </c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50">
        <v>1</v>
      </c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42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1">
        <v>125</v>
      </c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4307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2">
        <v>0.33</v>
      </c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0.33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2">
        <v>0</v>
      </c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2">
        <v>0</v>
      </c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2.3499999999999996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2">
        <v>0</v>
      </c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2">
        <v>0</v>
      </c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3">
        <v>0</v>
      </c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3">
        <v>0.04</v>
      </c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1.4800000000000002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4">
        <v>0.05</v>
      </c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1.6900000000000006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9">
        <v>0</v>
      </c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9">
        <v>0</v>
      </c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9">
        <v>0</v>
      </c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9">
        <v>0</v>
      </c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9">
        <v>0</v>
      </c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50">
        <v>0</v>
      </c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50">
        <v>0</v>
      </c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1">
        <v>10</v>
      </c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845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2">
        <v>0</v>
      </c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2">
        <v>0</v>
      </c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2">
        <v>0</v>
      </c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2">
        <v>0</v>
      </c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2">
        <v>0</v>
      </c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3">
        <v>0</v>
      </c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3">
        <v>0</v>
      </c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4">
        <v>0.01</v>
      </c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1.2300000000000006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9">
        <v>1</v>
      </c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9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9">
        <v>1</v>
      </c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54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9">
        <v>2</v>
      </c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116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9">
        <v>8</v>
      </c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270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9">
        <v>1</v>
      </c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48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50">
        <v>10</v>
      </c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728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50">
        <v>23</v>
      </c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1225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1">
        <v>580</v>
      </c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16730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2">
        <v>1</v>
      </c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9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2">
        <v>0.5</v>
      </c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27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2">
        <v>2</v>
      </c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116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2">
        <v>2.67</v>
      </c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89.969999999999985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2">
        <v>1</v>
      </c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48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5">
        <v>10</v>
      </c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728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3">
        <v>2.56</v>
      </c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136.12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4">
        <v>0.83</v>
      </c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24.079999999999995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9">
        <v>0</v>
      </c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9">
        <v>0</v>
      </c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9">
        <v>0</v>
      </c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9">
        <v>0</v>
      </c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9">
        <v>0</v>
      </c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50">
        <v>0</v>
      </c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50">
        <v>0</v>
      </c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1">
        <v>4</v>
      </c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276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2">
        <v>0</v>
      </c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2">
        <v>0</v>
      </c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2">
        <v>0</v>
      </c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2">
        <v>0</v>
      </c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2">
        <v>0</v>
      </c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3">
        <v>0</v>
      </c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3">
        <v>0</v>
      </c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4">
        <v>0.01</v>
      </c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0.5900000000000003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9">
        <v>0</v>
      </c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9">
        <v>0</v>
      </c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9">
        <v>0</v>
      </c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6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9">
        <v>0</v>
      </c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9">
        <v>0</v>
      </c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50">
        <v>0</v>
      </c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50">
        <v>0</v>
      </c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14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1">
        <v>32</v>
      </c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477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2">
        <v>0</v>
      </c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2">
        <v>0</v>
      </c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2">
        <v>0</v>
      </c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6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2">
        <v>0</v>
      </c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2">
        <v>0</v>
      </c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3">
        <v>0</v>
      </c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3">
        <v>0</v>
      </c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1.9800000000000009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4">
        <v>7.0000000000000007E-2</v>
      </c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1.0000000000000004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9">
        <v>0</v>
      </c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9">
        <v>0</v>
      </c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9">
        <v>0</v>
      </c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9">
        <v>0</v>
      </c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9">
        <v>1</v>
      </c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50">
        <v>0</v>
      </c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50">
        <v>1</v>
      </c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1">
        <v>401</v>
      </c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7233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2">
        <v>0</v>
      </c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2">
        <v>0</v>
      </c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2">
        <v>0</v>
      </c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2">
        <v>0</v>
      </c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2">
        <v>1</v>
      </c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3">
        <v>0</v>
      </c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3">
        <v>0.14000000000000001</v>
      </c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4">
        <v>0.83</v>
      </c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15.070000000000002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9">
        <v>0</v>
      </c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9">
        <v>0</v>
      </c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9">
        <v>0</v>
      </c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9">
        <v>0</v>
      </c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9">
        <v>0</v>
      </c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50">
        <v>0</v>
      </c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50">
        <v>0</v>
      </c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1">
        <v>4</v>
      </c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65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2">
        <v>0</v>
      </c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2">
        <v>0</v>
      </c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2">
        <v>0</v>
      </c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2">
        <v>0</v>
      </c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2">
        <v>0</v>
      </c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3">
        <v>0</v>
      </c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3">
        <v>0</v>
      </c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4">
        <v>0.01</v>
      </c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0.12999999999999998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9">
        <v>0</v>
      </c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9">
        <v>0</v>
      </c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9">
        <v>0</v>
      </c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9">
        <v>0</v>
      </c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9">
        <v>0</v>
      </c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50">
        <v>0</v>
      </c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50">
        <v>0</v>
      </c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1">
        <v>9</v>
      </c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1722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2">
        <v>0</v>
      </c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2">
        <v>0</v>
      </c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2">
        <v>0</v>
      </c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2">
        <v>0</v>
      </c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2">
        <v>0</v>
      </c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3">
        <v>0</v>
      </c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3">
        <v>0</v>
      </c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4">
        <v>0.02</v>
      </c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3.5699999999999994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9">
        <v>45</v>
      </c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370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9">
        <v>220</v>
      </c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1793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9">
        <v>93</v>
      </c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1096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9">
        <v>239</v>
      </c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2139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9">
        <v>31</v>
      </c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249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50">
        <v>8</v>
      </c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137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50">
        <v>636</v>
      </c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5784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1">
        <v>15924</v>
      </c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423739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2">
        <v>9</v>
      </c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74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2">
        <v>16.920000000000002</v>
      </c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131.41000000000003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2">
        <v>9.3000000000000007</v>
      </c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105.22999999999999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2">
        <v>19.920000000000002</v>
      </c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173.12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2">
        <v>15.5</v>
      </c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108.75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3">
        <v>2.67</v>
      </c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45.67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3">
        <v>14.13</v>
      </c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123.57999999999998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4">
        <v>4.12</v>
      </c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92.47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2.99</v>
      </c>
      <c r="H261" s="28">
        <f t="array" ref="H261">AVERAGE(IF(年次別!$F261=TRANSPOSE(カレンダー!$A$2:$A$54),令和7年各保健所毎集計!$N$20:$BN$20))</f>
        <v>0.21750000000000003</v>
      </c>
      <c r="I261" s="28">
        <f t="array" ref="I261">AVERAGE(IF(年次別!$F261=TRANSPOSE(カレンダー!$A$2:$A$54),令和7年各保健所毎集計!$N$35:$BN$35))</f>
        <v>1.97</v>
      </c>
      <c r="J261" s="28">
        <f t="array" ref="J261">AVERAGE(IF(年次別!$F261=TRANSPOSE(カレンダー!$A$2:$A$54),令和7年各保健所毎集計!$N$36:$BN$36))</f>
        <v>0.35250000000000004</v>
      </c>
      <c r="K261" s="28">
        <f t="array" ref="K261">AVERAGE(IF(年次別!$F261=TRANSPOSE(カレンダー!$A$2:$A$54),令和7年各保健所毎集計!$N$51:$BN$51))</f>
        <v>0.58000000000000007</v>
      </c>
      <c r="L261" s="28">
        <f t="array" ref="L261">AVERAGE(IF(年次別!$F261=TRANSPOSE(カレンダー!$A$2:$A$54),令和7年各保健所毎集計!$N$52:$BN$52))</f>
        <v>0.39999999999999997</v>
      </c>
      <c r="M261" s="28">
        <f t="array" ref="M261">AVERAGE(IF(年次別!$F261=TRANSPOSE(カレンダー!$A$2:$A$54),令和7年各保健所毎集計!$N$67:$BN$67))</f>
        <v>1.1800000000000002</v>
      </c>
      <c r="N261" s="28">
        <f t="array" ref="N261">AVERAGE(IF(年次別!$F261=TRANSPOSE(カレンダー!$A$2:$A$54),令和7年各保健所毎集計!$N$68:$BN$68))</f>
        <v>1.5249999999999999</v>
      </c>
      <c r="O261" s="28">
        <f t="array" ref="O261">AVERAGE(IF(年次別!$F261=TRANSPOSE(カレンダー!$A$2:$A$54),令和7年各保健所毎集計!$N$83:$BN$83))</f>
        <v>3.08</v>
      </c>
      <c r="P261" s="28">
        <f t="array" ref="P261">AVERAGE(IF(年次別!$F261=TRANSPOSE(カレンダー!$A$2:$A$54),令和7年各保健所毎集計!$N$84:$BN$84))</f>
        <v>3.7199999999999998</v>
      </c>
      <c r="Q261" s="28">
        <f t="array" ref="Q261">AVERAGE(IF(年次別!$F261=TRANSPOSE(カレンダー!$A$2:$A$54),令和7年各保健所毎集計!$N$99:$BN$99))</f>
        <v>0.21000000000000002</v>
      </c>
      <c r="R261" s="28">
        <f t="array" ref="R261">AVERAGE(IF(年次別!$F261=TRANSPOSE(カレンダー!$A$2:$A$54),令和7年各保健所毎集計!$N$100:$BN$100))</f>
        <v>0.29250000000000004</v>
      </c>
      <c r="S261" s="28">
        <f t="array" ref="S261">AVERAGE(IF(年次別!$F261=TRANSPOSE(カレンダー!$A$2:$A$54),令和7年各保健所毎集計!$N$115:$BN$115))</f>
        <v>0.5</v>
      </c>
      <c r="T261" s="28">
        <f t="array" ref="T261">AVERAGE(IF(年次別!$F261=TRANSPOSE(カレンダー!$A$2:$A$54),令和7年各保健所毎集計!$N$116:$BN$116))</f>
        <v>0.4375</v>
      </c>
      <c r="U261" s="28">
        <f t="array" ref="U261">AVERAGE(IF(年次別!$F261=TRANSPOSE(カレンダー!$A$2:$A$54),令和7年各保健所毎集計!$N$131:$BN$131))</f>
        <v>1.04</v>
      </c>
      <c r="V261" s="28">
        <f t="array" ref="V261">AVERAGE(IF(年次別!$F261=TRANSPOSE(カレンダー!$A$2:$A$54),令和7年各保健所毎集計!$N$132:$BN$132))</f>
        <v>1.5050000000000001</v>
      </c>
      <c r="W261" s="28">
        <f t="array" ref="W261">AVERAGE(IF(年次別!$F261=TRANSPOSE(カレンダー!$A$2:$A$54),令和7年各保健所毎集計!$N$147:$BN$147))</f>
        <v>0.25</v>
      </c>
      <c r="X261" s="28">
        <f t="array" ref="X261">AVERAGE(IF(年次別!$F261=TRANSPOSE(カレンダー!$A$2:$A$54),令和7年各保健所毎集計!$N$148:$BN$148))</f>
        <v>0.26250000000000001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</v>
      </c>
      <c r="AD261" s="28">
        <f t="array" ref="AD261">AVERAGE(IF(年次別!$F261=TRANSPOSE(カレンダー!$A$2:$A$54),令和7年各保健所毎集計!$N$164:$BN$164))</f>
        <v>1.3125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0.02</v>
      </c>
      <c r="AH261" s="28">
        <f t="array" ref="AH261">AVERAGE(IF(年次別!$F261=TRANSPOSE(カレンダー!$A$2:$A$54),令和7年各保健所毎集計!$N$180:$BN$180))</f>
        <v>4.4999999999999998E-2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0.01</v>
      </c>
      <c r="AK261" s="28">
        <f t="array" ref="AK261">AVERAGE(IF(年次別!$F261=TRANSPOSE(カレンダー!$A$2:$A$54),令和7年各保健所毎集計!$N$211:$BN$211))</f>
        <v>2.39</v>
      </c>
      <c r="AL261" s="28">
        <f t="array" ref="AL261">AVERAGE(IF(年次別!$F261=TRANSPOSE(カレンダー!$A$2:$A$54),令和7年各保健所毎集計!$N$212:$BN$212))</f>
        <v>0.64249999999999996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1.2500000000000001E-2</v>
      </c>
      <c r="AQ261" s="28">
        <f t="array" ref="AQ261">AVERAGE(IF(年次別!$F261=TRANSPOSE(カレンダー!$A$2:$A$54),令和7年各保健所毎集計!$N$243:$BN$243))</f>
        <v>3.5000000000000003E-2</v>
      </c>
      <c r="AR261" s="28">
        <f t="array" ref="AR261">AVERAGE(IF(年次別!$F261=TRANSPOSE(カレンダー!$A$2:$A$54),令和7年各保健所毎集計!$N$244:$BN$244))</f>
        <v>4.4999999999999998E-2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0.6825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12.442500000000001</v>
      </c>
      <c r="BB261" s="28">
        <f t="array" ref="BB261">AVERAGE(IF(年次別!$F261=TRANSPOSE(カレンダー!$A$2:$A$54),令和7年各保健所毎集計!$N$308:$BN$308))</f>
        <v>2.4124999999999996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24644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1264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288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1510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3902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599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231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475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195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175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42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1225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14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5784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13541</v>
      </c>
      <c r="D60" s="2">
        <f t="array" ref="D60">+SUM(IF(NOT(ISERROR(D6:D57)),D6:D57))</f>
        <v>68</v>
      </c>
      <c r="E60" s="2">
        <f t="array" ref="E60">+SUM(IF(NOT(ISERROR(E6:E57)),E6:E57))</f>
        <v>187</v>
      </c>
      <c r="F60" s="2">
        <f t="array" ref="F60">+SUM(IF(NOT(ISERROR(F6:F57)),F6:F57))</f>
        <v>511</v>
      </c>
      <c r="G60" s="2">
        <f t="array" ref="G60">+SUM(IF(NOT(ISERROR(G6:G57)),G6:G57))</f>
        <v>562</v>
      </c>
      <c r="H60" s="2">
        <f t="array" ref="H60">+SUM(IF(NOT(ISERROR(H6:H57)),H6:H57))</f>
        <v>603</v>
      </c>
      <c r="I60" s="2">
        <f t="array" ref="I60">+SUM(IF(NOT(ISERROR(I6:I57)),I6:I57))</f>
        <v>584</v>
      </c>
      <c r="J60" s="2">
        <f t="array" ref="J60">+SUM(IF(NOT(ISERROR(J6:J57)),J6:J57))</f>
        <v>553</v>
      </c>
      <c r="K60" s="2">
        <f t="array" ref="K60">+SUM(IF(NOT(ISERROR(K6:K57)),K6:K57))</f>
        <v>526</v>
      </c>
      <c r="L60" s="2">
        <f t="array" ref="L60">+SUM(IF(NOT(ISERROR(L6:L57)),L6:L57))</f>
        <v>510</v>
      </c>
      <c r="M60" s="2">
        <f t="array" ref="M60">+SUM(IF(NOT(ISERROR(M6:M57)),M6:M57))</f>
        <v>510</v>
      </c>
      <c r="N60" s="2">
        <f t="array" ref="N60">+SUM(IF(NOT(ISERROR(N6:N57)),N6:N57))</f>
        <v>486</v>
      </c>
      <c r="O60" s="2">
        <f t="array" ref="O60">+SUM(IF(NOT(ISERROR(O6:O57)),O6:O57))</f>
        <v>1954</v>
      </c>
      <c r="P60" s="2">
        <f t="array" ref="P60">+SUM(IF(NOT(ISERROR(P6:P57)),P6:P57))</f>
        <v>898</v>
      </c>
      <c r="Q60" s="2">
        <f t="array" ref="Q60">+SUM(IF(NOT(ISERROR(Q6:Q57)),Q6:Q57))</f>
        <v>970</v>
      </c>
      <c r="R60" s="2">
        <f t="array" ref="R60">+SUM(IF(NOT(ISERROR(R6:R57)),R6:R57))</f>
        <v>1041</v>
      </c>
      <c r="S60" s="2">
        <f t="array" ref="S60">+SUM(IF(NOT(ISERROR(S6:S57)),S6:S57))</f>
        <v>1062</v>
      </c>
      <c r="T60" s="2">
        <f t="array" ref="T60">+SUM(IF(NOT(ISERROR(T6:T57)),T6:T57))</f>
        <v>871</v>
      </c>
      <c r="U60" s="2">
        <f t="array" ref="U60">+SUM(IF(NOT(ISERROR(U6:U57)),U6:U57))</f>
        <v>591</v>
      </c>
      <c r="V60" s="2">
        <f t="array" ref="V60">+SUM(IF(NOT(ISERROR(V6:V57)),V6:V57))</f>
        <v>510</v>
      </c>
      <c r="W60" s="2">
        <f t="array" ref="W60">+SUM(IF(NOT(ISERROR(W6:W57)),W6:W57))</f>
        <v>544</v>
      </c>
      <c r="X60" s="2"/>
      <c r="Y60" s="2">
        <f>+SUM(D60:W60)</f>
        <v>13541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0.50217856879107892</v>
      </c>
      <c r="E61" s="4">
        <f t="shared" si="4"/>
        <v>1.380991064175467</v>
      </c>
      <c r="F61" s="4">
        <f t="shared" si="4"/>
        <v>3.7737242448859023</v>
      </c>
      <c r="G61" s="4">
        <f t="shared" si="4"/>
        <v>4.150358171479211</v>
      </c>
      <c r="H61" s="4">
        <f t="shared" si="4"/>
        <v>4.4531423085444208</v>
      </c>
      <c r="I61" s="4">
        <f t="shared" si="4"/>
        <v>4.3128277084410316</v>
      </c>
      <c r="J61" s="4">
        <f t="shared" si="4"/>
        <v>4.0838933609039216</v>
      </c>
      <c r="K61" s="4">
        <f t="shared" si="4"/>
        <v>3.8844989291780521</v>
      </c>
      <c r="L61" s="4">
        <f t="shared" si="4"/>
        <v>3.7663392659330919</v>
      </c>
      <c r="M61" s="4">
        <f t="shared" si="4"/>
        <v>3.7663392659330919</v>
      </c>
      <c r="N61" s="4">
        <f t="shared" si="4"/>
        <v>3.5890997710656527</v>
      </c>
      <c r="O61" s="4">
        <f t="shared" si="4"/>
        <v>14.43024887379071</v>
      </c>
      <c r="P61" s="4">
        <f t="shared" si="4"/>
        <v>6.6317110996233666</v>
      </c>
      <c r="Q61" s="4">
        <f t="shared" si="4"/>
        <v>7.1634295842256845</v>
      </c>
      <c r="R61" s="4">
        <f t="shared" si="4"/>
        <v>7.6877630898751939</v>
      </c>
      <c r="S61" s="4">
        <f t="shared" si="4"/>
        <v>7.8428476478842031</v>
      </c>
      <c r="T61" s="4">
        <f t="shared" si="4"/>
        <v>6.4323166678974957</v>
      </c>
      <c r="U61" s="4">
        <f t="shared" si="4"/>
        <v>4.364522561110701</v>
      </c>
      <c r="V61" s="4">
        <f t="shared" si="4"/>
        <v>3.7663392659330919</v>
      </c>
      <c r="W61" s="4">
        <f t="shared" si="4"/>
        <v>4.0174285503286313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13541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13541</v>
      </c>
      <c r="D123" s="2">
        <f t="array" ref="D123">SUM(IF(NOT(ISERROR(D69:D121)),D69:D121))</f>
        <v>255</v>
      </c>
      <c r="E123" s="2">
        <f t="array" ref="E123">SUM(IF(NOT(ISERROR(E69:E121)),E69:E121))</f>
        <v>2260</v>
      </c>
      <c r="F123" s="2">
        <f t="array" ref="F123">SUM(IF(NOT(ISERROR(F69:F121)),F69:F121))</f>
        <v>2585</v>
      </c>
      <c r="G123" s="2">
        <f t="array" ref="G123">SUM(IF(NOT(ISERROR(G69:G121)),G69:G121))</f>
        <v>1954</v>
      </c>
      <c r="H123" s="2">
        <f t="array" ref="H123">SUM(IF(NOT(ISERROR(H69:H121)),H69:H121))</f>
        <v>898</v>
      </c>
      <c r="I123" s="2">
        <f t="array" ref="I123">SUM(IF(NOT(ISERROR(I69:I121)),I69:I121))</f>
        <v>970</v>
      </c>
      <c r="J123" s="2">
        <f t="array" ref="J123">SUM(IF(NOT(ISERROR(J69:J121)),J69:J121))</f>
        <v>1041</v>
      </c>
      <c r="K123" s="2">
        <f t="array" ref="K123">SUM(IF(NOT(ISERROR(K69:K121)),K69:K121))</f>
        <v>1062</v>
      </c>
      <c r="L123" s="2">
        <f t="array" ref="L123">SUM(IF(NOT(ISERROR(L69:L121)),L69:L121))</f>
        <v>871</v>
      </c>
      <c r="M123" s="2">
        <f t="array" ref="M123">SUM(IF(NOT(ISERROR(M69:M121)),M69:M121))</f>
        <v>1645</v>
      </c>
      <c r="N123" s="2"/>
      <c r="O123" s="2">
        <f>+SUM(D123:M123)</f>
        <v>13541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1.8831696329665459</v>
      </c>
      <c r="E124" s="3">
        <f t="shared" si="32"/>
        <v>16.690052433350566</v>
      </c>
      <c r="F124" s="3">
        <f t="shared" si="32"/>
        <v>19.090170593013809</v>
      </c>
      <c r="G124" s="3">
        <f t="shared" si="32"/>
        <v>14.43024887379071</v>
      </c>
      <c r="H124" s="3">
        <f t="shared" si="32"/>
        <v>6.6317110996233666</v>
      </c>
      <c r="I124" s="3">
        <f t="shared" si="32"/>
        <v>7.1634295842256845</v>
      </c>
      <c r="J124" s="3">
        <f t="shared" si="32"/>
        <v>7.6877630898751939</v>
      </c>
      <c r="K124" s="3">
        <f t="shared" si="32"/>
        <v>7.8428476478842031</v>
      </c>
      <c r="L124" s="3">
        <f t="shared" si="32"/>
        <v>6.4323166678974957</v>
      </c>
      <c r="M124" s="3">
        <f t="shared" si="32"/>
        <v>12.148290377372424</v>
      </c>
      <c r="N124" s="3"/>
      <c r="O124" s="3">
        <f>+SUM(D124:M124)</f>
        <v>99.999999999999986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13541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5784</v>
      </c>
      <c r="D60" s="2">
        <f t="array" ref="D60">+SUM(IF(NOT(ISERROR(D6:D57)),D6:D57))</f>
        <v>112</v>
      </c>
      <c r="E60" s="2">
        <f t="array" ref="E60">+SUM(IF(NOT(ISERROR(E6:E57)),E6:E57))</f>
        <v>94</v>
      </c>
      <c r="F60" s="2">
        <f t="array" ref="F60">+SUM(IF(NOT(ISERROR(F6:F57)),F6:F57))</f>
        <v>115</v>
      </c>
      <c r="G60" s="2">
        <f t="array" ref="G60">+SUM(IF(NOT(ISERROR(G6:G57)),G6:G57))</f>
        <v>63</v>
      </c>
      <c r="H60" s="2">
        <f t="array" ref="H60">+SUM(IF(NOT(ISERROR(H6:H57)),H6:H57))</f>
        <v>54</v>
      </c>
      <c r="I60" s="2">
        <f t="array" ref="I60">+SUM(IF(NOT(ISERROR(I6:I57)),I6:I57))</f>
        <v>44</v>
      </c>
      <c r="J60" s="2">
        <f t="array" ref="J60">+SUM(IF(NOT(ISERROR(J6:J57)),J6:J57))</f>
        <v>46</v>
      </c>
      <c r="K60" s="2">
        <f t="array" ref="K60">+SUM(IF(NOT(ISERROR(K6:K57)),K6:K57))</f>
        <v>49</v>
      </c>
      <c r="L60" s="2">
        <f t="array" ref="L60">+SUM(IF(NOT(ISERROR(L6:L57)),L6:L57))</f>
        <v>35</v>
      </c>
      <c r="M60" s="2">
        <f t="array" ref="M60">+SUM(IF(NOT(ISERROR(M6:M57)),M6:M57))</f>
        <v>40</v>
      </c>
      <c r="N60" s="2">
        <f t="array" ref="N60">+SUM(IF(NOT(ISERROR(N6:N57)),N6:N57))</f>
        <v>47</v>
      </c>
      <c r="O60" s="2">
        <f t="array" ref="O60">+SUM(IF(NOT(ISERROR(O6:O57)),O6:O57))</f>
        <v>241</v>
      </c>
      <c r="P60" s="2">
        <f t="array" ref="P60">+SUM(IF(NOT(ISERROR(P6:P57)),P6:P57))</f>
        <v>232</v>
      </c>
      <c r="Q60" s="2">
        <f t="array" ref="Q60">+SUM(IF(NOT(ISERROR(Q6:Q57)),Q6:Q57))</f>
        <v>511</v>
      </c>
      <c r="R60" s="2">
        <f t="array" ref="R60">+SUM(IF(NOT(ISERROR(R6:R57)),R6:R57))</f>
        <v>553</v>
      </c>
      <c r="S60" s="2">
        <f t="array" ref="S60">+SUM(IF(NOT(ISERROR(S6:S57)),S6:S57))</f>
        <v>581</v>
      </c>
      <c r="T60" s="2">
        <f t="array" ref="T60">+SUM(IF(NOT(ISERROR(T6:T57)),T6:T57))</f>
        <v>708</v>
      </c>
      <c r="U60" s="2">
        <f t="array" ref="U60">+SUM(IF(NOT(ISERROR(U6:U57)),U6:U57))</f>
        <v>599</v>
      </c>
      <c r="V60" s="2">
        <f t="array" ref="V60">+SUM(IF(NOT(ISERROR(V6:V57)),V6:V57))</f>
        <v>750</v>
      </c>
      <c r="W60" s="2">
        <f t="array" ref="W60">+SUM(IF(NOT(ISERROR(W6:W57)),W6:W57))</f>
        <v>910</v>
      </c>
      <c r="X60" s="2"/>
      <c r="Y60" s="2">
        <f>+SUM(D60:W60)</f>
        <v>5784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1.9363762102351314</v>
      </c>
      <c r="E61" s="4">
        <f t="shared" si="4"/>
        <v>1.6251728907330569</v>
      </c>
      <c r="F61" s="4">
        <f t="shared" si="4"/>
        <v>1.9882434301521437</v>
      </c>
      <c r="G61" s="4">
        <f t="shared" si="4"/>
        <v>1.0892116182572613</v>
      </c>
      <c r="H61" s="4">
        <f t="shared" si="4"/>
        <v>0.93360995850622408</v>
      </c>
      <c r="I61" s="4">
        <f t="shared" si="4"/>
        <v>0.76071922544951587</v>
      </c>
      <c r="J61" s="4">
        <f t="shared" si="4"/>
        <v>0.79529737206085749</v>
      </c>
      <c r="K61" s="4">
        <f t="shared" si="4"/>
        <v>0.84716459197786997</v>
      </c>
      <c r="L61" s="4">
        <f t="shared" si="4"/>
        <v>0.60511756569847863</v>
      </c>
      <c r="M61" s="4">
        <f t="shared" si="4"/>
        <v>0.69156293222683263</v>
      </c>
      <c r="N61" s="4">
        <f t="shared" si="4"/>
        <v>0.81258644536652846</v>
      </c>
      <c r="O61" s="4">
        <f t="shared" si="4"/>
        <v>4.1666666666666661</v>
      </c>
      <c r="P61" s="4">
        <f t="shared" si="4"/>
        <v>4.0110650069156293</v>
      </c>
      <c r="Q61" s="4">
        <f t="shared" si="4"/>
        <v>8.8347164591977876</v>
      </c>
      <c r="R61" s="4">
        <f t="shared" si="4"/>
        <v>9.5608575380359611</v>
      </c>
      <c r="S61" s="4">
        <f t="shared" si="4"/>
        <v>10.044951590594744</v>
      </c>
      <c r="T61" s="4">
        <f t="shared" si="4"/>
        <v>12.240663900414937</v>
      </c>
      <c r="U61" s="4">
        <f t="shared" si="4"/>
        <v>10.356154910096819</v>
      </c>
      <c r="V61" s="4">
        <f t="shared" si="4"/>
        <v>12.966804979253114</v>
      </c>
      <c r="W61" s="4">
        <f t="shared" si="4"/>
        <v>15.733056708160442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5784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5784</v>
      </c>
      <c r="D123" s="2">
        <f t="array" ref="D123">SUM(IF(NOT(ISERROR(D69:D121)),D69:D121))</f>
        <v>206</v>
      </c>
      <c r="E123" s="2">
        <f t="array" ref="E123">SUM(IF(NOT(ISERROR(E69:E121)),E69:E121))</f>
        <v>276</v>
      </c>
      <c r="F123" s="2">
        <f t="array" ref="F123">SUM(IF(NOT(ISERROR(F69:F121)),F69:F121))</f>
        <v>217</v>
      </c>
      <c r="G123" s="2">
        <f t="array" ref="G123">SUM(IF(NOT(ISERROR(G69:G121)),G69:G121))</f>
        <v>241</v>
      </c>
      <c r="H123" s="2">
        <f t="array" ref="H123">SUM(IF(NOT(ISERROR(H69:H121)),H69:H121))</f>
        <v>232</v>
      </c>
      <c r="I123" s="2">
        <f t="array" ref="I123">SUM(IF(NOT(ISERROR(I69:I121)),I69:I121))</f>
        <v>511</v>
      </c>
      <c r="J123" s="2">
        <f t="array" ref="J123">SUM(IF(NOT(ISERROR(J69:J121)),J69:J121))</f>
        <v>553</v>
      </c>
      <c r="K123" s="2">
        <f t="array" ref="K123">SUM(IF(NOT(ISERROR(K69:K121)),K69:K121))</f>
        <v>581</v>
      </c>
      <c r="L123" s="2">
        <f t="array" ref="L123">SUM(IF(NOT(ISERROR(L69:L121)),L69:L121))</f>
        <v>708</v>
      </c>
      <c r="M123" s="2">
        <f t="array" ref="M123">SUM(IF(NOT(ISERROR(M69:M121)),M69:M121))</f>
        <v>2259</v>
      </c>
      <c r="N123" s="2"/>
      <c r="O123" s="2">
        <f>+SUM(D123:M123)</f>
        <v>5784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3.5615491009681879</v>
      </c>
      <c r="E124" s="3">
        <f t="shared" si="19"/>
        <v>4.7717842323651452</v>
      </c>
      <c r="F124" s="3">
        <f t="shared" si="19"/>
        <v>3.7517289073305671</v>
      </c>
      <c r="G124" s="3">
        <f t="shared" si="19"/>
        <v>4.1666666666666661</v>
      </c>
      <c r="H124" s="3">
        <f t="shared" si="19"/>
        <v>4.0110650069156293</v>
      </c>
      <c r="I124" s="3">
        <f t="shared" si="19"/>
        <v>8.8347164591977876</v>
      </c>
      <c r="J124" s="3">
        <f t="shared" si="19"/>
        <v>9.5608575380359611</v>
      </c>
      <c r="K124" s="3">
        <f t="shared" si="19"/>
        <v>10.044951590594744</v>
      </c>
      <c r="L124" s="3">
        <f t="shared" si="19"/>
        <v>12.240663900414937</v>
      </c>
      <c r="M124" s="3">
        <f t="shared" si="19"/>
        <v>39.056016597510371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5784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1185</v>
      </c>
      <c r="D60" s="2">
        <f t="array" ref="D60">+SUM(IF(NOT(ISERROR(D6:D57)),D6:D57))</f>
        <v>304</v>
      </c>
      <c r="E60" s="2">
        <f t="array" ref="E60">+SUM(IF(NOT(ISERROR(E6:E57)),E6:E57))</f>
        <v>381</v>
      </c>
      <c r="F60" s="2">
        <f t="array" ref="F60">+SUM(IF(NOT(ISERROR(F6:F57)),F6:F57))</f>
        <v>314</v>
      </c>
      <c r="G60" s="2">
        <f t="array" ref="G60">+SUM(IF(NOT(ISERROR(G6:G57)),G6:G57))</f>
        <v>111</v>
      </c>
      <c r="H60" s="2">
        <f t="array" ref="H60">+SUM(IF(NOT(ISERROR(H6:H57)),H6:H57))</f>
        <v>28</v>
      </c>
      <c r="I60" s="2">
        <f t="array" ref="I60">+SUM(IF(NOT(ISERROR(I6:I57)),I6:I57))</f>
        <v>24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1185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25.654008438818565</v>
      </c>
      <c r="E61" s="4">
        <f t="shared" si="4"/>
        <v>32.151898734177216</v>
      </c>
      <c r="F61" s="4">
        <f t="shared" si="4"/>
        <v>26.497890295358651</v>
      </c>
      <c r="G61" s="4">
        <f t="shared" si="4"/>
        <v>9.3670886075949369</v>
      </c>
      <c r="H61" s="4">
        <f t="shared" si="4"/>
        <v>2.3628691983122363</v>
      </c>
      <c r="I61" s="4">
        <f t="shared" si="4"/>
        <v>2.0253164556962027</v>
      </c>
      <c r="J61" s="4">
        <f t="shared" si="4"/>
        <v>0.42194092827004215</v>
      </c>
      <c r="K61" s="4">
        <f t="shared" si="4"/>
        <v>0.59071729957805907</v>
      </c>
      <c r="L61" s="4">
        <f t="shared" si="4"/>
        <v>0.16877637130801687</v>
      </c>
      <c r="M61" s="4">
        <f t="shared" si="4"/>
        <v>0.25316455696202533</v>
      </c>
      <c r="N61" s="4">
        <f t="shared" si="4"/>
        <v>0</v>
      </c>
      <c r="O61" s="4">
        <f t="shared" si="4"/>
        <v>0.16877637130801687</v>
      </c>
      <c r="P61" s="4">
        <f t="shared" si="4"/>
        <v>0</v>
      </c>
      <c r="Q61" s="4">
        <f t="shared" si="4"/>
        <v>0.33755274261603374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1185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25.654008438818565</v>
      </c>
      <c r="E68">
        <f>E61</f>
        <v>32.151898734177216</v>
      </c>
      <c r="F68">
        <f>F61</f>
        <v>26.497890295358651</v>
      </c>
      <c r="G68">
        <f>G61</f>
        <v>9.3670886075949369</v>
      </c>
      <c r="H68">
        <f>H61</f>
        <v>2.3628691983122363</v>
      </c>
      <c r="I68">
        <f>SUM(I61:Q61)</f>
        <v>3.966244725738397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288</v>
      </c>
      <c r="D60" s="2">
        <f t="array" ref="D60">+SUM(IF(NOT(ISERROR(D6:D58)),D6:D58))</f>
        <v>0</v>
      </c>
      <c r="E60" s="2">
        <f t="array" ref="E60">+SUM(IF(NOT(ISERROR(E6:E58)),E6:E58))</f>
        <v>65</v>
      </c>
      <c r="F60" s="2">
        <f t="array" ref="F60">+SUM(IF(NOT(ISERROR(F6:F58)),F6:F58))</f>
        <v>144</v>
      </c>
      <c r="G60" s="2">
        <f t="array" ref="G60">+SUM(IF(NOT(ISERROR(G6:G58)),G6:G58))</f>
        <v>37</v>
      </c>
      <c r="H60" s="2">
        <f t="array" ref="H60">+SUM(IF(NOT(ISERROR(H6:H58)),H6:H58))</f>
        <v>14</v>
      </c>
      <c r="I60" s="2">
        <f t="array" ref="I60">+SUM(IF(NOT(ISERROR(I6:I58)),I6:I58))</f>
        <v>8</v>
      </c>
      <c r="J60" s="2">
        <f t="array" ref="J60">+SUM(IF(NOT(ISERROR(J6:J58)),J6:J58))</f>
        <v>7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288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22.569444444444446</v>
      </c>
      <c r="F61" s="4">
        <f t="shared" si="4"/>
        <v>50</v>
      </c>
      <c r="G61" s="4">
        <f t="shared" si="4"/>
        <v>12.847222222222221</v>
      </c>
      <c r="H61" s="4">
        <f t="shared" si="4"/>
        <v>4.8611111111111116</v>
      </c>
      <c r="I61" s="4">
        <f t="shared" si="4"/>
        <v>2.7777777777777777</v>
      </c>
      <c r="J61" s="4">
        <f t="shared" si="4"/>
        <v>2.4305555555555558</v>
      </c>
      <c r="K61" s="4">
        <f t="shared" si="4"/>
        <v>0.34722222222222221</v>
      </c>
      <c r="L61" s="4">
        <f t="shared" si="4"/>
        <v>1.0416666666666665</v>
      </c>
      <c r="M61" s="4">
        <f t="shared" si="4"/>
        <v>0.69444444444444442</v>
      </c>
      <c r="N61" s="4">
        <f t="shared" si="4"/>
        <v>0.69444444444444442</v>
      </c>
      <c r="O61" s="4">
        <f t="shared" si="4"/>
        <v>0.69444444444444442</v>
      </c>
      <c r="P61" s="4">
        <f t="shared" si="4"/>
        <v>0.34722222222222221</v>
      </c>
      <c r="Q61" s="4">
        <f t="shared" si="4"/>
        <v>0.69444444444444442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288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1510</v>
      </c>
      <c r="D60" s="2">
        <f t="array" ref="D60">+SUM(IF(NOT(ISERROR(D6:D57)),D6:D57))</f>
        <v>3</v>
      </c>
      <c r="E60" s="2">
        <f t="array" ref="E60">+SUM(IF(NOT(ISERROR(E6:E57)),E6:E57))</f>
        <v>11</v>
      </c>
      <c r="F60" s="2">
        <f t="array" ref="F60">+SUM(IF(NOT(ISERROR(F6:F57)),F6:F57))</f>
        <v>75</v>
      </c>
      <c r="G60" s="2">
        <f t="array" ref="G60">+SUM(IF(NOT(ISERROR(G6:G57)),G6:G57))</f>
        <v>132</v>
      </c>
      <c r="H60" s="2">
        <f t="array" ref="H60">+SUM(IF(NOT(ISERROR(H6:H57)),H6:H57))</f>
        <v>174</v>
      </c>
      <c r="I60" s="2">
        <f t="array" ref="I60">+SUM(IF(NOT(ISERROR(I6:I57)),I6:I57))</f>
        <v>189</v>
      </c>
      <c r="J60" s="2">
        <f t="array" ref="J60">+SUM(IF(NOT(ISERROR(J6:J57)),J6:J57))</f>
        <v>180</v>
      </c>
      <c r="K60" s="2">
        <f t="array" ref="K60">+SUM(IF(NOT(ISERROR(K6:K57)),K6:K57))</f>
        <v>169</v>
      </c>
      <c r="L60" s="2">
        <f t="array" ref="L60">+SUM(IF(NOT(ISERROR(L6:L57)),L6:L57))</f>
        <v>121</v>
      </c>
      <c r="M60" s="2">
        <f t="array" ref="M60">+SUM(IF(NOT(ISERROR(M6:M57)),M6:M57))</f>
        <v>101</v>
      </c>
      <c r="N60" s="2">
        <f t="array" ref="N60">+SUM(IF(NOT(ISERROR(N6:N57)),N6:N57))</f>
        <v>96</v>
      </c>
      <c r="O60" s="2">
        <f t="array" ref="O60">+SUM(IF(NOT(ISERROR(O6:O57)),O6:O57))</f>
        <v>187</v>
      </c>
      <c r="P60" s="2">
        <f t="array" ref="P60">+SUM(IF(NOT(ISERROR(P6:P57)),P6:P57))</f>
        <v>10</v>
      </c>
      <c r="Q60" s="2">
        <f t="array" ref="Q60">+SUM(IF(NOT(ISERROR(Q6:Q57)),Q6:Q57))</f>
        <v>62</v>
      </c>
      <c r="R60" s="2"/>
      <c r="S60" s="2">
        <f>SUM(D60:Q60)</f>
        <v>1510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0.19867549668874171</v>
      </c>
      <c r="E61" s="4">
        <f t="shared" si="4"/>
        <v>0.72847682119205304</v>
      </c>
      <c r="F61" s="4">
        <f t="shared" si="4"/>
        <v>4.9668874172185431</v>
      </c>
      <c r="G61" s="4">
        <f t="shared" si="4"/>
        <v>8.741721854304636</v>
      </c>
      <c r="H61" s="4">
        <f t="shared" si="4"/>
        <v>11.523178807947019</v>
      </c>
      <c r="I61" s="4">
        <f t="shared" si="4"/>
        <v>12.51655629139073</v>
      </c>
      <c r="J61" s="4">
        <f t="shared" si="4"/>
        <v>11.920529801324504</v>
      </c>
      <c r="K61" s="4">
        <f t="shared" si="4"/>
        <v>11.19205298013245</v>
      </c>
      <c r="L61" s="4">
        <f t="shared" si="4"/>
        <v>8.0132450331125824</v>
      </c>
      <c r="M61" s="4">
        <f t="shared" si="4"/>
        <v>6.6887417218543046</v>
      </c>
      <c r="N61" s="4">
        <f t="shared" si="4"/>
        <v>6.3576158940397347</v>
      </c>
      <c r="O61" s="4">
        <f t="shared" si="4"/>
        <v>12.3841059602649</v>
      </c>
      <c r="P61" s="4">
        <f t="shared" si="4"/>
        <v>0.66225165562913912</v>
      </c>
      <c r="Q61" s="4">
        <f t="shared" si="4"/>
        <v>4.1059602649006619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1510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2935</v>
      </c>
      <c r="D60" s="2">
        <f t="array" ref="D60">+SUM(IF(NOT(ISERROR(D6:D57)),D6:D57))</f>
        <v>41</v>
      </c>
      <c r="E60" s="2">
        <f t="array" ref="E60">+SUM(IF(NOT(ISERROR(E6:E57)),E6:E57))</f>
        <v>309</v>
      </c>
      <c r="F60" s="2">
        <f t="array" ref="F60">+SUM(IF(NOT(ISERROR(F6:F57)),F6:F57))</f>
        <v>396</v>
      </c>
      <c r="G60" s="2">
        <f t="array" ref="G60">+SUM(IF(NOT(ISERROR(G6:G57)),G6:G57))</f>
        <v>201</v>
      </c>
      <c r="H60" s="2">
        <f t="array" ref="H60">+SUM(IF(NOT(ISERROR(H6:H57)),H6:H57))</f>
        <v>192</v>
      </c>
      <c r="I60" s="2">
        <f t="array" ref="I60">+SUM(IF(NOT(ISERROR(I6:I57)),I6:I57))</f>
        <v>160</v>
      </c>
      <c r="J60" s="2">
        <f t="array" ref="J60">+SUM(IF(NOT(ISERROR(J6:J57)),J6:J57))</f>
        <v>165</v>
      </c>
      <c r="K60" s="2">
        <f t="array" ref="K60">+SUM(IF(NOT(ISERROR(K6:K57)),K6:K57))</f>
        <v>167</v>
      </c>
      <c r="L60" s="2">
        <f t="array" ref="L60">+SUM(IF(NOT(ISERROR(L6:L57)),L6:L57))</f>
        <v>134</v>
      </c>
      <c r="M60" s="2">
        <f t="array" ref="M60">+SUM(IF(NOT(ISERROR(M6:M57)),M6:M57))</f>
        <v>127</v>
      </c>
      <c r="N60" s="2">
        <f t="array" ref="N60">+SUM(IF(NOT(ISERROR(N6:N57)),N6:N57))</f>
        <v>124</v>
      </c>
      <c r="O60" s="2">
        <f t="array" ref="O60">+SUM(IF(NOT(ISERROR(O6:O57)),O6:O57))</f>
        <v>226</v>
      </c>
      <c r="P60" s="2">
        <f t="array" ref="P60">+SUM(IF(NOT(ISERROR(P6:P57)),P6:P57))</f>
        <v>67</v>
      </c>
      <c r="Q60" s="2">
        <f t="array" ref="Q60">+SUM(IF(NOT(ISERROR(Q6:Q57)),Q6:Q57))</f>
        <v>626</v>
      </c>
      <c r="R60" s="2"/>
      <c r="S60" s="2">
        <f>SUM(D60:Q60)</f>
        <v>2935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1.3969335604770017</v>
      </c>
      <c r="E61" s="4">
        <f t="shared" si="4"/>
        <v>10.528109028960818</v>
      </c>
      <c r="F61" s="4">
        <f t="shared" si="4"/>
        <v>13.492333901192504</v>
      </c>
      <c r="G61" s="4">
        <f t="shared" si="4"/>
        <v>6.8483816013628616</v>
      </c>
      <c r="H61" s="4">
        <f t="shared" si="4"/>
        <v>6.541737649063033</v>
      </c>
      <c r="I61" s="4">
        <f t="shared" si="4"/>
        <v>5.4514480408858601</v>
      </c>
      <c r="J61" s="4">
        <f t="shared" si="4"/>
        <v>5.6218057921635438</v>
      </c>
      <c r="K61" s="4">
        <f t="shared" si="4"/>
        <v>5.6899488926746162</v>
      </c>
      <c r="L61" s="4">
        <f t="shared" si="4"/>
        <v>4.565587734241908</v>
      </c>
      <c r="M61" s="4">
        <f t="shared" si="4"/>
        <v>4.3270868824531519</v>
      </c>
      <c r="N61" s="4">
        <f t="shared" si="4"/>
        <v>4.2248722316865415</v>
      </c>
      <c r="O61" s="4">
        <f t="shared" si="4"/>
        <v>7.7001703577512775</v>
      </c>
      <c r="P61" s="4">
        <f t="shared" si="4"/>
        <v>2.282793867120954</v>
      </c>
      <c r="Q61" s="4">
        <f t="shared" si="4"/>
        <v>21.32879045996593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2935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599</v>
      </c>
      <c r="D60" s="2">
        <f t="array" ref="D60">+SUM(IF(NOT(ISERROR(D6:D58)),D6:D58))</f>
        <v>4</v>
      </c>
      <c r="E60" s="2">
        <f t="array" ref="E60">+SUM(IF(NOT(ISERROR(E6:E58)),E6:E58))</f>
        <v>20</v>
      </c>
      <c r="F60" s="2">
        <f t="array" ref="F60">+SUM(IF(NOT(ISERROR(F6:F58)),F6:F58))</f>
        <v>60</v>
      </c>
      <c r="G60" s="2">
        <f t="array" ref="G60">+SUM(IF(NOT(ISERROR(G6:G58)),G6:G58))</f>
        <v>56</v>
      </c>
      <c r="H60" s="2">
        <f t="array" ref="H60">+SUM(IF(NOT(ISERROR(H6:H58)),H6:H58))</f>
        <v>59</v>
      </c>
      <c r="I60" s="2">
        <f t="array" ref="I60">+SUM(IF(NOT(ISERROR(I6:I58)),I6:I58))</f>
        <v>57</v>
      </c>
      <c r="J60" s="2">
        <f t="array" ref="J60">+SUM(IF(NOT(ISERROR(J6:J58)),J6:J58))</f>
        <v>46</v>
      </c>
      <c r="K60" s="2">
        <f t="array" ref="K60">+SUM(IF(NOT(ISERROR(K6:K58)),K6:K58))</f>
        <v>65</v>
      </c>
      <c r="L60" s="2">
        <f t="array" ref="L60">+SUM(IF(NOT(ISERROR(L6:L58)),L6:L58))</f>
        <v>50</v>
      </c>
      <c r="M60" s="2">
        <f t="array" ref="M60">+SUM(IF(NOT(ISERROR(M6:M58)),M6:M58))</f>
        <v>49</v>
      </c>
      <c r="N60" s="2">
        <f t="array" ref="N60">+SUM(IF(NOT(ISERROR(N6:N58)),N6:N58))</f>
        <v>43</v>
      </c>
      <c r="O60" s="2">
        <f t="array" ref="O60">+SUM(IF(NOT(ISERROR(O6:O58)),O6:O58))</f>
        <v>83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599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0.667779632721202</v>
      </c>
      <c r="E61" s="4">
        <f t="shared" si="4"/>
        <v>3.33889816360601</v>
      </c>
      <c r="F61" s="4">
        <f t="shared" si="4"/>
        <v>10.016694490818031</v>
      </c>
      <c r="G61" s="4">
        <f t="shared" si="4"/>
        <v>9.348914858096828</v>
      </c>
      <c r="H61" s="4">
        <f t="shared" si="4"/>
        <v>9.8497495826377293</v>
      </c>
      <c r="I61" s="4">
        <f t="shared" si="4"/>
        <v>9.5158597662771278</v>
      </c>
      <c r="J61" s="4">
        <f t="shared" si="4"/>
        <v>7.6794657762938225</v>
      </c>
      <c r="K61" s="4">
        <f t="shared" si="4"/>
        <v>10.851419031719532</v>
      </c>
      <c r="L61" s="4">
        <f t="shared" si="4"/>
        <v>8.3472454090150254</v>
      </c>
      <c r="M61" s="4">
        <f t="shared" si="4"/>
        <v>8.1803005008347256</v>
      </c>
      <c r="N61" s="4">
        <f t="shared" si="4"/>
        <v>7.1786310517529222</v>
      </c>
      <c r="O61" s="4">
        <f t="shared" si="4"/>
        <v>13.856427378964941</v>
      </c>
      <c r="P61" s="4">
        <f t="shared" si="4"/>
        <v>0.5008347245409015</v>
      </c>
      <c r="Q61" s="4">
        <f t="shared" si="4"/>
        <v>0.667779632721202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599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231</v>
      </c>
      <c r="D60" s="2">
        <f t="array" ref="D60">+SUM(IF(NOT(ISERROR(D6:D58)),D6:D58))</f>
        <v>2</v>
      </c>
      <c r="E60" s="2">
        <f t="array" ref="E60">+SUM(IF(NOT(ISERROR(E6:E58)),E6:E58))</f>
        <v>46</v>
      </c>
      <c r="F60" s="2">
        <f t="array" ref="F60">+SUM(IF(NOT(ISERROR(F6:F58)),F6:F58))</f>
        <v>113</v>
      </c>
      <c r="G60" s="2">
        <f t="array" ref="G60">+SUM(IF(NOT(ISERROR(G6:G58)),G6:G58))</f>
        <v>31</v>
      </c>
      <c r="H60" s="2">
        <f t="array" ref="H60">+SUM(IF(NOT(ISERROR(H6:H58)),H6:H58))</f>
        <v>8</v>
      </c>
      <c r="I60" s="2">
        <f t="array" ref="I60">+SUM(IF(NOT(ISERROR(I6:I58)),I6:I58))</f>
        <v>6</v>
      </c>
      <c r="J60" s="2">
        <f t="array" ref="J60">+SUM(IF(NOT(ISERROR(J6:J58)),J6:J58))</f>
        <v>6</v>
      </c>
      <c r="K60" s="2">
        <f t="array" ref="K60">+SUM(IF(NOT(ISERROR(K6:K58)),K6:K58))</f>
        <v>6</v>
      </c>
      <c r="L60" s="2">
        <f t="array" ref="L60">+SUM(IF(NOT(ISERROR(L6:L58)),L6:L58))</f>
        <v>5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231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0.86580086580086579</v>
      </c>
      <c r="E61" s="4">
        <f t="shared" si="4"/>
        <v>19.913419913419915</v>
      </c>
      <c r="F61" s="4">
        <f t="shared" si="4"/>
        <v>48.917748917748916</v>
      </c>
      <c r="G61" s="4">
        <f t="shared" si="4"/>
        <v>13.419913419913421</v>
      </c>
      <c r="H61" s="4">
        <f t="shared" si="4"/>
        <v>3.4632034632034632</v>
      </c>
      <c r="I61" s="4">
        <f t="shared" si="4"/>
        <v>2.5974025974025974</v>
      </c>
      <c r="J61" s="4">
        <f t="shared" si="4"/>
        <v>2.5974025974025974</v>
      </c>
      <c r="K61" s="4">
        <f t="shared" si="4"/>
        <v>2.5974025974025974</v>
      </c>
      <c r="L61" s="4">
        <f t="shared" si="4"/>
        <v>2.1645021645021645</v>
      </c>
      <c r="M61" s="4">
        <f t="shared" si="4"/>
        <v>0.86580086580086579</v>
      </c>
      <c r="N61" s="4">
        <f t="shared" si="4"/>
        <v>0.86580086580086579</v>
      </c>
      <c r="O61" s="4">
        <f t="shared" si="4"/>
        <v>1.2987012987012987</v>
      </c>
      <c r="P61" s="4">
        <f t="shared" si="4"/>
        <v>0</v>
      </c>
      <c r="Q61" s="4">
        <f t="shared" si="4"/>
        <v>0.4329004329004329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231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475</v>
      </c>
      <c r="D60" s="2">
        <f t="array" ref="D60">+SUM(IF(NOT(ISERROR(D6:D58)),D6:D58))</f>
        <v>1</v>
      </c>
      <c r="E60" s="2">
        <f t="array" ref="E60">+SUM(IF(NOT(ISERROR(E6:E58)),E6:E58))</f>
        <v>10</v>
      </c>
      <c r="F60" s="2">
        <f t="array" ref="F60">+SUM(IF(NOT(ISERROR(F6:F58)),F6:F58))</f>
        <v>34</v>
      </c>
      <c r="G60" s="2">
        <f t="array" ref="G60">+SUM(IF(NOT(ISERROR(G6:G58)),G6:G58))</f>
        <v>43</v>
      </c>
      <c r="H60" s="2">
        <f t="array" ref="H60">+SUM(IF(NOT(ISERROR(H6:H58)),H6:H58))</f>
        <v>69</v>
      </c>
      <c r="I60" s="2">
        <f t="array" ref="I60">+SUM(IF(NOT(ISERROR(I6:I58)),I6:I58))</f>
        <v>93</v>
      </c>
      <c r="J60" s="2">
        <f t="array" ref="J60">+SUM(IF(NOT(ISERROR(J6:J58)),J6:J58))</f>
        <v>81</v>
      </c>
      <c r="K60" s="2">
        <f t="array" ref="K60">+SUM(IF(NOT(ISERROR(K6:K58)),K6:K58))</f>
        <v>50</v>
      </c>
      <c r="L60" s="2">
        <f t="array" ref="L60">+SUM(IF(NOT(ISERROR(L6:L58)),L6:L58))</f>
        <v>37</v>
      </c>
      <c r="M60" s="2">
        <f t="array" ref="M60">+SUM(IF(NOT(ISERROR(M6:M58)),M6:M58))</f>
        <v>22</v>
      </c>
      <c r="N60" s="2">
        <f t="array" ref="N60">+SUM(IF(NOT(ISERROR(N6:N58)),N6:N58))</f>
        <v>19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4</v>
      </c>
      <c r="R60" s="2"/>
      <c r="S60" s="2">
        <f>SUM(D60:Q60)</f>
        <v>475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0.21052631578947367</v>
      </c>
      <c r="E61" s="4">
        <f t="shared" si="4"/>
        <v>2.1052631578947367</v>
      </c>
      <c r="F61" s="4">
        <f t="shared" si="4"/>
        <v>7.1578947368421044</v>
      </c>
      <c r="G61" s="4">
        <f t="shared" si="4"/>
        <v>9.0526315789473699</v>
      </c>
      <c r="H61" s="4">
        <f t="shared" si="4"/>
        <v>14.526315789473685</v>
      </c>
      <c r="I61" s="4">
        <f t="shared" si="4"/>
        <v>19.578947368421051</v>
      </c>
      <c r="J61" s="4">
        <f t="shared" si="4"/>
        <v>17.05263157894737</v>
      </c>
      <c r="K61" s="4">
        <f t="shared" si="4"/>
        <v>10.526315789473683</v>
      </c>
      <c r="L61" s="4">
        <f t="shared" si="4"/>
        <v>7.7894736842105265</v>
      </c>
      <c r="M61" s="4">
        <f t="shared" si="4"/>
        <v>4.6315789473684212</v>
      </c>
      <c r="N61" s="4">
        <f t="shared" si="4"/>
        <v>4</v>
      </c>
      <c r="O61" s="4">
        <f t="shared" si="4"/>
        <v>2.5263157894736841</v>
      </c>
      <c r="P61" s="4">
        <f t="shared" si="4"/>
        <v>0</v>
      </c>
      <c r="Q61" s="4">
        <f t="shared" si="4"/>
        <v>0.84210526315789469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475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195</v>
      </c>
      <c r="D60" s="2">
        <f t="array" ref="D60">+SUM(IF(NOT(ISERROR(D6:D58)),D6:D58))</f>
        <v>0</v>
      </c>
      <c r="E60" s="2">
        <f t="array" ref="E60">+SUM(IF(NOT(ISERROR(E6:E58)),E6:E58))</f>
        <v>35</v>
      </c>
      <c r="F60" s="2">
        <f t="array" ref="F60">+SUM(IF(NOT(ISERROR(F6:F58)),F6:F58))</f>
        <v>133</v>
      </c>
      <c r="G60" s="2">
        <f t="array" ref="G60">+SUM(IF(NOT(ISERROR(G6:G58)),G6:G58))</f>
        <v>17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195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17.948717948717949</v>
      </c>
      <c r="F61" s="4">
        <f t="shared" si="4"/>
        <v>68.205128205128204</v>
      </c>
      <c r="G61" s="4">
        <f t="shared" si="4"/>
        <v>8.7179487179487172</v>
      </c>
      <c r="H61" s="4">
        <f t="shared" si="4"/>
        <v>2.5641025641025639</v>
      </c>
      <c r="I61" s="4">
        <f t="shared" si="4"/>
        <v>1.0256410256410255</v>
      </c>
      <c r="J61" s="4">
        <f t="shared" si="4"/>
        <v>1.5384615384615385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195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175</v>
      </c>
      <c r="D60" s="2">
        <f t="array" ref="D60">+SUM(IF(NOT(ISERROR(D6:D58)),D6:D58))</f>
        <v>1</v>
      </c>
      <c r="E60" s="2">
        <f t="array" ref="E60">+SUM(IF(NOT(ISERROR(E6:E58)),E6:E58))</f>
        <v>54</v>
      </c>
      <c r="F60" s="2">
        <f t="array" ref="F60">+SUM(IF(NOT(ISERROR(F6:F58)),F6:F58))</f>
        <v>68</v>
      </c>
      <c r="G60" s="2">
        <f t="array" ref="G60">+SUM(IF(NOT(ISERROR(G6:G58)),G6:G58))</f>
        <v>20</v>
      </c>
      <c r="H60" s="2">
        <f t="array" ref="H60">+SUM(IF(NOT(ISERROR(H6:H58)),H6:H58))</f>
        <v>11</v>
      </c>
      <c r="I60" s="2">
        <f t="array" ref="I60">+SUM(IF(NOT(ISERROR(I6:I58)),I6:I58))</f>
        <v>6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175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0.5714285714285714</v>
      </c>
      <c r="E61" s="4">
        <f t="shared" si="4"/>
        <v>30.857142857142854</v>
      </c>
      <c r="F61" s="4">
        <f t="shared" si="4"/>
        <v>38.857142857142854</v>
      </c>
      <c r="G61" s="4">
        <f t="shared" si="4"/>
        <v>11.428571428571429</v>
      </c>
      <c r="H61" s="4">
        <f t="shared" si="4"/>
        <v>6.2857142857142865</v>
      </c>
      <c r="I61" s="4">
        <f t="shared" si="4"/>
        <v>3.4285714285714288</v>
      </c>
      <c r="J61" s="4">
        <f t="shared" si="4"/>
        <v>4</v>
      </c>
      <c r="K61" s="4">
        <f t="shared" si="4"/>
        <v>1.7142857142857144</v>
      </c>
      <c r="L61" s="4">
        <f t="shared" si="4"/>
        <v>1.1428571428571428</v>
      </c>
      <c r="M61" s="4">
        <f t="shared" si="4"/>
        <v>0.5714285714285714</v>
      </c>
      <c r="N61" s="4">
        <f t="shared" si="4"/>
        <v>0</v>
      </c>
      <c r="O61" s="4">
        <f t="shared" si="4"/>
        <v>1.1428571428571428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175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42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2.3809523809523809</v>
      </c>
      <c r="F61" s="4">
        <f t="shared" si="4"/>
        <v>7.1428571428571423</v>
      </c>
      <c r="G61" s="4">
        <f t="shared" si="4"/>
        <v>7.1428571428571423</v>
      </c>
      <c r="H61" s="4">
        <f t="shared" si="4"/>
        <v>16.666666666666664</v>
      </c>
      <c r="I61" s="4">
        <f t="shared" si="4"/>
        <v>21.428571428571427</v>
      </c>
      <c r="J61" s="4">
        <f t="shared" si="4"/>
        <v>19.047619047619047</v>
      </c>
      <c r="K61" s="4">
        <f t="shared" si="4"/>
        <v>14.285714285714285</v>
      </c>
      <c r="L61" s="4">
        <f t="shared" si="4"/>
        <v>4.7619047619047619</v>
      </c>
      <c r="M61" s="4">
        <f t="shared" si="4"/>
        <v>0</v>
      </c>
      <c r="N61" s="4">
        <f t="shared" si="4"/>
        <v>2.3809523809523809</v>
      </c>
      <c r="O61" s="4">
        <f t="shared" si="4"/>
        <v>4.7619047619047619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42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1225</v>
      </c>
      <c r="D60" s="2">
        <f t="array" ref="D60">+SUM(IF(NOT(ISERROR(D6:D58)),D6:D58))</f>
        <v>3</v>
      </c>
      <c r="E60" s="2">
        <f t="array" ref="E60">+SUM(IF(NOT(ISERROR(E6:E58)),E6:E58))</f>
        <v>8</v>
      </c>
      <c r="F60" s="2">
        <f t="array" ref="F60">+SUM(IF(NOT(ISERROR(F6:F58)),F6:F58))</f>
        <v>44</v>
      </c>
      <c r="G60" s="2">
        <f t="array" ref="G60">+SUM(IF(NOT(ISERROR(G6:G58)),G6:G58))</f>
        <v>37</v>
      </c>
      <c r="H60" s="2">
        <f t="array" ref="H60">+SUM(IF(NOT(ISERROR(H6:H58)),H6:H58))</f>
        <v>63</v>
      </c>
      <c r="I60" s="2">
        <f t="array" ref="I60">+SUM(IF(NOT(ISERROR(I6:I58)),I6:I58))</f>
        <v>59</v>
      </c>
      <c r="J60" s="2">
        <f t="array" ref="J60">+SUM(IF(NOT(ISERROR(J6:J58)),J6:J58))</f>
        <v>43</v>
      </c>
      <c r="K60" s="2">
        <f t="array" ref="K60">+SUM(IF(NOT(ISERROR(K6:K58)),K6:K58))</f>
        <v>37</v>
      </c>
      <c r="L60" s="2">
        <f t="array" ref="L60">+SUM(IF(NOT(ISERROR(L6:L58)),L6:L58))</f>
        <v>30</v>
      </c>
      <c r="M60" s="2">
        <f t="array" ref="M60">+SUM(IF(NOT(ISERROR(M6:M58)),M6:M58))</f>
        <v>35</v>
      </c>
      <c r="N60" s="2">
        <f t="array" ref="N60">+SUM(IF(NOT(ISERROR(N6:N58)),N6:N58))</f>
        <v>33</v>
      </c>
      <c r="O60" s="2">
        <f t="array" ref="O60">+SUM(IF(NOT(ISERROR(O6:O58)),O6:O58))</f>
        <v>84</v>
      </c>
      <c r="P60" s="2">
        <f t="array" ref="P60">+SUM(IF(NOT(ISERROR(P6:P58)),P6:P58))</f>
        <v>27</v>
      </c>
      <c r="Q60" s="2">
        <f t="array" ref="Q60">+SUM(IF(NOT(ISERROR(Q6:Q58)),Q6:Q58))</f>
        <v>88</v>
      </c>
      <c r="R60" s="2">
        <f t="array" ref="R60">+SUM(IF(NOT(ISERROR(R6:R58)),R6:R58))</f>
        <v>178</v>
      </c>
      <c r="S60" s="2">
        <f t="array" ref="S60">+SUM(IF(NOT(ISERROR(S6:S58)),S6:S58))</f>
        <v>154</v>
      </c>
      <c r="T60" s="2">
        <f t="array" ref="T60">+SUM(IF(NOT(ISERROR(T6:T58)),T6:T58))</f>
        <v>99</v>
      </c>
      <c r="U60" s="2">
        <f t="array" ref="U60">+SUM(IF(NOT(ISERROR(U6:U58)),U6:U58))</f>
        <v>115</v>
      </c>
      <c r="V60" s="2">
        <f t="array" ref="V60">+SUM(IF(NOT(ISERROR(V6:V58)),V6:V58))</f>
        <v>88</v>
      </c>
      <c r="W60" s="2"/>
      <c r="X60" s="2">
        <f>SUM(D60:V60)</f>
        <v>1225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0.24489795918367346</v>
      </c>
      <c r="E61" s="4">
        <f t="shared" si="2"/>
        <v>0.65306122448979598</v>
      </c>
      <c r="F61" s="4">
        <f t="shared" si="2"/>
        <v>3.5918367346938775</v>
      </c>
      <c r="G61" s="4">
        <f t="shared" si="2"/>
        <v>3.0204081632653064</v>
      </c>
      <c r="H61" s="4">
        <f t="shared" si="2"/>
        <v>5.1428571428571423</v>
      </c>
      <c r="I61" s="4">
        <f t="shared" si="2"/>
        <v>4.8163265306122449</v>
      </c>
      <c r="J61" s="4">
        <f t="shared" si="2"/>
        <v>3.510204081632653</v>
      </c>
      <c r="K61" s="4">
        <f t="shared" si="2"/>
        <v>3.0204081632653064</v>
      </c>
      <c r="L61" s="4">
        <f t="shared" si="2"/>
        <v>2.4489795918367347</v>
      </c>
      <c r="M61" s="4">
        <f t="shared" si="2"/>
        <v>2.8571428571428572</v>
      </c>
      <c r="N61" s="4">
        <f t="shared" si="2"/>
        <v>2.693877551020408</v>
      </c>
      <c r="O61" s="4">
        <f t="shared" si="2"/>
        <v>6.8571428571428577</v>
      </c>
      <c r="P61" s="4">
        <f t="shared" si="2"/>
        <v>2.2040816326530615</v>
      </c>
      <c r="Q61" s="4">
        <f t="shared" si="2"/>
        <v>7.1836734693877551</v>
      </c>
      <c r="R61" s="4">
        <f t="shared" si="2"/>
        <v>14.530612244897959</v>
      </c>
      <c r="S61" s="4">
        <f t="shared" si="2"/>
        <v>12.571428571428573</v>
      </c>
      <c r="T61" s="4">
        <f t="shared" si="2"/>
        <v>8.0816326530612237</v>
      </c>
      <c r="U61" s="4">
        <f t="shared" si="2"/>
        <v>9.387755102040817</v>
      </c>
      <c r="V61" s="4">
        <f t="shared" si="2"/>
        <v>7.1836734693877551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1225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14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7.1428571428571423</v>
      </c>
      <c r="E61" s="4">
        <f t="shared" si="4"/>
        <v>0</v>
      </c>
      <c r="F61" s="4">
        <f t="shared" si="4"/>
        <v>7.1428571428571423</v>
      </c>
      <c r="G61" s="4">
        <f t="shared" si="4"/>
        <v>0</v>
      </c>
      <c r="H61" s="4">
        <f t="shared" si="4"/>
        <v>14.285714285714285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14.285714285714285</v>
      </c>
      <c r="O61" s="4">
        <f t="shared" si="4"/>
        <v>7.1428571428571423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2025-07-30T06:53:54Z</cp:lastPrinted>
  <dcterms:created xsi:type="dcterms:W3CDTF">2019-07-19T07:58:40Z</dcterms:created>
  <dcterms:modified xsi:type="dcterms:W3CDTF">2025-07-30T08:46:43Z</dcterms:modified>
</cp:coreProperties>
</file>