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4月報\"/>
    </mc:Choice>
  </mc:AlternateContent>
  <xr:revisionPtr revIDLastSave="0" documentId="13_ncr:1_{A8C62BF3-9F77-4B8E-93D8-3DFA979515BA}" xr6:coauthVersionLast="47" xr6:coauthVersionMax="47" xr10:uidLastSave="{00000000-0000-0000-0000-000000000000}"/>
  <bookViews>
    <workbookView xWindow="-120" yWindow="-120" windowWidth="29040" windowHeight="157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F16" i="8" l="1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L5" i="8"/>
  <c r="AG5" i="8"/>
  <c r="AB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K15" i="13"/>
  <c r="AE15" i="13"/>
  <c r="AH14" i="13"/>
  <c r="AF14" i="13"/>
  <c r="AL13" i="13"/>
  <c r="AH13" i="13"/>
  <c r="AG13" i="13"/>
  <c r="AH12" i="13"/>
  <c r="AC9" i="13"/>
  <c r="AD8" i="13"/>
  <c r="AL7" i="13"/>
  <c r="AE7" i="13"/>
  <c r="AL6" i="13"/>
  <c r="AF6" i="13"/>
  <c r="AL5" i="13"/>
  <c r="Q15" i="12"/>
  <c r="W8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Q5" i="11"/>
  <c r="J5" i="11"/>
  <c r="AF5" i="11" s="1"/>
  <c r="Q16" i="10"/>
  <c r="D13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H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C10" i="8"/>
  <c r="AL9" i="8"/>
  <c r="AH9" i="8"/>
  <c r="AG9" i="8"/>
  <c r="AE9" i="8"/>
  <c r="AD9" i="8"/>
  <c r="AL8" i="8"/>
  <c r="AI8" i="8"/>
  <c r="AH8" i="8"/>
  <c r="AF8" i="8"/>
  <c r="AE8" i="8"/>
  <c r="AC8" i="8"/>
  <c r="AF7" i="8"/>
  <c r="AD7" i="8"/>
  <c r="AC7" i="8"/>
  <c r="AJ6" i="8"/>
  <c r="AG6" i="8"/>
  <c r="AE6" i="8"/>
  <c r="AI5" i="8"/>
  <c r="AH5" i="8"/>
  <c r="AF5" i="8"/>
  <c r="AC5" i="8"/>
  <c r="AL16" i="14"/>
  <c r="AH16" i="14"/>
  <c r="AF16" i="14"/>
  <c r="AE16" i="14"/>
  <c r="AD16" i="14"/>
  <c r="AC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E13" i="14"/>
  <c r="AC13" i="14"/>
  <c r="AH12" i="14"/>
  <c r="AG12" i="14"/>
  <c r="AF12" i="14"/>
  <c r="AD12" i="14"/>
  <c r="AC12" i="14"/>
  <c r="AH11" i="14"/>
  <c r="AG11" i="14"/>
  <c r="AE11" i="14"/>
  <c r="AD11" i="14"/>
  <c r="AL10" i="14"/>
  <c r="AH10" i="14"/>
  <c r="AF10" i="14"/>
  <c r="AE10" i="14"/>
  <c r="AL9" i="14"/>
  <c r="AG9" i="14"/>
  <c r="AF9" i="14"/>
  <c r="AB9" i="14"/>
  <c r="AI8" i="14"/>
  <c r="AH8" i="14"/>
  <c r="AG8" i="14"/>
  <c r="AC8" i="14"/>
  <c r="AL7" i="14"/>
  <c r="AD7" i="14"/>
  <c r="AL6" i="14"/>
  <c r="AJ6" i="14"/>
  <c r="AE6" i="14"/>
  <c r="AC6" i="14"/>
  <c r="AL5" i="14"/>
  <c r="AD5" i="14"/>
  <c r="AC5" i="14"/>
  <c r="AI16" i="13"/>
  <c r="AH16" i="13"/>
  <c r="AG16" i="13"/>
  <c r="AC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L8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I5" i="13"/>
  <c r="AG5" i="13"/>
  <c r="AF5" i="13"/>
  <c r="AE5" i="13"/>
  <c r="AC5" i="13"/>
  <c r="Q13" i="12"/>
  <c r="F12" i="12"/>
  <c r="G11" i="12"/>
  <c r="I9" i="12"/>
  <c r="AE9" i="12" s="1"/>
  <c r="I5" i="12"/>
  <c r="AE5" i="12" s="1"/>
  <c r="AC16" i="8"/>
  <c r="AD15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K102" i="9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J5" i="9"/>
  <c r="I5" i="9"/>
  <c r="AC5" i="9" s="1"/>
  <c r="F5" i="9"/>
  <c r="D5" i="9"/>
  <c r="AC6" i="8"/>
  <c r="AG7" i="8"/>
  <c r="AH7" i="8"/>
  <c r="AG8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G16" i="14"/>
  <c r="AE5" i="14"/>
  <c r="AF5" i="14"/>
  <c r="AC6" i="13"/>
  <c r="AH7" i="13"/>
  <c r="AG8" i="13"/>
  <c r="AI8" i="13"/>
  <c r="AF9" i="13"/>
  <c r="AE10" i="13"/>
  <c r="AL10" i="13"/>
  <c r="AD11" i="13"/>
  <c r="AC12" i="13"/>
  <c r="AG15" i="13"/>
  <c r="AF16" i="13"/>
  <c r="AL16" i="13"/>
  <c r="AD5" i="13"/>
  <c r="AH5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E5" i="9"/>
  <c r="G5" i="9"/>
  <c r="AA5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AD13" i="14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H117" i="9"/>
  <c r="AB117" i="9" s="1"/>
  <c r="AC15" i="8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W83" i="10" l="1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AJ10" i="11" s="1"/>
  <c r="N11" i="1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AI7" i="10" s="1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W16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AK15" i="11" s="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H121" i="9" l="1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19" i="9" l="1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M213" i="11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/>
  <c r="G213" i="11" l="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<sst xmlns="http://schemas.openxmlformats.org/spreadsheetml/2006/main" count="5876" uniqueCount="361">
  <si>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</si>
  <si>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</si>
  <si>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</si>
  <si>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</si>
  <si>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</si>
  <si>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</si>
  <si>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</si>
  <si>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</si>
  <si>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</si>
  <si>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</si>
  <si>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</si>
  <si>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</si>
  <si>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</si>
  <si>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</si>
  <si>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</si>
  <si>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</si>
  <si>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</si>
  <si>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</si>
  <si>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</si>
  <si>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</si>
  <si>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</si>
  <si>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</si>
  <si>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</si>
  <si>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</si>
  <si>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</si>
  <si>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</si>
  <si>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</si>
  <si>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</si>
  <si>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</si>
  <si>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</si>
  <si>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</si>
  <si>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</si>
  <si>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</si>
  <si>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</si>
  <si>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</si>
  <si>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</si>
  <si>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</si>
  <si>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</si>
  <si>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</si>
  <si>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</si>
  <si>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</si>
  <si>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</si>
  <si>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</si>
  <si>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</si>
  <si>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</si>
  <si>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</si>
  <si>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</si>
  <si>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</si>
  <si>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</si>
  <si>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</si>
  <si>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</si>
  <si>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</si>
  <si>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</si>
  <si>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</si>
  <si>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</si>
  <si>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</si>
  <si>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</si>
  <si>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</si>
  <si>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</si>
  <si>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</si>
  <si>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</si>
  <si>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</si>
  <si>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</si>
  <si>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</si>
  <si>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</si>
  <si>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</si>
  <si>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</si>
  <si>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</si>
  <si>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</si>
  <si>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</si>
  <si>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</si>
  <si>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</si>
  <si>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</si>
  <si>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</si>
  <si>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</si>
  <si>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</si>
  <si>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</si>
  <si>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</si>
  <si>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</si>
  <si>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</si>
  <si>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</si>
  <si>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</si>
  <si>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</si>
  <si>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</si>
  <si>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</si>
  <si>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</si>
  <si>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</si>
  <si>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</si>
  <si>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</si>
  <si>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</si>
  <si>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</si>
  <si>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</si>
  <si>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</si>
  <si>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</si>
  <si>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</si>
  <si>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</si>
  <si>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</si>
  <si>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</si>
  <si>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</si>
  <si>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</si>
  <si>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</si>
  <si>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</si>
  <si>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</si>
  <si>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</si>
  <si>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</si>
  <si>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</si>
  <si>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</si>
  <si>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</si>
  <si>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</si>
  <si>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</si>
  <si>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</si>
  <si>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</si>
  <si>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</si>
  <si>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</si>
  <si>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</si>
  <si>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</si>
  <si>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</si>
  <si>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</si>
  <si>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</si>
  <si>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</si>
  <si>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</si>
  <si>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</si>
  <si>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</si>
  <si>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</si>
  <si>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</si>
  <si>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</si>
  <si>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</si>
  <si>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</si>
  <si>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</si>
  <si>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</si>
  <si>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</si>
  <si>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</si>
  <si>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</si>
  <si>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</si>
  <si>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</si>
  <si>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</si>
  <si>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</si>
  <si>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</si>
  <si>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</si>
  <si>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</si>
  <si>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</si>
  <si>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</si>
  <si>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</si>
  <si>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</si>
  <si>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</si>
  <si>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</si>
  <si>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</si>
  <si>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</si>
  <si>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</si>
  <si>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</si>
  <si>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</si>
  <si>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</si>
  <si>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</si>
  <si>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</si>
  <si>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</si>
  <si>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</si>
  <si>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</si>
  <si>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</si>
  <si>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</si>
  <si>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</si>
  <si>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</si>
  <si>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</si>
  <si>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</si>
  <si>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</si>
  <si>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</si>
  <si>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</si>
  <si>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</si>
  <si>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</si>
  <si>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</si>
  <si>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</si>
  <si>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</si>
  <si>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</si>
  <si>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</si>
  <si>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</si>
  <si>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</si>
  <si>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</si>
  <si>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</si>
  <si>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</si>
  <si>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</si>
  <si>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</si>
  <si>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</si>
  <si>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</si>
  <si>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</si>
  <si>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</si>
  <si>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</si>
  <si>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</si>
  <si>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</si>
  <si>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</si>
  <si>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</si>
  <si>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</si>
  <si>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</si>
  <si>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</si>
  <si>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</si>
  <si>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</si>
  <si>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</si>
  <si>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</si>
  <si>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</si>
  <si>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</si>
  <si>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</si>
  <si>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</si>
  <si>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</si>
  <si>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</si>
  <si>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</si>
  <si>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</si>
  <si>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</si>
  <si>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</si>
  <si>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</si>
  <si>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</si>
  <si>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</si>
  <si>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</si>
  <si>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</si>
  <si>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</si>
  <si>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</si>
  <si>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</si>
  <si>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</si>
  <si>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</si>
  <si>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</si>
  <si>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</si>
  <si>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</si>
  <si>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</si>
  <si>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</si>
  <si>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</si>
  <si>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</si>
  <si>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</si>
  <si>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</si>
  <si>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</si>
  <si>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</si>
  <si>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</si>
  <si>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</si>
  <si>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</si>
  <si>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</si>
  <si>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</si>
  <si>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</si>
  <si>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</si>
  <si>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</si>
  <si>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</si>
  <si>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</si>
  <si>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</si>
  <si>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</si>
  <si>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</si>
  <si>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</si>
  <si>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</si>
  <si>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</si>
  <si>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</si>
  <si>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</si>
  <si>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</si>
  <si>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</si>
  <si>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</si>
  <si>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</si>
  <si>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</si>
  <si>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</si>
  <si>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</si>
  <si>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</si>
  <si>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</si>
  <si>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</si>
  <si>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</si>
  <si>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</si>
  <si>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</si>
  <si>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</si>
  <si>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</si>
  <si>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</si>
  <si>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</si>
  <si>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</si>
  <si>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</si>
  <si>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</si>
  <si>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</si>
  <si>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</si>
  <si>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</si>
  <si>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</si>
  <si>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</si>
  <si>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</si>
  <si>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</si>
  <si>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</si>
  <si>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</si>
  <si>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</si>
  <si>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</si>
  <si>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</si>
  <si>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</si>
  <si>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</si>
  <si>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</si>
  <si>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</si>
  <si>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</si>
  <si>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</si>
  <si>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</si>
  <si>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</si>
  <si>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</si>
  <si>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</si>
  <si>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</si>
  <si>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</si>
  <si>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</si>
  <si>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</si>
  <si>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</si>
  <si>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</si>
  <si>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</si>
  <si>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</si>
  <si>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</si>
  <si>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</si>
  <si>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</si>
  <si>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</si>
  <si>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</si>
  <si>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</si>
  <si>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</si>
  <si>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</si>
  <si>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</si>
  <si>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</si>
  <si>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</si>
  <si>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</si>
  <si>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</si>
  <si>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</si>
  <si>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</si>
  <si>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</si>
  <si>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</si>
  <si>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</si>
  <si>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</si>
  <si>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</si>
  <si>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</si>
  <si>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</si>
  <si>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</si>
  <si>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</si>
  <si>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</si>
  <si>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</si>
  <si>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</si>
  <si>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</si>
  <si>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</si>
  <si>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</si>
  <si>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</si>
  <si>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</si>
  <si>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</si>
  <si>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</si>
  <si>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</si>
  <si>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</si>
  <si>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</si>
  <si>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</si>
  <si>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</si>
  <si>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</si>
  <si>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</si>
  <si>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</si>
  <si>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</si>
  <si>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</si>
  <si>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</si>
  <si>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</si>
  <si>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</si>
  <si>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</si>
  <si>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</si>
  <si>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</si>
  <si>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</si>
  <si>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</si>
  <si>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</si>
  <si>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</si>
  <si>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</si>
  <si>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</si>
  <si>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</si>
  <si>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</si>
  <si>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</si>
  <si>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</si>
  <si>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</si>
  <si>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</si>
  <si>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</si>
  <si>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</si>
  <si>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</si>
  <si>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令和7年4月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</si>
</sst>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#N/A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1.25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0.08</v>
          </cell>
          <cell r="I87">
            <v>0.42000000000000004</v>
          </cell>
          <cell r="J87">
            <v>0.25</v>
          </cell>
          <cell r="K87">
            <v>0.08</v>
          </cell>
          <cell r="L87">
            <v>0.17</v>
          </cell>
          <cell r="M87">
            <v>0.16</v>
          </cell>
          <cell r="N87">
            <v>0.08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4379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183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 t="e">
        <f>+IF('保健所別（令和7年）'!H14="",NA(),'保健所別（令和7年）'!H14)</f>
        <v>#N/A</v>
      </c>
      <c r="F319" s="920" t="e">
        <f>+IF('保健所別（令和7年）'!H15="",NA(),'保健所別（令和7年）'!H15)</f>
        <v>#N/A</v>
      </c>
      <c r="G319" s="920" t="e">
        <f>+IF('保健所別（令和7年）'!H26="",NA(),'保健所別（令和7年）'!H26)</f>
        <v>#N/A</v>
      </c>
      <c r="H319" s="920" t="e">
        <f>+IF('保健所別（令和7年）'!H27="",NA(),'保健所別（令和7年）'!H27)</f>
        <v>#N/A</v>
      </c>
      <c r="I319" s="920" t="e">
        <f>+IF('保健所別（令和7年）'!H38="",NA(),'保健所別（令和7年）'!H38)</f>
        <v>#N/A</v>
      </c>
      <c r="J319" s="920" t="e">
        <f>+IF('保健所別（令和7年）'!H39="",NA(),'保健所別（令和7年）'!H39)</f>
        <v>#N/A</v>
      </c>
      <c r="K319" s="920" t="e">
        <f>+IF('保健所別（令和7年）'!H50="",NA(),'保健所別（令和7年）'!H50)</f>
        <v>#N/A</v>
      </c>
      <c r="L319" s="920" t="e">
        <f>+IF('保健所別（令和7年）'!H51="",NA(),'保健所別（令和7年）'!H51)</f>
        <v>#N/A</v>
      </c>
      <c r="M319" s="920" t="e">
        <f>+IF('保健所別（令和7年）'!H66="",NA(),'保健所別（令和7年）'!H66)</f>
        <v>#N/A</v>
      </c>
      <c r="N319" s="920" t="e">
        <f>+IF('保健所別（令和7年）'!H67="",NA(),'保健所別（令和7年）'!H67)</f>
        <v>#N/A</v>
      </c>
      <c r="O319" s="920" t="e">
        <f>+IF('保健所別（令和7年）'!H82="",NA(),'保健所別（令和7年）'!H82)</f>
        <v>#N/A</v>
      </c>
      <c r="P319" s="920" t="e">
        <f>+IF('保健所別（令和7年）'!H83="",NA(),'保健所別（令和7年）'!H83)</f>
        <v>#N/A</v>
      </c>
      <c r="Q319" s="920" t="e">
        <f>+IF('保健所別（令和7年）'!H98="",NA(),'保健所別（令和7年）'!H98)</f>
        <v>#N/A</v>
      </c>
      <c r="R319" s="920" t="e">
        <f>+IF('保健所別（令和7年）'!H99="",NA(),'保健所別（令和7年）'!H99)</f>
        <v>#N/A</v>
      </c>
    </row>
    <row r="320" spans="1:18" x14ac:dyDescent="0.15">
      <c r="A320" t="s">
        <v>318</v>
      </c>
      <c r="D320">
        <v>6</v>
      </c>
      <c r="E320" s="920" t="e">
        <f>+IF('保健所別（令和7年）'!I14="",NA(),'保健所別（令和7年）'!I14)</f>
        <v>#N/A</v>
      </c>
      <c r="F320" s="920" t="e">
        <f>+IF('保健所別（令和7年）'!I15="",NA(),'保健所別（令和7年）'!I15)</f>
        <v>#N/A</v>
      </c>
      <c r="G320" s="920" t="e">
        <f>+IF('保健所別（令和7年）'!I26="",NA(),'保健所別（令和7年）'!I26)</f>
        <v>#N/A</v>
      </c>
      <c r="H320" s="920" t="e">
        <f>+IF('保健所別（令和7年）'!I27="",NA(),'保健所別（令和7年）'!I27)</f>
        <v>#N/A</v>
      </c>
      <c r="I320" s="920" t="e">
        <f>+IF('保健所別（令和7年）'!I38="",NA(),'保健所別（令和7年）'!I38)</f>
        <v>#N/A</v>
      </c>
      <c r="J320" s="920" t="e">
        <f>+IF('保健所別（令和7年）'!I39="",NA(),'保健所別（令和7年）'!I39)</f>
        <v>#N/A</v>
      </c>
      <c r="K320" s="920" t="e">
        <f>+IF('保健所別（令和7年）'!I50="",NA(),'保健所別（令和7年）'!I50)</f>
        <v>#N/A</v>
      </c>
      <c r="L320" s="920" t="e">
        <f>+IF('保健所別（令和7年）'!I51="",NA(),'保健所別（令和7年）'!I51)</f>
        <v>#N/A</v>
      </c>
      <c r="M320" s="920" t="e">
        <f>+IF('保健所別（令和7年）'!I66="",NA(),'保健所別（令和7年）'!I66)</f>
        <v>#N/A</v>
      </c>
      <c r="N320" s="920" t="e">
        <f>+IF('保健所別（令和7年）'!I67="",NA(),'保健所別（令和7年）'!I67)</f>
        <v>#N/A</v>
      </c>
      <c r="O320" s="920" t="e">
        <f>+IF('保健所別（令和7年）'!I82="",NA(),'保健所別（令和7年）'!I82)</f>
        <v>#N/A</v>
      </c>
      <c r="P320" s="920" t="e">
        <f>+IF('保健所別（令和7年）'!I83="",NA(),'保健所別（令和7年）'!I83)</f>
        <v>#N/A</v>
      </c>
      <c r="Q320" s="920" t="e">
        <f>+IF('保健所別（令和7年）'!I98="",NA(),'保健所別（令和7年）'!I98)</f>
        <v>#N/A</v>
      </c>
      <c r="R320" s="920" t="e">
        <f>+IF('保健所別（令和7年）'!I99="",NA(),'保健所別（令和7年）'!I99)</f>
        <v>#N/A</v>
      </c>
    </row>
    <row r="321" spans="1:18" x14ac:dyDescent="0.15">
      <c r="A321" t="s">
        <v>319</v>
      </c>
      <c r="D321">
        <v>7</v>
      </c>
      <c r="E321" s="920" t="e">
        <f>+IF('保健所別（令和7年）'!J14="",NA(),'保健所別（令和7年）'!J14)</f>
        <v>#N/A</v>
      </c>
      <c r="F321" s="920" t="e">
        <f>+IF('保健所別（令和7年）'!J15="",NA(),'保健所別（令和7年）'!J15)</f>
        <v>#N/A</v>
      </c>
      <c r="G321" s="920" t="e">
        <f>+IF('保健所別（令和7年）'!J26="",NA(),'保健所別（令和7年）'!J26)</f>
        <v>#N/A</v>
      </c>
      <c r="H321" s="920" t="e">
        <f>+IF('保健所別（令和7年）'!J27="",NA(),'保健所別（令和7年）'!J27)</f>
        <v>#N/A</v>
      </c>
      <c r="I321" s="920" t="e">
        <f>+IF('保健所別（令和7年）'!J38="",NA(),'保健所別（令和7年）'!J38)</f>
        <v>#N/A</v>
      </c>
      <c r="J321" s="920" t="e">
        <f>+IF('保健所別（令和7年）'!J39="",NA(),'保健所別（令和7年）'!J39)</f>
        <v>#N/A</v>
      </c>
      <c r="K321" s="920" t="e">
        <f>+IF('保健所別（令和7年）'!J50="",NA(),'保健所別（令和7年）'!J50)</f>
        <v>#N/A</v>
      </c>
      <c r="L321" s="920" t="e">
        <f>+IF('保健所別（令和7年）'!J51="",NA(),'保健所別（令和7年）'!J51)</f>
        <v>#N/A</v>
      </c>
      <c r="M321" s="920" t="e">
        <f>+IF('保健所別（令和7年）'!J66="",NA(),'保健所別（令和7年）'!J66)</f>
        <v>#N/A</v>
      </c>
      <c r="N321" s="920" t="e">
        <f>+IF('保健所別（令和7年）'!J67="",NA(),'保健所別（令和7年）'!J67)</f>
        <v>#N/A</v>
      </c>
      <c r="O321" s="920" t="e">
        <f>+IF('保健所別（令和7年）'!J82="",NA(),'保健所別（令和7年）'!J82)</f>
        <v>#N/A</v>
      </c>
      <c r="P321" s="920" t="e">
        <f>+IF('保健所別（令和7年）'!J83="",NA(),'保健所別（令和7年）'!J83)</f>
        <v>#N/A</v>
      </c>
      <c r="Q321" s="920" t="e">
        <f>+IF('保健所別（令和7年）'!J98="",NA(),'保健所別（令和7年）'!J98)</f>
        <v>#N/A</v>
      </c>
      <c r="R321" s="920" t="e">
        <f>+IF('保健所別（令和7年）'!J99="",NA(),'保健所別（令和7年）'!J99)</f>
        <v>#N/A</v>
      </c>
    </row>
    <row r="322" spans="1:18" x14ac:dyDescent="0.15">
      <c r="A322" t="s">
        <v>320</v>
      </c>
      <c r="D322">
        <v>8</v>
      </c>
      <c r="E322" s="920" t="e">
        <f>+IF('保健所別（令和7年）'!K14="",NA(),'保健所別（令和7年）'!K14)</f>
        <v>#N/A</v>
      </c>
      <c r="F322" s="920" t="e">
        <f>+IF('保健所別（令和7年）'!K15="",NA(),'保健所別（令和7年）'!K15)</f>
        <v>#N/A</v>
      </c>
      <c r="G322" s="920" t="e">
        <f>+IF('保健所別（令和7年）'!K26="",NA(),'保健所別（令和7年）'!K26)</f>
        <v>#N/A</v>
      </c>
      <c r="H322" s="920" t="e">
        <f>+IF('保健所別（令和7年）'!K27="",NA(),'保健所別（令和7年）'!K27)</f>
        <v>#N/A</v>
      </c>
      <c r="I322" s="920" t="e">
        <f>+IF('保健所別（令和7年）'!K38="",NA(),'保健所別（令和7年）'!K38)</f>
        <v>#N/A</v>
      </c>
      <c r="J322" s="920" t="e">
        <f>+IF('保健所別（令和7年）'!K39="",NA(),'保健所別（令和7年）'!K39)</f>
        <v>#N/A</v>
      </c>
      <c r="K322" s="920" t="e">
        <f>+IF('保健所別（令和7年）'!K50="",NA(),'保健所別（令和7年）'!K50)</f>
        <v>#N/A</v>
      </c>
      <c r="L322" s="920" t="e">
        <f>+IF('保健所別（令和7年）'!K51="",NA(),'保健所別（令和7年）'!K51)</f>
        <v>#N/A</v>
      </c>
      <c r="M322" s="920" t="e">
        <f>+IF('保健所別（令和7年）'!K66="",NA(),'保健所別（令和7年）'!K66)</f>
        <v>#N/A</v>
      </c>
      <c r="N322" s="920" t="e">
        <f>+IF('保健所別（令和7年）'!K67="",NA(),'保健所別（令和7年）'!K67)</f>
        <v>#N/A</v>
      </c>
      <c r="O322" s="920" t="e">
        <f>+IF('保健所別（令和7年）'!K82="",NA(),'保健所別（令和7年）'!K82)</f>
        <v>#N/A</v>
      </c>
      <c r="P322" s="920" t="e">
        <f>+IF('保健所別（令和7年）'!K83="",NA(),'保健所別（令和7年）'!K83)</f>
        <v>#N/A</v>
      </c>
      <c r="Q322" s="920" t="e">
        <f>+IF('保健所別（令和7年）'!K98="",NA(),'保健所別（令和7年）'!K98)</f>
        <v>#N/A</v>
      </c>
      <c r="R322" s="920" t="e">
        <f>+IF('保健所別（令和7年）'!K99="",NA(),'保健所別（令和7年）'!K99)</f>
        <v>#N/A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AA14" sqref="AA14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360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令和7年4月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 t="e">
        <v>#N/A</v>
      </c>
      <c r="AB126" s="924" t="e">
        <v>#N/A</v>
      </c>
      <c r="AC126" s="924" t="e">
        <v>#N/A</v>
      </c>
      <c r="AD126" s="924" t="e">
        <v>#N/A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令和7年4月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令和7年4月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 t="e">
        <v>#N/A</v>
      </c>
      <c r="AB267" s="139" t="e">
        <v>#N/A</v>
      </c>
      <c r="AC267" s="139" t="e">
        <v>#N/A</v>
      </c>
      <c r="AD267" s="139" t="e">
        <v>#N/A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令和7年4月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令和7年4月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 t="e">
        <v>#N/A</v>
      </c>
      <c r="AB409" s="139" t="e">
        <v>#N/A</v>
      </c>
      <c r="AC409" s="139" t="e">
        <v>#N/A</v>
      </c>
      <c r="AD409" s="139" t="e">
        <v>#N/A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令和7年4月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令和7年4月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 t="e">
        <v>#N/A</v>
      </c>
      <c r="AB549" s="138" t="e">
        <v>#N/A</v>
      </c>
      <c r="AC549" s="138" t="e">
        <v>#N/A</v>
      </c>
      <c r="AD549" s="138" t="e">
        <v>#N/A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令和7年4月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令和7年4月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 t="e">
        <v>#N/A</v>
      </c>
      <c r="AB655" s="926" t="e">
        <v>#N/A</v>
      </c>
      <c r="AC655" s="926" t="e">
        <v>#N/A</v>
      </c>
      <c r="AD655" s="926" t="e">
        <v>#N/A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令和7年4月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令和7年4月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 t="e">
        <v>#N/A</v>
      </c>
      <c r="AB795" s="139" t="e">
        <v>#N/A</v>
      </c>
      <c r="AC795" s="139" t="e">
        <v>#N/A</v>
      </c>
      <c r="AD795" s="139" t="e">
        <v>#N/A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令和7年4月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令和7年4月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 t="e">
        <v>#N/A</v>
      </c>
      <c r="AB934" s="139" t="e">
        <v>#N/A</v>
      </c>
      <c r="AC934" s="139" t="e">
        <v>#N/A</v>
      </c>
      <c r="AD934" s="139" t="e">
        <v>#N/A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G4" sqref="G4:G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/>
      <c r="I4" s="452"/>
      <c r="J4" s="452"/>
      <c r="K4" s="452"/>
      <c r="L4" s="452"/>
      <c r="M4" s="452"/>
      <c r="N4" s="452"/>
      <c r="O4" s="863"/>
      <c r="P4" s="868">
        <f>SUM(D4:O4)</f>
        <v>9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/>
      <c r="I5" s="453"/>
      <c r="J5" s="453"/>
      <c r="K5" s="453"/>
      <c r="L5" s="453"/>
      <c r="M5" s="453"/>
      <c r="N5" s="453"/>
      <c r="O5" s="864"/>
      <c r="P5" s="868">
        <f t="shared" ref="P5:P68" si="0">SUM(D5:O5)</f>
        <v>27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/>
      <c r="I6" s="453"/>
      <c r="J6" s="453"/>
      <c r="K6" s="453"/>
      <c r="L6" s="453"/>
      <c r="M6" s="453"/>
      <c r="N6" s="453"/>
      <c r="O6" s="864"/>
      <c r="P6" s="868">
        <f t="shared" si="0"/>
        <v>40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/>
      <c r="I7" s="453"/>
      <c r="J7" s="453"/>
      <c r="K7" s="453"/>
      <c r="L7" s="453"/>
      <c r="M7" s="453"/>
      <c r="N7" s="453"/>
      <c r="O7" s="864"/>
      <c r="P7" s="868">
        <f t="shared" si="0"/>
        <v>30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/>
      <c r="I8" s="938"/>
      <c r="J8" s="938"/>
      <c r="K8" s="938"/>
      <c r="L8" s="938"/>
      <c r="M8" s="938"/>
      <c r="N8" s="938"/>
      <c r="O8" s="939"/>
      <c r="P8" s="940">
        <f>SUM(D8:O8)</f>
        <v>106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/>
      <c r="I9" s="457"/>
      <c r="J9" s="457"/>
      <c r="K9" s="457"/>
      <c r="L9" s="457"/>
      <c r="M9" s="457"/>
      <c r="N9" s="457"/>
      <c r="O9" s="865"/>
      <c r="P9" s="869">
        <f t="shared" si="0"/>
        <v>8724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/>
      <c r="I10" s="461"/>
      <c r="J10" s="461"/>
      <c r="K10" s="461"/>
      <c r="L10" s="461"/>
      <c r="M10" s="461"/>
      <c r="N10" s="461"/>
      <c r="O10" s="866"/>
      <c r="P10" s="870">
        <f>SUM(D10:O10)</f>
        <v>9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/>
      <c r="I11" s="461"/>
      <c r="J11" s="461"/>
      <c r="K11" s="461"/>
      <c r="L11" s="461"/>
      <c r="M11" s="461"/>
      <c r="N11" s="461"/>
      <c r="O11" s="866"/>
      <c r="P11" s="870">
        <f>SUM(D11:O11)</f>
        <v>6.75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/>
      <c r="I12" s="461"/>
      <c r="J12" s="461"/>
      <c r="K12" s="461"/>
      <c r="L12" s="461"/>
      <c r="M12" s="461"/>
      <c r="N12" s="461"/>
      <c r="O12" s="866"/>
      <c r="P12" s="870">
        <f>SUM(D12:O12)</f>
        <v>13.33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/>
      <c r="I13" s="461"/>
      <c r="J13" s="461"/>
      <c r="K13" s="461"/>
      <c r="L13" s="461"/>
      <c r="M13" s="461"/>
      <c r="N13" s="461"/>
      <c r="O13" s="866"/>
      <c r="P13" s="870">
        <f>SUM(D13:O13)</f>
        <v>7.5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/>
      <c r="I14" s="942"/>
      <c r="J14" s="942"/>
      <c r="K14" s="942"/>
      <c r="L14" s="942"/>
      <c r="M14" s="942"/>
      <c r="N14" s="942"/>
      <c r="O14" s="943"/>
      <c r="P14" s="944">
        <f>SUM(D14:O14)</f>
        <v>8.51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/>
      <c r="I15" s="861"/>
      <c r="J15" s="861"/>
      <c r="K15" s="861"/>
      <c r="L15" s="861"/>
      <c r="M15" s="861"/>
      <c r="N15" s="861"/>
      <c r="O15" s="859"/>
      <c r="P15" s="871">
        <f t="shared" si="0"/>
        <v>8.99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/>
      <c r="I16" s="453"/>
      <c r="J16" s="453"/>
      <c r="K16" s="453"/>
      <c r="L16" s="453"/>
      <c r="M16" s="453"/>
      <c r="N16" s="453"/>
      <c r="O16" s="864"/>
      <c r="P16" s="872">
        <f>SUM(D16:O16)</f>
        <v>3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/>
      <c r="I17" s="453"/>
      <c r="J17" s="453"/>
      <c r="K17" s="453"/>
      <c r="L17" s="453"/>
      <c r="M17" s="453"/>
      <c r="N17" s="453"/>
      <c r="O17" s="864"/>
      <c r="P17" s="872">
        <f t="shared" si="0"/>
        <v>6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/>
      <c r="I18" s="453"/>
      <c r="J18" s="453"/>
      <c r="K18" s="453"/>
      <c r="L18" s="453"/>
      <c r="M18" s="453"/>
      <c r="N18" s="453"/>
      <c r="O18" s="864"/>
      <c r="P18" s="872">
        <f t="shared" si="0"/>
        <v>8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/>
      <c r="I19" s="453"/>
      <c r="J19" s="453"/>
      <c r="K19" s="453"/>
      <c r="L19" s="453"/>
      <c r="M19" s="453"/>
      <c r="N19" s="453"/>
      <c r="O19" s="864"/>
      <c r="P19" s="872">
        <f t="shared" si="0"/>
        <v>7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/>
      <c r="I20" s="938"/>
      <c r="J20" s="938"/>
      <c r="K20" s="938"/>
      <c r="L20" s="938"/>
      <c r="M20" s="938"/>
      <c r="N20" s="938"/>
      <c r="O20" s="939"/>
      <c r="P20" s="945">
        <f t="shared" si="0"/>
        <v>24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/>
      <c r="I21" s="457"/>
      <c r="J21" s="457"/>
      <c r="K21" s="457"/>
      <c r="L21" s="457"/>
      <c r="M21" s="457"/>
      <c r="N21" s="457"/>
      <c r="O21" s="865"/>
      <c r="P21" s="873">
        <f t="shared" si="0"/>
        <v>3283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/>
      <c r="I22" s="461"/>
      <c r="J22" s="461"/>
      <c r="K22" s="461"/>
      <c r="L22" s="461"/>
      <c r="M22" s="461"/>
      <c r="N22" s="461"/>
      <c r="O22" s="866"/>
      <c r="P22" s="870">
        <f t="shared" si="0"/>
        <v>3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/>
      <c r="I23" s="461"/>
      <c r="J23" s="461"/>
      <c r="K23" s="461"/>
      <c r="L23" s="461"/>
      <c r="M23" s="461"/>
      <c r="N23" s="461"/>
      <c r="O23" s="866"/>
      <c r="P23" s="870">
        <f t="shared" si="0"/>
        <v>1.5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/>
      <c r="I24" s="461"/>
      <c r="J24" s="461"/>
      <c r="K24" s="461"/>
      <c r="L24" s="461"/>
      <c r="M24" s="461"/>
      <c r="N24" s="461"/>
      <c r="O24" s="866"/>
      <c r="P24" s="870">
        <f t="shared" si="0"/>
        <v>2.67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/>
      <c r="I25" s="461"/>
      <c r="J25" s="461"/>
      <c r="K25" s="461"/>
      <c r="L25" s="461"/>
      <c r="M25" s="461"/>
      <c r="N25" s="461"/>
      <c r="O25" s="866"/>
      <c r="P25" s="870">
        <f t="shared" si="0"/>
        <v>1.75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/>
      <c r="I26" s="942"/>
      <c r="J26" s="942"/>
      <c r="K26" s="942"/>
      <c r="L26" s="942"/>
      <c r="M26" s="942"/>
      <c r="N26" s="942"/>
      <c r="O26" s="943"/>
      <c r="P26" s="944">
        <f t="shared" si="0"/>
        <v>2.34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/>
      <c r="I27" s="861"/>
      <c r="J27" s="861"/>
      <c r="K27" s="861"/>
      <c r="L27" s="861"/>
      <c r="M27" s="861"/>
      <c r="N27" s="861"/>
      <c r="O27" s="859"/>
      <c r="P27" s="871">
        <f t="shared" si="0"/>
        <v>3.38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/>
      <c r="I28" s="453"/>
      <c r="J28" s="453"/>
      <c r="K28" s="453"/>
      <c r="L28" s="453"/>
      <c r="M28" s="453"/>
      <c r="N28" s="453"/>
      <c r="O28" s="864"/>
      <c r="P28" s="868">
        <f t="shared" si="0"/>
        <v>3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/>
      <c r="I29" s="453"/>
      <c r="J29" s="453"/>
      <c r="K29" s="453"/>
      <c r="L29" s="453"/>
      <c r="M29" s="453"/>
      <c r="N29" s="453"/>
      <c r="O29" s="864"/>
      <c r="P29" s="868">
        <f t="shared" si="0"/>
        <v>4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/>
      <c r="I30" s="453"/>
      <c r="J30" s="453"/>
      <c r="K30" s="453"/>
      <c r="L30" s="453"/>
      <c r="M30" s="453"/>
      <c r="N30" s="453"/>
      <c r="O30" s="864"/>
      <c r="P30" s="868">
        <f t="shared" si="0"/>
        <v>11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/>
      <c r="I31" s="453"/>
      <c r="J31" s="453"/>
      <c r="K31" s="453"/>
      <c r="L31" s="453"/>
      <c r="M31" s="453"/>
      <c r="N31" s="453"/>
      <c r="O31" s="864"/>
      <c r="P31" s="868">
        <f t="shared" si="0"/>
        <v>2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/>
      <c r="I32" s="938"/>
      <c r="J32" s="938"/>
      <c r="K32" s="938"/>
      <c r="L32" s="938"/>
      <c r="M32" s="938"/>
      <c r="N32" s="938"/>
      <c r="O32" s="939"/>
      <c r="P32" s="946">
        <f t="shared" si="0"/>
        <v>20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/>
      <c r="I33" s="457"/>
      <c r="J33" s="457"/>
      <c r="K33" s="457"/>
      <c r="L33" s="457"/>
      <c r="M33" s="457"/>
      <c r="N33" s="457"/>
      <c r="O33" s="865"/>
      <c r="P33" s="869">
        <f t="shared" si="0"/>
        <v>1962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/>
      <c r="I34" s="461"/>
      <c r="J34" s="461"/>
      <c r="K34" s="461"/>
      <c r="L34" s="461"/>
      <c r="M34" s="461"/>
      <c r="N34" s="461"/>
      <c r="O34" s="866"/>
      <c r="P34" s="870">
        <f t="shared" si="0"/>
        <v>3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/>
      <c r="I35" s="461"/>
      <c r="J35" s="461"/>
      <c r="K35" s="461"/>
      <c r="L35" s="461"/>
      <c r="M35" s="461"/>
      <c r="N35" s="461"/>
      <c r="O35" s="866"/>
      <c r="P35" s="870">
        <f t="shared" si="0"/>
        <v>1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/>
      <c r="I36" s="461"/>
      <c r="J36" s="461"/>
      <c r="K36" s="461"/>
      <c r="L36" s="461"/>
      <c r="M36" s="461"/>
      <c r="N36" s="461"/>
      <c r="O36" s="866"/>
      <c r="P36" s="870">
        <f t="shared" si="0"/>
        <v>3.67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/>
      <c r="I37" s="461"/>
      <c r="J37" s="461"/>
      <c r="K37" s="461"/>
      <c r="L37" s="461"/>
      <c r="M37" s="461"/>
      <c r="N37" s="461"/>
      <c r="O37" s="866"/>
      <c r="P37" s="870">
        <f t="shared" si="0"/>
        <v>0.5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/>
      <c r="I38" s="942"/>
      <c r="J38" s="942"/>
      <c r="K38" s="942"/>
      <c r="L38" s="942"/>
      <c r="M38" s="942"/>
      <c r="N38" s="942"/>
      <c r="O38" s="943"/>
      <c r="P38" s="944">
        <f t="shared" si="0"/>
        <v>1.58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/>
      <c r="I39" s="861"/>
      <c r="J39" s="861"/>
      <c r="K39" s="861"/>
      <c r="L39" s="861"/>
      <c r="M39" s="861"/>
      <c r="N39" s="861"/>
      <c r="O39" s="859"/>
      <c r="P39" s="871">
        <f t="shared" si="0"/>
        <v>2.02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/>
      <c r="I40" s="453"/>
      <c r="J40" s="453"/>
      <c r="K40" s="453"/>
      <c r="L40" s="453"/>
      <c r="M40" s="453"/>
      <c r="N40" s="453"/>
      <c r="O40" s="864"/>
      <c r="P40" s="868">
        <f t="shared" si="0"/>
        <v>3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/>
      <c r="I41" s="453"/>
      <c r="J41" s="453"/>
      <c r="K41" s="453"/>
      <c r="L41" s="453"/>
      <c r="M41" s="453"/>
      <c r="N41" s="453"/>
      <c r="O41" s="864"/>
      <c r="P41" s="868">
        <f t="shared" si="0"/>
        <v>2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/>
      <c r="I42" s="453"/>
      <c r="J42" s="453"/>
      <c r="K42" s="453"/>
      <c r="L42" s="453"/>
      <c r="M42" s="453"/>
      <c r="N42" s="453"/>
      <c r="O42" s="864"/>
      <c r="P42" s="868">
        <f t="shared" si="0"/>
        <v>7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/>
      <c r="I43" s="453"/>
      <c r="J43" s="453"/>
      <c r="K43" s="453"/>
      <c r="L43" s="453"/>
      <c r="M43" s="453"/>
      <c r="N43" s="453"/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/>
      <c r="I44" s="938"/>
      <c r="J44" s="938"/>
      <c r="K44" s="938"/>
      <c r="L44" s="938"/>
      <c r="M44" s="938"/>
      <c r="N44" s="938"/>
      <c r="O44" s="939"/>
      <c r="P44" s="940">
        <f t="shared" si="0"/>
        <v>10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/>
      <c r="I45" s="457"/>
      <c r="J45" s="457"/>
      <c r="K45" s="457"/>
      <c r="L45" s="457"/>
      <c r="M45" s="457"/>
      <c r="N45" s="457"/>
      <c r="O45" s="865"/>
      <c r="P45" s="869">
        <f t="shared" si="0"/>
        <v>2418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/>
      <c r="I46" s="461"/>
      <c r="J46" s="461"/>
      <c r="K46" s="461"/>
      <c r="L46" s="461"/>
      <c r="M46" s="461"/>
      <c r="N46" s="461"/>
      <c r="O46" s="866"/>
      <c r="P46" s="870">
        <f t="shared" si="0"/>
        <v>3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/>
      <c r="I47" s="461"/>
      <c r="J47" s="461"/>
      <c r="K47" s="461"/>
      <c r="L47" s="461"/>
      <c r="M47" s="461"/>
      <c r="N47" s="461"/>
      <c r="O47" s="866"/>
      <c r="P47" s="870">
        <f t="shared" si="0"/>
        <v>0.5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/>
      <c r="I48" s="461"/>
      <c r="J48" s="461"/>
      <c r="K48" s="461"/>
      <c r="L48" s="461"/>
      <c r="M48" s="461"/>
      <c r="N48" s="461"/>
      <c r="O48" s="866"/>
      <c r="P48" s="870">
        <f t="shared" si="0"/>
        <v>2.33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/>
      <c r="I49" s="461"/>
      <c r="J49" s="461"/>
      <c r="K49" s="461"/>
      <c r="L49" s="461"/>
      <c r="M49" s="461"/>
      <c r="N49" s="461"/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/>
      <c r="I50" s="942"/>
      <c r="J50" s="942"/>
      <c r="K50" s="942"/>
      <c r="L50" s="942"/>
      <c r="M50" s="942"/>
      <c r="N50" s="942"/>
      <c r="O50" s="943"/>
      <c r="P50" s="944">
        <f t="shared" si="0"/>
        <v>0.84000000000000008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/>
      <c r="I51" s="861"/>
      <c r="J51" s="861"/>
      <c r="K51" s="861"/>
      <c r="L51" s="861"/>
      <c r="M51" s="861"/>
      <c r="N51" s="861"/>
      <c r="O51" s="859"/>
      <c r="P51" s="871">
        <f t="shared" si="0"/>
        <v>2.48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/>
      <c r="I52" s="453"/>
      <c r="J52" s="453"/>
      <c r="K52" s="453"/>
      <c r="L52" s="453"/>
      <c r="M52" s="453"/>
      <c r="N52" s="453"/>
      <c r="O52" s="864"/>
      <c r="P52" s="868">
        <f t="shared" si="0"/>
        <v>10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/>
      <c r="I53" s="453"/>
      <c r="J53" s="453"/>
      <c r="K53" s="453"/>
      <c r="L53" s="453"/>
      <c r="M53" s="453"/>
      <c r="N53" s="453"/>
      <c r="O53" s="864"/>
      <c r="P53" s="868">
        <f t="shared" si="0"/>
        <v>15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/>
      <c r="I54" s="453"/>
      <c r="J54" s="453"/>
      <c r="K54" s="453"/>
      <c r="L54" s="453"/>
      <c r="M54" s="453"/>
      <c r="N54" s="453"/>
      <c r="O54" s="864"/>
      <c r="P54" s="868">
        <f t="shared" si="0"/>
        <v>29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/>
      <c r="I55" s="453"/>
      <c r="J55" s="453"/>
      <c r="K55" s="453"/>
      <c r="L55" s="453"/>
      <c r="M55" s="453"/>
      <c r="N55" s="453"/>
      <c r="O55" s="864"/>
      <c r="P55" s="868">
        <f t="shared" si="0"/>
        <v>18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/>
      <c r="I56" s="453"/>
      <c r="J56" s="453"/>
      <c r="K56" s="453"/>
      <c r="L56" s="453"/>
      <c r="M56" s="453"/>
      <c r="N56" s="453"/>
      <c r="O56" s="864"/>
      <c r="P56" s="868">
        <f t="shared" si="0"/>
        <v>35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/>
      <c r="I57" s="453"/>
      <c r="J57" s="453"/>
      <c r="K57" s="453"/>
      <c r="L57" s="453"/>
      <c r="M57" s="453"/>
      <c r="N57" s="453"/>
      <c r="O57" s="864"/>
      <c r="P57" s="868">
        <f t="shared" si="0"/>
        <v>19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/>
      <c r="I58" s="938"/>
      <c r="J58" s="938"/>
      <c r="K58" s="938"/>
      <c r="L58" s="938"/>
      <c r="M58" s="938"/>
      <c r="N58" s="938"/>
      <c r="O58" s="939"/>
      <c r="P58" s="940">
        <f t="shared" si="0"/>
        <v>126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/>
      <c r="I59" s="457"/>
      <c r="J59" s="457"/>
      <c r="K59" s="457"/>
      <c r="L59" s="457"/>
      <c r="M59" s="457"/>
      <c r="N59" s="457"/>
      <c r="O59" s="865"/>
      <c r="P59" s="869">
        <f t="shared" si="0"/>
        <v>5403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/>
      <c r="I60" s="461"/>
      <c r="J60" s="461"/>
      <c r="K60" s="461"/>
      <c r="L60" s="461"/>
      <c r="M60" s="834"/>
      <c r="N60" s="461"/>
      <c r="O60" s="866"/>
      <c r="P60" s="870">
        <f t="shared" si="0"/>
        <v>10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/>
      <c r="I61" s="461"/>
      <c r="J61" s="461"/>
      <c r="K61" s="461"/>
      <c r="L61" s="461"/>
      <c r="M61" s="834"/>
      <c r="N61" s="461"/>
      <c r="O61" s="866"/>
      <c r="P61" s="870">
        <f t="shared" si="0"/>
        <v>7.5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/>
      <c r="I62" s="461"/>
      <c r="J62" s="461"/>
      <c r="K62" s="461"/>
      <c r="L62" s="461"/>
      <c r="M62" s="834"/>
      <c r="N62" s="461"/>
      <c r="O62" s="866"/>
      <c r="P62" s="870">
        <f t="shared" si="0"/>
        <v>29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/>
      <c r="I63" s="461"/>
      <c r="J63" s="461"/>
      <c r="K63" s="461"/>
      <c r="L63" s="461"/>
      <c r="M63" s="834"/>
      <c r="N63" s="461"/>
      <c r="O63" s="866"/>
      <c r="P63" s="870">
        <f t="shared" si="0"/>
        <v>18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/>
      <c r="I64" s="461"/>
      <c r="J64" s="461"/>
      <c r="K64" s="461"/>
      <c r="L64" s="461"/>
      <c r="M64" s="834"/>
      <c r="N64" s="461"/>
      <c r="O64" s="866"/>
      <c r="P64" s="870">
        <f t="shared" si="0"/>
        <v>35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/>
      <c r="I65" s="461"/>
      <c r="J65" s="461"/>
      <c r="K65" s="461"/>
      <c r="L65" s="461"/>
      <c r="M65" s="834"/>
      <c r="N65" s="461"/>
      <c r="O65" s="866"/>
      <c r="P65" s="870">
        <f t="shared" si="0"/>
        <v>19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/>
      <c r="I66" s="942"/>
      <c r="J66" s="942"/>
      <c r="K66" s="942"/>
      <c r="L66" s="942"/>
      <c r="M66" s="948"/>
      <c r="N66" s="942"/>
      <c r="O66" s="943"/>
      <c r="P66" s="944">
        <f t="shared" si="0"/>
        <v>18.009999999999998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/>
      <c r="I67" s="859"/>
      <c r="J67" s="859"/>
      <c r="K67" s="859"/>
      <c r="L67" s="859"/>
      <c r="M67" s="859"/>
      <c r="N67" s="859"/>
      <c r="O67" s="859"/>
      <c r="P67" s="871">
        <f t="shared" si="0"/>
        <v>11.3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/>
      <c r="I68" s="453"/>
      <c r="J68" s="453"/>
      <c r="K68" s="453"/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/>
      <c r="I69" s="453"/>
      <c r="J69" s="453"/>
      <c r="K69" s="453"/>
      <c r="L69" s="453"/>
      <c r="M69" s="453"/>
      <c r="N69" s="453"/>
      <c r="O69" s="864"/>
      <c r="P69" s="868">
        <f t="shared" ref="P69:P83" si="1">SUM(D69:O69)</f>
        <v>2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/>
      <c r="I70" s="453"/>
      <c r="J70" s="453"/>
      <c r="K70" s="453"/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/>
      <c r="I71" s="453"/>
      <c r="J71" s="453"/>
      <c r="K71" s="453"/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/>
      <c r="I72" s="453"/>
      <c r="J72" s="453"/>
      <c r="K72" s="453"/>
      <c r="L72" s="453"/>
      <c r="M72" s="453"/>
      <c r="N72" s="453"/>
      <c r="O72" s="864"/>
      <c r="P72" s="868">
        <f t="shared" si="1"/>
        <v>0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/>
      <c r="I73" s="453"/>
      <c r="J73" s="453"/>
      <c r="K73" s="453"/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/>
      <c r="I74" s="938"/>
      <c r="J74" s="938"/>
      <c r="K74" s="938"/>
      <c r="L74" s="938"/>
      <c r="M74" s="938"/>
      <c r="N74" s="938"/>
      <c r="O74" s="939"/>
      <c r="P74" s="940">
        <f t="shared" si="1"/>
        <v>9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/>
      <c r="I75" s="457"/>
      <c r="J75" s="457"/>
      <c r="K75" s="457"/>
      <c r="L75" s="457"/>
      <c r="M75" s="457"/>
      <c r="N75" s="457"/>
      <c r="O75" s="865"/>
      <c r="P75" s="869">
        <f t="shared" si="1"/>
        <v>307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/>
      <c r="I76" s="461"/>
      <c r="J76" s="461"/>
      <c r="K76" s="461"/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/>
      <c r="I77" s="461"/>
      <c r="J77" s="461"/>
      <c r="K77" s="461"/>
      <c r="L77" s="461"/>
      <c r="M77" s="834"/>
      <c r="N77" s="461"/>
      <c r="O77" s="866"/>
      <c r="P77" s="870">
        <f t="shared" si="1"/>
        <v>1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/>
      <c r="I78" s="461"/>
      <c r="J78" s="461"/>
      <c r="K78" s="461"/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/>
      <c r="I79" s="461"/>
      <c r="J79" s="461"/>
      <c r="K79" s="461"/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/>
      <c r="I80" s="461"/>
      <c r="J80" s="461"/>
      <c r="K80" s="461"/>
      <c r="L80" s="461"/>
      <c r="M80" s="834"/>
      <c r="N80" s="461"/>
      <c r="O80" s="866"/>
      <c r="P80" s="870">
        <f t="shared" si="1"/>
        <v>0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/>
      <c r="I81" s="461"/>
      <c r="J81" s="461"/>
      <c r="K81" s="461"/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/>
      <c r="I82" s="942"/>
      <c r="J82" s="942"/>
      <c r="K82" s="942"/>
      <c r="L82" s="942"/>
      <c r="M82" s="948"/>
      <c r="N82" s="942"/>
      <c r="O82" s="943"/>
      <c r="P82" s="944">
        <f t="shared" si="1"/>
        <v>1.71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/>
      <c r="I83" s="859"/>
      <c r="J83" s="859"/>
      <c r="K83" s="859"/>
      <c r="L83" s="859"/>
      <c r="M83" s="859"/>
      <c r="N83" s="859"/>
      <c r="O83" s="859"/>
      <c r="P83" s="871">
        <f t="shared" si="1"/>
        <v>0.64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/>
      <c r="I84" s="453"/>
      <c r="J84" s="453"/>
      <c r="K84" s="453"/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/>
      <c r="I85" s="453"/>
      <c r="J85" s="453"/>
      <c r="K85" s="453"/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/>
      <c r="I86" s="453"/>
      <c r="J86" s="453"/>
      <c r="K86" s="453"/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/>
      <c r="I87" s="453"/>
      <c r="J87" s="453"/>
      <c r="K87" s="453"/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/>
      <c r="I88" s="453"/>
      <c r="J88" s="453"/>
      <c r="K88" s="453"/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/>
      <c r="I89" s="453"/>
      <c r="J89" s="453"/>
      <c r="K89" s="453"/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/>
      <c r="I90" s="938"/>
      <c r="J90" s="938"/>
      <c r="K90" s="938"/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/>
      <c r="I91" s="457"/>
      <c r="J91" s="457"/>
      <c r="K91" s="457"/>
      <c r="L91" s="457"/>
      <c r="M91" s="457"/>
      <c r="N91" s="457"/>
      <c r="O91" s="865"/>
      <c r="P91" s="869">
        <f t="shared" si="2"/>
        <v>28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/>
      <c r="I92" s="461"/>
      <c r="J92" s="461"/>
      <c r="K92" s="461"/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/>
      <c r="I93" s="461"/>
      <c r="J93" s="461"/>
      <c r="K93" s="461"/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/>
      <c r="I94" s="461"/>
      <c r="J94" s="461"/>
      <c r="K94" s="461"/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/>
      <c r="I95" s="461"/>
      <c r="J95" s="461"/>
      <c r="K95" s="461"/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/>
      <c r="I96" s="461"/>
      <c r="J96" s="461"/>
      <c r="K96" s="461"/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/>
      <c r="I97" s="461"/>
      <c r="J97" s="461"/>
      <c r="K97" s="461"/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/>
      <c r="I98" s="942"/>
      <c r="J98" s="942"/>
      <c r="K98" s="942"/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/>
      <c r="I99" s="857"/>
      <c r="J99" s="857"/>
      <c r="K99" s="857"/>
      <c r="L99" s="857"/>
      <c r="M99" s="857"/>
      <c r="N99" s="857"/>
      <c r="O99" s="857"/>
      <c r="P99" s="874">
        <f t="shared" si="2"/>
        <v>0.05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/>
      <c r="I104" s="836"/>
      <c r="J104" s="836"/>
      <c r="K104" s="836"/>
      <c r="L104" s="836"/>
      <c r="M104" s="836"/>
      <c r="N104" s="836"/>
      <c r="O104" s="836"/>
      <c r="P104" s="232">
        <f t="shared" ref="P104:P167" si="3">SUM(D104:O104)</f>
        <v>9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/>
      <c r="I105" s="836"/>
      <c r="J105" s="836"/>
      <c r="K105" s="836"/>
      <c r="L105" s="836"/>
      <c r="M105" s="836"/>
      <c r="N105" s="836"/>
      <c r="O105" s="836"/>
      <c r="P105" s="232">
        <f t="shared" si="3"/>
        <v>3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/>
      <c r="I106" s="836"/>
      <c r="J106" s="836"/>
      <c r="K106" s="836"/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/>
      <c r="I107" s="836"/>
      <c r="J107" s="836"/>
      <c r="K107" s="836"/>
      <c r="L107" s="836"/>
      <c r="M107" s="836"/>
      <c r="N107" s="836"/>
      <c r="O107" s="836"/>
      <c r="P107" s="232">
        <f t="shared" si="3"/>
        <v>1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/>
      <c r="I108" s="952"/>
      <c r="J108" s="952"/>
      <c r="K108" s="952"/>
      <c r="L108" s="952"/>
      <c r="M108" s="952"/>
      <c r="N108" s="952"/>
      <c r="O108" s="952"/>
      <c r="P108" s="953">
        <f t="shared" si="3"/>
        <v>13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/>
      <c r="I109" s="838"/>
      <c r="J109" s="838"/>
      <c r="K109" s="838"/>
      <c r="L109" s="838"/>
      <c r="M109" s="838"/>
      <c r="N109" s="838"/>
      <c r="O109" s="838"/>
      <c r="P109" s="846">
        <f t="shared" si="3"/>
        <v>4345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/>
      <c r="I110" s="840"/>
      <c r="J110" s="840"/>
      <c r="K110" s="840"/>
      <c r="L110" s="840"/>
      <c r="M110" s="840"/>
      <c r="N110" s="840"/>
      <c r="O110" s="840"/>
      <c r="P110" s="234">
        <f t="shared" si="3"/>
        <v>9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/>
      <c r="I111" s="840"/>
      <c r="J111" s="840"/>
      <c r="K111" s="840"/>
      <c r="L111" s="840"/>
      <c r="M111" s="840"/>
      <c r="N111" s="840"/>
      <c r="O111" s="840"/>
      <c r="P111" s="234">
        <f t="shared" si="3"/>
        <v>0.75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/>
      <c r="I112" s="840"/>
      <c r="J112" s="840"/>
      <c r="K112" s="840"/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/>
      <c r="I113" s="840"/>
      <c r="J113" s="840"/>
      <c r="K113" s="840"/>
      <c r="L113" s="840"/>
      <c r="M113" s="840"/>
      <c r="N113" s="840"/>
      <c r="O113" s="840"/>
      <c r="P113" s="234">
        <f t="shared" si="3"/>
        <v>0.25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/>
      <c r="I114" s="955"/>
      <c r="J114" s="955"/>
      <c r="K114" s="955"/>
      <c r="L114" s="955"/>
      <c r="M114" s="955"/>
      <c r="N114" s="955"/>
      <c r="O114" s="955"/>
      <c r="P114" s="956">
        <f t="shared" si="3"/>
        <v>0.66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/>
      <c r="I115" s="848"/>
      <c r="J115" s="848"/>
      <c r="K115" s="848"/>
      <c r="L115" s="848"/>
      <c r="M115" s="848"/>
      <c r="N115" s="848"/>
      <c r="O115" s="848"/>
      <c r="P115" s="849">
        <f t="shared" si="3"/>
        <v>4.47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/>
      <c r="I116" s="836"/>
      <c r="J116" s="836"/>
      <c r="K116" s="836"/>
      <c r="L116" s="836"/>
      <c r="M116" s="836"/>
      <c r="N116" s="836"/>
      <c r="O116" s="836"/>
      <c r="P116" s="235">
        <f t="shared" si="3"/>
        <v>3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/>
      <c r="I117" s="836"/>
      <c r="J117" s="836"/>
      <c r="K117" s="836"/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/>
      <c r="I118" s="836"/>
      <c r="J118" s="836"/>
      <c r="K118" s="836"/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/>
      <c r="I119" s="836"/>
      <c r="J119" s="836"/>
      <c r="K119" s="836"/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/>
      <c r="I120" s="952"/>
      <c r="J120" s="952"/>
      <c r="K120" s="952"/>
      <c r="L120" s="952"/>
      <c r="M120" s="952"/>
      <c r="N120" s="952"/>
      <c r="O120" s="952"/>
      <c r="P120" s="958">
        <f t="shared" si="3"/>
        <v>3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/>
      <c r="I121" s="838"/>
      <c r="J121" s="838"/>
      <c r="K121" s="838"/>
      <c r="L121" s="838"/>
      <c r="M121" s="838"/>
      <c r="N121" s="838"/>
      <c r="O121" s="838"/>
      <c r="P121" s="850">
        <f t="shared" si="3"/>
        <v>1179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/>
      <c r="I122" s="842"/>
      <c r="J122" s="842"/>
      <c r="K122" s="842"/>
      <c r="L122" s="842"/>
      <c r="M122" s="842"/>
      <c r="N122" s="842"/>
      <c r="O122" s="842"/>
      <c r="P122" s="852">
        <f t="shared" si="3"/>
        <v>3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/>
      <c r="I123" s="840"/>
      <c r="J123" s="840"/>
      <c r="K123" s="840"/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/>
      <c r="I124" s="840"/>
      <c r="J124" s="840"/>
      <c r="K124" s="840"/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/>
      <c r="I125" s="840"/>
      <c r="J125" s="840"/>
      <c r="K125" s="840"/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/>
      <c r="I126" s="955"/>
      <c r="J126" s="955"/>
      <c r="K126" s="955"/>
      <c r="L126" s="955"/>
      <c r="M126" s="955"/>
      <c r="N126" s="955"/>
      <c r="O126" s="955"/>
      <c r="P126" s="956">
        <f t="shared" si="3"/>
        <v>0.33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/>
      <c r="I127" s="848"/>
      <c r="J127" s="848"/>
      <c r="K127" s="848"/>
      <c r="L127" s="848"/>
      <c r="M127" s="848"/>
      <c r="N127" s="848"/>
      <c r="O127" s="848"/>
      <c r="P127" s="853">
        <f t="shared" si="3"/>
        <v>1.2100000000000002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/>
      <c r="I128" s="836"/>
      <c r="J128" s="836"/>
      <c r="K128" s="836"/>
      <c r="L128" s="836"/>
      <c r="M128" s="836"/>
      <c r="N128" s="836"/>
      <c r="O128" s="836"/>
      <c r="P128" s="232">
        <f t="shared" si="3"/>
        <v>3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/>
      <c r="I129" s="836"/>
      <c r="J129" s="836"/>
      <c r="K129" s="836"/>
      <c r="L129" s="836"/>
      <c r="M129" s="836"/>
      <c r="N129" s="836"/>
      <c r="O129" s="836"/>
      <c r="P129" s="232">
        <f t="shared" si="3"/>
        <v>1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/>
      <c r="I130" s="836"/>
      <c r="J130" s="836"/>
      <c r="K130" s="836"/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/>
      <c r="I131" s="836"/>
      <c r="J131" s="836"/>
      <c r="K131" s="836"/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/>
      <c r="I132" s="952"/>
      <c r="J132" s="952"/>
      <c r="K132" s="952"/>
      <c r="L132" s="952"/>
      <c r="M132" s="952"/>
      <c r="N132" s="952"/>
      <c r="O132" s="952"/>
      <c r="P132" s="959">
        <f t="shared" si="3"/>
        <v>4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/>
      <c r="I133" s="838"/>
      <c r="J133" s="838"/>
      <c r="K133" s="838"/>
      <c r="L133" s="838"/>
      <c r="M133" s="838"/>
      <c r="N133" s="838"/>
      <c r="O133" s="838"/>
      <c r="P133" s="844">
        <f t="shared" si="3"/>
        <v>1298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/>
      <c r="I134" s="842"/>
      <c r="J134" s="842"/>
      <c r="K134" s="842"/>
      <c r="L134" s="842"/>
      <c r="M134" s="842"/>
      <c r="N134" s="842"/>
      <c r="O134" s="842"/>
      <c r="P134" s="852">
        <f t="shared" si="3"/>
        <v>3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/>
      <c r="I135" s="840"/>
      <c r="J135" s="840"/>
      <c r="K135" s="840"/>
      <c r="L135" s="840"/>
      <c r="M135" s="840"/>
      <c r="N135" s="840"/>
      <c r="O135" s="840"/>
      <c r="P135" s="234">
        <f t="shared" si="3"/>
        <v>0.25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/>
      <c r="I136" s="840"/>
      <c r="J136" s="840"/>
      <c r="K136" s="840"/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/>
      <c r="I137" s="840"/>
      <c r="J137" s="840"/>
      <c r="K137" s="840"/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/>
      <c r="I138" s="955"/>
      <c r="J138" s="955"/>
      <c r="K138" s="955"/>
      <c r="L138" s="955"/>
      <c r="M138" s="955"/>
      <c r="N138" s="955"/>
      <c r="O138" s="955"/>
      <c r="P138" s="956">
        <f t="shared" si="3"/>
        <v>0.42000000000000004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/>
      <c r="I139" s="848"/>
      <c r="J139" s="848"/>
      <c r="K139" s="848"/>
      <c r="L139" s="848"/>
      <c r="M139" s="848"/>
      <c r="N139" s="848"/>
      <c r="O139" s="848"/>
      <c r="P139" s="849">
        <f t="shared" si="3"/>
        <v>1.33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/>
      <c r="I140" s="836"/>
      <c r="J140" s="836"/>
      <c r="K140" s="836"/>
      <c r="L140" s="836"/>
      <c r="M140" s="836"/>
      <c r="N140" s="836"/>
      <c r="O140" s="836"/>
      <c r="P140" s="232">
        <f t="shared" si="3"/>
        <v>3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/>
      <c r="I141" s="836"/>
      <c r="J141" s="836"/>
      <c r="K141" s="836"/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/>
      <c r="I142" s="836"/>
      <c r="J142" s="836"/>
      <c r="K142" s="836"/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/>
      <c r="I143" s="836"/>
      <c r="J143" s="836"/>
      <c r="K143" s="836"/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/>
      <c r="I144" s="952"/>
      <c r="J144" s="952"/>
      <c r="K144" s="952"/>
      <c r="L144" s="952"/>
      <c r="M144" s="952"/>
      <c r="N144" s="952"/>
      <c r="O144" s="952"/>
      <c r="P144" s="959">
        <f t="shared" si="3"/>
        <v>3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/>
      <c r="I145" s="838"/>
      <c r="J145" s="838"/>
      <c r="K145" s="838"/>
      <c r="L145" s="838"/>
      <c r="M145" s="838"/>
      <c r="N145" s="838"/>
      <c r="O145" s="838"/>
      <c r="P145" s="844">
        <f t="shared" si="3"/>
        <v>1815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/>
      <c r="I146" s="842"/>
      <c r="J146" s="842"/>
      <c r="K146" s="842"/>
      <c r="L146" s="842"/>
      <c r="M146" s="842"/>
      <c r="N146" s="842"/>
      <c r="O146" s="842"/>
      <c r="P146" s="852">
        <f t="shared" si="3"/>
        <v>3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/>
      <c r="I147" s="840"/>
      <c r="J147" s="840"/>
      <c r="K147" s="840"/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/>
      <c r="I148" s="840"/>
      <c r="J148" s="840"/>
      <c r="K148" s="840"/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/>
      <c r="I149" s="840"/>
      <c r="J149" s="840"/>
      <c r="K149" s="840"/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/>
      <c r="I150" s="955"/>
      <c r="J150" s="955"/>
      <c r="K150" s="955"/>
      <c r="L150" s="955"/>
      <c r="M150" s="955"/>
      <c r="N150" s="955"/>
      <c r="O150" s="955"/>
      <c r="P150" s="956">
        <f t="shared" si="3"/>
        <v>0.34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/>
      <c r="I151" s="848"/>
      <c r="J151" s="848"/>
      <c r="K151" s="848"/>
      <c r="L151" s="848"/>
      <c r="M151" s="848"/>
      <c r="N151" s="848"/>
      <c r="O151" s="848"/>
      <c r="P151" s="849">
        <f t="shared" si="3"/>
        <v>1.8699999999999999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/>
      <c r="I152" s="836"/>
      <c r="J152" s="836"/>
      <c r="K152" s="836"/>
      <c r="L152" s="836"/>
      <c r="M152" s="836"/>
      <c r="N152" s="836"/>
      <c r="O152" s="836"/>
      <c r="P152" s="232">
        <f t="shared" si="3"/>
        <v>7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/>
      <c r="I153" s="836"/>
      <c r="J153" s="836"/>
      <c r="K153" s="836"/>
      <c r="L153" s="836"/>
      <c r="M153" s="836"/>
      <c r="N153" s="836"/>
      <c r="O153" s="836"/>
      <c r="P153" s="232">
        <f t="shared" si="3"/>
        <v>12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/>
      <c r="I154" s="836"/>
      <c r="J154" s="836"/>
      <c r="K154" s="836"/>
      <c r="L154" s="836"/>
      <c r="M154" s="836"/>
      <c r="N154" s="836"/>
      <c r="O154" s="836"/>
      <c r="P154" s="232">
        <f t="shared" si="3"/>
        <v>18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/>
      <c r="I155" s="836"/>
      <c r="J155" s="836"/>
      <c r="K155" s="836"/>
      <c r="L155" s="836"/>
      <c r="M155" s="836"/>
      <c r="N155" s="836"/>
      <c r="O155" s="836"/>
      <c r="P155" s="232">
        <f t="shared" si="3"/>
        <v>11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/>
      <c r="I156" s="836"/>
      <c r="J156" s="836"/>
      <c r="K156" s="836"/>
      <c r="L156" s="836"/>
      <c r="M156" s="836"/>
      <c r="N156" s="836"/>
      <c r="O156" s="836"/>
      <c r="P156" s="232">
        <f t="shared" si="3"/>
        <v>23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/>
      <c r="I157" s="836"/>
      <c r="J157" s="836"/>
      <c r="K157" s="836"/>
      <c r="L157" s="836"/>
      <c r="M157" s="836"/>
      <c r="N157" s="836"/>
      <c r="O157" s="836"/>
      <c r="P157" s="232">
        <f t="shared" si="3"/>
        <v>13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/>
      <c r="I158" s="952"/>
      <c r="J158" s="952"/>
      <c r="K158" s="952"/>
      <c r="L158" s="952"/>
      <c r="M158" s="952"/>
      <c r="N158" s="952"/>
      <c r="O158" s="952"/>
      <c r="P158" s="953">
        <f t="shared" si="3"/>
        <v>84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/>
      <c r="I159" s="838"/>
      <c r="J159" s="838"/>
      <c r="K159" s="838"/>
      <c r="L159" s="838"/>
      <c r="M159" s="838"/>
      <c r="N159" s="838"/>
      <c r="O159" s="838"/>
      <c r="P159" s="854">
        <f t="shared" si="3"/>
        <v>3252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/>
      <c r="I160" s="842"/>
      <c r="J160" s="842"/>
      <c r="K160" s="842"/>
      <c r="L160" s="842"/>
      <c r="M160" s="842"/>
      <c r="N160" s="842"/>
      <c r="O160" s="842"/>
      <c r="P160" s="851">
        <f t="shared" si="3"/>
        <v>7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/>
      <c r="I161" s="840"/>
      <c r="J161" s="840"/>
      <c r="K161" s="840"/>
      <c r="L161" s="840"/>
      <c r="M161" s="840"/>
      <c r="N161" s="840"/>
      <c r="O161" s="840"/>
      <c r="P161" s="237">
        <f t="shared" si="3"/>
        <v>6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/>
      <c r="I162" s="840"/>
      <c r="J162" s="840"/>
      <c r="K162" s="840"/>
      <c r="L162" s="840"/>
      <c r="M162" s="840"/>
      <c r="N162" s="840"/>
      <c r="O162" s="840"/>
      <c r="P162" s="237">
        <f t="shared" si="3"/>
        <v>18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/>
      <c r="I163" s="840"/>
      <c r="J163" s="840"/>
      <c r="K163" s="840"/>
      <c r="L163" s="840"/>
      <c r="M163" s="840"/>
      <c r="N163" s="840"/>
      <c r="O163" s="840"/>
      <c r="P163" s="237">
        <f t="shared" si="3"/>
        <v>11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/>
      <c r="I164" s="840"/>
      <c r="J164" s="840"/>
      <c r="K164" s="840"/>
      <c r="L164" s="840"/>
      <c r="M164" s="840"/>
      <c r="N164" s="840"/>
      <c r="O164" s="840"/>
      <c r="P164" s="237">
        <f t="shared" si="3"/>
        <v>23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/>
      <c r="I165" s="840"/>
      <c r="J165" s="840"/>
      <c r="K165" s="840"/>
      <c r="L165" s="840"/>
      <c r="M165" s="840"/>
      <c r="N165" s="840"/>
      <c r="O165" s="840"/>
      <c r="P165" s="237">
        <f t="shared" si="3"/>
        <v>13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/>
      <c r="I166" s="955"/>
      <c r="J166" s="955"/>
      <c r="K166" s="955"/>
      <c r="L166" s="955"/>
      <c r="M166" s="955"/>
      <c r="N166" s="955"/>
      <c r="O166" s="955"/>
      <c r="P166" s="960">
        <f t="shared" si="3"/>
        <v>11.439999999999998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/>
      <c r="I167" s="848"/>
      <c r="J167" s="848"/>
      <c r="K167" s="848"/>
      <c r="L167" s="848"/>
      <c r="M167" s="848"/>
      <c r="N167" s="848"/>
      <c r="O167" s="848"/>
      <c r="P167" s="849">
        <f t="shared" si="3"/>
        <v>6.8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/>
      <c r="I168" s="836"/>
      <c r="J168" s="836"/>
      <c r="K168" s="836"/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/>
      <c r="I169" s="836"/>
      <c r="J169" s="836"/>
      <c r="K169" s="836"/>
      <c r="L169" s="836"/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/>
      <c r="I170" s="836"/>
      <c r="J170" s="836"/>
      <c r="K170" s="836"/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/>
      <c r="I171" s="836"/>
      <c r="J171" s="836"/>
      <c r="K171" s="836"/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/>
      <c r="I172" s="836"/>
      <c r="J172" s="836"/>
      <c r="K172" s="836"/>
      <c r="L172" s="836"/>
      <c r="M172" s="836"/>
      <c r="N172" s="836"/>
      <c r="O172" s="836"/>
      <c r="P172" s="232">
        <f t="shared" si="4"/>
        <v>0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/>
      <c r="I173" s="836"/>
      <c r="J173" s="836"/>
      <c r="K173" s="836"/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/>
      <c r="I174" s="952"/>
      <c r="J174" s="952"/>
      <c r="K174" s="952"/>
      <c r="L174" s="952"/>
      <c r="M174" s="952"/>
      <c r="N174" s="952"/>
      <c r="O174" s="952"/>
      <c r="P174" s="953">
        <f t="shared" si="4"/>
        <v>3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/>
      <c r="I175" s="838"/>
      <c r="J175" s="838"/>
      <c r="K175" s="838"/>
      <c r="L175" s="838"/>
      <c r="M175" s="838"/>
      <c r="N175" s="838"/>
      <c r="O175" s="838"/>
      <c r="P175" s="854">
        <f t="shared" si="4"/>
        <v>185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/>
      <c r="I176" s="842"/>
      <c r="J176" s="842"/>
      <c r="K176" s="842"/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/>
      <c r="I177" s="840"/>
      <c r="J177" s="840"/>
      <c r="K177" s="840"/>
      <c r="L177" s="840"/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/>
      <c r="I178" s="840"/>
      <c r="J178" s="840"/>
      <c r="K178" s="840"/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/>
      <c r="I179" s="840"/>
      <c r="J179" s="840"/>
      <c r="K179" s="840"/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/>
      <c r="I180" s="840"/>
      <c r="J180" s="840"/>
      <c r="K180" s="840"/>
      <c r="L180" s="840"/>
      <c r="M180" s="840"/>
      <c r="N180" s="840"/>
      <c r="O180" s="840"/>
      <c r="P180" s="237">
        <f t="shared" si="4"/>
        <v>0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/>
      <c r="I181" s="840"/>
      <c r="J181" s="840"/>
      <c r="K181" s="840"/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/>
      <c r="I182" s="955"/>
      <c r="J182" s="955"/>
      <c r="K182" s="955"/>
      <c r="L182" s="955"/>
      <c r="M182" s="955"/>
      <c r="N182" s="955"/>
      <c r="O182" s="955"/>
      <c r="P182" s="960">
        <f t="shared" si="4"/>
        <v>0.56000000000000005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/>
      <c r="I183" s="848"/>
      <c r="J183" s="848"/>
      <c r="K183" s="848"/>
      <c r="L183" s="848"/>
      <c r="M183" s="848"/>
      <c r="N183" s="848"/>
      <c r="O183" s="848"/>
      <c r="P183" s="849">
        <f t="shared" si="4"/>
        <v>0.38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/>
      <c r="I184" s="836"/>
      <c r="J184" s="836"/>
      <c r="K184" s="836"/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/>
      <c r="I185" s="836"/>
      <c r="J185" s="836"/>
      <c r="K185" s="836"/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/>
      <c r="I186" s="836"/>
      <c r="J186" s="836"/>
      <c r="K186" s="836"/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/>
      <c r="I187" s="836"/>
      <c r="J187" s="836"/>
      <c r="K187" s="836"/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/>
      <c r="I188" s="836"/>
      <c r="J188" s="836"/>
      <c r="K188" s="836"/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/>
      <c r="I189" s="836"/>
      <c r="J189" s="836"/>
      <c r="K189" s="836"/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/>
      <c r="I190" s="952"/>
      <c r="J190" s="952"/>
      <c r="K190" s="952"/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/>
      <c r="I191" s="838"/>
      <c r="J191" s="838"/>
      <c r="K191" s="838"/>
      <c r="L191" s="838"/>
      <c r="M191" s="838"/>
      <c r="N191" s="838"/>
      <c r="O191" s="838"/>
      <c r="P191" s="854">
        <f t="shared" si="5"/>
        <v>20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/>
      <c r="I192" s="842"/>
      <c r="J192" s="842"/>
      <c r="K192" s="842"/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/>
      <c r="I193" s="840"/>
      <c r="J193" s="840"/>
      <c r="K193" s="840"/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/>
      <c r="I194" s="840"/>
      <c r="J194" s="840"/>
      <c r="K194" s="840"/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/>
      <c r="I195" s="840"/>
      <c r="J195" s="840"/>
      <c r="K195" s="840"/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/>
      <c r="I196" s="840"/>
      <c r="J196" s="840"/>
      <c r="K196" s="840"/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/>
      <c r="I197" s="840"/>
      <c r="J197" s="840"/>
      <c r="K197" s="840"/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/>
      <c r="I198" s="955"/>
      <c r="J198" s="955"/>
      <c r="K198" s="955"/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/>
      <c r="I199" s="877"/>
      <c r="J199" s="877"/>
      <c r="K199" s="877"/>
      <c r="L199" s="877"/>
      <c r="M199" s="877"/>
      <c r="N199" s="877"/>
      <c r="O199" s="877"/>
      <c r="P199" s="878">
        <f t="shared" si="5"/>
        <v>0.05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/>
      <c r="I204" s="800"/>
      <c r="J204" s="800"/>
      <c r="K204" s="800"/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/>
      <c r="I205" s="800"/>
      <c r="J205" s="800"/>
      <c r="K205" s="800"/>
      <c r="L205" s="800"/>
      <c r="M205" s="800"/>
      <c r="N205" s="800"/>
      <c r="O205" s="800"/>
      <c r="P205" s="489">
        <f t="shared" si="6"/>
        <v>24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/>
      <c r="I206" s="800"/>
      <c r="J206" s="800"/>
      <c r="K206" s="800"/>
      <c r="L206" s="800"/>
      <c r="M206" s="800"/>
      <c r="N206" s="800"/>
      <c r="O206" s="800"/>
      <c r="P206" s="489">
        <f t="shared" si="6"/>
        <v>40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/>
      <c r="I207" s="800"/>
      <c r="J207" s="800"/>
      <c r="K207" s="800"/>
      <c r="L207" s="800"/>
      <c r="M207" s="800"/>
      <c r="N207" s="800"/>
      <c r="O207" s="800"/>
      <c r="P207" s="489">
        <f t="shared" si="6"/>
        <v>29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/>
      <c r="I208" s="963"/>
      <c r="J208" s="963"/>
      <c r="K208" s="963"/>
      <c r="L208" s="963"/>
      <c r="M208" s="963"/>
      <c r="N208" s="963"/>
      <c r="O208" s="963"/>
      <c r="P208" s="964">
        <f t="shared" si="6"/>
        <v>93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/>
      <c r="I209" s="808"/>
      <c r="J209" s="808"/>
      <c r="K209" s="808"/>
      <c r="L209" s="808"/>
      <c r="M209" s="808"/>
      <c r="N209" s="808"/>
      <c r="O209" s="808"/>
      <c r="P209" s="502">
        <f t="shared" si="6"/>
        <v>4379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/>
      <c r="I210" s="801"/>
      <c r="J210" s="801"/>
      <c r="K210" s="801"/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/>
      <c r="I211" s="801"/>
      <c r="J211" s="801"/>
      <c r="K211" s="801"/>
      <c r="L211" s="801"/>
      <c r="M211" s="801"/>
      <c r="N211" s="801"/>
      <c r="O211" s="801"/>
      <c r="P211" s="492">
        <f t="shared" si="6"/>
        <v>6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/>
      <c r="I212" s="801"/>
      <c r="J212" s="801"/>
      <c r="K212" s="801"/>
      <c r="L212" s="801"/>
      <c r="M212" s="801"/>
      <c r="N212" s="801"/>
      <c r="O212" s="801"/>
      <c r="P212" s="492">
        <f t="shared" si="6"/>
        <v>13.33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/>
      <c r="I213" s="801"/>
      <c r="J213" s="801"/>
      <c r="K213" s="801"/>
      <c r="L213" s="801"/>
      <c r="M213" s="801"/>
      <c r="N213" s="801"/>
      <c r="O213" s="801"/>
      <c r="P213" s="492">
        <f t="shared" si="6"/>
        <v>7.25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/>
      <c r="I214" s="966"/>
      <c r="J214" s="966"/>
      <c r="K214" s="966"/>
      <c r="L214" s="966"/>
      <c r="M214" s="966"/>
      <c r="N214" s="966"/>
      <c r="O214" s="966"/>
      <c r="P214" s="967">
        <f t="shared" si="6"/>
        <v>7.83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/>
      <c r="I215" s="811"/>
      <c r="J215" s="811"/>
      <c r="K215" s="811"/>
      <c r="L215" s="811"/>
      <c r="M215" s="811"/>
      <c r="N215" s="811"/>
      <c r="O215" s="811"/>
      <c r="P215" s="812">
        <f t="shared" si="6"/>
        <v>4.51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/>
      <c r="I216" s="800"/>
      <c r="J216" s="800"/>
      <c r="K216" s="800"/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/>
      <c r="I217" s="800"/>
      <c r="J217" s="800"/>
      <c r="K217" s="800"/>
      <c r="L217" s="800"/>
      <c r="M217" s="800"/>
      <c r="N217" s="800"/>
      <c r="O217" s="800"/>
      <c r="P217" s="496">
        <f t="shared" si="6"/>
        <v>6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/>
      <c r="I218" s="800"/>
      <c r="J218" s="800"/>
      <c r="K218" s="800"/>
      <c r="L218" s="800"/>
      <c r="M218" s="800"/>
      <c r="N218" s="800"/>
      <c r="O218" s="800"/>
      <c r="P218" s="496">
        <f t="shared" si="6"/>
        <v>8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/>
      <c r="I219" s="800"/>
      <c r="J219" s="800"/>
      <c r="K219" s="800"/>
      <c r="L219" s="800"/>
      <c r="M219" s="800"/>
      <c r="N219" s="800"/>
      <c r="O219" s="800"/>
      <c r="P219" s="496">
        <f t="shared" si="6"/>
        <v>7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/>
      <c r="I220" s="963"/>
      <c r="J220" s="963"/>
      <c r="K220" s="963"/>
      <c r="L220" s="963"/>
      <c r="M220" s="963"/>
      <c r="N220" s="963"/>
      <c r="O220" s="963"/>
      <c r="P220" s="968">
        <f t="shared" si="6"/>
        <v>21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/>
      <c r="I221" s="813"/>
      <c r="J221" s="813"/>
      <c r="K221" s="813"/>
      <c r="L221" s="813"/>
      <c r="M221" s="813"/>
      <c r="N221" s="813"/>
      <c r="O221" s="813"/>
      <c r="P221" s="814">
        <f t="shared" si="6"/>
        <v>2104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/>
      <c r="I222" s="816"/>
      <c r="J222" s="816"/>
      <c r="K222" s="816"/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/>
      <c r="I223" s="801"/>
      <c r="J223" s="801"/>
      <c r="K223" s="801"/>
      <c r="L223" s="801"/>
      <c r="M223" s="801"/>
      <c r="N223" s="801"/>
      <c r="O223" s="801"/>
      <c r="P223" s="492">
        <f t="shared" si="6"/>
        <v>1.5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/>
      <c r="I224" s="801"/>
      <c r="J224" s="801"/>
      <c r="K224" s="801"/>
      <c r="L224" s="801"/>
      <c r="M224" s="801"/>
      <c r="N224" s="801"/>
      <c r="O224" s="801"/>
      <c r="P224" s="492">
        <f t="shared" si="6"/>
        <v>2.67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/>
      <c r="I225" s="801"/>
      <c r="J225" s="801"/>
      <c r="K225" s="801"/>
      <c r="L225" s="801"/>
      <c r="M225" s="801"/>
      <c r="N225" s="801"/>
      <c r="O225" s="801"/>
      <c r="P225" s="492">
        <f t="shared" si="6"/>
        <v>1.75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/>
      <c r="I226" s="966"/>
      <c r="J226" s="966"/>
      <c r="K226" s="966"/>
      <c r="L226" s="966"/>
      <c r="M226" s="966"/>
      <c r="N226" s="966"/>
      <c r="O226" s="966"/>
      <c r="P226" s="967">
        <f t="shared" si="6"/>
        <v>2.0100000000000002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/>
      <c r="I227" s="811"/>
      <c r="J227" s="811"/>
      <c r="K227" s="811"/>
      <c r="L227" s="811"/>
      <c r="M227" s="811"/>
      <c r="N227" s="811"/>
      <c r="O227" s="811"/>
      <c r="P227" s="815">
        <f t="shared" si="6"/>
        <v>2.1599999999999997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/>
      <c r="I228" s="800"/>
      <c r="J228" s="800"/>
      <c r="K228" s="800"/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/>
      <c r="I229" s="800"/>
      <c r="J229" s="800"/>
      <c r="K229" s="800"/>
      <c r="L229" s="800"/>
      <c r="M229" s="800"/>
      <c r="N229" s="800"/>
      <c r="O229" s="800"/>
      <c r="P229" s="489">
        <f t="shared" si="6"/>
        <v>3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/>
      <c r="I230" s="800"/>
      <c r="J230" s="800"/>
      <c r="K230" s="800"/>
      <c r="L230" s="800"/>
      <c r="M230" s="800"/>
      <c r="N230" s="800"/>
      <c r="O230" s="800"/>
      <c r="P230" s="489">
        <f t="shared" si="6"/>
        <v>11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/>
      <c r="I231" s="800"/>
      <c r="J231" s="800"/>
      <c r="K231" s="800"/>
      <c r="L231" s="800"/>
      <c r="M231" s="800"/>
      <c r="N231" s="800"/>
      <c r="O231" s="800"/>
      <c r="P231" s="489">
        <f t="shared" si="6"/>
        <v>2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/>
      <c r="I232" s="963"/>
      <c r="J232" s="963"/>
      <c r="K232" s="963"/>
      <c r="L232" s="963"/>
      <c r="M232" s="963"/>
      <c r="N232" s="963"/>
      <c r="O232" s="963"/>
      <c r="P232" s="964">
        <f t="shared" si="6"/>
        <v>16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/>
      <c r="I233" s="808"/>
      <c r="J233" s="808"/>
      <c r="K233" s="808"/>
      <c r="L233" s="808"/>
      <c r="M233" s="808"/>
      <c r="N233" s="808"/>
      <c r="O233" s="808"/>
      <c r="P233" s="502">
        <f t="shared" si="6"/>
        <v>664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/>
      <c r="I234" s="816"/>
      <c r="J234" s="816"/>
      <c r="K234" s="816"/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/>
      <c r="I235" s="801"/>
      <c r="J235" s="801"/>
      <c r="K235" s="801"/>
      <c r="L235" s="801"/>
      <c r="M235" s="801"/>
      <c r="N235" s="801"/>
      <c r="O235" s="801"/>
      <c r="P235" s="492">
        <f t="shared" si="6"/>
        <v>0.75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/>
      <c r="I236" s="801"/>
      <c r="J236" s="801"/>
      <c r="K236" s="801"/>
      <c r="L236" s="801"/>
      <c r="M236" s="801"/>
      <c r="N236" s="801"/>
      <c r="O236" s="801"/>
      <c r="P236" s="492">
        <f t="shared" si="6"/>
        <v>3.67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/>
      <c r="I237" s="801"/>
      <c r="J237" s="801"/>
      <c r="K237" s="801"/>
      <c r="L237" s="801"/>
      <c r="M237" s="801"/>
      <c r="N237" s="801"/>
      <c r="O237" s="801"/>
      <c r="P237" s="492">
        <f t="shared" si="6"/>
        <v>0.5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/>
      <c r="I238" s="966"/>
      <c r="J238" s="966"/>
      <c r="K238" s="966"/>
      <c r="L238" s="966"/>
      <c r="M238" s="966"/>
      <c r="N238" s="966"/>
      <c r="O238" s="966"/>
      <c r="P238" s="967">
        <f t="shared" si="6"/>
        <v>1.17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/>
      <c r="I239" s="807"/>
      <c r="J239" s="807"/>
      <c r="K239" s="807"/>
      <c r="L239" s="807"/>
      <c r="M239" s="807"/>
      <c r="N239" s="807"/>
      <c r="O239" s="807"/>
      <c r="P239" s="805">
        <f t="shared" si="6"/>
        <v>0.68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/>
      <c r="I240" s="800"/>
      <c r="J240" s="800"/>
      <c r="K240" s="800"/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/>
      <c r="I241" s="800"/>
      <c r="J241" s="800"/>
      <c r="K241" s="800"/>
      <c r="L241" s="800"/>
      <c r="M241" s="800"/>
      <c r="N241" s="800"/>
      <c r="O241" s="800"/>
      <c r="P241" s="489">
        <f t="shared" si="6"/>
        <v>2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/>
      <c r="I242" s="800"/>
      <c r="J242" s="800"/>
      <c r="K242" s="800"/>
      <c r="L242" s="800"/>
      <c r="M242" s="800"/>
      <c r="N242" s="800"/>
      <c r="O242" s="800"/>
      <c r="P242" s="489">
        <f t="shared" si="6"/>
        <v>7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/>
      <c r="I243" s="800"/>
      <c r="J243" s="800"/>
      <c r="K243" s="800"/>
      <c r="L243" s="800"/>
      <c r="M243" s="800"/>
      <c r="N243" s="800"/>
      <c r="O243" s="800"/>
      <c r="P243" s="489">
        <f t="shared" si="6"/>
        <v>3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/>
      <c r="I244" s="963"/>
      <c r="J244" s="963"/>
      <c r="K244" s="963"/>
      <c r="L244" s="963"/>
      <c r="M244" s="963"/>
      <c r="N244" s="963"/>
      <c r="O244" s="963"/>
      <c r="P244" s="964">
        <f t="shared" si="6"/>
        <v>12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/>
      <c r="I245" s="808"/>
      <c r="J245" s="808"/>
      <c r="K245" s="808"/>
      <c r="L245" s="808"/>
      <c r="M245" s="808"/>
      <c r="N245" s="808"/>
      <c r="O245" s="808"/>
      <c r="P245" s="502">
        <f t="shared" si="6"/>
        <v>603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/>
      <c r="I246" s="816"/>
      <c r="J246" s="816"/>
      <c r="K246" s="816"/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/>
      <c r="I247" s="801"/>
      <c r="J247" s="801"/>
      <c r="K247" s="801"/>
      <c r="L247" s="801"/>
      <c r="M247" s="801"/>
      <c r="N247" s="801"/>
      <c r="O247" s="801"/>
      <c r="P247" s="492">
        <f t="shared" si="6"/>
        <v>0.5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/>
      <c r="I248" s="801"/>
      <c r="J248" s="801"/>
      <c r="K248" s="801"/>
      <c r="L248" s="801"/>
      <c r="M248" s="801"/>
      <c r="N248" s="801"/>
      <c r="O248" s="801"/>
      <c r="P248" s="492">
        <f t="shared" si="6"/>
        <v>2.33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/>
      <c r="I249" s="801"/>
      <c r="J249" s="801"/>
      <c r="K249" s="801"/>
      <c r="L249" s="801"/>
      <c r="M249" s="801"/>
      <c r="N249" s="801"/>
      <c r="O249" s="801"/>
      <c r="P249" s="492">
        <f t="shared" si="6"/>
        <v>0.75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/>
      <c r="I250" s="966"/>
      <c r="J250" s="966"/>
      <c r="K250" s="966"/>
      <c r="L250" s="966"/>
      <c r="M250" s="966"/>
      <c r="N250" s="966"/>
      <c r="O250" s="966"/>
      <c r="P250" s="967">
        <f t="shared" si="6"/>
        <v>0.5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/>
      <c r="I251" s="807"/>
      <c r="J251" s="807"/>
      <c r="K251" s="807"/>
      <c r="L251" s="807"/>
      <c r="M251" s="807"/>
      <c r="N251" s="807"/>
      <c r="O251" s="807"/>
      <c r="P251" s="805">
        <f t="shared" si="6"/>
        <v>0.62000000000000011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/>
      <c r="I252" s="800"/>
      <c r="J252" s="800"/>
      <c r="K252" s="800"/>
      <c r="L252" s="800"/>
      <c r="M252" s="800"/>
      <c r="N252" s="800"/>
      <c r="O252" s="800"/>
      <c r="P252" s="489">
        <f t="shared" si="6"/>
        <v>3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/>
      <c r="I253" s="800"/>
      <c r="J253" s="800"/>
      <c r="K253" s="800"/>
      <c r="L253" s="800"/>
      <c r="M253" s="800"/>
      <c r="N253" s="800"/>
      <c r="O253" s="800"/>
      <c r="P253" s="489">
        <f t="shared" si="6"/>
        <v>3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/>
      <c r="I254" s="800"/>
      <c r="J254" s="800"/>
      <c r="K254" s="800"/>
      <c r="L254" s="800"/>
      <c r="M254" s="800"/>
      <c r="N254" s="800"/>
      <c r="O254" s="800"/>
      <c r="P254" s="489">
        <f t="shared" si="6"/>
        <v>11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/>
      <c r="I255" s="800"/>
      <c r="J255" s="800"/>
      <c r="K255" s="800"/>
      <c r="L255" s="800"/>
      <c r="M255" s="800"/>
      <c r="N255" s="800"/>
      <c r="O255" s="800"/>
      <c r="P255" s="489">
        <f t="shared" si="6"/>
        <v>7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/>
      <c r="I256" s="800"/>
      <c r="J256" s="800"/>
      <c r="K256" s="800"/>
      <c r="L256" s="800"/>
      <c r="M256" s="800"/>
      <c r="N256" s="800"/>
      <c r="O256" s="800"/>
      <c r="P256" s="489">
        <f t="shared" si="6"/>
        <v>12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/>
      <c r="I257" s="800"/>
      <c r="J257" s="800"/>
      <c r="K257" s="800"/>
      <c r="L257" s="800"/>
      <c r="M257" s="800"/>
      <c r="N257" s="800"/>
      <c r="O257" s="800"/>
      <c r="P257" s="489">
        <f t="shared" si="6"/>
        <v>6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/>
      <c r="I258" s="963"/>
      <c r="J258" s="963"/>
      <c r="K258" s="963"/>
      <c r="L258" s="963"/>
      <c r="M258" s="963"/>
      <c r="N258" s="963"/>
      <c r="O258" s="963"/>
      <c r="P258" s="964">
        <f t="shared" si="6"/>
        <v>42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/>
      <c r="I259" s="808"/>
      <c r="J259" s="808"/>
      <c r="K259" s="808"/>
      <c r="L259" s="808"/>
      <c r="M259" s="808"/>
      <c r="N259" s="808"/>
      <c r="O259" s="808"/>
      <c r="P259" s="502">
        <f t="shared" si="6"/>
        <v>2151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/>
      <c r="I260" s="816"/>
      <c r="J260" s="816"/>
      <c r="K260" s="816"/>
      <c r="L260" s="816"/>
      <c r="M260" s="816"/>
      <c r="N260" s="816"/>
      <c r="O260" s="816"/>
      <c r="P260" s="817">
        <f t="shared" si="6"/>
        <v>3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/>
      <c r="I261" s="801"/>
      <c r="J261" s="801"/>
      <c r="K261" s="801"/>
      <c r="L261" s="801"/>
      <c r="M261" s="801"/>
      <c r="N261" s="801"/>
      <c r="O261" s="801"/>
      <c r="P261" s="506">
        <f t="shared" si="6"/>
        <v>1.5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/>
      <c r="I262" s="801"/>
      <c r="J262" s="801"/>
      <c r="K262" s="801"/>
      <c r="L262" s="801"/>
      <c r="M262" s="801"/>
      <c r="N262" s="801"/>
      <c r="O262" s="801"/>
      <c r="P262" s="506">
        <f t="shared" si="6"/>
        <v>11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/>
      <c r="I263" s="801"/>
      <c r="J263" s="801"/>
      <c r="K263" s="801"/>
      <c r="L263" s="801"/>
      <c r="M263" s="801"/>
      <c r="N263" s="801"/>
      <c r="O263" s="801"/>
      <c r="P263" s="506">
        <f t="shared" si="6"/>
        <v>7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/>
      <c r="I264" s="801"/>
      <c r="J264" s="801"/>
      <c r="K264" s="801"/>
      <c r="L264" s="801"/>
      <c r="M264" s="801"/>
      <c r="N264" s="801"/>
      <c r="O264" s="801"/>
      <c r="P264" s="506">
        <f t="shared" si="6"/>
        <v>12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/>
      <c r="I265" s="801"/>
      <c r="J265" s="801"/>
      <c r="K265" s="801"/>
      <c r="L265" s="801"/>
      <c r="M265" s="801"/>
      <c r="N265" s="801"/>
      <c r="O265" s="801"/>
      <c r="P265" s="506">
        <f t="shared" si="6"/>
        <v>6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/>
      <c r="I266" s="966"/>
      <c r="J266" s="966"/>
      <c r="K266" s="966"/>
      <c r="L266" s="966"/>
      <c r="M266" s="966"/>
      <c r="N266" s="966"/>
      <c r="O266" s="966"/>
      <c r="P266" s="969">
        <f t="shared" si="6"/>
        <v>6.5600000000000005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/>
      <c r="I267" s="807"/>
      <c r="J267" s="807"/>
      <c r="K267" s="807"/>
      <c r="L267" s="807"/>
      <c r="M267" s="807"/>
      <c r="N267" s="807"/>
      <c r="O267" s="807"/>
      <c r="P267" s="805">
        <f t="shared" si="6"/>
        <v>4.5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/>
      <c r="I268" s="818"/>
      <c r="J268" s="818"/>
      <c r="K268" s="818"/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/>
      <c r="I269" s="800"/>
      <c r="J269" s="800"/>
      <c r="K269" s="800"/>
      <c r="L269" s="800"/>
      <c r="M269" s="800"/>
      <c r="N269" s="800"/>
      <c r="O269" s="800"/>
      <c r="P269" s="489">
        <f t="shared" si="7"/>
        <v>1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/>
      <c r="I270" s="800"/>
      <c r="J270" s="800"/>
      <c r="K270" s="800"/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/>
      <c r="I271" s="800"/>
      <c r="J271" s="800"/>
      <c r="K271" s="800"/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/>
      <c r="I272" s="800"/>
      <c r="J272" s="800"/>
      <c r="K272" s="800"/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/>
      <c r="I273" s="800"/>
      <c r="J273" s="800"/>
      <c r="K273" s="800"/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/>
      <c r="I274" s="963"/>
      <c r="J274" s="963"/>
      <c r="K274" s="963"/>
      <c r="L274" s="963"/>
      <c r="M274" s="963"/>
      <c r="N274" s="963"/>
      <c r="O274" s="963"/>
      <c r="P274" s="964">
        <f t="shared" si="7"/>
        <v>6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/>
      <c r="I275" s="808"/>
      <c r="J275" s="808"/>
      <c r="K275" s="808"/>
      <c r="L275" s="808"/>
      <c r="M275" s="808"/>
      <c r="N275" s="808"/>
      <c r="O275" s="808"/>
      <c r="P275" s="502">
        <f t="shared" si="7"/>
        <v>122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/>
      <c r="I276" s="816"/>
      <c r="J276" s="816"/>
      <c r="K276" s="816"/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/>
      <c r="I277" s="801"/>
      <c r="J277" s="801"/>
      <c r="K277" s="801"/>
      <c r="L277" s="801"/>
      <c r="M277" s="801"/>
      <c r="N277" s="801"/>
      <c r="O277" s="801"/>
      <c r="P277" s="506">
        <f t="shared" si="7"/>
        <v>0.5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/>
      <c r="I278" s="801"/>
      <c r="J278" s="801"/>
      <c r="K278" s="801"/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/>
      <c r="I279" s="801"/>
      <c r="J279" s="801"/>
      <c r="K279" s="801"/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/>
      <c r="I280" s="801"/>
      <c r="J280" s="801"/>
      <c r="K280" s="801"/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/>
      <c r="I281" s="801"/>
      <c r="J281" s="801"/>
      <c r="K281" s="801"/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/>
      <c r="I282" s="966"/>
      <c r="J282" s="966"/>
      <c r="K282" s="966"/>
      <c r="L282" s="966"/>
      <c r="M282" s="966"/>
      <c r="N282" s="966"/>
      <c r="O282" s="966"/>
      <c r="P282" s="969">
        <f t="shared" si="7"/>
        <v>1.1499999999999999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/>
      <c r="I283" s="807"/>
      <c r="J283" s="807"/>
      <c r="K283" s="807"/>
      <c r="L283" s="807"/>
      <c r="M283" s="807"/>
      <c r="N283" s="807"/>
      <c r="O283" s="807"/>
      <c r="P283" s="805">
        <f t="shared" si="7"/>
        <v>0.26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/>
      <c r="I284" s="800"/>
      <c r="J284" s="800"/>
      <c r="K284" s="800"/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/>
      <c r="I285" s="800"/>
      <c r="J285" s="800"/>
      <c r="K285" s="800"/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/>
      <c r="I286" s="800"/>
      <c r="J286" s="800"/>
      <c r="K286" s="800"/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/>
      <c r="I287" s="800"/>
      <c r="J287" s="800"/>
      <c r="K287" s="800"/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/>
      <c r="I288" s="800"/>
      <c r="J288" s="800"/>
      <c r="K288" s="800"/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/>
      <c r="I289" s="800"/>
      <c r="J289" s="800"/>
      <c r="K289" s="800"/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/>
      <c r="I290" s="963"/>
      <c r="J290" s="963"/>
      <c r="K290" s="963"/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/>
      <c r="I291" s="808"/>
      <c r="J291" s="808"/>
      <c r="K291" s="808"/>
      <c r="L291" s="808"/>
      <c r="M291" s="808"/>
      <c r="N291" s="808"/>
      <c r="O291" s="808"/>
      <c r="P291" s="502">
        <f t="shared" si="8"/>
        <v>8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/>
      <c r="I292" s="801"/>
      <c r="J292" s="801"/>
      <c r="K292" s="801"/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/>
      <c r="I293" s="801"/>
      <c r="J293" s="801"/>
      <c r="K293" s="801"/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/>
      <c r="I294" s="801"/>
      <c r="J294" s="801"/>
      <c r="K294" s="801"/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/>
      <c r="I295" s="801"/>
      <c r="J295" s="801"/>
      <c r="K295" s="801"/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/>
      <c r="I296" s="801"/>
      <c r="J296" s="801"/>
      <c r="K296" s="801"/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/>
      <c r="I297" s="801"/>
      <c r="J297" s="801"/>
      <c r="K297" s="801"/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/>
      <c r="I298" s="966"/>
      <c r="J298" s="966"/>
      <c r="K298" s="966"/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/>
      <c r="I299" s="804"/>
      <c r="J299" s="804"/>
      <c r="K299" s="804"/>
      <c r="L299" s="804"/>
      <c r="M299" s="804"/>
      <c r="N299" s="804"/>
      <c r="O299" s="804"/>
      <c r="P299" s="799">
        <f t="shared" si="8"/>
        <v>0.01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208" workbookViewId="0">
      <selection activeCell="V3" sqref="V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0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0</v>
      </c>
      <c r="V9">
        <f t="shared" si="1"/>
        <v>0</v>
      </c>
      <c r="X9" s="520" t="s">
        <v>86</v>
      </c>
      <c r="Y9" s="529">
        <f t="shared" si="2"/>
        <v>0</v>
      </c>
      <c r="Z9" s="451">
        <f t="shared" si="6"/>
        <v>0</v>
      </c>
      <c r="AA9" s="451">
        <f t="shared" si="7"/>
        <v>0</v>
      </c>
      <c r="AB9" s="451">
        <f t="shared" si="8"/>
        <v>0</v>
      </c>
      <c r="AC9" s="451">
        <f t="shared" si="9"/>
        <v>0</v>
      </c>
      <c r="AD9" s="522">
        <f t="shared" si="10"/>
        <v>0</v>
      </c>
      <c r="AE9" s="522">
        <f t="shared" si="11"/>
        <v>0</v>
      </c>
      <c r="AF9" s="522">
        <f t="shared" si="12"/>
        <v>0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0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0</v>
      </c>
      <c r="V10">
        <f t="shared" si="1"/>
        <v>0</v>
      </c>
      <c r="X10" s="527" t="s">
        <v>87</v>
      </c>
      <c r="Y10" s="530">
        <f t="shared" si="2"/>
        <v>0</v>
      </c>
      <c r="Z10" s="531">
        <f t="shared" si="6"/>
        <v>0</v>
      </c>
      <c r="AA10" s="531">
        <f t="shared" si="7"/>
        <v>0</v>
      </c>
      <c r="AB10" s="531">
        <f t="shared" si="8"/>
        <v>0</v>
      </c>
      <c r="AC10" s="531">
        <f t="shared" si="9"/>
        <v>0</v>
      </c>
      <c r="AD10" s="531">
        <f t="shared" si="10"/>
        <v>0</v>
      </c>
      <c r="AE10" s="531">
        <f t="shared" si="11"/>
        <v>0</v>
      </c>
      <c r="AF10" s="531">
        <f t="shared" si="12"/>
        <v>0</v>
      </c>
      <c r="AG10" s="531">
        <f t="shared" si="13"/>
        <v>0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0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0</v>
      </c>
      <c r="V11">
        <f t="shared" si="1"/>
        <v>0</v>
      </c>
      <c r="X11" s="520" t="s">
        <v>88</v>
      </c>
      <c r="Y11" s="521">
        <f t="shared" si="2"/>
        <v>0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0</v>
      </c>
      <c r="AD11" s="451">
        <f t="shared" si="10"/>
        <v>0</v>
      </c>
      <c r="AE11" s="451">
        <f t="shared" si="11"/>
        <v>0</v>
      </c>
      <c r="AF11" s="451">
        <f t="shared" si="12"/>
        <v>0</v>
      </c>
      <c r="AG11" s="451">
        <f t="shared" si="13"/>
        <v>0</v>
      </c>
      <c r="AH11" s="451">
        <f t="shared" si="14"/>
        <v>0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0</v>
      </c>
      <c r="V12">
        <f t="shared" si="1"/>
        <v>0</v>
      </c>
      <c r="X12" s="527" t="s">
        <v>89</v>
      </c>
      <c r="Y12" s="528">
        <f t="shared" si="2"/>
        <v>0</v>
      </c>
      <c r="Z12" s="103">
        <f t="shared" si="6"/>
        <v>0</v>
      </c>
      <c r="AA12" s="103">
        <f t="shared" si="7"/>
        <v>0</v>
      </c>
      <c r="AB12" s="103">
        <f t="shared" si="8"/>
        <v>0</v>
      </c>
      <c r="AC12" s="103">
        <f t="shared" si="9"/>
        <v>0</v>
      </c>
      <c r="AD12" s="103">
        <f>J12</f>
        <v>0</v>
      </c>
      <c r="AE12" s="103">
        <f t="shared" si="11"/>
        <v>0</v>
      </c>
      <c r="AF12" s="103">
        <f t="shared" si="12"/>
        <v>0</v>
      </c>
      <c r="AG12" s="103">
        <f t="shared" si="13"/>
        <v>0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106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1</v>
      </c>
      <c r="H17" s="535">
        <f t="shared" si="27"/>
        <v>8</v>
      </c>
      <c r="I17" s="535">
        <f t="shared" si="27"/>
        <v>33</v>
      </c>
      <c r="J17" s="535">
        <f t="shared" si="27"/>
        <v>25</v>
      </c>
      <c r="K17" s="535">
        <f t="shared" si="27"/>
        <v>19</v>
      </c>
      <c r="L17" s="535">
        <f t="shared" si="27"/>
        <v>7</v>
      </c>
      <c r="M17" s="535">
        <f t="shared" si="27"/>
        <v>4</v>
      </c>
      <c r="N17" s="535">
        <f t="shared" si="27"/>
        <v>4</v>
      </c>
      <c r="O17" s="535">
        <f t="shared" si="27"/>
        <v>5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106</v>
      </c>
      <c r="X17" s="94" t="s">
        <v>39</v>
      </c>
      <c r="Y17" s="534">
        <f t="shared" ref="Y17:AJ17" si="28">SUM(Y5:Y16)</f>
        <v>106</v>
      </c>
      <c r="Z17" s="535">
        <f t="shared" si="28"/>
        <v>0</v>
      </c>
      <c r="AA17" s="535">
        <f t="shared" si="28"/>
        <v>1</v>
      </c>
      <c r="AB17" s="535">
        <f t="shared" si="28"/>
        <v>8</v>
      </c>
      <c r="AC17" s="535">
        <f t="shared" si="28"/>
        <v>33</v>
      </c>
      <c r="AD17" s="535">
        <f t="shared" si="28"/>
        <v>25</v>
      </c>
      <c r="AE17" s="535">
        <f t="shared" si="28"/>
        <v>19</v>
      </c>
      <c r="AF17" s="535">
        <f t="shared" si="28"/>
        <v>7</v>
      </c>
      <c r="AG17" s="535">
        <f t="shared" si="28"/>
        <v>8</v>
      </c>
      <c r="AH17" s="535">
        <f t="shared" si="28"/>
        <v>5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9.433962264150943E-3</v>
      </c>
      <c r="H18" s="539">
        <f>H17/C17</f>
        <v>7.5471698113207544E-2</v>
      </c>
      <c r="I18" s="539">
        <f>I17/C17</f>
        <v>0.31132075471698112</v>
      </c>
      <c r="J18" s="539">
        <f>J17/C17</f>
        <v>0.23584905660377359</v>
      </c>
      <c r="K18" s="539">
        <f>K17/C17</f>
        <v>0.17924528301886791</v>
      </c>
      <c r="L18" s="539">
        <f>L17/C17</f>
        <v>6.6037735849056603E-2</v>
      </c>
      <c r="M18" s="539">
        <f>M17/C17</f>
        <v>3.7735849056603772E-2</v>
      </c>
      <c r="N18" s="539">
        <f>N17/C17</f>
        <v>3.7735849056603772E-2</v>
      </c>
      <c r="O18" s="539">
        <f>O17/C17</f>
        <v>4.716981132075472E-2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9.433962264150943E-3</v>
      </c>
      <c r="AB18" s="539">
        <f>AB17/Y17</f>
        <v>7.5471698113207544E-2</v>
      </c>
      <c r="AC18" s="539">
        <f>AC17/Y17</f>
        <v>0.31132075471698112</v>
      </c>
      <c r="AD18" s="539">
        <f>AD17/Y17</f>
        <v>0.23584905660377359</v>
      </c>
      <c r="AE18" s="539">
        <f>AE17/Y17</f>
        <v>0.17924528301886791</v>
      </c>
      <c r="AF18" s="539">
        <f>AF17/Y17</f>
        <v>6.6037735849056603E-2</v>
      </c>
      <c r="AG18" s="539">
        <f>AG17/Y17</f>
        <v>7.5471698113207544E-2</v>
      </c>
      <c r="AH18" s="539">
        <f>AH17/Y17</f>
        <v>4.716981132075472E-2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0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</v>
      </c>
      <c r="I26" s="766">
        <f>+[1]ｸﾗﾐ!I79</f>
        <v>0</v>
      </c>
      <c r="J26" s="766">
        <f>+[1]ｸﾗﾐ!J79</f>
        <v>0</v>
      </c>
      <c r="K26" s="766">
        <f>+[1]ｸﾗﾐ!K79</f>
        <v>0</v>
      </c>
      <c r="L26" s="766">
        <f>+[1]ｸﾗﾐ!L79</f>
        <v>0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0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</v>
      </c>
      <c r="I27" s="766">
        <f>+[1]ｸﾗﾐ!I80</f>
        <v>0</v>
      </c>
      <c r="J27" s="766">
        <f>+[1]ｸﾗﾐ!J80</f>
        <v>0</v>
      </c>
      <c r="K27" s="766">
        <f>+[1]ｸﾗﾐ!K80</f>
        <v>0</v>
      </c>
      <c r="L27" s="766">
        <f>+[1]ｸﾗﾐ!L80</f>
        <v>0</v>
      </c>
      <c r="M27" s="766">
        <f>+[1]ｸﾗﾐ!M80</f>
        <v>0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0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0</v>
      </c>
      <c r="J28" s="766">
        <f>+[1]ｸﾗﾐ!J81</f>
        <v>0</v>
      </c>
      <c r="K28" s="766">
        <f>+[1]ｸﾗﾐ!K81</f>
        <v>0</v>
      </c>
      <c r="L28" s="766">
        <f>+[1]ｸﾗﾐ!L81</f>
        <v>0</v>
      </c>
      <c r="M28" s="766">
        <f>+[1]ｸﾗﾐ!M81</f>
        <v>0</v>
      </c>
      <c r="N28" s="766">
        <f>+[1]ｸﾗﾐ!N81</f>
        <v>0</v>
      </c>
      <c r="O28" s="766">
        <f>+[1]ｸﾗﾐ!O81</f>
        <v>0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0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</v>
      </c>
      <c r="I29" s="766">
        <f>+[1]ｸﾗﾐ!I82</f>
        <v>0</v>
      </c>
      <c r="J29" s="766">
        <f>+[1]ｸﾗﾐ!J82</f>
        <v>0</v>
      </c>
      <c r="K29" s="766">
        <f>+[1]ｸﾗﾐ!K82</f>
        <v>0</v>
      </c>
      <c r="L29" s="766">
        <f>+[1]ｸﾗﾐ!L82</f>
        <v>0</v>
      </c>
      <c r="M29" s="766">
        <f>+[1]ｸﾗﾐ!M82</f>
        <v>0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8.84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0.08</v>
      </c>
      <c r="H34" s="890">
        <f t="shared" si="30"/>
        <v>0.67</v>
      </c>
      <c r="I34" s="930">
        <f t="shared" si="30"/>
        <v>2.76</v>
      </c>
      <c r="J34" s="890">
        <f t="shared" si="30"/>
        <v>2.08</v>
      </c>
      <c r="K34" s="890">
        <f t="shared" si="30"/>
        <v>1.5899999999999999</v>
      </c>
      <c r="L34" s="890">
        <f t="shared" si="30"/>
        <v>0.58000000000000007</v>
      </c>
      <c r="M34" s="890">
        <f t="shared" si="30"/>
        <v>0.33</v>
      </c>
      <c r="N34" s="890">
        <f t="shared" si="30"/>
        <v>0.32</v>
      </c>
      <c r="O34" s="890">
        <f t="shared" si="30"/>
        <v>0.42000000000000004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9.0497737556561094E-3</v>
      </c>
      <c r="H35" s="895">
        <f>H34/C34</f>
        <v>7.5791855203619918E-2</v>
      </c>
      <c r="I35" s="895">
        <f>I34/C34</f>
        <v>0.31221719457013575</v>
      </c>
      <c r="J35" s="895">
        <f>J34/C34</f>
        <v>0.23529411764705885</v>
      </c>
      <c r="K35" s="895">
        <f>K34/C34</f>
        <v>0.17986425339366516</v>
      </c>
      <c r="L35" s="895">
        <f>L34/C34</f>
        <v>6.561085972850679E-2</v>
      </c>
      <c r="M35" s="895">
        <f>M34/C34</f>
        <v>3.7330316742081447E-2</v>
      </c>
      <c r="N35" s="895">
        <f>N34/C34</f>
        <v>3.6199095022624438E-2</v>
      </c>
      <c r="O35" s="895">
        <f>O34/C34</f>
        <v>4.7511312217194575E-2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0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0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0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0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0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0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0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0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0</v>
      </c>
      <c r="J45" s="768">
        <f>+[1]ｸﾗﾐ!J10</f>
        <v>0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0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0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0</v>
      </c>
      <c r="J46" s="768">
        <f>+[1]ｸﾗﾐ!J11</f>
        <v>0</v>
      </c>
      <c r="K46" s="768">
        <f>+[1]ｸﾗﾐ!K11</f>
        <v>0</v>
      </c>
      <c r="L46" s="768">
        <f>+[1]ｸﾗﾐ!L11</f>
        <v>0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0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13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2</v>
      </c>
      <c r="J51" s="886">
        <f t="shared" si="34"/>
        <v>2</v>
      </c>
      <c r="K51" s="886">
        <f t="shared" si="34"/>
        <v>1</v>
      </c>
      <c r="L51" s="886">
        <f t="shared" si="34"/>
        <v>3</v>
      </c>
      <c r="M51" s="886">
        <f t="shared" si="34"/>
        <v>2</v>
      </c>
      <c r="N51" s="886">
        <f t="shared" si="34"/>
        <v>1</v>
      </c>
      <c r="O51" s="886">
        <f t="shared" si="34"/>
        <v>1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7.6923076923076927E-2</v>
      </c>
      <c r="I52" s="889">
        <f>I51/C51</f>
        <v>0.15384615384615385</v>
      </c>
      <c r="J52" s="889">
        <f>J51/C51</f>
        <v>0.15384615384615385</v>
      </c>
      <c r="K52" s="889">
        <f>K51/C51</f>
        <v>7.6923076923076927E-2</v>
      </c>
      <c r="L52" s="889">
        <f>L51/C51</f>
        <v>0.23076923076923078</v>
      </c>
      <c r="M52" s="889">
        <f>M51/C51</f>
        <v>0.15384615384615385</v>
      </c>
      <c r="N52" s="889">
        <f>N51/C51</f>
        <v>7.6923076923076927E-2</v>
      </c>
      <c r="O52" s="889">
        <f>O51/C51</f>
        <v>7.6923076923076927E-2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</v>
      </c>
      <c r="J62" s="766">
        <f>+[1]ｸﾗﾐ!J46</f>
        <v>0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</v>
      </c>
      <c r="J63" s="766">
        <f>+[1]ｸﾗﾐ!J47</f>
        <v>0</v>
      </c>
      <c r="K63" s="766">
        <f>+[1]ｸﾗﾐ!K47</f>
        <v>0</v>
      </c>
      <c r="L63" s="766">
        <f>+[1]ｸﾗﾐ!L47</f>
        <v>0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1.06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0.17</v>
      </c>
      <c r="J68" s="896">
        <f t="shared" si="37"/>
        <v>0.16</v>
      </c>
      <c r="K68" s="896">
        <f t="shared" si="37"/>
        <v>0.08</v>
      </c>
      <c r="L68" s="896">
        <f t="shared" si="37"/>
        <v>0.25</v>
      </c>
      <c r="M68" s="896">
        <f t="shared" si="37"/>
        <v>0.16</v>
      </c>
      <c r="N68" s="896">
        <f t="shared" si="37"/>
        <v>0.08</v>
      </c>
      <c r="O68" s="896">
        <f t="shared" si="37"/>
        <v>0.08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7.5471698113207544E-2</v>
      </c>
      <c r="I69" s="889">
        <f>I68/C68</f>
        <v>0.16037735849056603</v>
      </c>
      <c r="J69" s="889">
        <f>J68/C68</f>
        <v>0.15094339622641509</v>
      </c>
      <c r="K69" s="889">
        <f>K68/C68</f>
        <v>7.5471698113207544E-2</v>
      </c>
      <c r="L69" s="889">
        <f>L68/C68</f>
        <v>0.23584905660377356</v>
      </c>
      <c r="M69" s="889">
        <f>M68/C68</f>
        <v>0.15094339622641509</v>
      </c>
      <c r="N69" s="889">
        <f>N68/C68</f>
        <v>7.5471698113207544E-2</v>
      </c>
      <c r="O69" s="889">
        <f>O68/C68</f>
        <v>7.5471698113207544E-2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0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0</v>
      </c>
      <c r="I77" s="768">
        <f>+[1]ｸﾗﾐ!I25</f>
        <v>0</v>
      </c>
      <c r="J77" s="768">
        <f>+[1]ｸﾗﾐ!J25</f>
        <v>0</v>
      </c>
      <c r="K77" s="768">
        <f>+[1]ｸﾗﾐ!K25</f>
        <v>0</v>
      </c>
      <c r="L77" s="768">
        <f>+[1]ｸﾗﾐ!L25</f>
        <v>0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0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0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0</v>
      </c>
      <c r="I78" s="768">
        <f>+[1]ｸﾗﾐ!I26</f>
        <v>0</v>
      </c>
      <c r="J78" s="768">
        <f>+[1]ｸﾗﾐ!J26</f>
        <v>0</v>
      </c>
      <c r="K78" s="768">
        <f>+[1]ｸﾗﾐ!K26</f>
        <v>0</v>
      </c>
      <c r="L78" s="768">
        <f>+[1]ｸﾗﾐ!L26</f>
        <v>0</v>
      </c>
      <c r="M78" s="768">
        <f>+[1]ｸﾗﾐ!M26</f>
        <v>0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0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0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0</v>
      </c>
      <c r="J79" s="768">
        <f>+[1]ｸﾗﾐ!J27</f>
        <v>0</v>
      </c>
      <c r="K79" s="768">
        <f>+[1]ｸﾗﾐ!K27</f>
        <v>0</v>
      </c>
      <c r="L79" s="768">
        <f>+[1]ｸﾗﾐ!L27</f>
        <v>0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0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0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0</v>
      </c>
      <c r="J80" s="768">
        <f>+[1]ｸﾗﾐ!J28</f>
        <v>0</v>
      </c>
      <c r="K80" s="768">
        <f>+[1]ｸﾗﾐ!K28</f>
        <v>0</v>
      </c>
      <c r="L80" s="768">
        <f>+[1]ｸﾗﾐ!L28</f>
        <v>0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0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93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1</v>
      </c>
      <c r="H85" s="797">
        <f t="shared" si="41"/>
        <v>7</v>
      </c>
      <c r="I85" s="797">
        <f t="shared" si="41"/>
        <v>31</v>
      </c>
      <c r="J85" s="797">
        <f t="shared" si="41"/>
        <v>23</v>
      </c>
      <c r="K85" s="797">
        <f t="shared" si="41"/>
        <v>18</v>
      </c>
      <c r="L85" s="797">
        <f t="shared" si="41"/>
        <v>4</v>
      </c>
      <c r="M85" s="797">
        <f t="shared" si="41"/>
        <v>2</v>
      </c>
      <c r="N85" s="797">
        <f t="shared" si="41"/>
        <v>3</v>
      </c>
      <c r="O85" s="797">
        <f t="shared" si="41"/>
        <v>4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1.0752688172043012E-2</v>
      </c>
      <c r="H86" s="903">
        <f>H85/C85</f>
        <v>7.5268817204301078E-2</v>
      </c>
      <c r="I86" s="903">
        <f>I85/C85</f>
        <v>0.33333333333333331</v>
      </c>
      <c r="J86" s="903">
        <f>J85/C85</f>
        <v>0.24731182795698925</v>
      </c>
      <c r="K86" s="903">
        <f>K85/C85</f>
        <v>0.19354838709677419</v>
      </c>
      <c r="L86" s="903">
        <f>L85/C85</f>
        <v>4.3010752688172046E-2</v>
      </c>
      <c r="M86" s="903">
        <f>M85/C85</f>
        <v>2.1505376344086023E-2</v>
      </c>
      <c r="N86" s="903">
        <f>N85/C85</f>
        <v>3.2258064516129031E-2</v>
      </c>
      <c r="O86" s="903">
        <f>O85/C85</f>
        <v>4.3010752688172046E-2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0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</v>
      </c>
      <c r="I94" s="766">
        <f>+[1]ｸﾗﾐ!I61</f>
        <v>0</v>
      </c>
      <c r="J94" s="766">
        <f>+[1]ｸﾗﾐ!J61</f>
        <v>0</v>
      </c>
      <c r="K94" s="766">
        <f>+[1]ｸﾗﾐ!K61</f>
        <v>0</v>
      </c>
      <c r="L94" s="766">
        <f>+[1]ｸﾗﾐ!L61</f>
        <v>0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0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</v>
      </c>
      <c r="I95" s="766">
        <f>+[1]ｸﾗﾐ!I62</f>
        <v>0</v>
      </c>
      <c r="J95" s="766">
        <f>+[1]ｸﾗﾐ!J62</f>
        <v>0</v>
      </c>
      <c r="K95" s="766">
        <f>+[1]ｸﾗﾐ!K62</f>
        <v>0</v>
      </c>
      <c r="L95" s="766">
        <f>+[1]ｸﾗﾐ!L62</f>
        <v>0</v>
      </c>
      <c r="M95" s="766">
        <f>+[1]ｸﾗﾐ!M62</f>
        <v>0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0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</v>
      </c>
      <c r="J96" s="766">
        <f>+[1]ｸﾗﾐ!J63</f>
        <v>0</v>
      </c>
      <c r="K96" s="766">
        <f>+[1]ｸﾗﾐ!K63</f>
        <v>0</v>
      </c>
      <c r="L96" s="766">
        <f>+[1]ｸﾗﾐ!L63</f>
        <v>0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0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</v>
      </c>
      <c r="J97" s="766">
        <f>+[1]ｸﾗﾐ!J64</f>
        <v>0</v>
      </c>
      <c r="K97" s="766">
        <f>+[1]ｸﾗﾐ!K64</f>
        <v>0</v>
      </c>
      <c r="L97" s="766">
        <f>+[1]ｸﾗﾐ!L64</f>
        <v>0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7.74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0.08</v>
      </c>
      <c r="H102" s="904">
        <f t="shared" si="44"/>
        <v>0.59000000000000008</v>
      </c>
      <c r="I102" s="904">
        <f t="shared" si="44"/>
        <v>2.59</v>
      </c>
      <c r="J102" s="904">
        <f t="shared" si="44"/>
        <v>1.92</v>
      </c>
      <c r="K102" s="904">
        <f t="shared" si="44"/>
        <v>1.51</v>
      </c>
      <c r="L102" s="904">
        <f t="shared" si="44"/>
        <v>0.32</v>
      </c>
      <c r="M102" s="904">
        <f t="shared" si="44"/>
        <v>0.16</v>
      </c>
      <c r="N102" s="904">
        <f t="shared" si="44"/>
        <v>0.24</v>
      </c>
      <c r="O102" s="904">
        <f t="shared" si="44"/>
        <v>0.33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1.0335917312661499E-2</v>
      </c>
      <c r="H103" s="903">
        <f>H102/C102</f>
        <v>7.6227390180878568E-2</v>
      </c>
      <c r="I103" s="903">
        <f>I102/C102</f>
        <v>0.33462532299741599</v>
      </c>
      <c r="J103" s="903">
        <f>J102/C102</f>
        <v>0.24806201550387597</v>
      </c>
      <c r="K103" s="903">
        <f>K102/C102</f>
        <v>0.19509043927648578</v>
      </c>
      <c r="L103" s="903">
        <f>L102/C102</f>
        <v>4.1343669250645997E-2</v>
      </c>
      <c r="M103" s="903">
        <f>M102/C102</f>
        <v>2.0671834625322998E-2</v>
      </c>
      <c r="N103" s="903">
        <f>N102/C102</f>
        <v>3.1007751937984496E-2</v>
      </c>
      <c r="O103" s="903">
        <f>O102/C102</f>
        <v>4.2635658914728682E-2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0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0</v>
      </c>
      <c r="H119" s="621">
        <f t="shared" si="64"/>
        <v>0</v>
      </c>
      <c r="I119" s="621">
        <f t="shared" si="64"/>
        <v>0</v>
      </c>
      <c r="J119" s="622">
        <f t="shared" si="64"/>
        <v>0</v>
      </c>
      <c r="K119" s="622">
        <f t="shared" si="64"/>
        <v>0</v>
      </c>
      <c r="L119" s="621">
        <f t="shared" si="64"/>
        <v>0</v>
      </c>
      <c r="M119" s="621">
        <f t="shared" si="64"/>
        <v>0</v>
      </c>
      <c r="N119" s="621">
        <f t="shared" si="64"/>
        <v>0</v>
      </c>
      <c r="O119" s="621">
        <f t="shared" si="64"/>
        <v>0</v>
      </c>
      <c r="P119" s="621">
        <f t="shared" si="64"/>
        <v>0</v>
      </c>
      <c r="Q119" s="621">
        <f t="shared" si="64"/>
        <v>0</v>
      </c>
      <c r="R119" s="621">
        <f t="shared" si="64"/>
        <v>0</v>
      </c>
      <c r="S119" s="634">
        <f t="shared" si="64"/>
        <v>0</v>
      </c>
      <c r="U119">
        <v>0</v>
      </c>
      <c r="V119">
        <f t="shared" si="56"/>
        <v>0</v>
      </c>
      <c r="X119" s="520" t="s">
        <v>86</v>
      </c>
      <c r="Y119" s="529">
        <f t="shared" si="48"/>
        <v>0</v>
      </c>
      <c r="Z119" s="451">
        <f t="shared" si="57"/>
        <v>0</v>
      </c>
      <c r="AA119" s="451">
        <f t="shared" si="49"/>
        <v>0</v>
      </c>
      <c r="AB119" s="451">
        <f t="shared" si="50"/>
        <v>0</v>
      </c>
      <c r="AC119" s="451">
        <f t="shared" si="51"/>
        <v>0</v>
      </c>
      <c r="AD119" s="522">
        <f t="shared" si="52"/>
        <v>0</v>
      </c>
      <c r="AE119" s="522">
        <f t="shared" si="53"/>
        <v>0</v>
      </c>
      <c r="AF119" s="522">
        <f t="shared" si="54"/>
        <v>0</v>
      </c>
      <c r="AG119" s="451">
        <f t="shared" si="58"/>
        <v>0</v>
      </c>
      <c r="AH119" s="451">
        <f t="shared" si="59"/>
        <v>0</v>
      </c>
      <c r="AI119" s="451">
        <f t="shared" si="60"/>
        <v>0</v>
      </c>
      <c r="AJ119" s="643">
        <f t="shared" si="61"/>
        <v>0</v>
      </c>
    </row>
    <row r="120" spans="2:36" ht="14.25" x14ac:dyDescent="0.15">
      <c r="B120" s="572" t="s">
        <v>87</v>
      </c>
      <c r="C120" s="570">
        <f t="shared" si="46"/>
        <v>0</v>
      </c>
      <c r="D120" s="628">
        <f t="shared" ref="D120:S120" si="65">SUM(D154,D188)</f>
        <v>0</v>
      </c>
      <c r="E120" s="628">
        <f>SUM(E154,E188)</f>
        <v>0</v>
      </c>
      <c r="F120" s="628">
        <f t="shared" si="65"/>
        <v>0</v>
      </c>
      <c r="G120" s="628">
        <f t="shared" si="65"/>
        <v>0</v>
      </c>
      <c r="H120" s="628">
        <f t="shared" si="65"/>
        <v>0</v>
      </c>
      <c r="I120" s="628">
        <f t="shared" si="65"/>
        <v>0</v>
      </c>
      <c r="J120" s="628">
        <f t="shared" si="65"/>
        <v>0</v>
      </c>
      <c r="K120" s="628">
        <f t="shared" si="65"/>
        <v>0</v>
      </c>
      <c r="L120" s="628">
        <f t="shared" si="65"/>
        <v>0</v>
      </c>
      <c r="M120" s="628">
        <f t="shared" si="65"/>
        <v>0</v>
      </c>
      <c r="N120" s="628">
        <f t="shared" si="65"/>
        <v>0</v>
      </c>
      <c r="O120" s="626">
        <f t="shared" si="65"/>
        <v>0</v>
      </c>
      <c r="P120" s="628">
        <f t="shared" si="65"/>
        <v>0</v>
      </c>
      <c r="Q120" s="628">
        <f t="shared" si="65"/>
        <v>0</v>
      </c>
      <c r="R120" s="628">
        <f t="shared" si="65"/>
        <v>0</v>
      </c>
      <c r="S120" s="637">
        <f t="shared" si="65"/>
        <v>0</v>
      </c>
      <c r="U120">
        <v>0</v>
      </c>
      <c r="V120">
        <f t="shared" si="56"/>
        <v>0</v>
      </c>
      <c r="X120" s="527" t="s">
        <v>87</v>
      </c>
      <c r="Y120" s="530">
        <f t="shared" si="48"/>
        <v>0</v>
      </c>
      <c r="Z120" s="531">
        <f t="shared" si="57"/>
        <v>0</v>
      </c>
      <c r="AA120" s="531">
        <f t="shared" si="49"/>
        <v>0</v>
      </c>
      <c r="AB120" s="531">
        <f t="shared" si="50"/>
        <v>0</v>
      </c>
      <c r="AC120" s="531">
        <f t="shared" si="51"/>
        <v>0</v>
      </c>
      <c r="AD120" s="531">
        <f t="shared" si="52"/>
        <v>0</v>
      </c>
      <c r="AE120" s="531">
        <f t="shared" si="53"/>
        <v>0</v>
      </c>
      <c r="AF120" s="531">
        <f t="shared" si="54"/>
        <v>0</v>
      </c>
      <c r="AG120" s="531">
        <f t="shared" si="58"/>
        <v>0</v>
      </c>
      <c r="AH120" s="531">
        <f t="shared" si="59"/>
        <v>0</v>
      </c>
      <c r="AI120" s="531">
        <f t="shared" si="60"/>
        <v>0</v>
      </c>
      <c r="AJ120" s="645">
        <f t="shared" si="61"/>
        <v>0</v>
      </c>
    </row>
    <row r="121" spans="2:36" ht="14.25" x14ac:dyDescent="0.15">
      <c r="B121" s="569" t="s">
        <v>88</v>
      </c>
      <c r="C121" s="570">
        <f t="shared" si="46"/>
        <v>0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0</v>
      </c>
      <c r="H121" s="621">
        <f t="shared" si="66"/>
        <v>0</v>
      </c>
      <c r="I121" s="621">
        <f t="shared" si="66"/>
        <v>0</v>
      </c>
      <c r="J121" s="621">
        <f t="shared" si="66"/>
        <v>0</v>
      </c>
      <c r="K121" s="621">
        <f t="shared" si="66"/>
        <v>0</v>
      </c>
      <c r="L121" s="621">
        <f t="shared" si="66"/>
        <v>0</v>
      </c>
      <c r="M121" s="621">
        <f t="shared" si="66"/>
        <v>0</v>
      </c>
      <c r="N121" s="621">
        <f t="shared" si="66"/>
        <v>0</v>
      </c>
      <c r="O121" s="621">
        <f t="shared" si="66"/>
        <v>0</v>
      </c>
      <c r="P121" s="621">
        <f t="shared" si="66"/>
        <v>0</v>
      </c>
      <c r="Q121" s="621">
        <f t="shared" si="66"/>
        <v>0</v>
      </c>
      <c r="R121" s="621">
        <f t="shared" si="66"/>
        <v>0</v>
      </c>
      <c r="S121" s="634">
        <f t="shared" si="66"/>
        <v>0</v>
      </c>
      <c r="U121">
        <v>0</v>
      </c>
      <c r="V121">
        <f t="shared" si="56"/>
        <v>0</v>
      </c>
      <c r="X121" s="520" t="s">
        <v>88</v>
      </c>
      <c r="Y121" s="521">
        <f t="shared" si="48"/>
        <v>0</v>
      </c>
      <c r="Z121" s="451">
        <f t="shared" si="57"/>
        <v>0</v>
      </c>
      <c r="AA121" s="451">
        <f t="shared" si="49"/>
        <v>0</v>
      </c>
      <c r="AB121" s="451">
        <f t="shared" si="50"/>
        <v>0</v>
      </c>
      <c r="AC121" s="451">
        <f t="shared" si="51"/>
        <v>0</v>
      </c>
      <c r="AD121" s="451">
        <f t="shared" si="52"/>
        <v>0</v>
      </c>
      <c r="AE121" s="451">
        <f t="shared" si="53"/>
        <v>0</v>
      </c>
      <c r="AF121" s="451">
        <f t="shared" si="54"/>
        <v>0</v>
      </c>
      <c r="AG121" s="451">
        <f t="shared" si="58"/>
        <v>0</v>
      </c>
      <c r="AH121" s="451">
        <f t="shared" si="59"/>
        <v>0</v>
      </c>
      <c r="AI121" s="451">
        <f t="shared" si="60"/>
        <v>0</v>
      </c>
      <c r="AJ121" s="643">
        <f t="shared" si="61"/>
        <v>0</v>
      </c>
    </row>
    <row r="122" spans="2:36" ht="14.25" x14ac:dyDescent="0.15">
      <c r="B122" s="572" t="s">
        <v>89</v>
      </c>
      <c r="C122" s="570">
        <f t="shared" si="46"/>
        <v>0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0</v>
      </c>
      <c r="H122" s="626">
        <f t="shared" si="67"/>
        <v>0</v>
      </c>
      <c r="I122" s="626">
        <f t="shared" si="67"/>
        <v>0</v>
      </c>
      <c r="J122" s="626">
        <f t="shared" si="67"/>
        <v>0</v>
      </c>
      <c r="K122" s="626">
        <f t="shared" si="67"/>
        <v>0</v>
      </c>
      <c r="L122" s="626">
        <f t="shared" si="67"/>
        <v>0</v>
      </c>
      <c r="M122" s="626">
        <f t="shared" si="67"/>
        <v>0</v>
      </c>
      <c r="N122" s="626">
        <f t="shared" si="67"/>
        <v>0</v>
      </c>
      <c r="O122" s="626">
        <f t="shared" si="67"/>
        <v>0</v>
      </c>
      <c r="P122" s="626">
        <f t="shared" si="67"/>
        <v>0</v>
      </c>
      <c r="Q122" s="626">
        <f t="shared" si="67"/>
        <v>0</v>
      </c>
      <c r="R122" s="626">
        <f t="shared" si="67"/>
        <v>0</v>
      </c>
      <c r="S122" s="636">
        <f t="shared" si="67"/>
        <v>0</v>
      </c>
      <c r="U122">
        <v>0</v>
      </c>
      <c r="V122">
        <f t="shared" si="56"/>
        <v>0</v>
      </c>
      <c r="X122" s="527" t="s">
        <v>89</v>
      </c>
      <c r="Y122" s="528">
        <f t="shared" si="48"/>
        <v>0</v>
      </c>
      <c r="Z122" s="103">
        <f t="shared" si="57"/>
        <v>0</v>
      </c>
      <c r="AA122" s="103">
        <f t="shared" si="49"/>
        <v>0</v>
      </c>
      <c r="AB122" s="103">
        <f t="shared" si="50"/>
        <v>0</v>
      </c>
      <c r="AC122" s="103">
        <f t="shared" si="51"/>
        <v>0</v>
      </c>
      <c r="AD122" s="103">
        <f t="shared" si="52"/>
        <v>0</v>
      </c>
      <c r="AE122" s="103">
        <f t="shared" si="53"/>
        <v>0</v>
      </c>
      <c r="AF122" s="103">
        <f t="shared" si="54"/>
        <v>0</v>
      </c>
      <c r="AG122" s="103">
        <f t="shared" si="58"/>
        <v>0</v>
      </c>
      <c r="AH122" s="103">
        <f t="shared" si="59"/>
        <v>0</v>
      </c>
      <c r="AI122" s="103">
        <f t="shared" si="60"/>
        <v>0</v>
      </c>
      <c r="AJ122" s="645">
        <f t="shared" si="61"/>
        <v>0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8724</v>
      </c>
      <c r="D127" s="574">
        <f t="shared" si="72"/>
        <v>0</v>
      </c>
      <c r="E127" s="574">
        <f t="shared" si="72"/>
        <v>0</v>
      </c>
      <c r="F127" s="574">
        <f t="shared" si="72"/>
        <v>1</v>
      </c>
      <c r="G127" s="574">
        <f t="shared" si="72"/>
        <v>11</v>
      </c>
      <c r="H127" s="574">
        <f t="shared" si="72"/>
        <v>711</v>
      </c>
      <c r="I127" s="574">
        <f t="shared" si="72"/>
        <v>2696</v>
      </c>
      <c r="J127" s="574">
        <f t="shared" si="72"/>
        <v>2004</v>
      </c>
      <c r="K127" s="574">
        <f t="shared" si="72"/>
        <v>1167</v>
      </c>
      <c r="L127" s="574">
        <f t="shared" si="72"/>
        <v>730</v>
      </c>
      <c r="M127" s="574">
        <f t="shared" si="72"/>
        <v>483</v>
      </c>
      <c r="N127" s="574">
        <f t="shared" si="72"/>
        <v>385</v>
      </c>
      <c r="O127" s="574">
        <f t="shared" si="72"/>
        <v>266</v>
      </c>
      <c r="P127" s="574">
        <f t="shared" si="72"/>
        <v>153</v>
      </c>
      <c r="Q127" s="574">
        <f t="shared" si="72"/>
        <v>81</v>
      </c>
      <c r="R127" s="574">
        <f t="shared" si="72"/>
        <v>25</v>
      </c>
      <c r="S127" s="575">
        <f t="shared" si="72"/>
        <v>11</v>
      </c>
      <c r="X127" s="94" t="s">
        <v>39</v>
      </c>
      <c r="Y127" s="534">
        <f t="shared" ref="Y127:AJ127" si="73">SUM(Y115:Y126)</f>
        <v>8724</v>
      </c>
      <c r="Z127" s="535">
        <f t="shared" si="73"/>
        <v>1</v>
      </c>
      <c r="AA127" s="535">
        <f t="shared" si="73"/>
        <v>11</v>
      </c>
      <c r="AB127" s="535">
        <f t="shared" si="73"/>
        <v>711</v>
      </c>
      <c r="AC127" s="535">
        <f t="shared" si="73"/>
        <v>2696</v>
      </c>
      <c r="AD127" s="535">
        <f t="shared" si="73"/>
        <v>2004</v>
      </c>
      <c r="AE127" s="535">
        <f t="shared" si="73"/>
        <v>1167</v>
      </c>
      <c r="AF127" s="535">
        <f t="shared" si="73"/>
        <v>730</v>
      </c>
      <c r="AG127" s="535">
        <f t="shared" si="73"/>
        <v>868</v>
      </c>
      <c r="AH127" s="535">
        <f t="shared" si="73"/>
        <v>419</v>
      </c>
      <c r="AI127" s="535">
        <f t="shared" si="73"/>
        <v>106</v>
      </c>
      <c r="AJ127" s="648">
        <f t="shared" si="73"/>
        <v>11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0</v>
      </c>
      <c r="F128" s="578">
        <f>F127/C127</f>
        <v>1.1462631820265933E-4</v>
      </c>
      <c r="G128" s="578">
        <f>G127/C127</f>
        <v>1.2608895002292526E-3</v>
      </c>
      <c r="H128" s="578">
        <f>H127/C127</f>
        <v>8.1499312242090782E-2</v>
      </c>
      <c r="I128" s="578">
        <f>I127/C127</f>
        <v>0.30903255387436956</v>
      </c>
      <c r="J128" s="578">
        <f>J127/C127</f>
        <v>0.22971114167812931</v>
      </c>
      <c r="K128" s="578">
        <f>K127/C127</f>
        <v>0.13376891334250343</v>
      </c>
      <c r="L128" s="578">
        <f>L127/C127</f>
        <v>8.367721228794131E-2</v>
      </c>
      <c r="M128" s="578">
        <f>M127/C127</f>
        <v>5.5364511691884458E-2</v>
      </c>
      <c r="N128" s="578">
        <f>N127/C127</f>
        <v>4.4131132508023842E-2</v>
      </c>
      <c r="O128" s="578">
        <f>O127/C127</f>
        <v>3.0490600641907381E-2</v>
      </c>
      <c r="P128" s="578">
        <f>P127/C127</f>
        <v>1.7537826685006877E-2</v>
      </c>
      <c r="Q128" s="578">
        <f>Q127/C127</f>
        <v>9.284731774415406E-3</v>
      </c>
      <c r="R128" s="578">
        <f>R127/C127</f>
        <v>2.8656579550664831E-3</v>
      </c>
      <c r="S128" s="579">
        <f>S127/C127</f>
        <v>1.2608895002292526E-3</v>
      </c>
      <c r="X128" s="537" t="s">
        <v>66</v>
      </c>
      <c r="Y128" s="538">
        <f>Y127/Y127</f>
        <v>1</v>
      </c>
      <c r="Z128" s="539">
        <f>Z127/Y127</f>
        <v>1.1462631820265933E-4</v>
      </c>
      <c r="AA128" s="539">
        <f>AA127/Y127</f>
        <v>1.2608895002292526E-3</v>
      </c>
      <c r="AB128" s="539">
        <f>AB127/Y127</f>
        <v>8.1499312242090782E-2</v>
      </c>
      <c r="AC128" s="539">
        <f>AC127/Y127</f>
        <v>0.30903255387436956</v>
      </c>
      <c r="AD128" s="539">
        <f>AD127/Y127</f>
        <v>0.22971114167812931</v>
      </c>
      <c r="AE128" s="539">
        <f>AE127/Y127</f>
        <v>0.13376891334250343</v>
      </c>
      <c r="AF128" s="539">
        <f>AF127/Y127</f>
        <v>8.367721228794131E-2</v>
      </c>
      <c r="AG128" s="539">
        <f>AG127/Y127</f>
        <v>9.9495644199908292E-2</v>
      </c>
      <c r="AH128" s="539">
        <f>AH127/Y127</f>
        <v>4.8028427326914258E-2</v>
      </c>
      <c r="AI128" s="539">
        <f>AI127/Y127</f>
        <v>1.2150389729481889E-2</v>
      </c>
      <c r="AJ128" s="539">
        <f>AJ127/Y127</f>
        <v>1.2608895002292526E-3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0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</v>
      </c>
      <c r="I136" s="766">
        <f>+[2]ｸﾗﾐ!I78</f>
        <v>0</v>
      </c>
      <c r="J136" s="766">
        <f>+[2]ｸﾗﾐ!J78</f>
        <v>0</v>
      </c>
      <c r="K136" s="766">
        <f>+[2]ｸﾗﾐ!K78</f>
        <v>0</v>
      </c>
      <c r="L136" s="766">
        <f>+[2]ｸﾗﾐ!L78</f>
        <v>0</v>
      </c>
      <c r="M136" s="766">
        <f>+[2]ｸﾗﾐ!M78</f>
        <v>0</v>
      </c>
      <c r="N136" s="766">
        <f>+[2]ｸﾗﾐ!N78</f>
        <v>0</v>
      </c>
      <c r="O136" s="766">
        <f>+[2]ｸﾗﾐ!O78</f>
        <v>0</v>
      </c>
      <c r="P136" s="766">
        <f>+[2]ｸﾗﾐ!P78</f>
        <v>0</v>
      </c>
      <c r="Q136" s="766">
        <f>+[2]ｸﾗﾐ!Q78</f>
        <v>0</v>
      </c>
      <c r="R136" s="766">
        <f>+[2]ｸﾗﾐ!R78</f>
        <v>0</v>
      </c>
      <c r="S136" s="766">
        <f>+[2]ｸﾗﾐ!S78</f>
        <v>0</v>
      </c>
      <c r="U136">
        <v>0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0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</v>
      </c>
      <c r="H137" s="766">
        <f>+[2]ｸﾗﾐ!H79</f>
        <v>0</v>
      </c>
      <c r="I137" s="766">
        <f>+[2]ｸﾗﾐ!I79</f>
        <v>0</v>
      </c>
      <c r="J137" s="766">
        <f>+[2]ｸﾗﾐ!J79</f>
        <v>0</v>
      </c>
      <c r="K137" s="766">
        <f>+[2]ｸﾗﾐ!K79</f>
        <v>0</v>
      </c>
      <c r="L137" s="766">
        <f>+[2]ｸﾗﾐ!L79</f>
        <v>0</v>
      </c>
      <c r="M137" s="766">
        <f>+[2]ｸﾗﾐ!M79</f>
        <v>0</v>
      </c>
      <c r="N137" s="766">
        <f>+[2]ｸﾗﾐ!N79</f>
        <v>0</v>
      </c>
      <c r="O137" s="766">
        <f>+[2]ｸﾗﾐ!O79</f>
        <v>0</v>
      </c>
      <c r="P137" s="766">
        <f>+[2]ｸﾗﾐ!P79</f>
        <v>0</v>
      </c>
      <c r="Q137" s="766">
        <f>+[2]ｸﾗﾐ!Q79</f>
        <v>0</v>
      </c>
      <c r="R137" s="766">
        <f>+[2]ｸﾗﾐ!R79</f>
        <v>0</v>
      </c>
      <c r="S137" s="766">
        <f>+[2]ｸﾗﾐ!S79</f>
        <v>0</v>
      </c>
      <c r="U137">
        <v>0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0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</v>
      </c>
      <c r="I138" s="766">
        <f>+[2]ｸﾗﾐ!I80</f>
        <v>0</v>
      </c>
      <c r="J138" s="766">
        <f>+[2]ｸﾗﾐ!J80</f>
        <v>0</v>
      </c>
      <c r="K138" s="766">
        <f>+[2]ｸﾗﾐ!K80</f>
        <v>0</v>
      </c>
      <c r="L138" s="766">
        <f>+[2]ｸﾗﾐ!L80</f>
        <v>0</v>
      </c>
      <c r="M138" s="766">
        <f>+[2]ｸﾗﾐ!M80</f>
        <v>0</v>
      </c>
      <c r="N138" s="766">
        <f>+[2]ｸﾗﾐ!N80</f>
        <v>0</v>
      </c>
      <c r="O138" s="766">
        <f>+[2]ｸﾗﾐ!O80</f>
        <v>0</v>
      </c>
      <c r="P138" s="766">
        <f>+[2]ｸﾗﾐ!P80</f>
        <v>0</v>
      </c>
      <c r="Q138" s="766">
        <f>+[2]ｸﾗﾐ!Q80</f>
        <v>0</v>
      </c>
      <c r="R138" s="766">
        <f>+[2]ｸﾗﾐ!R80</f>
        <v>0</v>
      </c>
      <c r="S138" s="766">
        <f>+[2]ｸﾗﾐ!S80</f>
        <v>0</v>
      </c>
      <c r="U138">
        <v>0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0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</v>
      </c>
      <c r="I139" s="766">
        <f>+[2]ｸﾗﾐ!I81</f>
        <v>0</v>
      </c>
      <c r="J139" s="766">
        <f>+[2]ｸﾗﾐ!J81</f>
        <v>0</v>
      </c>
      <c r="K139" s="766">
        <f>+[2]ｸﾗﾐ!K81</f>
        <v>0</v>
      </c>
      <c r="L139" s="766">
        <f>+[2]ｸﾗﾐ!L81</f>
        <v>0</v>
      </c>
      <c r="M139" s="766">
        <f>+[2]ｸﾗﾐ!M81</f>
        <v>0</v>
      </c>
      <c r="N139" s="766">
        <f>+[2]ｸﾗﾐ!N81</f>
        <v>0</v>
      </c>
      <c r="O139" s="766">
        <f>+[2]ｸﾗﾐ!O81</f>
        <v>0</v>
      </c>
      <c r="P139" s="766">
        <f>+[2]ｸﾗﾐ!P81</f>
        <v>0</v>
      </c>
      <c r="Q139" s="766">
        <f>+[2]ｸﾗﾐ!Q81</f>
        <v>0</v>
      </c>
      <c r="R139" s="766">
        <f>+[2]ｸﾗﾐ!R81</f>
        <v>0</v>
      </c>
      <c r="S139" s="766">
        <f>+[2]ｸﾗﾐ!S81</f>
        <v>0</v>
      </c>
      <c r="U139">
        <v>0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8.99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</v>
      </c>
      <c r="H144" s="910">
        <f t="shared" si="76"/>
        <v>0.74</v>
      </c>
      <c r="I144" s="910">
        <f t="shared" si="76"/>
        <v>2.79</v>
      </c>
      <c r="J144" s="910">
        <f t="shared" si="76"/>
        <v>2.06</v>
      </c>
      <c r="K144" s="910">
        <f t="shared" si="76"/>
        <v>1.2</v>
      </c>
      <c r="L144" s="910">
        <f t="shared" si="76"/>
        <v>0.75</v>
      </c>
      <c r="M144" s="910">
        <f t="shared" si="76"/>
        <v>0.5</v>
      </c>
      <c r="N144" s="910">
        <f t="shared" si="76"/>
        <v>0.39</v>
      </c>
      <c r="O144" s="910">
        <f t="shared" si="76"/>
        <v>0.27</v>
      </c>
      <c r="P144" s="910">
        <f t="shared" si="76"/>
        <v>0.16999999999999998</v>
      </c>
      <c r="Q144" s="910">
        <f t="shared" si="76"/>
        <v>0.08</v>
      </c>
      <c r="R144" s="910">
        <f t="shared" si="76"/>
        <v>0.04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0</v>
      </c>
      <c r="H145" s="578">
        <f>H144/C144</f>
        <v>8.2313681868743049E-2</v>
      </c>
      <c r="I145" s="578">
        <f>I144/C144</f>
        <v>0.31034482758620691</v>
      </c>
      <c r="J145" s="578">
        <f>J144/C144</f>
        <v>0.22914349276974416</v>
      </c>
      <c r="K145" s="578">
        <f>K144/C144</f>
        <v>0.13348164627363737</v>
      </c>
      <c r="L145" s="578">
        <f>L144/C144</f>
        <v>8.3426028921023354E-2</v>
      </c>
      <c r="M145" s="578">
        <f>M144/C144</f>
        <v>5.5617352614015569E-2</v>
      </c>
      <c r="N145" s="578">
        <f>N144/C144</f>
        <v>4.3381535038932148E-2</v>
      </c>
      <c r="O145" s="578">
        <f>O144/C144</f>
        <v>3.0033370411568412E-2</v>
      </c>
      <c r="P145" s="578">
        <f>P144/C144</f>
        <v>1.8909899888765291E-2</v>
      </c>
      <c r="Q145" s="578">
        <f>Q144/C144</f>
        <v>8.8987764182424916E-3</v>
      </c>
      <c r="R145" s="578">
        <f>R144/C144</f>
        <v>4.4493882091212458E-3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0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0</v>
      </c>
      <c r="I153" s="879">
        <f>+[2]ｸﾗﾐ!I8</f>
        <v>0</v>
      </c>
      <c r="J153" s="879">
        <f>+[2]ｸﾗﾐ!J8</f>
        <v>0</v>
      </c>
      <c r="K153" s="879">
        <f>+[2]ｸﾗﾐ!K8</f>
        <v>0</v>
      </c>
      <c r="L153" s="879">
        <f>+[2]ｸﾗﾐ!L8</f>
        <v>0</v>
      </c>
      <c r="M153" s="879">
        <f>+[2]ｸﾗﾐ!M8</f>
        <v>0</v>
      </c>
      <c r="N153" s="879">
        <f>+[2]ｸﾗﾐ!N8</f>
        <v>0</v>
      </c>
      <c r="O153" s="879">
        <f>+[2]ｸﾗﾐ!O8</f>
        <v>0</v>
      </c>
      <c r="P153" s="879">
        <f>+[2]ｸﾗﾐ!P8</f>
        <v>0</v>
      </c>
      <c r="Q153" s="879">
        <f>+[2]ｸﾗﾐ!Q8</f>
        <v>0</v>
      </c>
      <c r="R153" s="879">
        <f>+[2]ｸﾗﾐ!R8</f>
        <v>0</v>
      </c>
      <c r="S153" s="879">
        <f>+[2]ｸﾗﾐ!S8</f>
        <v>0</v>
      </c>
      <c r="U153">
        <v>0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0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0</v>
      </c>
      <c r="H154" s="879">
        <f>+[2]ｸﾗﾐ!H9</f>
        <v>0</v>
      </c>
      <c r="I154" s="879">
        <f>+[2]ｸﾗﾐ!I9</f>
        <v>0</v>
      </c>
      <c r="J154" s="879">
        <f>+[2]ｸﾗﾐ!J9</f>
        <v>0</v>
      </c>
      <c r="K154" s="879">
        <f>+[2]ｸﾗﾐ!K9</f>
        <v>0</v>
      </c>
      <c r="L154" s="879">
        <f>+[2]ｸﾗﾐ!L9</f>
        <v>0</v>
      </c>
      <c r="M154" s="879">
        <f>+[2]ｸﾗﾐ!M9</f>
        <v>0</v>
      </c>
      <c r="N154" s="879">
        <f>+[2]ｸﾗﾐ!N9</f>
        <v>0</v>
      </c>
      <c r="O154" s="879">
        <f>+[2]ｸﾗﾐ!O9</f>
        <v>0</v>
      </c>
      <c r="P154" s="879">
        <f>+[2]ｸﾗﾐ!P9</f>
        <v>0</v>
      </c>
      <c r="Q154" s="879">
        <f>+[2]ｸﾗﾐ!Q9</f>
        <v>0</v>
      </c>
      <c r="R154" s="879">
        <f>+[2]ｸﾗﾐ!R9</f>
        <v>0</v>
      </c>
      <c r="S154" s="879">
        <f>+[2]ｸﾗﾐ!S9</f>
        <v>0</v>
      </c>
      <c r="U154">
        <v>0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0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0</v>
      </c>
      <c r="I155" s="879">
        <f>+[2]ｸﾗﾐ!I10</f>
        <v>0</v>
      </c>
      <c r="J155" s="879">
        <f>+[2]ｸﾗﾐ!J10</f>
        <v>0</v>
      </c>
      <c r="K155" s="879">
        <f>+[2]ｸﾗﾐ!K10</f>
        <v>0</v>
      </c>
      <c r="L155" s="879">
        <f>+[2]ｸﾗﾐ!L10</f>
        <v>0</v>
      </c>
      <c r="M155" s="879">
        <f>+[2]ｸﾗﾐ!M10</f>
        <v>0</v>
      </c>
      <c r="N155" s="879">
        <f>+[2]ｸﾗﾐ!N10</f>
        <v>0</v>
      </c>
      <c r="O155" s="879">
        <f>+[2]ｸﾗﾐ!O10</f>
        <v>0</v>
      </c>
      <c r="P155" s="879">
        <f>+[2]ｸﾗﾐ!P10</f>
        <v>0</v>
      </c>
      <c r="Q155" s="879">
        <f>+[2]ｸﾗﾐ!Q10</f>
        <v>0</v>
      </c>
      <c r="R155" s="879">
        <f>+[2]ｸﾗﾐ!R10</f>
        <v>0</v>
      </c>
      <c r="S155" s="879">
        <f>+[2]ｸﾗﾐ!S10</f>
        <v>0</v>
      </c>
      <c r="U155">
        <v>0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0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0</v>
      </c>
      <c r="I156" s="879">
        <f>+[2]ｸﾗﾐ!I11</f>
        <v>0</v>
      </c>
      <c r="J156" s="879">
        <f>+[2]ｸﾗﾐ!J11</f>
        <v>0</v>
      </c>
      <c r="K156" s="879">
        <f>+[2]ｸﾗﾐ!K11</f>
        <v>0</v>
      </c>
      <c r="L156" s="879">
        <f>+[2]ｸﾗﾐ!L11</f>
        <v>0</v>
      </c>
      <c r="M156" s="879">
        <f>+[2]ｸﾗﾐ!M11</f>
        <v>0</v>
      </c>
      <c r="N156" s="879">
        <f>+[2]ｸﾗﾐ!N11</f>
        <v>0</v>
      </c>
      <c r="O156" s="879">
        <f>+[2]ｸﾗﾐ!O11</f>
        <v>0</v>
      </c>
      <c r="P156" s="879">
        <f>+[2]ｸﾗﾐ!P11</f>
        <v>0</v>
      </c>
      <c r="Q156" s="879">
        <f>+[2]ｸﾗﾐ!Q11</f>
        <v>0</v>
      </c>
      <c r="R156" s="879">
        <f>+[2]ｸﾗﾐ!R11</f>
        <v>0</v>
      </c>
      <c r="S156" s="879">
        <f>+[2]ｸﾗﾐ!S11</f>
        <v>0</v>
      </c>
      <c r="U156">
        <v>0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4345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1</v>
      </c>
      <c r="H161" s="912">
        <f t="shared" si="79"/>
        <v>219</v>
      </c>
      <c r="I161" s="912">
        <f t="shared" si="79"/>
        <v>1098</v>
      </c>
      <c r="J161" s="912">
        <f t="shared" si="79"/>
        <v>939</v>
      </c>
      <c r="K161" s="912">
        <f t="shared" si="79"/>
        <v>591</v>
      </c>
      <c r="L161" s="912">
        <f t="shared" si="79"/>
        <v>439</v>
      </c>
      <c r="M161" s="912">
        <f t="shared" si="79"/>
        <v>339</v>
      </c>
      <c r="N161" s="912">
        <f t="shared" si="79"/>
        <v>288</v>
      </c>
      <c r="O161" s="912">
        <f t="shared" si="79"/>
        <v>202</v>
      </c>
      <c r="P161" s="912">
        <f t="shared" si="79"/>
        <v>122</v>
      </c>
      <c r="Q161" s="912">
        <f t="shared" si="79"/>
        <v>74</v>
      </c>
      <c r="R161" s="912">
        <f t="shared" si="79"/>
        <v>23</v>
      </c>
      <c r="S161" s="912">
        <f t="shared" si="79"/>
        <v>10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2.3014959723820482E-4</v>
      </c>
      <c r="H162" s="889">
        <f>H161/C161</f>
        <v>5.040276179516686E-2</v>
      </c>
      <c r="I162" s="889">
        <f>I161/C161</f>
        <v>0.2527042577675489</v>
      </c>
      <c r="J162" s="889">
        <f>J161/C161</f>
        <v>0.21611047180667434</v>
      </c>
      <c r="K162" s="889">
        <f>K161/C161</f>
        <v>0.13601841196777906</v>
      </c>
      <c r="L162" s="889">
        <f>L161/C161</f>
        <v>0.10103567318757192</v>
      </c>
      <c r="M162" s="889">
        <f>M161/C161</f>
        <v>7.8020713463751432E-2</v>
      </c>
      <c r="N162" s="889">
        <f>N161/C161</f>
        <v>6.6283084004602991E-2</v>
      </c>
      <c r="O162" s="889">
        <f>O161/C161</f>
        <v>4.6490218642117373E-2</v>
      </c>
      <c r="P162" s="889">
        <f>P161/C161</f>
        <v>2.807825086306099E-2</v>
      </c>
      <c r="Q162" s="889">
        <f>Q161/C161</f>
        <v>1.7031070195627159E-2</v>
      </c>
      <c r="R162" s="889">
        <f>R161/C161</f>
        <v>5.2934407364787113E-3</v>
      </c>
      <c r="S162" s="889">
        <f>S161/C161</f>
        <v>2.3014959723820483E-3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0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0</v>
      </c>
      <c r="I170" s="766">
        <f>+[2]ｸﾗﾐ!I44</f>
        <v>0</v>
      </c>
      <c r="J170" s="766">
        <f>+[2]ｸﾗﾐ!J44</f>
        <v>0</v>
      </c>
      <c r="K170" s="766">
        <f>+[2]ｸﾗﾐ!K44</f>
        <v>0</v>
      </c>
      <c r="L170" s="766">
        <f>+[2]ｸﾗﾐ!L44</f>
        <v>0</v>
      </c>
      <c r="M170" s="766">
        <f>+[2]ｸﾗﾐ!M44</f>
        <v>0</v>
      </c>
      <c r="N170" s="766">
        <f>+[2]ｸﾗﾐ!N44</f>
        <v>0</v>
      </c>
      <c r="O170" s="766">
        <f>+[2]ｸﾗﾐ!O44</f>
        <v>0</v>
      </c>
      <c r="P170" s="766">
        <f>+[2]ｸﾗﾐ!P44</f>
        <v>0</v>
      </c>
      <c r="Q170" s="766">
        <f>+[2]ｸﾗﾐ!Q44</f>
        <v>0</v>
      </c>
      <c r="R170" s="766">
        <f>+[2]ｸﾗﾐ!R44</f>
        <v>0</v>
      </c>
      <c r="S170" s="766">
        <f>+[2]ｸﾗﾐ!S44</f>
        <v>0</v>
      </c>
      <c r="U170">
        <v>0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0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</v>
      </c>
      <c r="I171" s="766">
        <f>+[2]ｸﾗﾐ!I45</f>
        <v>0</v>
      </c>
      <c r="J171" s="766">
        <f>+[2]ｸﾗﾐ!J45</f>
        <v>0</v>
      </c>
      <c r="K171" s="766">
        <f>+[2]ｸﾗﾐ!K45</f>
        <v>0</v>
      </c>
      <c r="L171" s="766">
        <f>+[2]ｸﾗﾐ!L45</f>
        <v>0</v>
      </c>
      <c r="M171" s="766">
        <f>+[2]ｸﾗﾐ!M45</f>
        <v>0</v>
      </c>
      <c r="N171" s="766">
        <f>+[2]ｸﾗﾐ!N45</f>
        <v>0</v>
      </c>
      <c r="O171" s="766">
        <f>+[2]ｸﾗﾐ!O45</f>
        <v>0</v>
      </c>
      <c r="P171" s="766">
        <f>+[2]ｸﾗﾐ!P45</f>
        <v>0</v>
      </c>
      <c r="Q171" s="766">
        <f>+[2]ｸﾗﾐ!Q45</f>
        <v>0</v>
      </c>
      <c r="R171" s="766">
        <f>+[2]ｸﾗﾐ!R45</f>
        <v>0</v>
      </c>
      <c r="S171" s="766">
        <f>+[2]ｸﾗﾐ!S45</f>
        <v>0</v>
      </c>
      <c r="U171">
        <v>0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0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</v>
      </c>
      <c r="I172" s="766">
        <f>+[2]ｸﾗﾐ!I46</f>
        <v>0</v>
      </c>
      <c r="J172" s="766">
        <f>+[2]ｸﾗﾐ!J46</f>
        <v>0</v>
      </c>
      <c r="K172" s="766">
        <f>+[2]ｸﾗﾐ!K46</f>
        <v>0</v>
      </c>
      <c r="L172" s="766">
        <f>+[2]ｸﾗﾐ!L46</f>
        <v>0</v>
      </c>
      <c r="M172" s="766">
        <f>+[2]ｸﾗﾐ!M46</f>
        <v>0</v>
      </c>
      <c r="N172" s="766">
        <f>+[2]ｸﾗﾐ!N46</f>
        <v>0</v>
      </c>
      <c r="O172" s="766">
        <f>+[2]ｸﾗﾐ!O46</f>
        <v>0</v>
      </c>
      <c r="P172" s="766">
        <f>+[2]ｸﾗﾐ!P46</f>
        <v>0</v>
      </c>
      <c r="Q172" s="766">
        <f>+[2]ｸﾗﾐ!Q46</f>
        <v>0</v>
      </c>
      <c r="R172" s="766">
        <f>+[2]ｸﾗﾐ!R46</f>
        <v>0</v>
      </c>
      <c r="S172" s="766">
        <f>+[2]ｸﾗﾐ!S46</f>
        <v>0</v>
      </c>
      <c r="U172">
        <v>0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0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</v>
      </c>
      <c r="I173" s="766">
        <f>+[2]ｸﾗﾐ!I47</f>
        <v>0</v>
      </c>
      <c r="J173" s="766">
        <f>+[2]ｸﾗﾐ!J47</f>
        <v>0</v>
      </c>
      <c r="K173" s="766">
        <f>+[2]ｸﾗﾐ!K47</f>
        <v>0</v>
      </c>
      <c r="L173" s="766">
        <f>+[2]ｸﾗﾐ!L47</f>
        <v>0</v>
      </c>
      <c r="M173" s="766">
        <f>+[2]ｸﾗﾐ!M47</f>
        <v>0</v>
      </c>
      <c r="N173" s="766">
        <f>+[2]ｸﾗﾐ!N47</f>
        <v>0</v>
      </c>
      <c r="O173" s="766">
        <f>+[2]ｸﾗﾐ!O47</f>
        <v>0</v>
      </c>
      <c r="P173" s="766">
        <f>+[2]ｸﾗﾐ!P47</f>
        <v>0</v>
      </c>
      <c r="Q173" s="766">
        <f>+[2]ｸﾗﾐ!Q47</f>
        <v>0</v>
      </c>
      <c r="R173" s="766">
        <f>+[2]ｸﾗﾐ!R47</f>
        <v>0</v>
      </c>
      <c r="S173" s="766">
        <f>+[2]ｸﾗﾐ!S47</f>
        <v>0</v>
      </c>
      <c r="U173">
        <v>0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4.47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0.23</v>
      </c>
      <c r="I178" s="896">
        <f t="shared" si="82"/>
        <v>1.1300000000000001</v>
      </c>
      <c r="J178" s="896">
        <f t="shared" si="82"/>
        <v>0.95</v>
      </c>
      <c r="K178" s="896">
        <f t="shared" si="82"/>
        <v>0.61</v>
      </c>
      <c r="L178" s="896">
        <f t="shared" si="82"/>
        <v>0.45999999999999996</v>
      </c>
      <c r="M178" s="896">
        <f t="shared" si="82"/>
        <v>0.36</v>
      </c>
      <c r="N178" s="896">
        <f t="shared" si="82"/>
        <v>0.30000000000000004</v>
      </c>
      <c r="O178" s="896">
        <f t="shared" si="82"/>
        <v>0.21000000000000002</v>
      </c>
      <c r="P178" s="896">
        <f t="shared" si="82"/>
        <v>0.13</v>
      </c>
      <c r="Q178" s="896">
        <f t="shared" si="82"/>
        <v>0.08</v>
      </c>
      <c r="R178" s="896">
        <f t="shared" si="82"/>
        <v>0.03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5.1454138702460857E-2</v>
      </c>
      <c r="I179" s="913">
        <f>I178/C178</f>
        <v>0.25279642058165552</v>
      </c>
      <c r="J179" s="913">
        <f>J178/C178</f>
        <v>0.21252796420581654</v>
      </c>
      <c r="K179" s="913">
        <f>K178/C178</f>
        <v>0.13646532438478748</v>
      </c>
      <c r="L179" s="913">
        <f>L178/C178</f>
        <v>0.1029082774049217</v>
      </c>
      <c r="M179" s="913">
        <f>M178/C178</f>
        <v>8.0536912751677847E-2</v>
      </c>
      <c r="N179" s="913">
        <f>N178/C178</f>
        <v>6.7114093959731558E-2</v>
      </c>
      <c r="O179" s="913">
        <f>O178/C178</f>
        <v>4.6979865771812089E-2</v>
      </c>
      <c r="P179" s="913">
        <f>P178/C178</f>
        <v>2.9082774049217004E-2</v>
      </c>
      <c r="Q179" s="913">
        <f>Q178/C178</f>
        <v>1.7897091722595081E-2</v>
      </c>
      <c r="R179" s="913">
        <f>R178/C178</f>
        <v>6.7114093959731542E-3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0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0</v>
      </c>
      <c r="H187" s="880">
        <f>+[2]ｸﾗﾐ!H25</f>
        <v>0</v>
      </c>
      <c r="I187" s="880">
        <f>+[2]ｸﾗﾐ!I25</f>
        <v>0</v>
      </c>
      <c r="J187" s="880">
        <f>+[2]ｸﾗﾐ!J25</f>
        <v>0</v>
      </c>
      <c r="K187" s="880">
        <f>+[2]ｸﾗﾐ!K25</f>
        <v>0</v>
      </c>
      <c r="L187" s="880">
        <f>+[2]ｸﾗﾐ!L25</f>
        <v>0</v>
      </c>
      <c r="M187" s="880">
        <f>+[2]ｸﾗﾐ!M25</f>
        <v>0</v>
      </c>
      <c r="N187" s="880">
        <f>+[2]ｸﾗﾐ!N25</f>
        <v>0</v>
      </c>
      <c r="O187" s="880">
        <f>+[2]ｸﾗﾐ!O25</f>
        <v>0</v>
      </c>
      <c r="P187" s="880">
        <f>+[2]ｸﾗﾐ!P25</f>
        <v>0</v>
      </c>
      <c r="Q187" s="880">
        <f>+[2]ｸﾗﾐ!Q25</f>
        <v>0</v>
      </c>
      <c r="R187" s="880">
        <f>+[2]ｸﾗﾐ!R25</f>
        <v>0</v>
      </c>
      <c r="S187" s="880">
        <f>+[2]ｸﾗﾐ!S25</f>
        <v>0</v>
      </c>
      <c r="U187">
        <v>0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0</v>
      </c>
      <c r="D188" s="880">
        <f>+[2]ｸﾗﾐ!D26</f>
        <v>0</v>
      </c>
      <c r="E188" s="880">
        <f>+[2]ｸﾗﾐ!E26</f>
        <v>0</v>
      </c>
      <c r="F188" s="880">
        <f>+[2]ｸﾗﾐ!F26</f>
        <v>0</v>
      </c>
      <c r="G188" s="880">
        <f>+[2]ｸﾗﾐ!G26</f>
        <v>0</v>
      </c>
      <c r="H188" s="880">
        <f>+[2]ｸﾗﾐ!H26</f>
        <v>0</v>
      </c>
      <c r="I188" s="880">
        <f>+[2]ｸﾗﾐ!I26</f>
        <v>0</v>
      </c>
      <c r="J188" s="880">
        <f>+[2]ｸﾗﾐ!J26</f>
        <v>0</v>
      </c>
      <c r="K188" s="880">
        <f>+[2]ｸﾗﾐ!K26</f>
        <v>0</v>
      </c>
      <c r="L188" s="880">
        <f>+[2]ｸﾗﾐ!L26</f>
        <v>0</v>
      </c>
      <c r="M188" s="880">
        <f>+[2]ｸﾗﾐ!M26</f>
        <v>0</v>
      </c>
      <c r="N188" s="880">
        <f>+[2]ｸﾗﾐ!N26</f>
        <v>0</v>
      </c>
      <c r="O188" s="880">
        <f>+[2]ｸﾗﾐ!O26</f>
        <v>0</v>
      </c>
      <c r="P188" s="880">
        <f>+[2]ｸﾗﾐ!P26</f>
        <v>0</v>
      </c>
      <c r="Q188" s="880">
        <f>+[2]ｸﾗﾐ!Q26</f>
        <v>0</v>
      </c>
      <c r="R188" s="880">
        <f>+[2]ｸﾗﾐ!R26</f>
        <v>0</v>
      </c>
      <c r="S188" s="880">
        <f>+[2]ｸﾗﾐ!S26</f>
        <v>0</v>
      </c>
      <c r="U188">
        <v>0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0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0</v>
      </c>
      <c r="H189" s="880">
        <f>+[2]ｸﾗﾐ!H27</f>
        <v>0</v>
      </c>
      <c r="I189" s="880">
        <f>+[2]ｸﾗﾐ!I27</f>
        <v>0</v>
      </c>
      <c r="J189" s="880">
        <f>+[2]ｸﾗﾐ!J27</f>
        <v>0</v>
      </c>
      <c r="K189" s="880">
        <f>+[2]ｸﾗﾐ!K27</f>
        <v>0</v>
      </c>
      <c r="L189" s="880">
        <f>+[2]ｸﾗﾐ!L27</f>
        <v>0</v>
      </c>
      <c r="M189" s="880">
        <f>+[2]ｸﾗﾐ!M27</f>
        <v>0</v>
      </c>
      <c r="N189" s="880">
        <f>+[2]ｸﾗﾐ!N27</f>
        <v>0</v>
      </c>
      <c r="O189" s="880">
        <f>+[2]ｸﾗﾐ!O27</f>
        <v>0</v>
      </c>
      <c r="P189" s="880">
        <f>+[2]ｸﾗﾐ!P27</f>
        <v>0</v>
      </c>
      <c r="Q189" s="880">
        <f>+[2]ｸﾗﾐ!Q27</f>
        <v>0</v>
      </c>
      <c r="R189" s="880">
        <f>+[2]ｸﾗﾐ!R27</f>
        <v>0</v>
      </c>
      <c r="S189" s="880">
        <f>+[2]ｸﾗﾐ!S27</f>
        <v>0</v>
      </c>
      <c r="U189">
        <v>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0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0</v>
      </c>
      <c r="H190" s="880">
        <f>+[2]ｸﾗﾐ!H28</f>
        <v>0</v>
      </c>
      <c r="I190" s="880">
        <f>+[2]ｸﾗﾐ!I28</f>
        <v>0</v>
      </c>
      <c r="J190" s="880">
        <f>+[2]ｸﾗﾐ!J28</f>
        <v>0</v>
      </c>
      <c r="K190" s="880">
        <f>+[2]ｸﾗﾐ!K28</f>
        <v>0</v>
      </c>
      <c r="L190" s="880">
        <f>+[2]ｸﾗﾐ!L28</f>
        <v>0</v>
      </c>
      <c r="M190" s="880">
        <f>+[2]ｸﾗﾐ!M28</f>
        <v>0</v>
      </c>
      <c r="N190" s="880">
        <f>+[2]ｸﾗﾐ!N28</f>
        <v>0</v>
      </c>
      <c r="O190" s="880">
        <f>+[2]ｸﾗﾐ!O28</f>
        <v>0</v>
      </c>
      <c r="P190" s="880">
        <f>+[2]ｸﾗﾐ!P28</f>
        <v>0</v>
      </c>
      <c r="Q190" s="880">
        <f>+[2]ｸﾗﾐ!Q28</f>
        <v>0</v>
      </c>
      <c r="R190" s="880">
        <f>+[2]ｸﾗﾐ!R28</f>
        <v>0</v>
      </c>
      <c r="S190" s="880">
        <f>+[2]ｸﾗﾐ!S28</f>
        <v>0</v>
      </c>
      <c r="U190">
        <v>0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4379</v>
      </c>
      <c r="D195" s="914">
        <f t="shared" ref="D195:S195" si="85">SUM(D183:D194)</f>
        <v>0</v>
      </c>
      <c r="E195" s="914">
        <f t="shared" si="85"/>
        <v>0</v>
      </c>
      <c r="F195" s="914">
        <f t="shared" si="85"/>
        <v>1</v>
      </c>
      <c r="G195" s="914">
        <f t="shared" si="85"/>
        <v>10</v>
      </c>
      <c r="H195" s="914">
        <f t="shared" si="85"/>
        <v>492</v>
      </c>
      <c r="I195" s="914">
        <f t="shared" si="85"/>
        <v>1598</v>
      </c>
      <c r="J195" s="914">
        <f t="shared" si="85"/>
        <v>1065</v>
      </c>
      <c r="K195" s="914">
        <f t="shared" si="85"/>
        <v>576</v>
      </c>
      <c r="L195" s="914">
        <f t="shared" si="85"/>
        <v>291</v>
      </c>
      <c r="M195" s="914">
        <f t="shared" si="85"/>
        <v>144</v>
      </c>
      <c r="N195" s="914">
        <f t="shared" si="85"/>
        <v>97</v>
      </c>
      <c r="O195" s="914">
        <f t="shared" si="85"/>
        <v>64</v>
      </c>
      <c r="P195" s="914">
        <f t="shared" si="85"/>
        <v>31</v>
      </c>
      <c r="Q195" s="914">
        <f t="shared" si="85"/>
        <v>7</v>
      </c>
      <c r="R195" s="914">
        <f t="shared" si="85"/>
        <v>2</v>
      </c>
      <c r="S195" s="914">
        <f t="shared" si="85"/>
        <v>1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0</v>
      </c>
      <c r="F196" s="903">
        <f t="shared" si="86"/>
        <v>2.2836263987211693E-4</v>
      </c>
      <c r="G196" s="903">
        <f t="shared" si="86"/>
        <v>2.2836263987211693E-3</v>
      </c>
      <c r="H196" s="903">
        <f t="shared" si="86"/>
        <v>0.11235441881708153</v>
      </c>
      <c r="I196" s="903">
        <f t="shared" si="86"/>
        <v>0.36492349851564282</v>
      </c>
      <c r="J196" s="903">
        <f t="shared" si="86"/>
        <v>0.24320621146380453</v>
      </c>
      <c r="K196" s="903">
        <f t="shared" si="86"/>
        <v>0.13153688056633936</v>
      </c>
      <c r="L196" s="903">
        <f t="shared" si="86"/>
        <v>6.6453528202786022E-2</v>
      </c>
      <c r="M196" s="903">
        <f t="shared" si="86"/>
        <v>3.288422014158484E-2</v>
      </c>
      <c r="N196" s="903">
        <f t="shared" si="86"/>
        <v>2.2151176067595341E-2</v>
      </c>
      <c r="O196" s="903">
        <f t="shared" si="86"/>
        <v>1.4615208951815483E-2</v>
      </c>
      <c r="P196" s="903">
        <f t="shared" si="86"/>
        <v>7.0792418360356244E-3</v>
      </c>
      <c r="Q196" s="903">
        <f t="shared" si="86"/>
        <v>1.5985384791048184E-3</v>
      </c>
      <c r="R196" s="903">
        <f t="shared" si="86"/>
        <v>4.5672527974423386E-4</v>
      </c>
      <c r="S196" s="903">
        <f t="shared" si="86"/>
        <v>2.2836263987211693E-4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0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</v>
      </c>
      <c r="I204" s="766">
        <f>+[2]ｸﾗﾐ!I61</f>
        <v>0</v>
      </c>
      <c r="J204" s="766">
        <f>+[2]ｸﾗﾐ!J61</f>
        <v>0</v>
      </c>
      <c r="K204" s="766">
        <f>+[2]ｸﾗﾐ!K61</f>
        <v>0</v>
      </c>
      <c r="L204" s="766">
        <f>+[2]ｸﾗﾐ!L61</f>
        <v>0</v>
      </c>
      <c r="M204" s="766">
        <f>+[2]ｸﾗﾐ!M61</f>
        <v>0</v>
      </c>
      <c r="N204" s="766">
        <f>+[2]ｸﾗﾐ!N61</f>
        <v>0</v>
      </c>
      <c r="O204" s="766">
        <f>+[2]ｸﾗﾐ!O61</f>
        <v>0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0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0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</v>
      </c>
      <c r="H205" s="766">
        <f>+[2]ｸﾗﾐ!H62</f>
        <v>0</v>
      </c>
      <c r="I205" s="766">
        <f>+[2]ｸﾗﾐ!I62</f>
        <v>0</v>
      </c>
      <c r="J205" s="766">
        <f>+[2]ｸﾗﾐ!J62</f>
        <v>0</v>
      </c>
      <c r="K205" s="766">
        <f>+[2]ｸﾗﾐ!K62</f>
        <v>0</v>
      </c>
      <c r="L205" s="766">
        <f>+[2]ｸﾗﾐ!L62</f>
        <v>0</v>
      </c>
      <c r="M205" s="766">
        <f>+[2]ｸﾗﾐ!M62</f>
        <v>0</v>
      </c>
      <c r="N205" s="766">
        <f>+[2]ｸﾗﾐ!N62</f>
        <v>0</v>
      </c>
      <c r="O205" s="766">
        <f>+[2]ｸﾗﾐ!O62</f>
        <v>0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0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0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</v>
      </c>
      <c r="I206" s="766">
        <f>+[2]ｸﾗﾐ!I63</f>
        <v>0</v>
      </c>
      <c r="J206" s="766">
        <f>+[2]ｸﾗﾐ!J63</f>
        <v>0</v>
      </c>
      <c r="K206" s="766">
        <f>+[2]ｸﾗﾐ!K63</f>
        <v>0</v>
      </c>
      <c r="L206" s="766">
        <f>+[2]ｸﾗﾐ!L63</f>
        <v>0</v>
      </c>
      <c r="M206" s="766">
        <f>+[2]ｸﾗﾐ!M63</f>
        <v>0</v>
      </c>
      <c r="N206" s="766">
        <f>+[2]ｸﾗﾐ!N63</f>
        <v>0</v>
      </c>
      <c r="O206" s="766">
        <f>+[2]ｸﾗﾐ!O63</f>
        <v>0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0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0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</v>
      </c>
      <c r="I207" s="766">
        <f>+[2]ｸﾗﾐ!I64</f>
        <v>0</v>
      </c>
      <c r="J207" s="766">
        <f>+[2]ｸﾗﾐ!J64</f>
        <v>0</v>
      </c>
      <c r="K207" s="766">
        <f>+[2]ｸﾗﾐ!K64</f>
        <v>0</v>
      </c>
      <c r="L207" s="766">
        <f>+[2]ｸﾗﾐ!L64</f>
        <v>0</v>
      </c>
      <c r="M207" s="766">
        <f>+[2]ｸﾗﾐ!M64</f>
        <v>0</v>
      </c>
      <c r="N207" s="766">
        <f>+[2]ｸﾗﾐ!N64</f>
        <v>0</v>
      </c>
      <c r="O207" s="766">
        <f>+[2]ｸﾗﾐ!O64</f>
        <v>0</v>
      </c>
      <c r="P207" s="766">
        <f>+[2]ｸﾗﾐ!P64</f>
        <v>0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0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4.51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</v>
      </c>
      <c r="H212" s="904">
        <f t="shared" si="89"/>
        <v>0.51</v>
      </c>
      <c r="I212" s="904">
        <f t="shared" si="89"/>
        <v>1.65</v>
      </c>
      <c r="J212" s="904">
        <f t="shared" si="89"/>
        <v>1.1100000000000001</v>
      </c>
      <c r="K212" s="904">
        <f t="shared" si="89"/>
        <v>0.59000000000000008</v>
      </c>
      <c r="L212" s="904">
        <f t="shared" si="89"/>
        <v>0.31</v>
      </c>
      <c r="M212" s="904">
        <f t="shared" si="89"/>
        <v>0.15000000000000002</v>
      </c>
      <c r="N212" s="904">
        <f t="shared" si="89"/>
        <v>0.1</v>
      </c>
      <c r="O212" s="904">
        <f t="shared" si="89"/>
        <v>7.0000000000000007E-2</v>
      </c>
      <c r="P212" s="904">
        <f t="shared" si="89"/>
        <v>0.04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0.1130820399113082</v>
      </c>
      <c r="I213" s="903">
        <f>I212/C212</f>
        <v>0.36585365853658536</v>
      </c>
      <c r="J213" s="903">
        <f>J212/C212</f>
        <v>0.24611973392461201</v>
      </c>
      <c r="K213" s="903">
        <f>K212/C212</f>
        <v>0.13082039911308208</v>
      </c>
      <c r="L213" s="903">
        <f>L212/C212</f>
        <v>6.8736141906873618E-2</v>
      </c>
      <c r="M213" s="903">
        <f>M212/C212</f>
        <v>3.3259423503325947E-2</v>
      </c>
      <c r="N213" s="903">
        <f>N212/C212</f>
        <v>2.2172949002217297E-2</v>
      </c>
      <c r="O213" s="903">
        <f>O212/C212</f>
        <v>1.5521064301552109E-2</v>
      </c>
      <c r="P213" s="903">
        <f>P212/C212</f>
        <v>8.869179600886918E-3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0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'保健所別（令和7年）'!$I$20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0</v>
      </c>
      <c r="AF10" s="531">
        <f t="shared" si="10"/>
        <v>0</v>
      </c>
      <c r="AG10" s="531">
        <f t="shared" si="11"/>
        <v>0</v>
      </c>
      <c r="AH10" s="531">
        <f t="shared" si="12"/>
        <v>0</v>
      </c>
      <c r="AI10" s="531">
        <f t="shared" si="13"/>
        <v>0</v>
      </c>
      <c r="AJ10" s="531">
        <f t="shared" si="14"/>
        <v>0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0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24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2</v>
      </c>
      <c r="J17" s="535">
        <f t="shared" si="27"/>
        <v>7</v>
      </c>
      <c r="K17" s="535">
        <f t="shared" si="27"/>
        <v>4</v>
      </c>
      <c r="L17" s="535">
        <f t="shared" si="27"/>
        <v>3</v>
      </c>
      <c r="M17" s="535">
        <f t="shared" si="27"/>
        <v>2</v>
      </c>
      <c r="N17" s="535">
        <f t="shared" si="27"/>
        <v>1</v>
      </c>
      <c r="O17" s="535">
        <f t="shared" si="27"/>
        <v>4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1</v>
      </c>
      <c r="V17" s="641"/>
      <c r="Z17" s="94" t="s">
        <v>39</v>
      </c>
      <c r="AA17" s="534">
        <f t="shared" ref="AA17:AL17" si="28">SUM(AA5:AA16)</f>
        <v>24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2</v>
      </c>
      <c r="AF17" s="535">
        <f t="shared" si="28"/>
        <v>7</v>
      </c>
      <c r="AG17" s="535">
        <f t="shared" si="28"/>
        <v>4</v>
      </c>
      <c r="AH17" s="535">
        <f t="shared" si="28"/>
        <v>3</v>
      </c>
      <c r="AI17" s="535">
        <f t="shared" si="28"/>
        <v>3</v>
      </c>
      <c r="AJ17" s="535">
        <f t="shared" si="28"/>
        <v>4</v>
      </c>
      <c r="AK17" s="535">
        <f t="shared" si="28"/>
        <v>0</v>
      </c>
      <c r="AL17" s="648">
        <f t="shared" si="28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8.3333333333333329E-2</v>
      </c>
      <c r="J18" s="582">
        <f>J17/C17</f>
        <v>0.29166666666666669</v>
      </c>
      <c r="K18" s="582">
        <f>K17/C17</f>
        <v>0.16666666666666666</v>
      </c>
      <c r="L18" s="582">
        <f>L17/C17</f>
        <v>0.125</v>
      </c>
      <c r="M18" s="582">
        <f>M17/C17</f>
        <v>8.3333333333333329E-2</v>
      </c>
      <c r="N18" s="582">
        <f>N17/C17</f>
        <v>4.1666666666666664E-2</v>
      </c>
      <c r="O18" s="582">
        <f>O17/C17</f>
        <v>0.16666666666666666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4.1666666666666664E-2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8.3333333333333329E-2</v>
      </c>
      <c r="AF18" s="582">
        <f>AF17/AA17</f>
        <v>0.29166666666666669</v>
      </c>
      <c r="AG18" s="582">
        <f>AG17/AA17</f>
        <v>0.16666666666666666</v>
      </c>
      <c r="AH18" s="582">
        <f>AH17/AA17</f>
        <v>0.125</v>
      </c>
      <c r="AI18" s="582">
        <f>AI17/AA17</f>
        <v>0.125</v>
      </c>
      <c r="AJ18" s="582">
        <f>AJ17/AA17</f>
        <v>0.16666666666666666</v>
      </c>
      <c r="AK18" s="582">
        <f>AK17/AA17</f>
        <v>0</v>
      </c>
      <c r="AL18" s="650">
        <f>AL17/AA17</f>
        <v>4.1666666666666664E-2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</v>
      </c>
      <c r="J27" s="766">
        <f>+[1]ﾍﾙ!J80</f>
        <v>0</v>
      </c>
      <c r="K27" s="766">
        <f>+[1]ﾍﾙ!K80</f>
        <v>0</v>
      </c>
      <c r="L27" s="766">
        <f>+[1]ﾍﾙ!L80</f>
        <v>0</v>
      </c>
      <c r="M27" s="766">
        <f>+[1]ﾍﾙ!M80</f>
        <v>0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</v>
      </c>
    </row>
    <row r="28" spans="2:38" ht="14.25" x14ac:dyDescent="0.15">
      <c r="B28" s="893" t="s">
        <v>88</v>
      </c>
      <c r="C28" s="766">
        <f>+[1]ﾍﾙ!C81</f>
        <v>0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</v>
      </c>
      <c r="K29" s="766">
        <f>+[1]ﾍﾙ!K82</f>
        <v>0</v>
      </c>
      <c r="L29" s="766">
        <f>+[1]ﾍﾙ!L82</f>
        <v>0</v>
      </c>
      <c r="M29" s="766">
        <f>+[1]ﾍﾙ!M82</f>
        <v>0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2.0099999999999998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0.16</v>
      </c>
      <c r="J34" s="890">
        <f t="shared" si="30"/>
        <v>0.58000000000000007</v>
      </c>
      <c r="K34" s="890">
        <f t="shared" si="30"/>
        <v>0.33</v>
      </c>
      <c r="L34" s="890">
        <f t="shared" si="30"/>
        <v>0.24</v>
      </c>
      <c r="M34" s="890">
        <f t="shared" si="30"/>
        <v>0.16</v>
      </c>
      <c r="N34" s="890">
        <f t="shared" si="30"/>
        <v>0.08</v>
      </c>
      <c r="O34" s="890">
        <f t="shared" si="30"/>
        <v>0.34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0.08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7.9601990049751256E-2</v>
      </c>
      <c r="J35" s="906">
        <f>J34/C34</f>
        <v>0.28855721393034833</v>
      </c>
      <c r="K35" s="906">
        <f>K34/C34</f>
        <v>0.16417910447761197</v>
      </c>
      <c r="L35" s="906">
        <f>L34/C34</f>
        <v>0.11940298507462688</v>
      </c>
      <c r="M35" s="906">
        <f>M34/C34</f>
        <v>7.9601990049751256E-2</v>
      </c>
      <c r="N35" s="906">
        <f>N34/C34</f>
        <v>3.9800995024875628E-2</v>
      </c>
      <c r="O35" s="906">
        <f>O34/C34</f>
        <v>0.16915422885572143</v>
      </c>
      <c r="P35" s="906">
        <f>P34/C34</f>
        <v>0</v>
      </c>
      <c r="Q35" s="906">
        <f>Q34/C34</f>
        <v>0</v>
      </c>
      <c r="R35" s="906">
        <f>R34/C34</f>
        <v>0</v>
      </c>
      <c r="S35" s="906">
        <f>S34/C34</f>
        <v>3.9800995024875628E-2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3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0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0.66666666666666663</v>
      </c>
      <c r="K53" s="889">
        <f>K52/C52</f>
        <v>0.33333333333333331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0.25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0.68</v>
      </c>
      <c r="K70" s="889">
        <f>K69/C69</f>
        <v>0.32</v>
      </c>
      <c r="L70" s="889">
        <f>L69/C69</f>
        <v>0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0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0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0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0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0</v>
      </c>
      <c r="J79" s="797">
        <f>+[1]ﾍﾙ!J26</f>
        <v>0</v>
      </c>
      <c r="K79" s="797">
        <f>+[1]ﾍﾙ!K26</f>
        <v>0</v>
      </c>
      <c r="L79" s="797">
        <f>+[1]ﾍﾙ!L26</f>
        <v>0</v>
      </c>
      <c r="M79" s="797">
        <f>+[1]ﾍﾙ!M26</f>
        <v>0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0</v>
      </c>
      <c r="V79" s="641">
        <f>'保健所別（令和7年）'!$I$220</f>
        <v>0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0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0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0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0</v>
      </c>
      <c r="K81" s="797">
        <f>+[1]ﾍﾙ!K28</f>
        <v>0</v>
      </c>
      <c r="L81" s="797">
        <f>+[1]ﾍﾙ!L28</f>
        <v>0</v>
      </c>
      <c r="M81" s="797">
        <f>+[1]ﾍﾙ!M28</f>
        <v>0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0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21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2</v>
      </c>
      <c r="J86" s="797">
        <f t="shared" si="37"/>
        <v>5</v>
      </c>
      <c r="K86" s="797">
        <f t="shared" si="37"/>
        <v>3</v>
      </c>
      <c r="L86" s="797">
        <f t="shared" si="37"/>
        <v>3</v>
      </c>
      <c r="M86" s="797">
        <f t="shared" si="37"/>
        <v>2</v>
      </c>
      <c r="N86" s="797">
        <f t="shared" si="37"/>
        <v>1</v>
      </c>
      <c r="O86" s="797">
        <f t="shared" si="37"/>
        <v>4</v>
      </c>
      <c r="P86" s="797">
        <f t="shared" si="37"/>
        <v>0</v>
      </c>
      <c r="Q86" s="797">
        <f t="shared" si="37"/>
        <v>0</v>
      </c>
      <c r="R86" s="797">
        <f t="shared" si="37"/>
        <v>0</v>
      </c>
      <c r="S86" s="797">
        <f t="shared" si="37"/>
        <v>1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9.5238095238095233E-2</v>
      </c>
      <c r="J87" s="903">
        <f>J86/C86</f>
        <v>0.23809523809523808</v>
      </c>
      <c r="K87" s="903">
        <f>K86/C86</f>
        <v>0.14285714285714285</v>
      </c>
      <c r="L87" s="903">
        <f>L86/C86</f>
        <v>0.14285714285714285</v>
      </c>
      <c r="M87" s="903">
        <f>M86/C86</f>
        <v>9.5238095238095233E-2</v>
      </c>
      <c r="N87" s="903">
        <f>N86/C86</f>
        <v>4.7619047619047616E-2</v>
      </c>
      <c r="O87" s="903">
        <f>O86/C86</f>
        <v>0.19047619047619047</v>
      </c>
      <c r="P87" s="903">
        <f>P86/C86</f>
        <v>0</v>
      </c>
      <c r="Q87" s="903">
        <f>Q86/C86</f>
        <v>0</v>
      </c>
      <c r="R87" s="903">
        <f>R86/C86</f>
        <v>0</v>
      </c>
      <c r="S87" s="903">
        <f>S86/C86</f>
        <v>4.7619047619047616E-2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</v>
      </c>
      <c r="J96" s="904">
        <f>+[1]ﾍﾙ!J62</f>
        <v>0</v>
      </c>
      <c r="K96" s="904">
        <f>+[1]ﾍﾙ!K62</f>
        <v>0</v>
      </c>
      <c r="L96" s="904">
        <f>+[1]ﾍﾙ!L62</f>
        <v>0</v>
      </c>
      <c r="M96" s="904">
        <f>+[1]ﾍﾙ!M62</f>
        <v>0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</v>
      </c>
    </row>
    <row r="97" spans="2:19" ht="14.25" x14ac:dyDescent="0.15">
      <c r="B97" s="900" t="s">
        <v>88</v>
      </c>
      <c r="C97" s="904">
        <f>+[1]ﾍﾙ!C63</f>
        <v>0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</v>
      </c>
      <c r="K98" s="904">
        <f>+[1]ﾍﾙ!K64</f>
        <v>0</v>
      </c>
      <c r="L98" s="904">
        <f>+[1]ﾍﾙ!L64</f>
        <v>0</v>
      </c>
      <c r="M98" s="904">
        <f>+[1]ﾍﾙ!M64</f>
        <v>0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1.76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0.16</v>
      </c>
      <c r="J103" s="904">
        <f t="shared" si="38"/>
        <v>0.42000000000000004</v>
      </c>
      <c r="K103" s="904">
        <f t="shared" si="38"/>
        <v>0.25</v>
      </c>
      <c r="L103" s="904">
        <f t="shared" si="38"/>
        <v>0.24</v>
      </c>
      <c r="M103" s="904">
        <f t="shared" si="38"/>
        <v>0.16</v>
      </c>
      <c r="N103" s="904">
        <f t="shared" si="38"/>
        <v>0.08</v>
      </c>
      <c r="O103" s="904">
        <f t="shared" si="38"/>
        <v>0.34</v>
      </c>
      <c r="P103" s="904">
        <f t="shared" si="38"/>
        <v>0</v>
      </c>
      <c r="Q103" s="904">
        <f t="shared" si="38"/>
        <v>0</v>
      </c>
      <c r="R103" s="904">
        <f t="shared" si="38"/>
        <v>0</v>
      </c>
      <c r="S103" s="904">
        <f t="shared" si="38"/>
        <v>0.08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9.0909090909090912E-2</v>
      </c>
      <c r="J104" s="903">
        <f>J103/C103</f>
        <v>0.23863636363636365</v>
      </c>
      <c r="K104" s="903">
        <f>K103/C103</f>
        <v>0.14204545454545456</v>
      </c>
      <c r="L104" s="903">
        <f>L103/C103</f>
        <v>0.13636363636363635</v>
      </c>
      <c r="M104" s="903">
        <f>M103/C103</f>
        <v>9.0909090909090912E-2</v>
      </c>
      <c r="N104" s="903">
        <f>N103/C103</f>
        <v>4.5454545454545456E-2</v>
      </c>
      <c r="O104" s="903">
        <f>O103/C103</f>
        <v>0.1931818181818182</v>
      </c>
      <c r="P104" s="903">
        <f>P103/C103</f>
        <v>0</v>
      </c>
      <c r="Q104" s="903">
        <f>Q103/C103</f>
        <v>0</v>
      </c>
      <c r="R104" s="903">
        <f>R103/C103</f>
        <v>0</v>
      </c>
      <c r="S104" s="903">
        <f>S103/C103</f>
        <v>4.5454545454545456E-2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0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0</v>
      </c>
      <c r="G119" s="621">
        <f t="shared" si="45"/>
        <v>0</v>
      </c>
      <c r="H119" s="621">
        <f t="shared" si="45"/>
        <v>0</v>
      </c>
      <c r="I119" s="621">
        <f t="shared" si="45"/>
        <v>0</v>
      </c>
      <c r="J119" s="622">
        <f t="shared" si="45"/>
        <v>0</v>
      </c>
      <c r="K119" s="622">
        <f t="shared" si="45"/>
        <v>0</v>
      </c>
      <c r="L119" s="621">
        <f t="shared" si="45"/>
        <v>0</v>
      </c>
      <c r="M119" s="621">
        <f t="shared" si="45"/>
        <v>0</v>
      </c>
      <c r="N119" s="621">
        <f t="shared" si="45"/>
        <v>0</v>
      </c>
      <c r="O119" s="621">
        <f t="shared" si="45"/>
        <v>0</v>
      </c>
      <c r="P119" s="621">
        <f t="shared" si="45"/>
        <v>0</v>
      </c>
      <c r="Q119" s="621">
        <f t="shared" si="45"/>
        <v>0</v>
      </c>
      <c r="R119" s="621">
        <f t="shared" si="45"/>
        <v>0</v>
      </c>
      <c r="S119" s="623">
        <f t="shared" si="45"/>
        <v>0</v>
      </c>
      <c r="V119" s="641">
        <f>'保健所別（令和7年）'!$H$21</f>
        <v>0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0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0</v>
      </c>
      <c r="H120" s="628">
        <f t="shared" si="46"/>
        <v>0</v>
      </c>
      <c r="I120" s="628">
        <f t="shared" si="46"/>
        <v>0</v>
      </c>
      <c r="J120" s="628">
        <f t="shared" si="46"/>
        <v>0</v>
      </c>
      <c r="K120" s="628">
        <f t="shared" si="46"/>
        <v>0</v>
      </c>
      <c r="L120" s="628">
        <f t="shared" si="46"/>
        <v>0</v>
      </c>
      <c r="M120" s="628">
        <f t="shared" si="46"/>
        <v>0</v>
      </c>
      <c r="N120" s="628">
        <f t="shared" si="46"/>
        <v>0</v>
      </c>
      <c r="O120" s="626">
        <f t="shared" si="46"/>
        <v>0</v>
      </c>
      <c r="P120" s="628">
        <f t="shared" si="46"/>
        <v>0</v>
      </c>
      <c r="Q120" s="628">
        <f t="shared" si="46"/>
        <v>0</v>
      </c>
      <c r="R120" s="628">
        <f t="shared" si="46"/>
        <v>0</v>
      </c>
      <c r="S120" s="629">
        <f t="shared" si="46"/>
        <v>0</v>
      </c>
      <c r="V120" s="641">
        <f>'保健所別（令和7年）'!$I$21</f>
        <v>0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0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0</v>
      </c>
      <c r="H121" s="621">
        <f t="shared" si="47"/>
        <v>0</v>
      </c>
      <c r="I121" s="621">
        <f t="shared" si="47"/>
        <v>0</v>
      </c>
      <c r="J121" s="621">
        <f t="shared" si="47"/>
        <v>0</v>
      </c>
      <c r="K121" s="621">
        <f t="shared" si="47"/>
        <v>0</v>
      </c>
      <c r="L121" s="621">
        <f t="shared" si="47"/>
        <v>0</v>
      </c>
      <c r="M121" s="621">
        <f t="shared" si="47"/>
        <v>0</v>
      </c>
      <c r="N121" s="621">
        <f t="shared" si="47"/>
        <v>0</v>
      </c>
      <c r="O121" s="621">
        <f t="shared" si="47"/>
        <v>0</v>
      </c>
      <c r="P121" s="621">
        <f t="shared" si="47"/>
        <v>0</v>
      </c>
      <c r="Q121" s="621">
        <f t="shared" si="47"/>
        <v>0</v>
      </c>
      <c r="R121" s="621">
        <f t="shared" si="47"/>
        <v>0</v>
      </c>
      <c r="S121" s="623">
        <f t="shared" si="47"/>
        <v>0</v>
      </c>
      <c r="V121" s="641">
        <f>'保健所別（令和7年）'!$J$21</f>
        <v>0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0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0</v>
      </c>
      <c r="I122" s="626">
        <f t="shared" si="48"/>
        <v>0</v>
      </c>
      <c r="J122" s="626">
        <f t="shared" si="48"/>
        <v>0</v>
      </c>
      <c r="K122" s="626">
        <f t="shared" si="48"/>
        <v>0</v>
      </c>
      <c r="L122" s="626">
        <f t="shared" si="48"/>
        <v>0</v>
      </c>
      <c r="M122" s="626">
        <f t="shared" si="48"/>
        <v>0</v>
      </c>
      <c r="N122" s="626">
        <f t="shared" si="48"/>
        <v>0</v>
      </c>
      <c r="O122" s="626">
        <f t="shared" si="48"/>
        <v>0</v>
      </c>
      <c r="P122" s="626">
        <f t="shared" si="48"/>
        <v>0</v>
      </c>
      <c r="Q122" s="626">
        <f t="shared" si="48"/>
        <v>0</v>
      </c>
      <c r="R122" s="626">
        <f t="shared" si="48"/>
        <v>0</v>
      </c>
      <c r="S122" s="627">
        <f t="shared" si="48"/>
        <v>0</v>
      </c>
      <c r="V122" s="641">
        <f>'保健所別（令和7年）'!$K$21</f>
        <v>0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3283</v>
      </c>
      <c r="D127" s="599">
        <f t="shared" si="53"/>
        <v>0</v>
      </c>
      <c r="E127" s="599">
        <f t="shared" si="53"/>
        <v>0</v>
      </c>
      <c r="F127" s="599">
        <f t="shared" si="53"/>
        <v>1</v>
      </c>
      <c r="G127" s="599">
        <f t="shared" si="53"/>
        <v>4</v>
      </c>
      <c r="H127" s="599">
        <f t="shared" si="53"/>
        <v>89</v>
      </c>
      <c r="I127" s="599">
        <f t="shared" si="53"/>
        <v>384</v>
      </c>
      <c r="J127" s="599">
        <f t="shared" si="53"/>
        <v>462</v>
      </c>
      <c r="K127" s="599">
        <f t="shared" si="53"/>
        <v>413</v>
      </c>
      <c r="L127" s="599">
        <f t="shared" si="53"/>
        <v>337</v>
      </c>
      <c r="M127" s="599">
        <f t="shared" si="53"/>
        <v>345</v>
      </c>
      <c r="N127" s="599">
        <f t="shared" si="53"/>
        <v>321</v>
      </c>
      <c r="O127" s="599">
        <f t="shared" si="53"/>
        <v>283</v>
      </c>
      <c r="P127" s="599">
        <f t="shared" si="53"/>
        <v>189</v>
      </c>
      <c r="Q127" s="599">
        <f t="shared" si="53"/>
        <v>157</v>
      </c>
      <c r="R127" s="599">
        <f t="shared" si="53"/>
        <v>77</v>
      </c>
      <c r="S127" s="600">
        <f t="shared" si="53"/>
        <v>221</v>
      </c>
      <c r="W127">
        <f t="shared" si="42"/>
        <v>3283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3.0459945172098691E-4</v>
      </c>
      <c r="G128" s="603">
        <f>G127/C127</f>
        <v>1.2183978068839476E-3</v>
      </c>
      <c r="H128" s="603">
        <f>H127/C127</f>
        <v>2.7109351203167834E-2</v>
      </c>
      <c r="I128" s="603">
        <f>I127/C127</f>
        <v>0.11696618946085897</v>
      </c>
      <c r="J128" s="603">
        <f>J127/C127</f>
        <v>0.14072494669509594</v>
      </c>
      <c r="K128" s="603">
        <f>K127/C127</f>
        <v>0.1257995735607676</v>
      </c>
      <c r="L128" s="603">
        <f>L127/C127</f>
        <v>0.10265001522997258</v>
      </c>
      <c r="M128" s="603">
        <f>M127/C127</f>
        <v>0.10508681084374048</v>
      </c>
      <c r="N128" s="603">
        <f>N127/C127</f>
        <v>9.7776424002436801E-2</v>
      </c>
      <c r="O128" s="603">
        <f>O127/C127</f>
        <v>8.6201644837039293E-2</v>
      </c>
      <c r="P128" s="603">
        <f>P127/C127</f>
        <v>5.7569296375266525E-2</v>
      </c>
      <c r="Q128" s="603">
        <f>Q127/C127</f>
        <v>4.7822113920194941E-2</v>
      </c>
      <c r="R128" s="603">
        <f>R127/C127</f>
        <v>2.3454157782515993E-2</v>
      </c>
      <c r="S128" s="604">
        <f>S127/C127</f>
        <v>6.7316478830338103E-2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</v>
      </c>
      <c r="I136" s="910">
        <f>+[2]ﾍﾙ!I78</f>
        <v>0</v>
      </c>
      <c r="J136" s="910">
        <f>+[2]ﾍﾙ!J78</f>
        <v>0</v>
      </c>
      <c r="K136" s="910">
        <f>+[2]ﾍﾙ!K78</f>
        <v>0</v>
      </c>
      <c r="L136" s="910">
        <f>+[2]ﾍﾙ!L78</f>
        <v>0</v>
      </c>
      <c r="M136" s="910">
        <f>+[2]ﾍﾙ!M78</f>
        <v>0</v>
      </c>
      <c r="N136" s="910">
        <f>+[2]ﾍﾙ!N78</f>
        <v>0</v>
      </c>
      <c r="O136" s="910">
        <f>+[2]ﾍﾙ!O78</f>
        <v>0</v>
      </c>
      <c r="P136" s="910">
        <f>+[2]ﾍﾙ!P78</f>
        <v>0</v>
      </c>
      <c r="Q136" s="910">
        <f>+[2]ﾍﾙ!Q78</f>
        <v>0</v>
      </c>
      <c r="R136" s="910">
        <f>+[2]ﾍﾙ!R78</f>
        <v>0</v>
      </c>
      <c r="S136" s="910">
        <f>+[2]ﾍﾙ!S78</f>
        <v>0</v>
      </c>
      <c r="V136" s="710"/>
      <c r="W136" s="764">
        <v>0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</v>
      </c>
      <c r="I137" s="910">
        <f>+[2]ﾍﾙ!I79</f>
        <v>0</v>
      </c>
      <c r="J137" s="910">
        <f>+[2]ﾍﾙ!J79</f>
        <v>0</v>
      </c>
      <c r="K137" s="910">
        <f>+[2]ﾍﾙ!K79</f>
        <v>0</v>
      </c>
      <c r="L137" s="910">
        <f>+[2]ﾍﾙ!L79</f>
        <v>0</v>
      </c>
      <c r="M137" s="910">
        <f>+[2]ﾍﾙ!M79</f>
        <v>0</v>
      </c>
      <c r="N137" s="910">
        <f>+[2]ﾍﾙ!N79</f>
        <v>0</v>
      </c>
      <c r="O137" s="910">
        <f>+[2]ﾍﾙ!O79</f>
        <v>0</v>
      </c>
      <c r="P137" s="910">
        <f>+[2]ﾍﾙ!P79</f>
        <v>0</v>
      </c>
      <c r="Q137" s="910">
        <f>+[2]ﾍﾙ!Q79</f>
        <v>0</v>
      </c>
      <c r="R137" s="910">
        <f>+[2]ﾍﾙ!R79</f>
        <v>0</v>
      </c>
      <c r="S137" s="910">
        <f>+[2]ﾍﾙ!S79</f>
        <v>0</v>
      </c>
      <c r="V137" s="710"/>
      <c r="W137" s="764">
        <v>0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</v>
      </c>
      <c r="I138" s="910">
        <f>+[2]ﾍﾙ!I80</f>
        <v>0</v>
      </c>
      <c r="J138" s="910">
        <f>+[2]ﾍﾙ!J80</f>
        <v>0</v>
      </c>
      <c r="K138" s="910">
        <f>+[2]ﾍﾙ!K80</f>
        <v>0</v>
      </c>
      <c r="L138" s="910">
        <f>+[2]ﾍﾙ!L80</f>
        <v>0</v>
      </c>
      <c r="M138" s="910">
        <f>+[2]ﾍﾙ!M80</f>
        <v>0</v>
      </c>
      <c r="N138" s="910">
        <f>+[2]ﾍﾙ!N80</f>
        <v>0</v>
      </c>
      <c r="O138" s="910">
        <f>+[2]ﾍﾙ!O80</f>
        <v>0</v>
      </c>
      <c r="P138" s="910">
        <f>+[2]ﾍﾙ!P80</f>
        <v>0</v>
      </c>
      <c r="Q138" s="910">
        <f>+[2]ﾍﾙ!Q80</f>
        <v>0</v>
      </c>
      <c r="R138" s="910">
        <f>+[2]ﾍﾙ!R80</f>
        <v>0</v>
      </c>
      <c r="S138" s="910">
        <f>+[2]ﾍﾙ!S80</f>
        <v>0</v>
      </c>
      <c r="V138" s="710"/>
      <c r="W138" s="764">
        <v>0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</v>
      </c>
      <c r="I139" s="910">
        <f>+[2]ﾍﾙ!I81</f>
        <v>0</v>
      </c>
      <c r="J139" s="910">
        <f>+[2]ﾍﾙ!J81</f>
        <v>0</v>
      </c>
      <c r="K139" s="910">
        <f>+[2]ﾍﾙ!K81</f>
        <v>0</v>
      </c>
      <c r="L139" s="910">
        <f>+[2]ﾍﾙ!L81</f>
        <v>0</v>
      </c>
      <c r="M139" s="910">
        <f>+[2]ﾍﾙ!M81</f>
        <v>0</v>
      </c>
      <c r="N139" s="910">
        <f>+[2]ﾍﾙ!N81</f>
        <v>0</v>
      </c>
      <c r="O139" s="910">
        <f>+[2]ﾍﾙ!O81</f>
        <v>0</v>
      </c>
      <c r="P139" s="910">
        <f>+[2]ﾍﾙ!P81</f>
        <v>0</v>
      </c>
      <c r="Q139" s="910">
        <f>+[2]ﾍﾙ!Q81</f>
        <v>0</v>
      </c>
      <c r="R139" s="910">
        <f>+[2]ﾍﾙ!R81</f>
        <v>0</v>
      </c>
      <c r="S139" s="910">
        <f>+[2]ﾍﾙ!S81</f>
        <v>0</v>
      </c>
      <c r="V139" s="710"/>
      <c r="W139" s="764">
        <v>0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3.38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0.09</v>
      </c>
      <c r="I144" s="915">
        <f t="shared" si="55"/>
        <v>0.4</v>
      </c>
      <c r="J144" s="915">
        <f t="shared" si="55"/>
        <v>0.48</v>
      </c>
      <c r="K144" s="915">
        <f t="shared" si="55"/>
        <v>0.43</v>
      </c>
      <c r="L144" s="915">
        <f t="shared" si="55"/>
        <v>0.35</v>
      </c>
      <c r="M144" s="915">
        <f t="shared" si="55"/>
        <v>0.36</v>
      </c>
      <c r="N144" s="915">
        <f t="shared" si="55"/>
        <v>0.33</v>
      </c>
      <c r="O144" s="915">
        <f t="shared" si="55"/>
        <v>0.29000000000000004</v>
      </c>
      <c r="P144" s="915">
        <f t="shared" si="55"/>
        <v>0.2</v>
      </c>
      <c r="Q144" s="915">
        <f t="shared" si="55"/>
        <v>0.16</v>
      </c>
      <c r="R144" s="915">
        <f t="shared" si="55"/>
        <v>0.08</v>
      </c>
      <c r="S144" s="915">
        <f t="shared" si="55"/>
        <v>0.22999999999999998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2.6627218934911243E-2</v>
      </c>
      <c r="I145" s="916">
        <f>I144/C144</f>
        <v>0.1183431952662722</v>
      </c>
      <c r="J145" s="916">
        <f>J144/C144</f>
        <v>0.14201183431952663</v>
      </c>
      <c r="K145" s="916">
        <f>K144/C144</f>
        <v>0.12721893491124261</v>
      </c>
      <c r="L145" s="916">
        <f>L144/C144</f>
        <v>0.10355029585798817</v>
      </c>
      <c r="M145" s="916">
        <f>M144/C144</f>
        <v>0.10650887573964497</v>
      </c>
      <c r="N145" s="916">
        <f>N144/C144</f>
        <v>9.7633136094674569E-2</v>
      </c>
      <c r="O145" s="916">
        <f>O144/C144</f>
        <v>8.5798816568047345E-2</v>
      </c>
      <c r="P145" s="916">
        <f>P144/C144</f>
        <v>5.9171597633136098E-2</v>
      </c>
      <c r="Q145" s="916">
        <f>Q144/C144</f>
        <v>4.7337278106508882E-2</v>
      </c>
      <c r="R145" s="916">
        <f>R144/C144</f>
        <v>2.3668639053254441E-2</v>
      </c>
      <c r="S145" s="916">
        <f>S144/C144</f>
        <v>6.8047337278106509E-2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0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0</v>
      </c>
      <c r="H153" s="886">
        <f>+[2]ﾍﾙ!H8</f>
        <v>0</v>
      </c>
      <c r="I153" s="886">
        <f>+[2]ﾍﾙ!I8</f>
        <v>0</v>
      </c>
      <c r="J153" s="886">
        <f>+[2]ﾍﾙ!J8</f>
        <v>0</v>
      </c>
      <c r="K153" s="886">
        <f>+[2]ﾍﾙ!K8</f>
        <v>0</v>
      </c>
      <c r="L153" s="886">
        <f>+[2]ﾍﾙ!L8</f>
        <v>0</v>
      </c>
      <c r="M153" s="886">
        <f>+[2]ﾍﾙ!M8</f>
        <v>0</v>
      </c>
      <c r="N153" s="886">
        <f>+[2]ﾍﾙ!N8</f>
        <v>0</v>
      </c>
      <c r="O153" s="886">
        <f>+[2]ﾍﾙ!O8</f>
        <v>0</v>
      </c>
      <c r="P153" s="886">
        <f>+[2]ﾍﾙ!P8</f>
        <v>0</v>
      </c>
      <c r="Q153" s="886">
        <f>+[2]ﾍﾙ!Q8</f>
        <v>0</v>
      </c>
      <c r="R153" s="886">
        <f>+[2]ﾍﾙ!R8</f>
        <v>0</v>
      </c>
      <c r="S153" s="886">
        <f>+[2]ﾍﾙ!S8</f>
        <v>0</v>
      </c>
      <c r="V153" s="641">
        <f>'保健所別（令和7年）'!$H$121</f>
        <v>0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0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0</v>
      </c>
      <c r="I154" s="886">
        <f>+[2]ﾍﾙ!I9</f>
        <v>0</v>
      </c>
      <c r="J154" s="886">
        <f>+[2]ﾍﾙ!J9</f>
        <v>0</v>
      </c>
      <c r="K154" s="886">
        <f>+[2]ﾍﾙ!K9</f>
        <v>0</v>
      </c>
      <c r="L154" s="886">
        <f>+[2]ﾍﾙ!L9</f>
        <v>0</v>
      </c>
      <c r="M154" s="886">
        <f>+[2]ﾍﾙ!M9</f>
        <v>0</v>
      </c>
      <c r="N154" s="886">
        <f>+[2]ﾍﾙ!N9</f>
        <v>0</v>
      </c>
      <c r="O154" s="886">
        <f>+[2]ﾍﾙ!O9</f>
        <v>0</v>
      </c>
      <c r="P154" s="886">
        <f>+[2]ﾍﾙ!P9</f>
        <v>0</v>
      </c>
      <c r="Q154" s="886">
        <f>+[2]ﾍﾙ!Q9</f>
        <v>0</v>
      </c>
      <c r="R154" s="886">
        <f>+[2]ﾍﾙ!R9</f>
        <v>0</v>
      </c>
      <c r="S154" s="886">
        <f>+[2]ﾍﾙ!S9</f>
        <v>0</v>
      </c>
      <c r="V154" s="641">
        <f>'保健所別（令和7年）'!$I$121</f>
        <v>0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0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0</v>
      </c>
      <c r="I155" s="886">
        <f>+[2]ﾍﾙ!I10</f>
        <v>0</v>
      </c>
      <c r="J155" s="886">
        <f>+[2]ﾍﾙ!J10</f>
        <v>0</v>
      </c>
      <c r="K155" s="886">
        <f>+[2]ﾍﾙ!K10</f>
        <v>0</v>
      </c>
      <c r="L155" s="886">
        <f>+[2]ﾍﾙ!L10</f>
        <v>0</v>
      </c>
      <c r="M155" s="886">
        <f>+[2]ﾍﾙ!M10</f>
        <v>0</v>
      </c>
      <c r="N155" s="886">
        <f>+[2]ﾍﾙ!N10</f>
        <v>0</v>
      </c>
      <c r="O155" s="886">
        <f>+[2]ﾍﾙ!O10</f>
        <v>0</v>
      </c>
      <c r="P155" s="886">
        <f>+[2]ﾍﾙ!P10</f>
        <v>0</v>
      </c>
      <c r="Q155" s="886">
        <f>+[2]ﾍﾙ!Q10</f>
        <v>0</v>
      </c>
      <c r="R155" s="886">
        <f>+[2]ﾍﾙ!R10</f>
        <v>0</v>
      </c>
      <c r="S155" s="886">
        <f>+[2]ﾍﾙ!S10</f>
        <v>0</v>
      </c>
      <c r="V155" s="641">
        <f>'保健所別（令和7年）'!$J$121</f>
        <v>0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0</v>
      </c>
      <c r="I156" s="886">
        <f>+[2]ﾍﾙ!I11</f>
        <v>0</v>
      </c>
      <c r="J156" s="886">
        <f>+[2]ﾍﾙ!J11</f>
        <v>0</v>
      </c>
      <c r="K156" s="886">
        <f>+[2]ﾍﾙ!K11</f>
        <v>0</v>
      </c>
      <c r="L156" s="886">
        <f>+[2]ﾍﾙ!L11</f>
        <v>0</v>
      </c>
      <c r="M156" s="886">
        <f>+[2]ﾍﾙ!M11</f>
        <v>0</v>
      </c>
      <c r="N156" s="886">
        <f>+[2]ﾍﾙ!N11</f>
        <v>0</v>
      </c>
      <c r="O156" s="886">
        <f>+[2]ﾍﾙ!O11</f>
        <v>0</v>
      </c>
      <c r="P156" s="886">
        <f>+[2]ﾍﾙ!P11</f>
        <v>0</v>
      </c>
      <c r="Q156" s="886">
        <f>+[2]ﾍﾙ!Q11</f>
        <v>0</v>
      </c>
      <c r="R156" s="886">
        <f>+[2]ﾍﾙ!R11</f>
        <v>0</v>
      </c>
      <c r="S156" s="886">
        <f>+[2]ﾍﾙ!S11</f>
        <v>0</v>
      </c>
      <c r="V156" s="641">
        <f>'保健所別（令和7年）'!$K$121</f>
        <v>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1179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1</v>
      </c>
      <c r="H161" s="886">
        <f t="shared" si="57"/>
        <v>14</v>
      </c>
      <c r="I161" s="886">
        <f t="shared" si="57"/>
        <v>113</v>
      </c>
      <c r="J161" s="886">
        <f t="shared" si="57"/>
        <v>164</v>
      </c>
      <c r="K161" s="886">
        <f t="shared" si="57"/>
        <v>150</v>
      </c>
      <c r="L161" s="886">
        <f t="shared" si="57"/>
        <v>132</v>
      </c>
      <c r="M161" s="886">
        <f t="shared" si="57"/>
        <v>152</v>
      </c>
      <c r="N161" s="886">
        <f t="shared" si="57"/>
        <v>128</v>
      </c>
      <c r="O161" s="886">
        <f t="shared" si="57"/>
        <v>105</v>
      </c>
      <c r="P161" s="886">
        <f t="shared" si="57"/>
        <v>75</v>
      </c>
      <c r="Q161" s="886">
        <f t="shared" si="57"/>
        <v>60</v>
      </c>
      <c r="R161" s="886">
        <f t="shared" si="57"/>
        <v>21</v>
      </c>
      <c r="S161" s="886">
        <f t="shared" si="57"/>
        <v>64</v>
      </c>
      <c r="W161">
        <f t="shared" si="56"/>
        <v>1179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8.4817642069550466E-4</v>
      </c>
      <c r="H162" s="889">
        <f>H161/C161</f>
        <v>1.1874469889737066E-2</v>
      </c>
      <c r="I162" s="889">
        <f>I161/C161</f>
        <v>9.5843935538592023E-2</v>
      </c>
      <c r="J162" s="889">
        <f>J161/C161</f>
        <v>0.13910093299406276</v>
      </c>
      <c r="K162" s="889">
        <f>K161/C161</f>
        <v>0.1272264631043257</v>
      </c>
      <c r="L162" s="889">
        <f>L161/C161</f>
        <v>0.11195928753180662</v>
      </c>
      <c r="M162" s="889">
        <f>M161/C161</f>
        <v>0.1289228159457167</v>
      </c>
      <c r="N162" s="889">
        <f>N161/C161</f>
        <v>0.1085665818490246</v>
      </c>
      <c r="O162" s="889">
        <f>O161/C161</f>
        <v>8.9058524173027995E-2</v>
      </c>
      <c r="P162" s="889">
        <f>P161/C161</f>
        <v>6.3613231552162849E-2</v>
      </c>
      <c r="Q162" s="889">
        <f>Q161/C161</f>
        <v>5.0890585241730277E-2</v>
      </c>
      <c r="R162" s="889">
        <f>R161/C161</f>
        <v>1.7811704834605598E-2</v>
      </c>
      <c r="S162" s="889">
        <f>S161/C161</f>
        <v>5.4283290924512298E-2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</v>
      </c>
      <c r="J170" s="896">
        <f>+[2]ﾍﾙ!J44</f>
        <v>0</v>
      </c>
      <c r="K170" s="896">
        <f>+[2]ﾍﾙ!K44</f>
        <v>0</v>
      </c>
      <c r="L170" s="896">
        <f>+[2]ﾍﾙ!L44</f>
        <v>0</v>
      </c>
      <c r="M170" s="896">
        <f>+[2]ﾍﾙ!M44</f>
        <v>0</v>
      </c>
      <c r="N170" s="896">
        <f>+[2]ﾍﾙ!N44</f>
        <v>0</v>
      </c>
      <c r="O170" s="896">
        <f>+[2]ﾍﾙ!O44</f>
        <v>0</v>
      </c>
      <c r="P170" s="896">
        <f>+[2]ﾍﾙ!P44</f>
        <v>0</v>
      </c>
      <c r="Q170" s="896">
        <f>+[2]ﾍﾙ!Q44</f>
        <v>0</v>
      </c>
      <c r="R170" s="896">
        <f>+[2]ﾍﾙ!R44</f>
        <v>0</v>
      </c>
      <c r="S170" s="896">
        <f>+[2]ﾍﾙ!S44</f>
        <v>0</v>
      </c>
      <c r="V170" s="710"/>
      <c r="W170">
        <v>0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</v>
      </c>
      <c r="I171" s="896">
        <f>+[2]ﾍﾙ!I45</f>
        <v>0</v>
      </c>
      <c r="J171" s="896">
        <f>+[2]ﾍﾙ!J45</f>
        <v>0</v>
      </c>
      <c r="K171" s="896">
        <f>+[2]ﾍﾙ!K45</f>
        <v>0</v>
      </c>
      <c r="L171" s="896">
        <f>+[2]ﾍﾙ!L45</f>
        <v>0</v>
      </c>
      <c r="M171" s="896">
        <f>+[2]ﾍﾙ!M45</f>
        <v>0</v>
      </c>
      <c r="N171" s="896">
        <f>+[2]ﾍﾙ!N45</f>
        <v>0</v>
      </c>
      <c r="O171" s="896">
        <f>+[2]ﾍﾙ!O45</f>
        <v>0</v>
      </c>
      <c r="P171" s="896">
        <f>+[2]ﾍﾙ!P45</f>
        <v>0</v>
      </c>
      <c r="Q171" s="896">
        <f>+[2]ﾍﾙ!Q45</f>
        <v>0</v>
      </c>
      <c r="R171" s="896">
        <f>+[2]ﾍﾙ!R45</f>
        <v>0</v>
      </c>
      <c r="S171" s="896">
        <f>+[2]ﾍﾙ!S45</f>
        <v>0</v>
      </c>
      <c r="V171" s="710"/>
      <c r="W171">
        <v>0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</v>
      </c>
      <c r="I172" s="896">
        <f>+[2]ﾍﾙ!I46</f>
        <v>0</v>
      </c>
      <c r="J172" s="896">
        <f>+[2]ﾍﾙ!J46</f>
        <v>0</v>
      </c>
      <c r="K172" s="896">
        <f>+[2]ﾍﾙ!K46</f>
        <v>0</v>
      </c>
      <c r="L172" s="896">
        <f>+[2]ﾍﾙ!L46</f>
        <v>0</v>
      </c>
      <c r="M172" s="896">
        <f>+[2]ﾍﾙ!M46</f>
        <v>0</v>
      </c>
      <c r="N172" s="896">
        <f>+[2]ﾍﾙ!N46</f>
        <v>0</v>
      </c>
      <c r="O172" s="896">
        <f>+[2]ﾍﾙ!O46</f>
        <v>0</v>
      </c>
      <c r="P172" s="896">
        <f>+[2]ﾍﾙ!P46</f>
        <v>0</v>
      </c>
      <c r="Q172" s="896">
        <f>+[2]ﾍﾙ!Q46</f>
        <v>0</v>
      </c>
      <c r="R172" s="896">
        <f>+[2]ﾍﾙ!R46</f>
        <v>0</v>
      </c>
      <c r="S172" s="896">
        <f>+[2]ﾍﾙ!S46</f>
        <v>0</v>
      </c>
      <c r="V172" s="710"/>
      <c r="W172">
        <v>0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</v>
      </c>
      <c r="J173" s="896">
        <f>+[2]ﾍﾙ!J47</f>
        <v>0</v>
      </c>
      <c r="K173" s="896">
        <f>+[2]ﾍﾙ!K47</f>
        <v>0</v>
      </c>
      <c r="L173" s="896">
        <f>+[2]ﾍﾙ!L47</f>
        <v>0</v>
      </c>
      <c r="M173" s="896">
        <f>+[2]ﾍﾙ!M47</f>
        <v>0</v>
      </c>
      <c r="N173" s="896">
        <f>+[2]ﾍﾙ!N47</f>
        <v>0</v>
      </c>
      <c r="O173" s="896">
        <f>+[2]ﾍﾙ!O47</f>
        <v>0</v>
      </c>
      <c r="P173" s="896">
        <f>+[2]ﾍﾙ!P47</f>
        <v>0</v>
      </c>
      <c r="Q173" s="896">
        <f>+[2]ﾍﾙ!Q47</f>
        <v>0</v>
      </c>
      <c r="R173" s="896">
        <f>+[2]ﾍﾙ!R47</f>
        <v>0</v>
      </c>
      <c r="S173" s="896">
        <f>+[2]ﾍﾙ!S47</f>
        <v>0</v>
      </c>
      <c r="V173" s="710"/>
      <c r="W173">
        <v>0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1.2100000000000002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0.02</v>
      </c>
      <c r="I178" s="896">
        <f t="shared" si="59"/>
        <v>0.12</v>
      </c>
      <c r="J178" s="896">
        <f t="shared" si="59"/>
        <v>0.16</v>
      </c>
      <c r="K178" s="896">
        <f t="shared" si="59"/>
        <v>0.16</v>
      </c>
      <c r="L178" s="896">
        <f t="shared" si="59"/>
        <v>0.13</v>
      </c>
      <c r="M178" s="896">
        <f t="shared" si="59"/>
        <v>0.17</v>
      </c>
      <c r="N178" s="896">
        <f t="shared" si="59"/>
        <v>0.13</v>
      </c>
      <c r="O178" s="896">
        <f t="shared" si="59"/>
        <v>0.11</v>
      </c>
      <c r="P178" s="896">
        <f t="shared" si="59"/>
        <v>9.0000000000000011E-2</v>
      </c>
      <c r="Q178" s="896">
        <f t="shared" si="59"/>
        <v>0.06</v>
      </c>
      <c r="R178" s="896">
        <f t="shared" si="59"/>
        <v>0.02</v>
      </c>
      <c r="S178" s="896">
        <f t="shared" si="59"/>
        <v>7.0000000000000007E-2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1.6528925619834708E-2</v>
      </c>
      <c r="I179" s="889">
        <f>I178/C178</f>
        <v>9.9173553719008239E-2</v>
      </c>
      <c r="J179" s="889">
        <f>J178/C178</f>
        <v>0.13223140495867766</v>
      </c>
      <c r="K179" s="889">
        <f>K178/C178</f>
        <v>0.13223140495867766</v>
      </c>
      <c r="L179" s="889">
        <f>L178/C178</f>
        <v>0.10743801652892561</v>
      </c>
      <c r="M179" s="889">
        <f>M178/C178</f>
        <v>0.14049586776859502</v>
      </c>
      <c r="N179" s="889">
        <f>N178/C178</f>
        <v>0.10743801652892561</v>
      </c>
      <c r="O179" s="889">
        <f>O178/C178</f>
        <v>9.0909090909090898E-2</v>
      </c>
      <c r="P179" s="889">
        <f>P178/C178</f>
        <v>7.43801652892562E-2</v>
      </c>
      <c r="Q179" s="889">
        <f>Q178/C178</f>
        <v>4.958677685950412E-2</v>
      </c>
      <c r="R179" s="889">
        <f>R178/C178</f>
        <v>1.6528925619834708E-2</v>
      </c>
      <c r="S179" s="889">
        <f>S178/C178</f>
        <v>5.7851239669421482E-2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0</v>
      </c>
      <c r="D187" s="797">
        <f>+[2]ﾍﾙ!D25</f>
        <v>0</v>
      </c>
      <c r="E187" s="797">
        <f>+[2]ﾍﾙ!E25</f>
        <v>0</v>
      </c>
      <c r="F187" s="797">
        <f>+[2]ﾍﾙ!F25</f>
        <v>0</v>
      </c>
      <c r="G187" s="797">
        <f>+[2]ﾍﾙ!G25</f>
        <v>0</v>
      </c>
      <c r="H187" s="797">
        <f>+[2]ﾍﾙ!H25</f>
        <v>0</v>
      </c>
      <c r="I187" s="797">
        <f>+[2]ﾍﾙ!I25</f>
        <v>0</v>
      </c>
      <c r="J187" s="797">
        <f>+[2]ﾍﾙ!J25</f>
        <v>0</v>
      </c>
      <c r="K187" s="797">
        <f>+[2]ﾍﾙ!K25</f>
        <v>0</v>
      </c>
      <c r="L187" s="797">
        <f>+[2]ﾍﾙ!L25</f>
        <v>0</v>
      </c>
      <c r="M187" s="797">
        <f>+[2]ﾍﾙ!M25</f>
        <v>0</v>
      </c>
      <c r="N187" s="797">
        <f>+[2]ﾍﾙ!N25</f>
        <v>0</v>
      </c>
      <c r="O187" s="797">
        <f>+[2]ﾍﾙ!O25</f>
        <v>0</v>
      </c>
      <c r="P187" s="797">
        <f>+[2]ﾍﾙ!P25</f>
        <v>0</v>
      </c>
      <c r="Q187" s="797">
        <f>+[2]ﾍﾙ!Q25</f>
        <v>0</v>
      </c>
      <c r="R187" s="797">
        <f>+[2]ﾍﾙ!R25</f>
        <v>0</v>
      </c>
      <c r="S187" s="797">
        <f>+[2]ﾍﾙ!S25</f>
        <v>0</v>
      </c>
      <c r="V187" s="641">
        <v>0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0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0</v>
      </c>
      <c r="H188" s="797">
        <f>+[2]ﾍﾙ!H26</f>
        <v>0</v>
      </c>
      <c r="I188" s="797">
        <f>+[2]ﾍﾙ!I26</f>
        <v>0</v>
      </c>
      <c r="J188" s="797">
        <f>+[2]ﾍﾙ!J26</f>
        <v>0</v>
      </c>
      <c r="K188" s="797">
        <f>+[2]ﾍﾙ!K26</f>
        <v>0</v>
      </c>
      <c r="L188" s="797">
        <f>+[2]ﾍﾙ!L26</f>
        <v>0</v>
      </c>
      <c r="M188" s="797">
        <f>+[2]ﾍﾙ!M26</f>
        <v>0</v>
      </c>
      <c r="N188" s="797">
        <f>+[2]ﾍﾙ!N26</f>
        <v>0</v>
      </c>
      <c r="O188" s="797">
        <f>+[2]ﾍﾙ!O26</f>
        <v>0</v>
      </c>
      <c r="P188" s="797">
        <f>+[2]ﾍﾙ!P26</f>
        <v>0</v>
      </c>
      <c r="Q188" s="797">
        <f>+[2]ﾍﾙ!Q26</f>
        <v>0</v>
      </c>
      <c r="R188" s="797">
        <f>+[2]ﾍﾙ!R26</f>
        <v>0</v>
      </c>
      <c r="S188" s="797">
        <f>+[2]ﾍﾙ!S26</f>
        <v>0</v>
      </c>
      <c r="V188" s="641">
        <v>0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0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0</v>
      </c>
      <c r="H189" s="797">
        <f>+[2]ﾍﾙ!H27</f>
        <v>0</v>
      </c>
      <c r="I189" s="797">
        <f>+[2]ﾍﾙ!I27</f>
        <v>0</v>
      </c>
      <c r="J189" s="797">
        <f>+[2]ﾍﾙ!J27</f>
        <v>0</v>
      </c>
      <c r="K189" s="797">
        <f>+[2]ﾍﾙ!K27</f>
        <v>0</v>
      </c>
      <c r="L189" s="797">
        <f>+[2]ﾍﾙ!L27</f>
        <v>0</v>
      </c>
      <c r="M189" s="797">
        <f>+[2]ﾍﾙ!M27</f>
        <v>0</v>
      </c>
      <c r="N189" s="797">
        <f>+[2]ﾍﾙ!N27</f>
        <v>0</v>
      </c>
      <c r="O189" s="797">
        <f>+[2]ﾍﾙ!O27</f>
        <v>0</v>
      </c>
      <c r="P189" s="797">
        <f>+[2]ﾍﾙ!P27</f>
        <v>0</v>
      </c>
      <c r="Q189" s="797">
        <f>+[2]ﾍﾙ!Q27</f>
        <v>0</v>
      </c>
      <c r="R189" s="797">
        <f>+[2]ﾍﾙ!R27</f>
        <v>0</v>
      </c>
      <c r="S189" s="797">
        <f>+[2]ﾍﾙ!S27</f>
        <v>0</v>
      </c>
      <c r="V189" s="641">
        <v>0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0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0</v>
      </c>
      <c r="I190" s="797">
        <f>+[2]ﾍﾙ!I28</f>
        <v>0</v>
      </c>
      <c r="J190" s="797">
        <f>+[2]ﾍﾙ!J28</f>
        <v>0</v>
      </c>
      <c r="K190" s="797">
        <f>+[2]ﾍﾙ!K28</f>
        <v>0</v>
      </c>
      <c r="L190" s="797">
        <f>+[2]ﾍﾙ!L28</f>
        <v>0</v>
      </c>
      <c r="M190" s="797">
        <f>+[2]ﾍﾙ!M28</f>
        <v>0</v>
      </c>
      <c r="N190" s="797">
        <f>+[2]ﾍﾙ!N28</f>
        <v>0</v>
      </c>
      <c r="O190" s="797">
        <f>+[2]ﾍﾙ!O28</f>
        <v>0</v>
      </c>
      <c r="P190" s="797">
        <f>+[2]ﾍﾙ!P28</f>
        <v>0</v>
      </c>
      <c r="Q190" s="797">
        <f>+[2]ﾍﾙ!Q28</f>
        <v>0</v>
      </c>
      <c r="R190" s="797">
        <f>+[2]ﾍﾙ!R28</f>
        <v>0</v>
      </c>
      <c r="S190" s="797">
        <f>+[2]ﾍﾙ!S28</f>
        <v>0</v>
      </c>
      <c r="V190" s="641">
        <v>0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2104</v>
      </c>
      <c r="D195" s="797">
        <f t="shared" si="61"/>
        <v>0</v>
      </c>
      <c r="E195" s="797">
        <f t="shared" si="61"/>
        <v>0</v>
      </c>
      <c r="F195" s="797">
        <f t="shared" si="61"/>
        <v>1</v>
      </c>
      <c r="G195" s="797">
        <f t="shared" si="61"/>
        <v>3</v>
      </c>
      <c r="H195" s="797">
        <f t="shared" si="61"/>
        <v>75</v>
      </c>
      <c r="I195" s="797">
        <f t="shared" si="61"/>
        <v>271</v>
      </c>
      <c r="J195" s="797">
        <f t="shared" si="61"/>
        <v>298</v>
      </c>
      <c r="K195" s="797">
        <f t="shared" si="61"/>
        <v>263</v>
      </c>
      <c r="L195" s="797">
        <f t="shared" si="61"/>
        <v>205</v>
      </c>
      <c r="M195" s="797">
        <f t="shared" si="61"/>
        <v>193</v>
      </c>
      <c r="N195" s="797">
        <f t="shared" si="61"/>
        <v>193</v>
      </c>
      <c r="O195" s="797">
        <f t="shared" si="61"/>
        <v>178</v>
      </c>
      <c r="P195" s="797">
        <f t="shared" si="61"/>
        <v>114</v>
      </c>
      <c r="Q195" s="797">
        <f t="shared" si="61"/>
        <v>97</v>
      </c>
      <c r="R195" s="797">
        <f t="shared" si="61"/>
        <v>56</v>
      </c>
      <c r="S195" s="797">
        <f t="shared" si="61"/>
        <v>157</v>
      </c>
      <c r="W195">
        <f t="shared" si="60"/>
        <v>2104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4.7528517110266159E-4</v>
      </c>
      <c r="G196" s="903">
        <f t="shared" si="62"/>
        <v>1.4258555133079848E-3</v>
      </c>
      <c r="H196" s="903">
        <f t="shared" si="62"/>
        <v>3.5646387832699619E-2</v>
      </c>
      <c r="I196" s="903">
        <f t="shared" si="62"/>
        <v>0.1288022813688213</v>
      </c>
      <c r="J196" s="903">
        <f t="shared" si="62"/>
        <v>0.14163498098859315</v>
      </c>
      <c r="K196" s="903">
        <f t="shared" si="62"/>
        <v>0.125</v>
      </c>
      <c r="L196" s="903">
        <f t="shared" si="62"/>
        <v>9.7433460076045628E-2</v>
      </c>
      <c r="M196" s="903">
        <f t="shared" si="62"/>
        <v>9.1730038022813681E-2</v>
      </c>
      <c r="N196" s="903">
        <f t="shared" si="62"/>
        <v>9.1730038022813681E-2</v>
      </c>
      <c r="O196" s="903">
        <f t="shared" si="62"/>
        <v>8.4600760456273766E-2</v>
      </c>
      <c r="P196" s="903">
        <f t="shared" si="62"/>
        <v>5.418250950570342E-2</v>
      </c>
      <c r="Q196" s="903">
        <f t="shared" si="62"/>
        <v>4.6102661596958174E-2</v>
      </c>
      <c r="R196" s="903">
        <f t="shared" si="62"/>
        <v>2.6615969581749048E-2</v>
      </c>
      <c r="S196" s="903">
        <f t="shared" si="62"/>
        <v>7.461977186311787E-2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</v>
      </c>
      <c r="I204" s="904">
        <f>+[2]ﾍﾙ!I61</f>
        <v>0</v>
      </c>
      <c r="J204" s="904">
        <f>+[2]ﾍﾙ!J61</f>
        <v>0</v>
      </c>
      <c r="K204" s="904">
        <f>+[2]ﾍﾙ!K61</f>
        <v>0</v>
      </c>
      <c r="L204" s="904">
        <f>+[2]ﾍﾙ!L61</f>
        <v>0</v>
      </c>
      <c r="M204" s="904">
        <f>+[2]ﾍﾙ!M61</f>
        <v>0</v>
      </c>
      <c r="N204" s="904">
        <f>+[2]ﾍﾙ!N61</f>
        <v>0</v>
      </c>
      <c r="O204" s="904">
        <f>+[2]ﾍﾙ!O61</f>
        <v>0</v>
      </c>
      <c r="P204" s="904">
        <f>+[2]ﾍﾙ!P61</f>
        <v>0</v>
      </c>
      <c r="Q204" s="904">
        <f>+[2]ﾍﾙ!Q61</f>
        <v>0</v>
      </c>
      <c r="R204" s="904">
        <f>+[2]ﾍﾙ!R61</f>
        <v>0</v>
      </c>
      <c r="S204" s="904">
        <f>+[2]ﾍﾙ!S61</f>
        <v>0</v>
      </c>
      <c r="V204" s="710"/>
      <c r="W204">
        <v>0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</v>
      </c>
      <c r="I205" s="904">
        <f>+[2]ﾍﾙ!I62</f>
        <v>0</v>
      </c>
      <c r="J205" s="904">
        <f>+[2]ﾍﾙ!J62</f>
        <v>0</v>
      </c>
      <c r="K205" s="904">
        <f>+[2]ﾍﾙ!K62</f>
        <v>0</v>
      </c>
      <c r="L205" s="904">
        <f>+[2]ﾍﾙ!L62</f>
        <v>0</v>
      </c>
      <c r="M205" s="904">
        <f>+[2]ﾍﾙ!M62</f>
        <v>0</v>
      </c>
      <c r="N205" s="904">
        <f>+[2]ﾍﾙ!N62</f>
        <v>0</v>
      </c>
      <c r="O205" s="904">
        <f>+[2]ﾍﾙ!O62</f>
        <v>0</v>
      </c>
      <c r="P205" s="904">
        <f>+[2]ﾍﾙ!P62</f>
        <v>0</v>
      </c>
      <c r="Q205" s="904">
        <f>+[2]ﾍﾙ!Q62</f>
        <v>0</v>
      </c>
      <c r="R205" s="904">
        <f>+[2]ﾍﾙ!R62</f>
        <v>0</v>
      </c>
      <c r="S205" s="904">
        <f>+[2]ﾍﾙ!S62</f>
        <v>0</v>
      </c>
      <c r="V205" s="710"/>
      <c r="W205">
        <v>0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</v>
      </c>
      <c r="I206" s="904">
        <f>+[2]ﾍﾙ!I63</f>
        <v>0</v>
      </c>
      <c r="J206" s="904">
        <f>+[2]ﾍﾙ!J63</f>
        <v>0</v>
      </c>
      <c r="K206" s="904">
        <f>+[2]ﾍﾙ!K63</f>
        <v>0</v>
      </c>
      <c r="L206" s="904">
        <f>+[2]ﾍﾙ!L63</f>
        <v>0</v>
      </c>
      <c r="M206" s="904">
        <f>+[2]ﾍﾙ!M63</f>
        <v>0</v>
      </c>
      <c r="N206" s="904">
        <f>+[2]ﾍﾙ!N63</f>
        <v>0</v>
      </c>
      <c r="O206" s="904">
        <f>+[2]ﾍﾙ!O63</f>
        <v>0</v>
      </c>
      <c r="P206" s="904">
        <f>+[2]ﾍﾙ!P63</f>
        <v>0</v>
      </c>
      <c r="Q206" s="904">
        <f>+[2]ﾍﾙ!Q63</f>
        <v>0</v>
      </c>
      <c r="R206" s="904">
        <f>+[2]ﾍﾙ!R63</f>
        <v>0</v>
      </c>
      <c r="S206" s="904">
        <f>+[2]ﾍﾙ!S63</f>
        <v>0</v>
      </c>
      <c r="V206" s="710"/>
      <c r="W206">
        <v>0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</v>
      </c>
      <c r="I207" s="904">
        <f>+[2]ﾍﾙ!I64</f>
        <v>0</v>
      </c>
      <c r="J207" s="904">
        <f>+[2]ﾍﾙ!J64</f>
        <v>0</v>
      </c>
      <c r="K207" s="904">
        <f>+[2]ﾍﾙ!K64</f>
        <v>0</v>
      </c>
      <c r="L207" s="904">
        <f>+[2]ﾍﾙ!L64</f>
        <v>0</v>
      </c>
      <c r="M207" s="904">
        <f>+[2]ﾍﾙ!M64</f>
        <v>0</v>
      </c>
      <c r="N207" s="904">
        <f>+[2]ﾍﾙ!N64</f>
        <v>0</v>
      </c>
      <c r="O207" s="904">
        <f>+[2]ﾍﾙ!O64</f>
        <v>0</v>
      </c>
      <c r="P207" s="904">
        <f>+[2]ﾍﾙ!P64</f>
        <v>0</v>
      </c>
      <c r="Q207" s="904">
        <f>+[2]ﾍﾙ!Q64</f>
        <v>0</v>
      </c>
      <c r="R207" s="904">
        <f>+[2]ﾍﾙ!R64</f>
        <v>0</v>
      </c>
      <c r="S207" s="904">
        <f>+[2]ﾍﾙ!S64</f>
        <v>0</v>
      </c>
      <c r="V207" s="710"/>
      <c r="W207">
        <v>0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2.1599999999999997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0.28000000000000003</v>
      </c>
      <c r="J212" s="904">
        <f t="shared" si="64"/>
        <v>0.30000000000000004</v>
      </c>
      <c r="K212" s="904">
        <f t="shared" si="64"/>
        <v>0.28000000000000003</v>
      </c>
      <c r="L212" s="904">
        <f t="shared" si="64"/>
        <v>0.21000000000000002</v>
      </c>
      <c r="M212" s="904">
        <f t="shared" si="64"/>
        <v>0.2</v>
      </c>
      <c r="N212" s="904">
        <f t="shared" si="64"/>
        <v>0.21000000000000002</v>
      </c>
      <c r="O212" s="904">
        <f t="shared" si="64"/>
        <v>0.18000000000000002</v>
      </c>
      <c r="P212" s="904">
        <f t="shared" si="64"/>
        <v>0.12</v>
      </c>
      <c r="Q212" s="904">
        <f t="shared" si="64"/>
        <v>0.1</v>
      </c>
      <c r="R212" s="904">
        <f t="shared" si="64"/>
        <v>0.05</v>
      </c>
      <c r="S212" s="904">
        <f t="shared" si="64"/>
        <v>0.15000000000000002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0.12962962962962965</v>
      </c>
      <c r="J213" s="903">
        <f>J212/C212</f>
        <v>0.13888888888888892</v>
      </c>
      <c r="K213" s="903">
        <f>K212/C212</f>
        <v>0.12962962962962965</v>
      </c>
      <c r="L213" s="903">
        <f>L212/C212</f>
        <v>9.7222222222222252E-2</v>
      </c>
      <c r="M213" s="903">
        <f>M212/C212</f>
        <v>9.2592592592592615E-2</v>
      </c>
      <c r="N213" s="903">
        <f>N212/C212</f>
        <v>9.7222222222222252E-2</v>
      </c>
      <c r="O213" s="903">
        <f>O212/C212</f>
        <v>8.3333333333333356E-2</v>
      </c>
      <c r="P213" s="903">
        <f>P212/C212</f>
        <v>5.5555555555555559E-2</v>
      </c>
      <c r="Q213" s="903">
        <f>Q212/C212</f>
        <v>4.6296296296296308E-2</v>
      </c>
      <c r="R213" s="903">
        <f>R212/C212</f>
        <v>2.3148148148148154E-2</v>
      </c>
      <c r="S213" s="903">
        <f>S212/C212</f>
        <v>6.9444444444444461E-2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20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1</v>
      </c>
      <c r="I17" s="535">
        <f t="shared" si="21"/>
        <v>9</v>
      </c>
      <c r="J17" s="535">
        <f t="shared" si="21"/>
        <v>3</v>
      </c>
      <c r="K17" s="535">
        <f t="shared" si="21"/>
        <v>5</v>
      </c>
      <c r="L17" s="535">
        <f t="shared" si="21"/>
        <v>1</v>
      </c>
      <c r="M17" s="535">
        <f t="shared" si="21"/>
        <v>1</v>
      </c>
      <c r="N17" s="535">
        <f t="shared" si="21"/>
        <v>0</v>
      </c>
      <c r="O17" s="535">
        <f t="shared" si="21"/>
        <v>0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20</v>
      </c>
      <c r="Z17" s="94" t="s">
        <v>39</v>
      </c>
      <c r="AA17" s="534">
        <f t="shared" ref="AA17:AL17" si="22">SUM(AA5:AA16)</f>
        <v>20</v>
      </c>
      <c r="AB17" s="535">
        <f t="shared" si="22"/>
        <v>0</v>
      </c>
      <c r="AC17" s="535">
        <f t="shared" si="22"/>
        <v>0</v>
      </c>
      <c r="AD17" s="535">
        <f t="shared" si="22"/>
        <v>1</v>
      </c>
      <c r="AE17" s="535">
        <f t="shared" si="22"/>
        <v>9</v>
      </c>
      <c r="AF17" s="535">
        <f t="shared" si="22"/>
        <v>3</v>
      </c>
      <c r="AG17" s="535">
        <f t="shared" si="22"/>
        <v>5</v>
      </c>
      <c r="AH17" s="535">
        <f t="shared" si="22"/>
        <v>1</v>
      </c>
      <c r="AI17" s="535">
        <f t="shared" si="22"/>
        <v>1</v>
      </c>
      <c r="AJ17" s="535">
        <f t="shared" si="22"/>
        <v>0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0.05</v>
      </c>
      <c r="I18" s="582">
        <f>I17/C17</f>
        <v>0.45</v>
      </c>
      <c r="J18" s="582">
        <f>J17/C17</f>
        <v>0.15</v>
      </c>
      <c r="K18" s="582">
        <f>K17/C17</f>
        <v>0.25</v>
      </c>
      <c r="L18" s="582">
        <f>L17/C17</f>
        <v>0.05</v>
      </c>
      <c r="M18" s="582">
        <f>M17/C17</f>
        <v>0.05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0.05</v>
      </c>
      <c r="AE18" s="582">
        <f>AE17/AA17</f>
        <v>0.45</v>
      </c>
      <c r="AF18" s="582">
        <f>AF17/AA17</f>
        <v>0.15</v>
      </c>
      <c r="AG18" s="582">
        <f>AG17/AA17</f>
        <v>0.25</v>
      </c>
      <c r="AH18" s="582">
        <f>AH17/AA17</f>
        <v>0.05</v>
      </c>
      <c r="AI18" s="582">
        <f>AI17/AA17</f>
        <v>0.05</v>
      </c>
      <c r="AJ18" s="582">
        <f>AJ17/AA17</f>
        <v>0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</v>
      </c>
      <c r="P26" s="766">
        <f>[1]尖圭コ!P79</f>
        <v>0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</v>
      </c>
      <c r="I27" s="766">
        <f>[1]尖圭コ!I80</f>
        <v>0</v>
      </c>
      <c r="J27" s="766">
        <f>[1]尖圭コ!J80</f>
        <v>0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</v>
      </c>
      <c r="J29" s="766">
        <f>[1]尖圭コ!J82</f>
        <v>0</v>
      </c>
      <c r="K29" s="766">
        <f>[1]尖圭コ!K82</f>
        <v>0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1.67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0.08</v>
      </c>
      <c r="I34" s="766">
        <f t="shared" si="23"/>
        <v>0.75</v>
      </c>
      <c r="J34" s="766">
        <f t="shared" si="23"/>
        <v>0.25</v>
      </c>
      <c r="K34" s="766">
        <f t="shared" si="23"/>
        <v>0.42000000000000004</v>
      </c>
      <c r="L34" s="766">
        <f t="shared" si="23"/>
        <v>0.08</v>
      </c>
      <c r="M34" s="766">
        <f t="shared" si="23"/>
        <v>0.08</v>
      </c>
      <c r="N34" s="766">
        <f t="shared" si="23"/>
        <v>0</v>
      </c>
      <c r="O34" s="766">
        <f t="shared" si="23"/>
        <v>0</v>
      </c>
      <c r="P34" s="766">
        <f t="shared" si="23"/>
        <v>0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4.790419161676647E-2</v>
      </c>
      <c r="I35" s="906">
        <f>I34/C34</f>
        <v>0.44910179640718567</v>
      </c>
      <c r="J35" s="906">
        <f>J34/C34</f>
        <v>0.14970059880239522</v>
      </c>
      <c r="K35" s="906">
        <f>K34/C34</f>
        <v>0.25149700598802399</v>
      </c>
      <c r="L35" s="906">
        <f>L34/C34</f>
        <v>4.790419161676647E-2</v>
      </c>
      <c r="M35" s="906">
        <f>M34/C34</f>
        <v>4.790419161676647E-2</v>
      </c>
      <c r="N35" s="906">
        <f>N34/C34</f>
        <v>0</v>
      </c>
      <c r="O35" s="906">
        <f>O34/C34</f>
        <v>0</v>
      </c>
      <c r="P35" s="906">
        <f>P34/C34</f>
        <v>0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0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0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0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0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4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0</v>
      </c>
      <c r="K52" s="886">
        <f t="shared" si="25"/>
        <v>1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4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0.75</v>
      </c>
      <c r="J53" s="889">
        <f>J52/C52</f>
        <v>0</v>
      </c>
      <c r="K53" s="889">
        <f>K52/C52</f>
        <v>0.25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0.33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</v>
      </c>
      <c r="K69" s="896">
        <f t="shared" si="26"/>
        <v>0.08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0.75757575757575757</v>
      </c>
      <c r="J70" s="754">
        <f>J69/C69</f>
        <v>0</v>
      </c>
      <c r="K70" s="754">
        <f>K69/C69</f>
        <v>0.24242424242424243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0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0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0</v>
      </c>
      <c r="P79" s="797">
        <f>[1]尖圭コ!P25</f>
        <v>0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0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0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0</v>
      </c>
      <c r="I80" s="797">
        <f>[1]尖圭コ!I26</f>
        <v>0</v>
      </c>
      <c r="J80" s="797">
        <f>[1]尖圭コ!J26</f>
        <v>0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0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0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0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0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0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0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0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16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1</v>
      </c>
      <c r="I87" s="797">
        <f t="shared" si="28"/>
        <v>6</v>
      </c>
      <c r="J87" s="797">
        <f t="shared" si="28"/>
        <v>3</v>
      </c>
      <c r="K87" s="797">
        <f t="shared" si="28"/>
        <v>4</v>
      </c>
      <c r="L87" s="797">
        <f t="shared" si="28"/>
        <v>1</v>
      </c>
      <c r="M87" s="797">
        <f t="shared" si="28"/>
        <v>1</v>
      </c>
      <c r="N87" s="797">
        <f t="shared" si="28"/>
        <v>0</v>
      </c>
      <c r="O87" s="797">
        <f t="shared" si="28"/>
        <v>0</v>
      </c>
      <c r="P87" s="797">
        <f t="shared" si="28"/>
        <v>0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16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6.25E-2</v>
      </c>
      <c r="I88" s="903">
        <f>I87/C87</f>
        <v>0.375</v>
      </c>
      <c r="J88" s="903">
        <f>J87/C87</f>
        <v>0.1875</v>
      </c>
      <c r="K88" s="903">
        <f>K87/C87</f>
        <v>0.25</v>
      </c>
      <c r="L88" s="903">
        <f>L87/C87</f>
        <v>6.25E-2</v>
      </c>
      <c r="M88" s="903">
        <f>M87/C87</f>
        <v>6.25E-2</v>
      </c>
      <c r="N88" s="903">
        <f>N87/C87</f>
        <v>0</v>
      </c>
      <c r="O88" s="903">
        <f>O87/C87</f>
        <v>0</v>
      </c>
      <c r="P88" s="903">
        <f>P87/C87</f>
        <v>0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</v>
      </c>
      <c r="P96" s="904">
        <f>[1]尖圭コ!P61</f>
        <v>0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</v>
      </c>
      <c r="I97" s="904">
        <f>[1]尖圭コ!I62</f>
        <v>0</v>
      </c>
      <c r="J97" s="904">
        <f>[1]尖圭コ!J62</f>
        <v>0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1.33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0.08</v>
      </c>
      <c r="I104" s="904">
        <f t="shared" si="29"/>
        <v>0.5</v>
      </c>
      <c r="J104" s="904">
        <f t="shared" si="29"/>
        <v>0.25</v>
      </c>
      <c r="K104" s="904">
        <f t="shared" si="29"/>
        <v>0.34</v>
      </c>
      <c r="L104" s="904">
        <f t="shared" si="29"/>
        <v>0.08</v>
      </c>
      <c r="M104" s="904">
        <f t="shared" si="29"/>
        <v>0.08</v>
      </c>
      <c r="N104" s="904">
        <f t="shared" si="29"/>
        <v>0</v>
      </c>
      <c r="O104" s="904">
        <f t="shared" si="29"/>
        <v>0</v>
      </c>
      <c r="P104" s="904">
        <f t="shared" si="29"/>
        <v>0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6.0150375939849621E-2</v>
      </c>
      <c r="I105" s="903">
        <f>I104/C104</f>
        <v>0.37593984962406013</v>
      </c>
      <c r="J105" s="903">
        <f>J104/C104</f>
        <v>0.18796992481203006</v>
      </c>
      <c r="K105" s="903">
        <f>K104/C104</f>
        <v>0.25563909774436089</v>
      </c>
      <c r="L105" s="903">
        <f>L104/C104</f>
        <v>6.0150375939849621E-2</v>
      </c>
      <c r="M105" s="903">
        <f>M104/C104</f>
        <v>6.0150375939849621E-2</v>
      </c>
      <c r="N105" s="903">
        <f>N104/C104</f>
        <v>0</v>
      </c>
      <c r="O105" s="903">
        <f>O104/C104</f>
        <v>0</v>
      </c>
      <c r="P105" s="903">
        <f>P104/C104</f>
        <v>0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0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0</v>
      </c>
      <c r="H119" s="621">
        <f t="shared" si="36"/>
        <v>0</v>
      </c>
      <c r="I119" s="621">
        <f t="shared" si="36"/>
        <v>0</v>
      </c>
      <c r="J119" s="622">
        <f t="shared" si="36"/>
        <v>0</v>
      </c>
      <c r="K119" s="622">
        <f t="shared" si="36"/>
        <v>0</v>
      </c>
      <c r="L119" s="621">
        <f t="shared" si="36"/>
        <v>0</v>
      </c>
      <c r="M119" s="621">
        <f t="shared" si="36"/>
        <v>0</v>
      </c>
      <c r="N119" s="621">
        <f t="shared" si="36"/>
        <v>0</v>
      </c>
      <c r="O119" s="621">
        <f t="shared" si="36"/>
        <v>0</v>
      </c>
      <c r="P119" s="621">
        <f t="shared" si="36"/>
        <v>0</v>
      </c>
      <c r="Q119" s="621">
        <f t="shared" si="36"/>
        <v>0</v>
      </c>
      <c r="R119" s="621">
        <f t="shared" si="36"/>
        <v>0</v>
      </c>
      <c r="S119" s="623">
        <f t="shared" si="36"/>
        <v>0</v>
      </c>
      <c r="V119">
        <f>'保健所別（令和7年）'!$H$33</f>
        <v>0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0</v>
      </c>
      <c r="I120" s="628">
        <f t="shared" si="37"/>
        <v>0</v>
      </c>
      <c r="J120" s="628">
        <f t="shared" si="37"/>
        <v>0</v>
      </c>
      <c r="K120" s="628">
        <f t="shared" si="37"/>
        <v>0</v>
      </c>
      <c r="L120" s="628">
        <f t="shared" si="37"/>
        <v>0</v>
      </c>
      <c r="M120" s="628">
        <f t="shared" si="37"/>
        <v>0</v>
      </c>
      <c r="N120" s="628">
        <f t="shared" si="37"/>
        <v>0</v>
      </c>
      <c r="O120" s="626">
        <f t="shared" si="37"/>
        <v>0</v>
      </c>
      <c r="P120" s="628">
        <f t="shared" si="37"/>
        <v>0</v>
      </c>
      <c r="Q120" s="628">
        <f t="shared" si="37"/>
        <v>0</v>
      </c>
      <c r="R120" s="628">
        <f t="shared" si="37"/>
        <v>0</v>
      </c>
      <c r="S120" s="629">
        <f t="shared" si="37"/>
        <v>0</v>
      </c>
      <c r="V120">
        <f>'保健所別（令和7年）'!$I$33</f>
        <v>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0</v>
      </c>
      <c r="I121" s="621">
        <f t="shared" si="38"/>
        <v>0</v>
      </c>
      <c r="J121" s="621">
        <f t="shared" si="38"/>
        <v>0</v>
      </c>
      <c r="K121" s="621">
        <f t="shared" si="38"/>
        <v>0</v>
      </c>
      <c r="L121" s="621">
        <f t="shared" si="38"/>
        <v>0</v>
      </c>
      <c r="M121" s="621">
        <f t="shared" si="38"/>
        <v>0</v>
      </c>
      <c r="N121" s="621">
        <f t="shared" si="38"/>
        <v>0</v>
      </c>
      <c r="O121" s="621">
        <f t="shared" si="38"/>
        <v>0</v>
      </c>
      <c r="P121" s="621">
        <f t="shared" si="38"/>
        <v>0</v>
      </c>
      <c r="Q121" s="621">
        <f t="shared" si="38"/>
        <v>0</v>
      </c>
      <c r="R121" s="621">
        <f t="shared" si="38"/>
        <v>0</v>
      </c>
      <c r="S121" s="623">
        <f t="shared" si="38"/>
        <v>0</v>
      </c>
      <c r="V121">
        <f>'保健所別（令和7年）'!$J$33</f>
        <v>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0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0</v>
      </c>
      <c r="I122" s="621">
        <f t="shared" si="39"/>
        <v>0</v>
      </c>
      <c r="J122" s="622">
        <f t="shared" si="39"/>
        <v>0</v>
      </c>
      <c r="K122" s="622">
        <f t="shared" si="39"/>
        <v>0</v>
      </c>
      <c r="L122" s="621">
        <f t="shared" si="39"/>
        <v>0</v>
      </c>
      <c r="M122" s="621">
        <f t="shared" si="39"/>
        <v>0</v>
      </c>
      <c r="N122" s="621">
        <f t="shared" si="39"/>
        <v>0</v>
      </c>
      <c r="O122" s="621">
        <f t="shared" si="39"/>
        <v>0</v>
      </c>
      <c r="P122" s="621">
        <f t="shared" si="39"/>
        <v>0</v>
      </c>
      <c r="Q122" s="621">
        <f t="shared" si="39"/>
        <v>0</v>
      </c>
      <c r="R122" s="621">
        <f t="shared" si="39"/>
        <v>0</v>
      </c>
      <c r="S122" s="623">
        <f t="shared" si="39"/>
        <v>0</v>
      </c>
      <c r="V122">
        <f>'保健所別（令和7年）'!$K$33</f>
        <v>0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1962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1</v>
      </c>
      <c r="H127" s="599">
        <f t="shared" si="44"/>
        <v>66</v>
      </c>
      <c r="I127" s="599">
        <f t="shared" si="44"/>
        <v>439</v>
      </c>
      <c r="J127" s="599">
        <f t="shared" si="44"/>
        <v>358</v>
      </c>
      <c r="K127" s="599">
        <f t="shared" si="44"/>
        <v>254</v>
      </c>
      <c r="L127" s="599">
        <f t="shared" si="44"/>
        <v>182</v>
      </c>
      <c r="M127" s="599">
        <f t="shared" si="44"/>
        <v>167</v>
      </c>
      <c r="N127" s="599">
        <f t="shared" si="44"/>
        <v>140</v>
      </c>
      <c r="O127" s="599">
        <f t="shared" si="44"/>
        <v>133</v>
      </c>
      <c r="P127" s="599">
        <f t="shared" si="44"/>
        <v>85</v>
      </c>
      <c r="Q127" s="599">
        <f t="shared" si="44"/>
        <v>54</v>
      </c>
      <c r="R127" s="599">
        <f t="shared" si="44"/>
        <v>32</v>
      </c>
      <c r="S127" s="600">
        <f t="shared" si="44"/>
        <v>51</v>
      </c>
      <c r="W127">
        <f t="shared" si="33"/>
        <v>1962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5.0968399592252807E-4</v>
      </c>
      <c r="H128" s="603">
        <f>H127/C127</f>
        <v>3.3639143730886847E-2</v>
      </c>
      <c r="I128" s="603">
        <f>I127/C127</f>
        <v>0.2237512742099898</v>
      </c>
      <c r="J128" s="603">
        <f>J127/C127</f>
        <v>0.18246687054026503</v>
      </c>
      <c r="K128" s="603">
        <f>K127/C127</f>
        <v>0.12945973496432212</v>
      </c>
      <c r="L128" s="603">
        <f>L127/C127</f>
        <v>9.2762487257900109E-2</v>
      </c>
      <c r="M128" s="603">
        <f>M127/C127</f>
        <v>8.5117227319062183E-2</v>
      </c>
      <c r="N128" s="603">
        <f>N127/C127</f>
        <v>7.1355759429153925E-2</v>
      </c>
      <c r="O128" s="603">
        <f>O127/C127</f>
        <v>6.7787971457696231E-2</v>
      </c>
      <c r="P128" s="603">
        <f>P127/C127</f>
        <v>4.3323139653414881E-2</v>
      </c>
      <c r="Q128" s="603">
        <f>Q127/C127</f>
        <v>2.7522935779816515E-2</v>
      </c>
      <c r="R128" s="603">
        <f>R127/C127</f>
        <v>1.6309887869520898E-2</v>
      </c>
      <c r="S128" s="604">
        <f>S127/C127</f>
        <v>2.5993883792048929E-2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</v>
      </c>
      <c r="I136" s="910">
        <f>[2]尖圭コ!I78</f>
        <v>0</v>
      </c>
      <c r="J136" s="910">
        <f>[2]尖圭コ!J78</f>
        <v>0</v>
      </c>
      <c r="K136" s="910">
        <f>[2]尖圭コ!K78</f>
        <v>0</v>
      </c>
      <c r="L136" s="910">
        <f>[2]尖圭コ!L78</f>
        <v>0</v>
      </c>
      <c r="M136" s="910">
        <f>[2]尖圭コ!M78</f>
        <v>0</v>
      </c>
      <c r="N136" s="910">
        <f>[2]尖圭コ!N78</f>
        <v>0</v>
      </c>
      <c r="O136" s="910">
        <f>[2]尖圭コ!O78</f>
        <v>0</v>
      </c>
      <c r="P136" s="910">
        <f>[2]尖圭コ!P78</f>
        <v>0</v>
      </c>
      <c r="Q136" s="910">
        <f>[2]尖圭コ!Q78</f>
        <v>0</v>
      </c>
      <c r="R136" s="910">
        <f>[2]尖圭コ!R78</f>
        <v>0</v>
      </c>
      <c r="S136" s="910">
        <f>[2]尖圭コ!S78</f>
        <v>0</v>
      </c>
      <c r="V136" s="710"/>
      <c r="W136">
        <v>0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</v>
      </c>
      <c r="I137" s="910">
        <f>[2]尖圭コ!I79</f>
        <v>0</v>
      </c>
      <c r="J137" s="910">
        <f>[2]尖圭コ!J79</f>
        <v>0</v>
      </c>
      <c r="K137" s="910">
        <f>[2]尖圭コ!K79</f>
        <v>0</v>
      </c>
      <c r="L137" s="910">
        <f>[2]尖圭コ!L79</f>
        <v>0</v>
      </c>
      <c r="M137" s="910">
        <f>[2]尖圭コ!M79</f>
        <v>0</v>
      </c>
      <c r="N137" s="910">
        <f>[2]尖圭コ!N79</f>
        <v>0</v>
      </c>
      <c r="O137" s="910">
        <f>[2]尖圭コ!O79</f>
        <v>0</v>
      </c>
      <c r="P137" s="910">
        <f>[2]尖圭コ!P79</f>
        <v>0</v>
      </c>
      <c r="Q137" s="910">
        <f>[2]尖圭コ!Q79</f>
        <v>0</v>
      </c>
      <c r="R137" s="910">
        <f>[2]尖圭コ!R79</f>
        <v>0</v>
      </c>
      <c r="S137" s="910">
        <f>[2]尖圭コ!S79</f>
        <v>0</v>
      </c>
      <c r="V137" s="710"/>
      <c r="W137">
        <v>0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</v>
      </c>
      <c r="I138" s="910">
        <f>[2]尖圭コ!I80</f>
        <v>0</v>
      </c>
      <c r="J138" s="910">
        <f>[2]尖圭コ!J80</f>
        <v>0</v>
      </c>
      <c r="K138" s="910">
        <f>[2]尖圭コ!K80</f>
        <v>0</v>
      </c>
      <c r="L138" s="910">
        <f>[2]尖圭コ!L80</f>
        <v>0</v>
      </c>
      <c r="M138" s="910">
        <f>[2]尖圭コ!M80</f>
        <v>0</v>
      </c>
      <c r="N138" s="910">
        <f>[2]尖圭コ!N80</f>
        <v>0</v>
      </c>
      <c r="O138" s="910">
        <f>[2]尖圭コ!O80</f>
        <v>0</v>
      </c>
      <c r="P138" s="910">
        <f>[2]尖圭コ!P80</f>
        <v>0</v>
      </c>
      <c r="Q138" s="910">
        <f>[2]尖圭コ!Q80</f>
        <v>0</v>
      </c>
      <c r="R138" s="910">
        <f>[2]尖圭コ!R80</f>
        <v>0</v>
      </c>
      <c r="S138" s="910">
        <f>[2]尖圭コ!S80</f>
        <v>0</v>
      </c>
      <c r="V138" s="710"/>
      <c r="W138">
        <v>0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</v>
      </c>
      <c r="I139" s="910">
        <f>[2]尖圭コ!I81</f>
        <v>0</v>
      </c>
      <c r="J139" s="910">
        <f>[2]尖圭コ!J81</f>
        <v>0</v>
      </c>
      <c r="K139" s="910">
        <f>[2]尖圭コ!K81</f>
        <v>0</v>
      </c>
      <c r="L139" s="910">
        <f>[2]尖圭コ!L81</f>
        <v>0</v>
      </c>
      <c r="M139" s="910">
        <f>[2]尖圭コ!M81</f>
        <v>0</v>
      </c>
      <c r="N139" s="910">
        <f>[2]尖圭コ!N81</f>
        <v>0</v>
      </c>
      <c r="O139" s="910">
        <f>[2]尖圭コ!O81</f>
        <v>0</v>
      </c>
      <c r="P139" s="910">
        <f>[2]尖圭コ!P81</f>
        <v>0</v>
      </c>
      <c r="Q139" s="910">
        <f>[2]尖圭コ!Q81</f>
        <v>0</v>
      </c>
      <c r="R139" s="910">
        <f>[2]尖圭コ!R81</f>
        <v>0</v>
      </c>
      <c r="S139" s="910">
        <f>[2]尖圭コ!S81</f>
        <v>0</v>
      </c>
      <c r="V139" s="710"/>
      <c r="W139">
        <v>0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2.02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0.08</v>
      </c>
      <c r="I144" s="786">
        <f t="shared" si="46"/>
        <v>0.45999999999999996</v>
      </c>
      <c r="J144" s="786">
        <f t="shared" si="46"/>
        <v>0.38</v>
      </c>
      <c r="K144" s="786">
        <f t="shared" si="46"/>
        <v>0.26</v>
      </c>
      <c r="L144" s="786">
        <f t="shared" si="46"/>
        <v>0.19</v>
      </c>
      <c r="M144" s="786">
        <f t="shared" si="46"/>
        <v>0.16000000000000003</v>
      </c>
      <c r="N144" s="786">
        <f t="shared" si="46"/>
        <v>0.15000000000000002</v>
      </c>
      <c r="O144" s="786">
        <f t="shared" si="46"/>
        <v>0.14000000000000001</v>
      </c>
      <c r="P144" s="786">
        <f t="shared" si="46"/>
        <v>9.0000000000000011E-2</v>
      </c>
      <c r="Q144" s="786">
        <f t="shared" si="46"/>
        <v>0.06</v>
      </c>
      <c r="R144" s="786">
        <f t="shared" si="46"/>
        <v>0.04</v>
      </c>
      <c r="S144" s="787">
        <f t="shared" si="46"/>
        <v>0.04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3.9603960396039604E-2</v>
      </c>
      <c r="I145" s="603">
        <f>I144/C144</f>
        <v>0.2277227722772277</v>
      </c>
      <c r="J145" s="603">
        <f>J144/C144</f>
        <v>0.18811881188118812</v>
      </c>
      <c r="K145" s="603">
        <f>K144/C144</f>
        <v>0.12871287128712872</v>
      </c>
      <c r="L145" s="603">
        <f>L144/C144</f>
        <v>9.405940594059406E-2</v>
      </c>
      <c r="M145" s="603">
        <f>M144/C144</f>
        <v>7.9207920792079223E-2</v>
      </c>
      <c r="N145" s="603">
        <f>N144/C144</f>
        <v>7.4257425742574268E-2</v>
      </c>
      <c r="O145" s="603">
        <f>O144/C144</f>
        <v>6.9306930693069313E-2</v>
      </c>
      <c r="P145" s="603">
        <f>P144/C144</f>
        <v>4.4554455445544559E-2</v>
      </c>
      <c r="Q145" s="603">
        <f>Q144/C144</f>
        <v>2.9702970297029702E-2</v>
      </c>
      <c r="R145" s="603">
        <f>R144/C144</f>
        <v>1.9801980198019802E-2</v>
      </c>
      <c r="S145" s="604">
        <f>S144/C144</f>
        <v>1.9801980198019802E-2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0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0</v>
      </c>
      <c r="I153" s="886">
        <f>[2]尖圭コ!I8</f>
        <v>0</v>
      </c>
      <c r="J153" s="886">
        <f>[2]尖圭コ!J8</f>
        <v>0</v>
      </c>
      <c r="K153" s="886">
        <f>[2]尖圭コ!K8</f>
        <v>0</v>
      </c>
      <c r="L153" s="886">
        <f>[2]尖圭コ!L8</f>
        <v>0</v>
      </c>
      <c r="M153" s="886">
        <f>[2]尖圭コ!M8</f>
        <v>0</v>
      </c>
      <c r="N153" s="886">
        <f>[2]尖圭コ!N8</f>
        <v>0</v>
      </c>
      <c r="O153" s="886">
        <f>[2]尖圭コ!O8</f>
        <v>0</v>
      </c>
      <c r="P153" s="886">
        <f>[2]尖圭コ!P8</f>
        <v>0</v>
      </c>
      <c r="Q153" s="886">
        <f>[2]尖圭コ!Q8</f>
        <v>0</v>
      </c>
      <c r="R153" s="886">
        <f>[2]尖圭コ!R8</f>
        <v>0</v>
      </c>
      <c r="S153" s="886">
        <f>[2]尖圭コ!S8</f>
        <v>0</v>
      </c>
      <c r="V153">
        <f>'保健所別（令和7年）'!$H$133</f>
        <v>0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0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0</v>
      </c>
      <c r="H154" s="886">
        <f>[2]尖圭コ!H9</f>
        <v>0</v>
      </c>
      <c r="I154" s="886">
        <f>[2]尖圭コ!I9</f>
        <v>0</v>
      </c>
      <c r="J154" s="886">
        <f>[2]尖圭コ!J9</f>
        <v>0</v>
      </c>
      <c r="K154" s="886">
        <f>[2]尖圭コ!K9</f>
        <v>0</v>
      </c>
      <c r="L154" s="886">
        <f>[2]尖圭コ!L9</f>
        <v>0</v>
      </c>
      <c r="M154" s="886">
        <f>[2]尖圭コ!M9</f>
        <v>0</v>
      </c>
      <c r="N154" s="886">
        <f>[2]尖圭コ!N9</f>
        <v>0</v>
      </c>
      <c r="O154" s="886">
        <f>[2]尖圭コ!O9</f>
        <v>0</v>
      </c>
      <c r="P154" s="886">
        <f>[2]尖圭コ!P9</f>
        <v>0</v>
      </c>
      <c r="Q154" s="886">
        <f>[2]尖圭コ!Q9</f>
        <v>0</v>
      </c>
      <c r="R154" s="886">
        <f>[2]尖圭コ!R9</f>
        <v>0</v>
      </c>
      <c r="S154" s="886">
        <f>[2]尖圭コ!S9</f>
        <v>0</v>
      </c>
      <c r="V154">
        <f>'保健所別（令和7年）'!$I$133</f>
        <v>0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0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0</v>
      </c>
      <c r="I155" s="886">
        <f>[2]尖圭コ!I10</f>
        <v>0</v>
      </c>
      <c r="J155" s="886">
        <f>[2]尖圭コ!J10</f>
        <v>0</v>
      </c>
      <c r="K155" s="886">
        <f>[2]尖圭コ!K10</f>
        <v>0</v>
      </c>
      <c r="L155" s="886">
        <f>[2]尖圭コ!L10</f>
        <v>0</v>
      </c>
      <c r="M155" s="886">
        <f>[2]尖圭コ!M10</f>
        <v>0</v>
      </c>
      <c r="N155" s="886">
        <f>[2]尖圭コ!N10</f>
        <v>0</v>
      </c>
      <c r="O155" s="886">
        <f>[2]尖圭コ!O10</f>
        <v>0</v>
      </c>
      <c r="P155" s="886">
        <f>[2]尖圭コ!P10</f>
        <v>0</v>
      </c>
      <c r="Q155" s="886">
        <f>[2]尖圭コ!Q10</f>
        <v>0</v>
      </c>
      <c r="R155" s="886">
        <f>[2]尖圭コ!R10</f>
        <v>0</v>
      </c>
      <c r="S155" s="886">
        <f>[2]尖圭コ!S10</f>
        <v>0</v>
      </c>
      <c r="V155">
        <f>'保健所別（令和7年）'!$J$133</f>
        <v>0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0</v>
      </c>
      <c r="I156" s="886">
        <f>[2]尖圭コ!I11</f>
        <v>0</v>
      </c>
      <c r="J156" s="886">
        <f>[2]尖圭コ!J11</f>
        <v>0</v>
      </c>
      <c r="K156" s="886">
        <f>[2]尖圭コ!K11</f>
        <v>0</v>
      </c>
      <c r="L156" s="886">
        <f>[2]尖圭コ!L11</f>
        <v>0</v>
      </c>
      <c r="M156" s="886">
        <f>[2]尖圭コ!M11</f>
        <v>0</v>
      </c>
      <c r="N156" s="886">
        <f>[2]尖圭コ!N11</f>
        <v>0</v>
      </c>
      <c r="O156" s="886">
        <f>[2]尖圭コ!O11</f>
        <v>0</v>
      </c>
      <c r="P156" s="886">
        <f>[2]尖圭コ!P11</f>
        <v>0</v>
      </c>
      <c r="Q156" s="886">
        <f>[2]尖圭コ!Q11</f>
        <v>0</v>
      </c>
      <c r="R156" s="886">
        <f>[2]尖圭コ!R11</f>
        <v>0</v>
      </c>
      <c r="S156" s="886">
        <f>[2]尖圭コ!S11</f>
        <v>0</v>
      </c>
      <c r="V156">
        <f>'保健所別（令和7年）'!$K$133</f>
        <v>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1298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0</v>
      </c>
      <c r="H161" s="886">
        <f t="shared" si="48"/>
        <v>16</v>
      </c>
      <c r="I161" s="886">
        <f t="shared" si="48"/>
        <v>204</v>
      </c>
      <c r="J161" s="886">
        <f t="shared" si="48"/>
        <v>244</v>
      </c>
      <c r="K161" s="886">
        <f t="shared" si="48"/>
        <v>173</v>
      </c>
      <c r="L161" s="886">
        <f t="shared" si="48"/>
        <v>139</v>
      </c>
      <c r="M161" s="886">
        <f t="shared" si="48"/>
        <v>138</v>
      </c>
      <c r="N161" s="886">
        <f t="shared" si="48"/>
        <v>103</v>
      </c>
      <c r="O161" s="886">
        <f t="shared" si="48"/>
        <v>105</v>
      </c>
      <c r="P161" s="886">
        <f t="shared" si="48"/>
        <v>66</v>
      </c>
      <c r="Q161" s="886">
        <f t="shared" si="48"/>
        <v>44</v>
      </c>
      <c r="R161" s="886">
        <f t="shared" si="48"/>
        <v>29</v>
      </c>
      <c r="S161" s="886">
        <f t="shared" si="48"/>
        <v>37</v>
      </c>
      <c r="W161">
        <f t="shared" si="47"/>
        <v>1298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0</v>
      </c>
      <c r="H162" s="889">
        <f>H161/C161</f>
        <v>1.2326656394453005E-2</v>
      </c>
      <c r="I162" s="889">
        <f>I161/C161</f>
        <v>0.15716486902927582</v>
      </c>
      <c r="J162" s="889">
        <f>J161/C161</f>
        <v>0.18798151001540833</v>
      </c>
      <c r="K162" s="889">
        <f>K161/C161</f>
        <v>0.13328197226502311</v>
      </c>
      <c r="L162" s="889">
        <f>L161/C161</f>
        <v>0.10708782742681047</v>
      </c>
      <c r="M162" s="889">
        <f>M161/C161</f>
        <v>0.10631741140215717</v>
      </c>
      <c r="N162" s="889">
        <f>N161/C161</f>
        <v>7.9352850539291211E-2</v>
      </c>
      <c r="O162" s="889">
        <f>O161/C161</f>
        <v>8.0893682588597846E-2</v>
      </c>
      <c r="P162" s="889">
        <f>P161/C161</f>
        <v>5.0847457627118647E-2</v>
      </c>
      <c r="Q162" s="889">
        <f>Q161/C161</f>
        <v>3.3898305084745763E-2</v>
      </c>
      <c r="R162" s="889">
        <f>R161/C161</f>
        <v>2.2342064714946069E-2</v>
      </c>
      <c r="S162" s="889">
        <f>S161/C161</f>
        <v>2.8505392912172575E-2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</v>
      </c>
      <c r="I170" s="896">
        <f>[2]尖圭コ!I44</f>
        <v>0</v>
      </c>
      <c r="J170" s="896">
        <f>[2]尖圭コ!J44</f>
        <v>0</v>
      </c>
      <c r="K170" s="896">
        <f>[2]尖圭コ!K44</f>
        <v>0</v>
      </c>
      <c r="L170" s="896">
        <f>[2]尖圭コ!L44</f>
        <v>0</v>
      </c>
      <c r="M170" s="896">
        <f>[2]尖圭コ!M44</f>
        <v>0</v>
      </c>
      <c r="N170" s="896">
        <f>[2]尖圭コ!N44</f>
        <v>0</v>
      </c>
      <c r="O170" s="896">
        <f>[2]尖圭コ!O44</f>
        <v>0</v>
      </c>
      <c r="P170" s="896">
        <f>[2]尖圭コ!P44</f>
        <v>0</v>
      </c>
      <c r="Q170" s="896">
        <f>[2]尖圭コ!Q44</f>
        <v>0</v>
      </c>
      <c r="R170" s="896">
        <f>[2]尖圭コ!R44</f>
        <v>0</v>
      </c>
      <c r="S170" s="896">
        <f>[2]尖圭コ!S44</f>
        <v>0</v>
      </c>
      <c r="V170" s="710"/>
      <c r="W170">
        <v>0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</v>
      </c>
      <c r="J171" s="896">
        <f>[2]尖圭コ!J45</f>
        <v>0</v>
      </c>
      <c r="K171" s="896">
        <f>[2]尖圭コ!K45</f>
        <v>0</v>
      </c>
      <c r="L171" s="896">
        <f>[2]尖圭コ!L45</f>
        <v>0</v>
      </c>
      <c r="M171" s="896">
        <f>[2]尖圭コ!M45</f>
        <v>0</v>
      </c>
      <c r="N171" s="896">
        <f>[2]尖圭コ!N45</f>
        <v>0</v>
      </c>
      <c r="O171" s="896">
        <f>[2]尖圭コ!O45</f>
        <v>0</v>
      </c>
      <c r="P171" s="896">
        <f>[2]尖圭コ!P45</f>
        <v>0</v>
      </c>
      <c r="Q171" s="896">
        <f>[2]尖圭コ!Q45</f>
        <v>0</v>
      </c>
      <c r="R171" s="896">
        <f>[2]尖圭コ!R45</f>
        <v>0</v>
      </c>
      <c r="S171" s="896">
        <f>[2]尖圭コ!S45</f>
        <v>0</v>
      </c>
      <c r="V171" s="710"/>
      <c r="W171">
        <v>0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</v>
      </c>
      <c r="J172" s="896">
        <f>[2]尖圭コ!J46</f>
        <v>0</v>
      </c>
      <c r="K172" s="896">
        <f>[2]尖圭コ!K46</f>
        <v>0</v>
      </c>
      <c r="L172" s="896">
        <f>[2]尖圭コ!L46</f>
        <v>0</v>
      </c>
      <c r="M172" s="896">
        <f>[2]尖圭コ!M46</f>
        <v>0</v>
      </c>
      <c r="N172" s="896">
        <f>[2]尖圭コ!N46</f>
        <v>0</v>
      </c>
      <c r="O172" s="896">
        <f>[2]尖圭コ!O46</f>
        <v>0</v>
      </c>
      <c r="P172" s="896">
        <f>[2]尖圭コ!P46</f>
        <v>0</v>
      </c>
      <c r="Q172" s="896">
        <f>[2]尖圭コ!Q46</f>
        <v>0</v>
      </c>
      <c r="R172" s="896">
        <f>[2]尖圭コ!R46</f>
        <v>0</v>
      </c>
      <c r="S172" s="896">
        <f>[2]尖圭コ!S46</f>
        <v>0</v>
      </c>
      <c r="V172" s="710"/>
      <c r="W172">
        <v>0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</v>
      </c>
      <c r="J173" s="896">
        <f>[2]尖圭コ!J47</f>
        <v>0</v>
      </c>
      <c r="K173" s="896">
        <f>[2]尖圭コ!K47</f>
        <v>0</v>
      </c>
      <c r="L173" s="896">
        <f>[2]尖圭コ!L47</f>
        <v>0</v>
      </c>
      <c r="M173" s="896">
        <f>[2]尖圭コ!M47</f>
        <v>0</v>
      </c>
      <c r="N173" s="896">
        <f>[2]尖圭コ!N47</f>
        <v>0</v>
      </c>
      <c r="O173" s="896">
        <f>[2]尖圭コ!O47</f>
        <v>0</v>
      </c>
      <c r="P173" s="896">
        <f>[2]尖圭コ!P47</f>
        <v>0</v>
      </c>
      <c r="Q173" s="896">
        <f>[2]尖圭コ!Q47</f>
        <v>0</v>
      </c>
      <c r="R173" s="896">
        <f>[2]尖圭コ!R47</f>
        <v>0</v>
      </c>
      <c r="S173" s="896">
        <f>[2]尖圭コ!S47</f>
        <v>0</v>
      </c>
      <c r="V173" s="710"/>
      <c r="W173">
        <v>0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1.33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0.01</v>
      </c>
      <c r="I178" s="778">
        <f t="shared" si="50"/>
        <v>0.21</v>
      </c>
      <c r="J178" s="778">
        <f t="shared" si="50"/>
        <v>0.24</v>
      </c>
      <c r="K178" s="778">
        <f t="shared" si="50"/>
        <v>0.17</v>
      </c>
      <c r="L178" s="778">
        <f t="shared" si="50"/>
        <v>0.14000000000000001</v>
      </c>
      <c r="M178" s="778">
        <f t="shared" si="50"/>
        <v>0.15000000000000002</v>
      </c>
      <c r="N178" s="778">
        <f t="shared" si="50"/>
        <v>0.11</v>
      </c>
      <c r="O178" s="778">
        <f t="shared" si="50"/>
        <v>0.1</v>
      </c>
      <c r="P178" s="778">
        <f t="shared" si="50"/>
        <v>7.0000000000000007E-2</v>
      </c>
      <c r="Q178" s="778">
        <f t="shared" si="50"/>
        <v>0.05</v>
      </c>
      <c r="R178" s="778">
        <f t="shared" si="50"/>
        <v>0.04</v>
      </c>
      <c r="S178" s="725">
        <f t="shared" si="50"/>
        <v>0.04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7.5187969924812026E-3</v>
      </c>
      <c r="I179" s="754">
        <f>I178/C178</f>
        <v>0.15789473684210525</v>
      </c>
      <c r="J179" s="754">
        <f>J178/C178</f>
        <v>0.18045112781954886</v>
      </c>
      <c r="K179" s="754">
        <f>K178/C178</f>
        <v>0.12781954887218044</v>
      </c>
      <c r="L179" s="754">
        <f>L178/C178</f>
        <v>0.10526315789473685</v>
      </c>
      <c r="M179" s="754">
        <f>M178/C178</f>
        <v>0.11278195488721805</v>
      </c>
      <c r="N179" s="754">
        <f>N178/C178</f>
        <v>8.2706766917293228E-2</v>
      </c>
      <c r="O179" s="754">
        <f>O178/C178</f>
        <v>7.5187969924812026E-2</v>
      </c>
      <c r="P179" s="754">
        <f>P178/C178</f>
        <v>5.2631578947368425E-2</v>
      </c>
      <c r="Q179" s="754">
        <f>Q178/C178</f>
        <v>3.7593984962406013E-2</v>
      </c>
      <c r="R179" s="754">
        <f>R178/C178</f>
        <v>3.007518796992481E-2</v>
      </c>
      <c r="S179" s="726">
        <f>S178/C178</f>
        <v>3.007518796992481E-2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0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0</v>
      </c>
      <c r="H187" s="797">
        <f>[2]尖圭コ!H25</f>
        <v>0</v>
      </c>
      <c r="I187" s="797">
        <f>[2]尖圭コ!I25</f>
        <v>0</v>
      </c>
      <c r="J187" s="797">
        <f>[2]尖圭コ!J25</f>
        <v>0</v>
      </c>
      <c r="K187" s="797">
        <f>[2]尖圭コ!K25</f>
        <v>0</v>
      </c>
      <c r="L187" s="797">
        <f>[2]尖圭コ!L25</f>
        <v>0</v>
      </c>
      <c r="M187" s="797">
        <f>[2]尖圭コ!M25</f>
        <v>0</v>
      </c>
      <c r="N187" s="797">
        <f>[2]尖圭コ!N25</f>
        <v>0</v>
      </c>
      <c r="O187" s="797">
        <f>[2]尖圭コ!O25</f>
        <v>0</v>
      </c>
      <c r="P187" s="797">
        <f>[2]尖圭コ!P25</f>
        <v>0</v>
      </c>
      <c r="Q187" s="797">
        <f>[2]尖圭コ!Q25</f>
        <v>0</v>
      </c>
      <c r="R187" s="797">
        <f>[2]尖圭コ!R25</f>
        <v>0</v>
      </c>
      <c r="S187" s="797">
        <f>[2]尖圭コ!S25</f>
        <v>0</v>
      </c>
      <c r="V187">
        <f>'保健所別（令和7年）'!$H$233</f>
        <v>0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0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0</v>
      </c>
      <c r="I188" s="797">
        <f>[2]尖圭コ!I26</f>
        <v>0</v>
      </c>
      <c r="J188" s="797">
        <f>[2]尖圭コ!J26</f>
        <v>0</v>
      </c>
      <c r="K188" s="797">
        <f>[2]尖圭コ!K26</f>
        <v>0</v>
      </c>
      <c r="L188" s="797">
        <f>[2]尖圭コ!L26</f>
        <v>0</v>
      </c>
      <c r="M188" s="797">
        <f>[2]尖圭コ!M26</f>
        <v>0</v>
      </c>
      <c r="N188" s="797">
        <f>[2]尖圭コ!N26</f>
        <v>0</v>
      </c>
      <c r="O188" s="797">
        <f>[2]尖圭コ!O26</f>
        <v>0</v>
      </c>
      <c r="P188" s="797">
        <f>[2]尖圭コ!P26</f>
        <v>0</v>
      </c>
      <c r="Q188" s="797">
        <f>[2]尖圭コ!Q26</f>
        <v>0</v>
      </c>
      <c r="R188" s="797">
        <f>[2]尖圭コ!R26</f>
        <v>0</v>
      </c>
      <c r="S188" s="797">
        <f>[2]尖圭コ!S26</f>
        <v>0</v>
      </c>
      <c r="V188">
        <f>'保健所別（令和7年）'!$I$233</f>
        <v>0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0</v>
      </c>
      <c r="I189" s="797">
        <f>[2]尖圭コ!I27</f>
        <v>0</v>
      </c>
      <c r="J189" s="797">
        <f>[2]尖圭コ!J27</f>
        <v>0</v>
      </c>
      <c r="K189" s="797">
        <f>[2]尖圭コ!K27</f>
        <v>0</v>
      </c>
      <c r="L189" s="797">
        <f>[2]尖圭コ!L27</f>
        <v>0</v>
      </c>
      <c r="M189" s="797">
        <f>[2]尖圭コ!M27</f>
        <v>0</v>
      </c>
      <c r="N189" s="797">
        <f>[2]尖圭コ!N27</f>
        <v>0</v>
      </c>
      <c r="O189" s="797">
        <f>[2]尖圭コ!O27</f>
        <v>0</v>
      </c>
      <c r="P189" s="797">
        <f>[2]尖圭コ!P27</f>
        <v>0</v>
      </c>
      <c r="Q189" s="797">
        <f>[2]尖圭コ!Q27</f>
        <v>0</v>
      </c>
      <c r="R189" s="797">
        <f>[2]尖圭コ!R27</f>
        <v>0</v>
      </c>
      <c r="S189" s="797">
        <f>[2]尖圭コ!S27</f>
        <v>0</v>
      </c>
      <c r="V189">
        <f>'保健所別（令和7年）'!$J$233</f>
        <v>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0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0</v>
      </c>
      <c r="I190" s="797">
        <f>[2]尖圭コ!I28</f>
        <v>0</v>
      </c>
      <c r="J190" s="797">
        <f>[2]尖圭コ!J28</f>
        <v>0</v>
      </c>
      <c r="K190" s="797">
        <f>[2]尖圭コ!K28</f>
        <v>0</v>
      </c>
      <c r="L190" s="797">
        <f>[2]尖圭コ!L28</f>
        <v>0</v>
      </c>
      <c r="M190" s="797">
        <f>[2]尖圭コ!M28</f>
        <v>0</v>
      </c>
      <c r="N190" s="797">
        <f>[2]尖圭コ!N28</f>
        <v>0</v>
      </c>
      <c r="O190" s="797">
        <f>[2]尖圭コ!O28</f>
        <v>0</v>
      </c>
      <c r="P190" s="797">
        <f>[2]尖圭コ!P28</f>
        <v>0</v>
      </c>
      <c r="Q190" s="797">
        <f>[2]尖圭コ!Q28</f>
        <v>0</v>
      </c>
      <c r="R190" s="797">
        <f>[2]尖圭コ!R28</f>
        <v>0</v>
      </c>
      <c r="S190" s="797">
        <f>[2]尖圭コ!S28</f>
        <v>0</v>
      </c>
      <c r="V190">
        <f>'保健所別（令和7年）'!$K$233</f>
        <v>0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664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1</v>
      </c>
      <c r="H195" s="769">
        <f t="shared" si="52"/>
        <v>50</v>
      </c>
      <c r="I195" s="769">
        <f t="shared" si="52"/>
        <v>235</v>
      </c>
      <c r="J195" s="769">
        <f t="shared" si="52"/>
        <v>114</v>
      </c>
      <c r="K195" s="769">
        <f t="shared" si="52"/>
        <v>81</v>
      </c>
      <c r="L195" s="769">
        <f t="shared" si="52"/>
        <v>43</v>
      </c>
      <c r="M195" s="769">
        <f t="shared" si="52"/>
        <v>29</v>
      </c>
      <c r="N195" s="769">
        <f t="shared" si="52"/>
        <v>37</v>
      </c>
      <c r="O195" s="769">
        <f t="shared" si="52"/>
        <v>28</v>
      </c>
      <c r="P195" s="769">
        <f t="shared" si="52"/>
        <v>19</v>
      </c>
      <c r="Q195" s="769">
        <f t="shared" si="52"/>
        <v>10</v>
      </c>
      <c r="R195" s="769">
        <f t="shared" si="52"/>
        <v>3</v>
      </c>
      <c r="S195" s="789">
        <f t="shared" si="52"/>
        <v>14</v>
      </c>
      <c r="W195">
        <f t="shared" si="51"/>
        <v>664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1.5060240963855422E-3</v>
      </c>
      <c r="H196" s="558">
        <f t="shared" si="53"/>
        <v>7.5301204819277115E-2</v>
      </c>
      <c r="I196" s="558">
        <f t="shared" si="53"/>
        <v>0.35391566265060243</v>
      </c>
      <c r="J196" s="558">
        <f t="shared" si="53"/>
        <v>0.1716867469879518</v>
      </c>
      <c r="K196" s="558">
        <f t="shared" si="53"/>
        <v>0.12198795180722892</v>
      </c>
      <c r="L196" s="558">
        <f t="shared" si="53"/>
        <v>6.4759036144578314E-2</v>
      </c>
      <c r="M196" s="558">
        <f t="shared" si="53"/>
        <v>4.3674698795180725E-2</v>
      </c>
      <c r="N196" s="558">
        <f t="shared" si="53"/>
        <v>5.5722891566265059E-2</v>
      </c>
      <c r="O196" s="558">
        <f t="shared" si="53"/>
        <v>4.2168674698795178E-2</v>
      </c>
      <c r="P196" s="558">
        <f t="shared" si="53"/>
        <v>2.86144578313253E-2</v>
      </c>
      <c r="Q196" s="558">
        <f t="shared" si="53"/>
        <v>1.5060240963855422E-2</v>
      </c>
      <c r="R196" s="558">
        <f t="shared" si="53"/>
        <v>4.5180722891566263E-3</v>
      </c>
      <c r="S196" s="729">
        <f t="shared" si="53"/>
        <v>2.1084337349397589E-2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</v>
      </c>
      <c r="I204" s="904">
        <f>[2]尖圭コ!I61</f>
        <v>0</v>
      </c>
      <c r="J204" s="904">
        <f>[2]尖圭コ!J61</f>
        <v>0</v>
      </c>
      <c r="K204" s="904">
        <f>[2]尖圭コ!K61</f>
        <v>0</v>
      </c>
      <c r="L204" s="904">
        <f>[2]尖圭コ!L61</f>
        <v>0</v>
      </c>
      <c r="M204" s="904">
        <f>[2]尖圭コ!M61</f>
        <v>0</v>
      </c>
      <c r="N204" s="904">
        <f>[2]尖圭コ!N61</f>
        <v>0</v>
      </c>
      <c r="O204" s="904">
        <f>[2]尖圭コ!O61</f>
        <v>0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</v>
      </c>
      <c r="I205" s="904">
        <f>[2]尖圭コ!I62</f>
        <v>0</v>
      </c>
      <c r="J205" s="904">
        <f>[2]尖圭コ!J62</f>
        <v>0</v>
      </c>
      <c r="K205" s="904">
        <f>[2]尖圭コ!K62</f>
        <v>0</v>
      </c>
      <c r="L205" s="904">
        <f>[2]尖圭コ!L62</f>
        <v>0</v>
      </c>
      <c r="M205" s="904">
        <f>[2]尖圭コ!M62</f>
        <v>0</v>
      </c>
      <c r="N205" s="904">
        <f>[2]尖圭コ!N62</f>
        <v>0</v>
      </c>
      <c r="O205" s="904">
        <f>[2]尖圭コ!O62</f>
        <v>0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</v>
      </c>
      <c r="I206" s="904">
        <f>[2]尖圭コ!I63</f>
        <v>0</v>
      </c>
      <c r="J206" s="904">
        <f>[2]尖圭コ!J63</f>
        <v>0</v>
      </c>
      <c r="K206" s="904">
        <f>[2]尖圭コ!K63</f>
        <v>0</v>
      </c>
      <c r="L206" s="904">
        <f>[2]尖圭コ!L63</f>
        <v>0</v>
      </c>
      <c r="M206" s="904">
        <f>[2]尖圭コ!M63</f>
        <v>0</v>
      </c>
      <c r="N206" s="904">
        <f>[2]尖圭コ!N63</f>
        <v>0</v>
      </c>
      <c r="O206" s="904">
        <f>[2]尖圭コ!O63</f>
        <v>0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</v>
      </c>
      <c r="I207" s="904">
        <f>[2]尖圭コ!I64</f>
        <v>0</v>
      </c>
      <c r="J207" s="904">
        <f>[2]尖圭コ!J64</f>
        <v>0</v>
      </c>
      <c r="K207" s="904">
        <f>[2]尖圭コ!K64</f>
        <v>0</v>
      </c>
      <c r="L207" s="904">
        <f>[2]尖圭コ!L64</f>
        <v>0</v>
      </c>
      <c r="M207" s="904">
        <f>[2]尖圭コ!M64</f>
        <v>0</v>
      </c>
      <c r="N207" s="904">
        <f>[2]尖圭コ!N64</f>
        <v>0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0.68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0.24</v>
      </c>
      <c r="J212" s="781">
        <f t="shared" si="55"/>
        <v>0.12</v>
      </c>
      <c r="K212" s="781">
        <f t="shared" si="55"/>
        <v>0.08</v>
      </c>
      <c r="L212" s="781">
        <f t="shared" si="55"/>
        <v>0.04</v>
      </c>
      <c r="M212" s="781">
        <f t="shared" si="55"/>
        <v>0.03</v>
      </c>
      <c r="N212" s="781">
        <f t="shared" si="55"/>
        <v>0.04</v>
      </c>
      <c r="O212" s="781">
        <f t="shared" si="55"/>
        <v>0.03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0.3529411764705882</v>
      </c>
      <c r="J213" s="558">
        <f>J212/C212</f>
        <v>0.1764705882352941</v>
      </c>
      <c r="K213" s="558">
        <f>K212/C212</f>
        <v>0.11764705882352941</v>
      </c>
      <c r="L213" s="558">
        <f>L212/C212</f>
        <v>5.8823529411764705E-2</v>
      </c>
      <c r="M213" s="558">
        <f>M212/C212</f>
        <v>4.4117647058823525E-2</v>
      </c>
      <c r="N213" s="558">
        <f>N212/C212</f>
        <v>5.8823529411764705E-2</v>
      </c>
      <c r="O213" s="558">
        <f>O212/C212</f>
        <v>4.4117647058823525E-2</v>
      </c>
      <c r="P213" s="558">
        <f>P212/C212</f>
        <v>2.9411764705882353E-2</v>
      </c>
      <c r="Q213" s="558">
        <f>Q212/C212</f>
        <v>1.4705882352941176E-2</v>
      </c>
      <c r="R213" s="558">
        <f>R212/C212</f>
        <v>0</v>
      </c>
      <c r="S213" s="559">
        <f>S212/C212</f>
        <v>1.4705882352941176E-2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0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0</v>
      </c>
      <c r="W9">
        <f t="shared" si="5"/>
        <v>0</v>
      </c>
      <c r="Z9" s="520" t="s">
        <v>86</v>
      </c>
      <c r="AA9" s="529">
        <f t="shared" si="2"/>
        <v>0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0</v>
      </c>
      <c r="J11" s="451">
        <f t="shared" si="15"/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15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1</v>
      </c>
      <c r="I17" s="535">
        <f t="shared" si="21"/>
        <v>5</v>
      </c>
      <c r="J17" s="535">
        <f t="shared" si="21"/>
        <v>3</v>
      </c>
      <c r="K17" s="535">
        <f t="shared" si="21"/>
        <v>1</v>
      </c>
      <c r="L17" s="535">
        <f t="shared" si="21"/>
        <v>2</v>
      </c>
      <c r="M17" s="535">
        <f t="shared" si="21"/>
        <v>2</v>
      </c>
      <c r="N17" s="535">
        <f t="shared" si="21"/>
        <v>1</v>
      </c>
      <c r="O17" s="535">
        <f t="shared" si="21"/>
        <v>0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15</v>
      </c>
      <c r="Z17" s="94" t="s">
        <v>39</v>
      </c>
      <c r="AA17" s="534">
        <f t="shared" ref="AA17:AL17" si="22">SUM(AA5:AA16)</f>
        <v>15</v>
      </c>
      <c r="AB17" s="535">
        <f t="shared" si="22"/>
        <v>0</v>
      </c>
      <c r="AC17" s="535">
        <f t="shared" si="22"/>
        <v>0</v>
      </c>
      <c r="AD17" s="535">
        <f t="shared" si="22"/>
        <v>1</v>
      </c>
      <c r="AE17" s="535">
        <f t="shared" si="22"/>
        <v>5</v>
      </c>
      <c r="AF17" s="535">
        <f t="shared" si="22"/>
        <v>3</v>
      </c>
      <c r="AG17" s="535">
        <f t="shared" si="22"/>
        <v>1</v>
      </c>
      <c r="AH17" s="535">
        <f t="shared" si="22"/>
        <v>2</v>
      </c>
      <c r="AI17" s="535">
        <f t="shared" si="22"/>
        <v>3</v>
      </c>
      <c r="AJ17" s="535">
        <f t="shared" si="22"/>
        <v>0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6.6666666666666666E-2</v>
      </c>
      <c r="I18" s="582">
        <f>I17/C17</f>
        <v>0.33333333333333331</v>
      </c>
      <c r="J18" s="582">
        <f>J17/C17</f>
        <v>0.2</v>
      </c>
      <c r="K18" s="582">
        <f>K17/C17</f>
        <v>6.6666666666666666E-2</v>
      </c>
      <c r="L18" s="582">
        <f>L17/C17</f>
        <v>0.13333333333333333</v>
      </c>
      <c r="M18" s="582">
        <f>M17/C17</f>
        <v>0.13333333333333333</v>
      </c>
      <c r="N18" s="582">
        <f>N17/C17</f>
        <v>6.6666666666666666E-2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6.6666666666666666E-2</v>
      </c>
      <c r="AE18" s="582">
        <f>AE17/AA17</f>
        <v>0.33333333333333331</v>
      </c>
      <c r="AF18" s="582">
        <f>AF17/AA17</f>
        <v>0.2</v>
      </c>
      <c r="AG18" s="582">
        <f>AG17/AA17</f>
        <v>6.6666666666666666E-2</v>
      </c>
      <c r="AH18" s="582">
        <f>AH17/AA17</f>
        <v>0.13333333333333333</v>
      </c>
      <c r="AI18" s="582">
        <f>AI17/AA17</f>
        <v>0.2</v>
      </c>
      <c r="AJ18" s="582">
        <f>AJ17/AA17</f>
        <v>0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</v>
      </c>
      <c r="I26" s="766">
        <f>[1]淋菌!I79</f>
        <v>0</v>
      </c>
      <c r="J26" s="766">
        <f>[1]淋菌!J79</f>
        <v>0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</v>
      </c>
      <c r="J27" s="766">
        <f>[1]淋菌!J80</f>
        <v>0</v>
      </c>
      <c r="K27" s="766">
        <f>[1]淋菌!K80</f>
        <v>0</v>
      </c>
      <c r="L27" s="766">
        <f>[1]淋菌!L80</f>
        <v>0</v>
      </c>
      <c r="M27" s="766">
        <f>[1]淋菌!M80</f>
        <v>0</v>
      </c>
      <c r="N27" s="766">
        <f>[1]淋菌!N80</f>
        <v>0</v>
      </c>
      <c r="O27" s="766">
        <f>[1]淋菌!O80</f>
        <v>0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</v>
      </c>
      <c r="J28" s="766">
        <f>[1]淋菌!J81</f>
        <v>0</v>
      </c>
      <c r="K28" s="766">
        <f>[1]淋菌!K81</f>
        <v>0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</v>
      </c>
      <c r="K29" s="766">
        <f>[1]淋菌!K82</f>
        <v>0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1.25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0.08</v>
      </c>
      <c r="I34" s="766">
        <f>[1]淋菌!I87</f>
        <v>0.42000000000000004</v>
      </c>
      <c r="J34" s="766">
        <f>[1]淋菌!J87</f>
        <v>0.25</v>
      </c>
      <c r="K34" s="766">
        <f>[1]淋菌!K87</f>
        <v>0.08</v>
      </c>
      <c r="L34" s="766">
        <f>[1]淋菌!L87</f>
        <v>0.17</v>
      </c>
      <c r="M34" s="766">
        <f>[1]淋菌!M87</f>
        <v>0.16</v>
      </c>
      <c r="N34" s="766">
        <f>[1]淋菌!N87</f>
        <v>0.08</v>
      </c>
      <c r="O34" s="766">
        <f>[1]淋菌!O87</f>
        <v>0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6.4000000000000001E-2</v>
      </c>
      <c r="I35" s="614">
        <f>I34/C34</f>
        <v>0.33600000000000002</v>
      </c>
      <c r="J35" s="614">
        <f>J34/C34</f>
        <v>0.2</v>
      </c>
      <c r="K35" s="614">
        <f>K34/C34</f>
        <v>6.4000000000000001E-2</v>
      </c>
      <c r="L35" s="614">
        <f>L34/C34</f>
        <v>0.13600000000000001</v>
      </c>
      <c r="M35" s="614">
        <f>M34/C34</f>
        <v>0.128</v>
      </c>
      <c r="N35" s="614">
        <f>N34/C34</f>
        <v>6.4000000000000001E-2</v>
      </c>
      <c r="O35" s="614">
        <f>O34/C34</f>
        <v>0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0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0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0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0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0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0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3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0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0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</v>
      </c>
      <c r="J53" s="549">
        <f>J52/C52</f>
        <v>0.33333333333333331</v>
      </c>
      <c r="K53" s="549">
        <f>K52/C52</f>
        <v>0</v>
      </c>
      <c r="L53" s="549">
        <f>L52/C52</f>
        <v>0.33333333333333331</v>
      </c>
      <c r="M53" s="549">
        <f>M52/C52</f>
        <v>0.33333333333333331</v>
      </c>
      <c r="N53" s="549">
        <f>N52/C52</f>
        <v>0</v>
      </c>
      <c r="O53" s="549">
        <f>O52/C52</f>
        <v>0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0.25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</v>
      </c>
      <c r="J70" s="549">
        <f>J69/C69</f>
        <v>0.32</v>
      </c>
      <c r="K70" s="549">
        <f>K69/C69</f>
        <v>0</v>
      </c>
      <c r="L70" s="549">
        <f>L69/C69</f>
        <v>0.32</v>
      </c>
      <c r="M70" s="549">
        <f>M69/C69</f>
        <v>0.32</v>
      </c>
      <c r="N70" s="549">
        <f>N69/C69</f>
        <v>0</v>
      </c>
      <c r="O70" s="549">
        <f>O69/C69</f>
        <v>0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0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0</v>
      </c>
      <c r="I79" s="797">
        <f>[1]淋菌!I25</f>
        <v>0</v>
      </c>
      <c r="J79" s="797">
        <f>[1]淋菌!J25</f>
        <v>0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0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0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0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0</v>
      </c>
      <c r="L80" s="797">
        <f>[1]淋菌!L26</f>
        <v>0</v>
      </c>
      <c r="M80" s="797">
        <f>[1]淋菌!M26</f>
        <v>0</v>
      </c>
      <c r="N80" s="797">
        <f>[1]淋菌!N26</f>
        <v>0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0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0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0</v>
      </c>
      <c r="J81" s="797">
        <f>[1]淋菌!J27</f>
        <v>0</v>
      </c>
      <c r="K81" s="797">
        <f>[1]淋菌!K27</f>
        <v>0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0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0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0</v>
      </c>
      <c r="K82" s="797">
        <f>[1]淋菌!K28</f>
        <v>0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12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1</v>
      </c>
      <c r="I87" s="769">
        <f t="shared" si="27"/>
        <v>5</v>
      </c>
      <c r="J87" s="769">
        <f t="shared" si="27"/>
        <v>2</v>
      </c>
      <c r="K87" s="769">
        <f t="shared" si="27"/>
        <v>1</v>
      </c>
      <c r="L87" s="769">
        <f t="shared" si="27"/>
        <v>1</v>
      </c>
      <c r="M87" s="769">
        <f t="shared" si="27"/>
        <v>1</v>
      </c>
      <c r="N87" s="769">
        <f t="shared" si="27"/>
        <v>1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8.3333333333333329E-2</v>
      </c>
      <c r="I88" s="558">
        <f>I87/C87</f>
        <v>0.41666666666666669</v>
      </c>
      <c r="J88" s="558">
        <f>J87/C87</f>
        <v>0.16666666666666666</v>
      </c>
      <c r="K88" s="558">
        <f>K87/C87</f>
        <v>8.3333333333333329E-2</v>
      </c>
      <c r="L88" s="558">
        <f>L87/C87</f>
        <v>8.3333333333333329E-2</v>
      </c>
      <c r="M88" s="558">
        <f>M87/C87</f>
        <v>8.3333333333333329E-2</v>
      </c>
      <c r="N88" s="558">
        <f>N87/C87</f>
        <v>8.3333333333333329E-2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</v>
      </c>
      <c r="I96" s="904">
        <f>[1]淋菌!I61</f>
        <v>0</v>
      </c>
      <c r="J96" s="904">
        <f>[1]淋菌!J61</f>
        <v>0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</v>
      </c>
      <c r="L97" s="904">
        <f>[1]淋菌!L62</f>
        <v>0</v>
      </c>
      <c r="M97" s="904">
        <f>[1]淋菌!M62</f>
        <v>0</v>
      </c>
      <c r="N97" s="904">
        <f>[1]淋菌!N62</f>
        <v>0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</v>
      </c>
      <c r="J98" s="904">
        <f>[1]淋菌!J63</f>
        <v>0</v>
      </c>
      <c r="K98" s="904">
        <f>[1]淋菌!K63</f>
        <v>0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</v>
      </c>
      <c r="K99" s="904">
        <f>[1]淋菌!K64</f>
        <v>0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1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0.08</v>
      </c>
      <c r="I104" s="776">
        <f t="shared" si="28"/>
        <v>0.42000000000000004</v>
      </c>
      <c r="J104" s="776">
        <f t="shared" si="28"/>
        <v>0.17</v>
      </c>
      <c r="K104" s="776">
        <f t="shared" si="28"/>
        <v>0.08</v>
      </c>
      <c r="L104" s="776">
        <f t="shared" si="28"/>
        <v>0.08</v>
      </c>
      <c r="M104" s="776">
        <f t="shared" si="28"/>
        <v>0.08</v>
      </c>
      <c r="N104" s="776">
        <f t="shared" si="28"/>
        <v>0.08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0.08</v>
      </c>
      <c r="I105" s="773">
        <f>I104/C104</f>
        <v>0.42000000000000004</v>
      </c>
      <c r="J105" s="773">
        <f>J104/C104</f>
        <v>0.17</v>
      </c>
      <c r="K105" s="773">
        <f>K104/C104</f>
        <v>0.08</v>
      </c>
      <c r="L105" s="773">
        <f>L104/C104</f>
        <v>0.08</v>
      </c>
      <c r="M105" s="773">
        <f>M104/C104</f>
        <v>0.08</v>
      </c>
      <c r="N105" s="773">
        <f>N104/C104</f>
        <v>0.08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0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0</v>
      </c>
      <c r="I119" s="621">
        <f t="shared" si="35"/>
        <v>0</v>
      </c>
      <c r="J119" s="622">
        <f t="shared" si="35"/>
        <v>0</v>
      </c>
      <c r="K119" s="622">
        <f t="shared" si="35"/>
        <v>0</v>
      </c>
      <c r="L119" s="621">
        <f t="shared" si="35"/>
        <v>0</v>
      </c>
      <c r="M119" s="621">
        <f t="shared" si="35"/>
        <v>0</v>
      </c>
      <c r="N119" s="621">
        <f t="shared" si="35"/>
        <v>0</v>
      </c>
      <c r="O119" s="621">
        <f t="shared" si="35"/>
        <v>0</v>
      </c>
      <c r="P119" s="621">
        <f t="shared" si="35"/>
        <v>0</v>
      </c>
      <c r="Q119" s="621">
        <f t="shared" si="35"/>
        <v>0</v>
      </c>
      <c r="R119" s="621">
        <f t="shared" si="35"/>
        <v>0</v>
      </c>
      <c r="S119" s="623">
        <f t="shared" si="35"/>
        <v>0</v>
      </c>
      <c r="V119">
        <f>'保健所別（令和7年）'!$H$45</f>
        <v>0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0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0</v>
      </c>
      <c r="H120" s="628">
        <f t="shared" si="36"/>
        <v>0</v>
      </c>
      <c r="I120" s="628">
        <f t="shared" si="36"/>
        <v>0</v>
      </c>
      <c r="J120" s="628">
        <f t="shared" si="36"/>
        <v>0</v>
      </c>
      <c r="K120" s="628">
        <f t="shared" si="36"/>
        <v>0</v>
      </c>
      <c r="L120" s="628">
        <f t="shared" si="36"/>
        <v>0</v>
      </c>
      <c r="M120" s="628">
        <f t="shared" si="36"/>
        <v>0</v>
      </c>
      <c r="N120" s="628">
        <f t="shared" si="36"/>
        <v>0</v>
      </c>
      <c r="O120" s="626">
        <f t="shared" si="36"/>
        <v>0</v>
      </c>
      <c r="P120" s="628">
        <f t="shared" si="36"/>
        <v>0</v>
      </c>
      <c r="Q120" s="628">
        <f t="shared" si="36"/>
        <v>0</v>
      </c>
      <c r="R120" s="628">
        <f t="shared" si="36"/>
        <v>0</v>
      </c>
      <c r="S120" s="629">
        <f t="shared" si="36"/>
        <v>0</v>
      </c>
      <c r="V120">
        <f>'保健所別（令和7年）'!$I$45</f>
        <v>0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0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0</v>
      </c>
      <c r="I121" s="621">
        <f t="shared" si="37"/>
        <v>0</v>
      </c>
      <c r="J121" s="621">
        <f t="shared" si="37"/>
        <v>0</v>
      </c>
      <c r="K121" s="621">
        <f t="shared" si="37"/>
        <v>0</v>
      </c>
      <c r="L121" s="621">
        <f t="shared" si="37"/>
        <v>0</v>
      </c>
      <c r="M121" s="621">
        <f t="shared" si="37"/>
        <v>0</v>
      </c>
      <c r="N121" s="621">
        <f t="shared" si="37"/>
        <v>0</v>
      </c>
      <c r="O121" s="621">
        <f t="shared" si="37"/>
        <v>0</v>
      </c>
      <c r="P121" s="621">
        <f t="shared" si="37"/>
        <v>0</v>
      </c>
      <c r="Q121" s="621">
        <f t="shared" si="37"/>
        <v>0</v>
      </c>
      <c r="R121" s="621">
        <f t="shared" si="37"/>
        <v>0</v>
      </c>
      <c r="S121" s="623">
        <f t="shared" si="37"/>
        <v>0</v>
      </c>
      <c r="V121">
        <f>'保健所別（令和7年）'!$J$45</f>
        <v>0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0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0</v>
      </c>
      <c r="H122" s="621">
        <f t="shared" si="38"/>
        <v>0</v>
      </c>
      <c r="I122" s="621">
        <f t="shared" si="38"/>
        <v>0</v>
      </c>
      <c r="J122" s="621">
        <f t="shared" si="38"/>
        <v>0</v>
      </c>
      <c r="K122" s="621">
        <f t="shared" si="38"/>
        <v>0</v>
      </c>
      <c r="L122" s="621">
        <f t="shared" si="38"/>
        <v>0</v>
      </c>
      <c r="M122" s="621">
        <f t="shared" si="38"/>
        <v>0</v>
      </c>
      <c r="N122" s="621">
        <f t="shared" si="38"/>
        <v>0</v>
      </c>
      <c r="O122" s="621">
        <f t="shared" si="38"/>
        <v>0</v>
      </c>
      <c r="P122" s="621">
        <f t="shared" si="38"/>
        <v>0</v>
      </c>
      <c r="Q122" s="621">
        <f t="shared" si="38"/>
        <v>0</v>
      </c>
      <c r="R122" s="621">
        <f t="shared" si="38"/>
        <v>0</v>
      </c>
      <c r="S122" s="623">
        <f t="shared" si="38"/>
        <v>0</v>
      </c>
      <c r="V122">
        <f>'保健所別（令和7年）'!$K$45</f>
        <v>0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2418</v>
      </c>
      <c r="D127" s="599">
        <f t="shared" si="43"/>
        <v>0</v>
      </c>
      <c r="E127" s="599">
        <f t="shared" si="43"/>
        <v>0</v>
      </c>
      <c r="F127" s="599">
        <f t="shared" si="43"/>
        <v>0</v>
      </c>
      <c r="G127" s="599">
        <f t="shared" si="43"/>
        <v>5</v>
      </c>
      <c r="H127" s="599">
        <f t="shared" si="43"/>
        <v>237</v>
      </c>
      <c r="I127" s="599">
        <f t="shared" si="43"/>
        <v>676</v>
      </c>
      <c r="J127" s="599">
        <f t="shared" si="43"/>
        <v>410</v>
      </c>
      <c r="K127" s="599">
        <f t="shared" si="43"/>
        <v>278</v>
      </c>
      <c r="L127" s="599">
        <f t="shared" si="43"/>
        <v>209</v>
      </c>
      <c r="M127" s="599">
        <f t="shared" si="43"/>
        <v>186</v>
      </c>
      <c r="N127" s="599">
        <f t="shared" si="43"/>
        <v>171</v>
      </c>
      <c r="O127" s="599">
        <f t="shared" si="43"/>
        <v>127</v>
      </c>
      <c r="P127" s="599">
        <f t="shared" si="43"/>
        <v>57</v>
      </c>
      <c r="Q127" s="599">
        <f t="shared" si="43"/>
        <v>40</v>
      </c>
      <c r="R127" s="599">
        <f t="shared" si="43"/>
        <v>14</v>
      </c>
      <c r="S127" s="600">
        <f t="shared" si="43"/>
        <v>8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2.0678246484698098E-3</v>
      </c>
      <c r="H128" s="603">
        <f>H127/C127</f>
        <v>9.8014888337468978E-2</v>
      </c>
      <c r="I128" s="603">
        <f>I127/C127</f>
        <v>0.27956989247311825</v>
      </c>
      <c r="J128" s="603">
        <f>J127/C127</f>
        <v>0.16956162117452439</v>
      </c>
      <c r="K128" s="603">
        <f>K127/C127</f>
        <v>0.11497105045492143</v>
      </c>
      <c r="L128" s="603">
        <f>L127/C127</f>
        <v>8.6435070306038045E-2</v>
      </c>
      <c r="M128" s="603">
        <f>M127/C127</f>
        <v>7.6923076923076927E-2</v>
      </c>
      <c r="N128" s="603">
        <f>N127/C127</f>
        <v>7.0719602977667495E-2</v>
      </c>
      <c r="O128" s="603">
        <f>O127/C127</f>
        <v>5.2522746071133171E-2</v>
      </c>
      <c r="P128" s="603">
        <f>P127/C127</f>
        <v>2.3573200992555832E-2</v>
      </c>
      <c r="Q128" s="603">
        <f>Q127/C127</f>
        <v>1.6542597187758478E-2</v>
      </c>
      <c r="R128" s="603">
        <f>R127/C127</f>
        <v>5.7899090157154673E-3</v>
      </c>
      <c r="S128" s="604">
        <f>S127/C127</f>
        <v>3.3085194375516956E-3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0</v>
      </c>
      <c r="I136" s="766">
        <f>[2]淋菌!I78</f>
        <v>0</v>
      </c>
      <c r="J136" s="766">
        <f>[2]淋菌!J78</f>
        <v>0</v>
      </c>
      <c r="K136" s="766">
        <f>[2]淋菌!K78</f>
        <v>0</v>
      </c>
      <c r="L136" s="766">
        <f>[2]淋菌!L78</f>
        <v>0</v>
      </c>
      <c r="M136" s="766">
        <f>[2]淋菌!M78</f>
        <v>0</v>
      </c>
      <c r="N136" s="766">
        <f>[2]淋菌!N78</f>
        <v>0</v>
      </c>
      <c r="O136" s="766">
        <f>[2]淋菌!O78</f>
        <v>0</v>
      </c>
      <c r="P136" s="766">
        <f>[2]淋菌!P78</f>
        <v>0</v>
      </c>
      <c r="Q136" s="766">
        <f>[2]淋菌!Q78</f>
        <v>0</v>
      </c>
      <c r="R136" s="766">
        <f>[2]淋菌!R78</f>
        <v>0</v>
      </c>
      <c r="S136" s="766">
        <f>[2]淋菌!S78</f>
        <v>0</v>
      </c>
      <c r="V136" s="710"/>
      <c r="W136">
        <v>0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</v>
      </c>
      <c r="I137" s="766">
        <f>[2]淋菌!I79</f>
        <v>0</v>
      </c>
      <c r="J137" s="766">
        <f>[2]淋菌!J79</f>
        <v>0</v>
      </c>
      <c r="K137" s="766">
        <f>[2]淋菌!K79</f>
        <v>0</v>
      </c>
      <c r="L137" s="766">
        <f>[2]淋菌!L79</f>
        <v>0</v>
      </c>
      <c r="M137" s="766">
        <f>[2]淋菌!M79</f>
        <v>0</v>
      </c>
      <c r="N137" s="766">
        <f>[2]淋菌!N79</f>
        <v>0</v>
      </c>
      <c r="O137" s="766">
        <f>[2]淋菌!O79</f>
        <v>0</v>
      </c>
      <c r="P137" s="766">
        <f>[2]淋菌!P79</f>
        <v>0</v>
      </c>
      <c r="Q137" s="766">
        <f>[2]淋菌!Q79</f>
        <v>0</v>
      </c>
      <c r="R137" s="766">
        <f>[2]淋菌!R79</f>
        <v>0</v>
      </c>
      <c r="S137" s="766">
        <f>[2]淋菌!S79</f>
        <v>0</v>
      </c>
      <c r="V137" s="710"/>
      <c r="W137">
        <v>0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</v>
      </c>
      <c r="I138" s="766">
        <f>[2]淋菌!I80</f>
        <v>0</v>
      </c>
      <c r="J138" s="766">
        <f>[2]淋菌!J80</f>
        <v>0</v>
      </c>
      <c r="K138" s="766">
        <f>[2]淋菌!K80</f>
        <v>0</v>
      </c>
      <c r="L138" s="766">
        <f>[2]淋菌!L80</f>
        <v>0</v>
      </c>
      <c r="M138" s="766">
        <f>[2]淋菌!M80</f>
        <v>0</v>
      </c>
      <c r="N138" s="766">
        <f>[2]淋菌!N80</f>
        <v>0</v>
      </c>
      <c r="O138" s="766">
        <f>[2]淋菌!O80</f>
        <v>0</v>
      </c>
      <c r="P138" s="766">
        <f>[2]淋菌!P80</f>
        <v>0</v>
      </c>
      <c r="Q138" s="766">
        <f>[2]淋菌!Q80</f>
        <v>0</v>
      </c>
      <c r="R138" s="766">
        <f>[2]淋菌!R80</f>
        <v>0</v>
      </c>
      <c r="S138" s="766">
        <f>[2]淋菌!S80</f>
        <v>0</v>
      </c>
      <c r="V138" s="710"/>
      <c r="W138">
        <v>0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</v>
      </c>
      <c r="I139" s="766">
        <f>[2]淋菌!I81</f>
        <v>0</v>
      </c>
      <c r="J139" s="766">
        <f>[2]淋菌!J81</f>
        <v>0</v>
      </c>
      <c r="K139" s="766">
        <f>[2]淋菌!K81</f>
        <v>0</v>
      </c>
      <c r="L139" s="766">
        <f>[2]淋菌!L81</f>
        <v>0</v>
      </c>
      <c r="M139" s="766">
        <f>[2]淋菌!M81</f>
        <v>0</v>
      </c>
      <c r="N139" s="766">
        <f>[2]淋菌!N81</f>
        <v>0</v>
      </c>
      <c r="O139" s="766">
        <f>[2]淋菌!O81</f>
        <v>0</v>
      </c>
      <c r="P139" s="766">
        <f>[2]淋菌!P81</f>
        <v>0</v>
      </c>
      <c r="Q139" s="766">
        <f>[2]淋菌!Q81</f>
        <v>0</v>
      </c>
      <c r="R139" s="766">
        <f>[2]淋菌!R81</f>
        <v>0</v>
      </c>
      <c r="S139" s="766">
        <f>[2]淋菌!S81</f>
        <v>0</v>
      </c>
      <c r="V139" s="710"/>
      <c r="W139">
        <v>0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2.48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0.24</v>
      </c>
      <c r="I144" s="786">
        <f t="shared" si="45"/>
        <v>0.69000000000000006</v>
      </c>
      <c r="J144" s="786">
        <f t="shared" si="45"/>
        <v>0.42000000000000004</v>
      </c>
      <c r="K144" s="786">
        <f t="shared" si="45"/>
        <v>0.28000000000000003</v>
      </c>
      <c r="L144" s="786">
        <f t="shared" si="45"/>
        <v>0.21000000000000002</v>
      </c>
      <c r="M144" s="786">
        <f t="shared" si="45"/>
        <v>0.19</v>
      </c>
      <c r="N144" s="786">
        <f t="shared" si="45"/>
        <v>0.18000000000000002</v>
      </c>
      <c r="O144" s="786">
        <f t="shared" si="45"/>
        <v>0.12</v>
      </c>
      <c r="P144" s="786">
        <f t="shared" si="45"/>
        <v>0.05</v>
      </c>
      <c r="Q144" s="786">
        <f t="shared" si="45"/>
        <v>0.04</v>
      </c>
      <c r="R144" s="786">
        <f t="shared" si="45"/>
        <v>0.01</v>
      </c>
      <c r="S144" s="787">
        <f t="shared" si="45"/>
        <v>0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9.6774193548387094E-2</v>
      </c>
      <c r="I145" s="603">
        <f>I144/C144</f>
        <v>0.27822580645161293</v>
      </c>
      <c r="J145" s="603">
        <f>J144/C144</f>
        <v>0.16935483870967744</v>
      </c>
      <c r="K145" s="603">
        <f>K144/C144</f>
        <v>0.11290322580645162</v>
      </c>
      <c r="L145" s="603">
        <f>L144/C144</f>
        <v>8.4677419354838718E-2</v>
      </c>
      <c r="M145" s="603">
        <f>M144/C144</f>
        <v>7.6612903225806453E-2</v>
      </c>
      <c r="N145" s="603">
        <f>N144/C144</f>
        <v>7.2580645161290328E-2</v>
      </c>
      <c r="O145" s="603">
        <f>O144/C144</f>
        <v>4.8387096774193547E-2</v>
      </c>
      <c r="P145" s="603">
        <f>P144/C144</f>
        <v>2.0161290322580648E-2</v>
      </c>
      <c r="Q145" s="603">
        <f>Q144/C144</f>
        <v>1.6129032258064516E-2</v>
      </c>
      <c r="R145" s="603">
        <f>R144/C144</f>
        <v>4.0322580645161289E-3</v>
      </c>
      <c r="S145" s="604">
        <f>S144/C144</f>
        <v>0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0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0</v>
      </c>
      <c r="I153" s="886">
        <f>[2]淋菌!I8</f>
        <v>0</v>
      </c>
      <c r="J153" s="886">
        <f>[2]淋菌!J8</f>
        <v>0</v>
      </c>
      <c r="K153" s="886">
        <f>[2]淋菌!K8</f>
        <v>0</v>
      </c>
      <c r="L153" s="886">
        <f>[2]淋菌!L8</f>
        <v>0</v>
      </c>
      <c r="M153" s="886">
        <f>[2]淋菌!M8</f>
        <v>0</v>
      </c>
      <c r="N153" s="886">
        <f>[2]淋菌!N8</f>
        <v>0</v>
      </c>
      <c r="O153" s="886">
        <f>[2]淋菌!O8</f>
        <v>0</v>
      </c>
      <c r="P153" s="886">
        <f>[2]淋菌!P8</f>
        <v>0</v>
      </c>
      <c r="Q153" s="886">
        <f>[2]淋菌!Q8</f>
        <v>0</v>
      </c>
      <c r="R153" s="886">
        <f>[2]淋菌!R8</f>
        <v>0</v>
      </c>
      <c r="S153" s="886">
        <f>[2]淋菌!S8</f>
        <v>0</v>
      </c>
      <c r="V153">
        <f>'保健所別（令和7年）'!$H$145</f>
        <v>0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0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0</v>
      </c>
      <c r="I154" s="886">
        <f>[2]淋菌!I9</f>
        <v>0</v>
      </c>
      <c r="J154" s="886">
        <f>[2]淋菌!J9</f>
        <v>0</v>
      </c>
      <c r="K154" s="886">
        <f>[2]淋菌!K9</f>
        <v>0</v>
      </c>
      <c r="L154" s="886">
        <f>[2]淋菌!L9</f>
        <v>0</v>
      </c>
      <c r="M154" s="886">
        <f>[2]淋菌!M9</f>
        <v>0</v>
      </c>
      <c r="N154" s="886">
        <f>[2]淋菌!N9</f>
        <v>0</v>
      </c>
      <c r="O154" s="886">
        <f>[2]淋菌!O9</f>
        <v>0</v>
      </c>
      <c r="P154" s="886">
        <f>[2]淋菌!P9</f>
        <v>0</v>
      </c>
      <c r="Q154" s="886">
        <f>[2]淋菌!Q9</f>
        <v>0</v>
      </c>
      <c r="R154" s="886">
        <f>[2]淋菌!R9</f>
        <v>0</v>
      </c>
      <c r="S154" s="886">
        <f>[2]淋菌!S9</f>
        <v>0</v>
      </c>
      <c r="V154">
        <f>'保健所別（令和7年）'!$I$145</f>
        <v>0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0</v>
      </c>
      <c r="I155" s="886">
        <f>[2]淋菌!I10</f>
        <v>0</v>
      </c>
      <c r="J155" s="886">
        <f>[2]淋菌!J10</f>
        <v>0</v>
      </c>
      <c r="K155" s="886">
        <f>[2]淋菌!K10</f>
        <v>0</v>
      </c>
      <c r="L155" s="886">
        <f>[2]淋菌!L10</f>
        <v>0</v>
      </c>
      <c r="M155" s="886">
        <f>[2]淋菌!M10</f>
        <v>0</v>
      </c>
      <c r="N155" s="886">
        <f>[2]淋菌!N10</f>
        <v>0</v>
      </c>
      <c r="O155" s="886">
        <f>[2]淋菌!O10</f>
        <v>0</v>
      </c>
      <c r="P155" s="886">
        <f>[2]淋菌!P10</f>
        <v>0</v>
      </c>
      <c r="Q155" s="886">
        <f>[2]淋菌!Q10</f>
        <v>0</v>
      </c>
      <c r="R155" s="886">
        <f>[2]淋菌!R10</f>
        <v>0</v>
      </c>
      <c r="S155" s="886">
        <f>[2]淋菌!S10</f>
        <v>0</v>
      </c>
      <c r="V155">
        <f>'保健所別（令和7年）'!$J$145</f>
        <v>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0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0</v>
      </c>
      <c r="I156" s="886">
        <f>[2]淋菌!I11</f>
        <v>0</v>
      </c>
      <c r="J156" s="886">
        <f>[2]淋菌!J11</f>
        <v>0</v>
      </c>
      <c r="K156" s="886">
        <f>[2]淋菌!K11</f>
        <v>0</v>
      </c>
      <c r="L156" s="886">
        <f>[2]淋菌!L11</f>
        <v>0</v>
      </c>
      <c r="M156" s="886">
        <f>[2]淋菌!M11</f>
        <v>0</v>
      </c>
      <c r="N156" s="886">
        <f>[2]淋菌!N11</f>
        <v>0</v>
      </c>
      <c r="O156" s="886">
        <f>[2]淋菌!O11</f>
        <v>0</v>
      </c>
      <c r="P156" s="886">
        <f>[2]淋菌!P11</f>
        <v>0</v>
      </c>
      <c r="Q156" s="886">
        <f>[2]淋菌!Q11</f>
        <v>0</v>
      </c>
      <c r="R156" s="886">
        <f>[2]淋菌!R11</f>
        <v>0</v>
      </c>
      <c r="S156" s="886">
        <f>[2]淋菌!S11</f>
        <v>0</v>
      </c>
      <c r="V156">
        <f>'保健所別（令和7年）'!$K$145</f>
        <v>0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1815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135</v>
      </c>
      <c r="I161" s="717">
        <f t="shared" si="47"/>
        <v>457</v>
      </c>
      <c r="J161" s="717">
        <f t="shared" si="47"/>
        <v>307</v>
      </c>
      <c r="K161" s="717">
        <f t="shared" si="47"/>
        <v>217</v>
      </c>
      <c r="L161" s="717">
        <f t="shared" si="47"/>
        <v>172</v>
      </c>
      <c r="M161" s="717">
        <f t="shared" si="47"/>
        <v>158</v>
      </c>
      <c r="N161" s="717">
        <f t="shared" si="47"/>
        <v>157</v>
      </c>
      <c r="O161" s="717">
        <f t="shared" si="47"/>
        <v>106</v>
      </c>
      <c r="P161" s="717">
        <f t="shared" si="47"/>
        <v>47</v>
      </c>
      <c r="Q161" s="717">
        <f t="shared" si="47"/>
        <v>38</v>
      </c>
      <c r="R161" s="717">
        <f t="shared" si="47"/>
        <v>13</v>
      </c>
      <c r="S161" s="718">
        <f t="shared" si="47"/>
        <v>6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1.1019283746556473E-3</v>
      </c>
      <c r="H162" s="549">
        <f>H161/C161</f>
        <v>7.43801652892562E-2</v>
      </c>
      <c r="I162" s="549">
        <f>I161/C161</f>
        <v>0.25179063360881543</v>
      </c>
      <c r="J162" s="549">
        <f>J161/C161</f>
        <v>0.16914600550964187</v>
      </c>
      <c r="K162" s="549">
        <f>K161/C161</f>
        <v>0.11955922865013774</v>
      </c>
      <c r="L162" s="549">
        <f>L161/C161</f>
        <v>9.4765840220385672E-2</v>
      </c>
      <c r="M162" s="549">
        <f>M161/C161</f>
        <v>8.7052341597796137E-2</v>
      </c>
      <c r="N162" s="549">
        <f>N161/C161</f>
        <v>8.6501377410468316E-2</v>
      </c>
      <c r="O162" s="549">
        <f>O161/C161</f>
        <v>5.840220385674931E-2</v>
      </c>
      <c r="P162" s="549">
        <f>P161/C161</f>
        <v>2.5895316804407712E-2</v>
      </c>
      <c r="Q162" s="549">
        <f>Q161/C161</f>
        <v>2.0936639118457299E-2</v>
      </c>
      <c r="R162" s="549">
        <f>R161/C161</f>
        <v>7.1625344352617077E-3</v>
      </c>
      <c r="S162" s="719">
        <f>S161/C161</f>
        <v>3.3057851239669421E-3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</v>
      </c>
      <c r="I170" s="896">
        <f>[2]淋菌!I44</f>
        <v>0</v>
      </c>
      <c r="J170" s="896">
        <f>[2]淋菌!J44</f>
        <v>0</v>
      </c>
      <c r="K170" s="896">
        <f>[2]淋菌!K44</f>
        <v>0</v>
      </c>
      <c r="L170" s="896">
        <f>[2]淋菌!L44</f>
        <v>0</v>
      </c>
      <c r="M170" s="896">
        <f>[2]淋菌!M44</f>
        <v>0</v>
      </c>
      <c r="N170" s="896">
        <f>[2]淋菌!N44</f>
        <v>0</v>
      </c>
      <c r="O170" s="896">
        <f>[2]淋菌!O44</f>
        <v>0</v>
      </c>
      <c r="P170" s="896">
        <f>[2]淋菌!P44</f>
        <v>0</v>
      </c>
      <c r="Q170" s="896">
        <f>[2]淋菌!Q44</f>
        <v>0</v>
      </c>
      <c r="R170" s="896">
        <f>[2]淋菌!R44</f>
        <v>0</v>
      </c>
      <c r="S170" s="896">
        <f>[2]淋菌!S44</f>
        <v>0</v>
      </c>
      <c r="V170" s="710"/>
      <c r="W170">
        <v>0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</v>
      </c>
      <c r="I171" s="896">
        <f>[2]淋菌!I45</f>
        <v>0</v>
      </c>
      <c r="J171" s="896">
        <f>[2]淋菌!J45</f>
        <v>0</v>
      </c>
      <c r="K171" s="896">
        <f>[2]淋菌!K45</f>
        <v>0</v>
      </c>
      <c r="L171" s="896">
        <f>[2]淋菌!L45</f>
        <v>0</v>
      </c>
      <c r="M171" s="896">
        <f>[2]淋菌!M45</f>
        <v>0</v>
      </c>
      <c r="N171" s="896">
        <f>[2]淋菌!N45</f>
        <v>0</v>
      </c>
      <c r="O171" s="896">
        <f>[2]淋菌!O45</f>
        <v>0</v>
      </c>
      <c r="P171" s="896">
        <f>[2]淋菌!P45</f>
        <v>0</v>
      </c>
      <c r="Q171" s="896">
        <f>[2]淋菌!Q45</f>
        <v>0</v>
      </c>
      <c r="R171" s="896">
        <f>[2]淋菌!R45</f>
        <v>0</v>
      </c>
      <c r="S171" s="896">
        <f>[2]淋菌!S45</f>
        <v>0</v>
      </c>
      <c r="V171" s="710"/>
      <c r="W171">
        <v>0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</v>
      </c>
      <c r="I172" s="896">
        <f>[2]淋菌!I46</f>
        <v>0</v>
      </c>
      <c r="J172" s="896">
        <f>[2]淋菌!J46</f>
        <v>0</v>
      </c>
      <c r="K172" s="896">
        <f>[2]淋菌!K46</f>
        <v>0</v>
      </c>
      <c r="L172" s="896">
        <f>[2]淋菌!L46</f>
        <v>0</v>
      </c>
      <c r="M172" s="896">
        <f>[2]淋菌!M46</f>
        <v>0</v>
      </c>
      <c r="N172" s="896">
        <f>[2]淋菌!N46</f>
        <v>0</v>
      </c>
      <c r="O172" s="896">
        <f>[2]淋菌!O46</f>
        <v>0</v>
      </c>
      <c r="P172" s="896">
        <f>[2]淋菌!P46</f>
        <v>0</v>
      </c>
      <c r="Q172" s="896">
        <f>[2]淋菌!Q46</f>
        <v>0</v>
      </c>
      <c r="R172" s="896">
        <f>[2]淋菌!R46</f>
        <v>0</v>
      </c>
      <c r="S172" s="896">
        <f>[2]淋菌!S46</f>
        <v>0</v>
      </c>
      <c r="V172" s="710"/>
      <c r="W172">
        <v>0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</v>
      </c>
      <c r="I173" s="896">
        <f>[2]淋菌!I47</f>
        <v>0</v>
      </c>
      <c r="J173" s="896">
        <f>[2]淋菌!J47</f>
        <v>0</v>
      </c>
      <c r="K173" s="896">
        <f>[2]淋菌!K47</f>
        <v>0</v>
      </c>
      <c r="L173" s="896">
        <f>[2]淋菌!L47</f>
        <v>0</v>
      </c>
      <c r="M173" s="896">
        <f>[2]淋菌!M47</f>
        <v>0</v>
      </c>
      <c r="N173" s="896">
        <f>[2]淋菌!N47</f>
        <v>0</v>
      </c>
      <c r="O173" s="896">
        <f>[2]淋菌!O47</f>
        <v>0</v>
      </c>
      <c r="P173" s="896">
        <f>[2]淋菌!P47</f>
        <v>0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1.8699999999999999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0.14000000000000001</v>
      </c>
      <c r="I178" s="778">
        <f t="shared" si="49"/>
        <v>0.45999999999999996</v>
      </c>
      <c r="J178" s="778">
        <f t="shared" si="49"/>
        <v>0.31</v>
      </c>
      <c r="K178" s="778">
        <f t="shared" si="49"/>
        <v>0.23</v>
      </c>
      <c r="L178" s="778">
        <f t="shared" si="49"/>
        <v>0.18000000000000002</v>
      </c>
      <c r="M178" s="778">
        <f t="shared" si="49"/>
        <v>0.15000000000000002</v>
      </c>
      <c r="N178" s="778">
        <f t="shared" si="49"/>
        <v>0.16</v>
      </c>
      <c r="O178" s="778">
        <f t="shared" si="49"/>
        <v>0.11</v>
      </c>
      <c r="P178" s="778">
        <f t="shared" si="49"/>
        <v>0.05</v>
      </c>
      <c r="Q178" s="778">
        <f t="shared" si="49"/>
        <v>0.04</v>
      </c>
      <c r="R178" s="778">
        <f t="shared" si="49"/>
        <v>0</v>
      </c>
      <c r="S178" s="725">
        <f t="shared" si="49"/>
        <v>0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7.4866310160427815E-2</v>
      </c>
      <c r="I179" s="549">
        <f>I178/C178</f>
        <v>0.24598930481283421</v>
      </c>
      <c r="J179" s="549">
        <f>J178/C178</f>
        <v>0.16577540106951871</v>
      </c>
      <c r="K179" s="549">
        <f>K178/C178</f>
        <v>0.12299465240641713</v>
      </c>
      <c r="L179" s="549">
        <f>L178/C178</f>
        <v>9.6256684491978634E-2</v>
      </c>
      <c r="M179" s="549">
        <f>M178/C178</f>
        <v>8.0213903743315523E-2</v>
      </c>
      <c r="N179" s="549">
        <f>N178/C178</f>
        <v>8.5561497326203217E-2</v>
      </c>
      <c r="O179" s="549">
        <f>O178/C178</f>
        <v>5.8823529411764712E-2</v>
      </c>
      <c r="P179" s="549">
        <f>P178/C178</f>
        <v>2.6737967914438505E-2</v>
      </c>
      <c r="Q179" s="549">
        <f>Q178/C178</f>
        <v>2.1390374331550804E-2</v>
      </c>
      <c r="R179" s="549">
        <f>R178/C178</f>
        <v>0</v>
      </c>
      <c r="S179" s="719">
        <f>S178/C178</f>
        <v>0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0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0</v>
      </c>
      <c r="I187" s="797">
        <f>[2]淋菌!I25</f>
        <v>0</v>
      </c>
      <c r="J187" s="797">
        <f>[2]淋菌!J25</f>
        <v>0</v>
      </c>
      <c r="K187" s="797">
        <f>[2]淋菌!K25</f>
        <v>0</v>
      </c>
      <c r="L187" s="797">
        <f>[2]淋菌!L25</f>
        <v>0</v>
      </c>
      <c r="M187" s="797">
        <f>[2]淋菌!M25</f>
        <v>0</v>
      </c>
      <c r="N187" s="797">
        <f>[2]淋菌!N25</f>
        <v>0</v>
      </c>
      <c r="O187" s="797">
        <f>[2]淋菌!O25</f>
        <v>0</v>
      </c>
      <c r="P187" s="797">
        <f>[2]淋菌!P25</f>
        <v>0</v>
      </c>
      <c r="Q187" s="797">
        <f>[2]淋菌!Q25</f>
        <v>0</v>
      </c>
      <c r="R187" s="797">
        <f>[2]淋菌!R25</f>
        <v>0</v>
      </c>
      <c r="S187" s="797">
        <f>[2]淋菌!S25</f>
        <v>0</v>
      </c>
      <c r="V187">
        <f>'保健所別（令和7年）'!$H$245</f>
        <v>0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0</v>
      </c>
      <c r="D188" s="797">
        <f>[2]淋菌!D26</f>
        <v>0</v>
      </c>
      <c r="E188" s="797">
        <f>[2]淋菌!E26</f>
        <v>0</v>
      </c>
      <c r="F188" s="797">
        <f>[2]淋菌!F26</f>
        <v>0</v>
      </c>
      <c r="G188" s="797">
        <f>[2]淋菌!G26</f>
        <v>0</v>
      </c>
      <c r="H188" s="797">
        <f>[2]淋菌!H26</f>
        <v>0</v>
      </c>
      <c r="I188" s="797">
        <f>[2]淋菌!I26</f>
        <v>0</v>
      </c>
      <c r="J188" s="797">
        <f>[2]淋菌!J26</f>
        <v>0</v>
      </c>
      <c r="K188" s="797">
        <f>[2]淋菌!K26</f>
        <v>0</v>
      </c>
      <c r="L188" s="797">
        <f>[2]淋菌!L26</f>
        <v>0</v>
      </c>
      <c r="M188" s="797">
        <f>[2]淋菌!M26</f>
        <v>0</v>
      </c>
      <c r="N188" s="797">
        <f>[2]淋菌!N26</f>
        <v>0</v>
      </c>
      <c r="O188" s="797">
        <f>[2]淋菌!O26</f>
        <v>0</v>
      </c>
      <c r="P188" s="797">
        <f>[2]淋菌!P26</f>
        <v>0</v>
      </c>
      <c r="Q188" s="797">
        <f>[2]淋菌!Q26</f>
        <v>0</v>
      </c>
      <c r="R188" s="797">
        <f>[2]淋菌!R26</f>
        <v>0</v>
      </c>
      <c r="S188" s="797">
        <f>[2]淋菌!S26</f>
        <v>0</v>
      </c>
      <c r="V188">
        <f>'保健所別（令和7年）'!$I$245</f>
        <v>0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0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0</v>
      </c>
      <c r="I189" s="797">
        <f>[2]淋菌!I27</f>
        <v>0</v>
      </c>
      <c r="J189" s="797">
        <f>[2]淋菌!J27</f>
        <v>0</v>
      </c>
      <c r="K189" s="797">
        <f>[2]淋菌!K27</f>
        <v>0</v>
      </c>
      <c r="L189" s="797">
        <f>[2]淋菌!L27</f>
        <v>0</v>
      </c>
      <c r="M189" s="797">
        <f>[2]淋菌!M27</f>
        <v>0</v>
      </c>
      <c r="N189" s="797">
        <f>[2]淋菌!N27</f>
        <v>0</v>
      </c>
      <c r="O189" s="797">
        <f>[2]淋菌!O27</f>
        <v>0</v>
      </c>
      <c r="P189" s="797">
        <f>[2]淋菌!P27</f>
        <v>0</v>
      </c>
      <c r="Q189" s="797">
        <f>[2]淋菌!Q27</f>
        <v>0</v>
      </c>
      <c r="R189" s="797">
        <f>[2]淋菌!R27</f>
        <v>0</v>
      </c>
      <c r="S189" s="797">
        <f>[2]淋菌!S27</f>
        <v>0</v>
      </c>
      <c r="V189">
        <f>'保健所別（令和7年）'!$J$245</f>
        <v>0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0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0</v>
      </c>
      <c r="H190" s="797">
        <f>[2]淋菌!H28</f>
        <v>0</v>
      </c>
      <c r="I190" s="797">
        <f>[2]淋菌!I28</f>
        <v>0</v>
      </c>
      <c r="J190" s="797">
        <f>[2]淋菌!J28</f>
        <v>0</v>
      </c>
      <c r="K190" s="797">
        <f>[2]淋菌!K28</f>
        <v>0</v>
      </c>
      <c r="L190" s="797">
        <f>[2]淋菌!L28</f>
        <v>0</v>
      </c>
      <c r="M190" s="797">
        <f>[2]淋菌!M28</f>
        <v>0</v>
      </c>
      <c r="N190" s="797">
        <f>[2]淋菌!N28</f>
        <v>0</v>
      </c>
      <c r="O190" s="797">
        <f>[2]淋菌!O28</f>
        <v>0</v>
      </c>
      <c r="P190" s="797">
        <f>[2]淋菌!P28</f>
        <v>0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0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603</v>
      </c>
      <c r="D195" s="769">
        <f t="shared" si="51"/>
        <v>0</v>
      </c>
      <c r="E195" s="769">
        <f t="shared" si="51"/>
        <v>0</v>
      </c>
      <c r="F195" s="769">
        <f t="shared" si="51"/>
        <v>0</v>
      </c>
      <c r="G195" s="769">
        <f t="shared" si="51"/>
        <v>3</v>
      </c>
      <c r="H195" s="769">
        <f t="shared" si="51"/>
        <v>102</v>
      </c>
      <c r="I195" s="769">
        <f t="shared" si="51"/>
        <v>219</v>
      </c>
      <c r="J195" s="769">
        <f t="shared" si="51"/>
        <v>103</v>
      </c>
      <c r="K195" s="769">
        <f t="shared" si="51"/>
        <v>61</v>
      </c>
      <c r="L195" s="769">
        <f t="shared" si="51"/>
        <v>37</v>
      </c>
      <c r="M195" s="769">
        <f t="shared" si="51"/>
        <v>28</v>
      </c>
      <c r="N195" s="769">
        <f t="shared" si="51"/>
        <v>14</v>
      </c>
      <c r="O195" s="769">
        <f t="shared" si="51"/>
        <v>21</v>
      </c>
      <c r="P195" s="769">
        <f t="shared" si="51"/>
        <v>10</v>
      </c>
      <c r="Q195" s="769">
        <f t="shared" si="51"/>
        <v>2</v>
      </c>
      <c r="R195" s="769">
        <f t="shared" si="51"/>
        <v>1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0</v>
      </c>
      <c r="F196" s="558">
        <f t="shared" si="52"/>
        <v>0</v>
      </c>
      <c r="G196" s="558">
        <f t="shared" si="52"/>
        <v>4.9751243781094526E-3</v>
      </c>
      <c r="H196" s="558">
        <f t="shared" si="52"/>
        <v>0.1691542288557214</v>
      </c>
      <c r="I196" s="558">
        <f t="shared" si="52"/>
        <v>0.36318407960199006</v>
      </c>
      <c r="J196" s="558">
        <f t="shared" si="52"/>
        <v>0.17081260364842454</v>
      </c>
      <c r="K196" s="558">
        <f t="shared" si="52"/>
        <v>0.1011608623548922</v>
      </c>
      <c r="L196" s="558">
        <f t="shared" si="52"/>
        <v>6.1359867330016582E-2</v>
      </c>
      <c r="M196" s="558">
        <f t="shared" si="52"/>
        <v>4.6434494195688222E-2</v>
      </c>
      <c r="N196" s="558">
        <f t="shared" si="52"/>
        <v>2.3217247097844111E-2</v>
      </c>
      <c r="O196" s="558">
        <f t="shared" si="52"/>
        <v>3.482587064676617E-2</v>
      </c>
      <c r="P196" s="558">
        <f t="shared" si="52"/>
        <v>1.658374792703151E-2</v>
      </c>
      <c r="Q196" s="558">
        <f t="shared" si="52"/>
        <v>3.3167495854063019E-3</v>
      </c>
      <c r="R196" s="558">
        <f t="shared" si="52"/>
        <v>1.658374792703151E-3</v>
      </c>
      <c r="S196" s="729">
        <f t="shared" si="52"/>
        <v>3.3167495854063019E-3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</v>
      </c>
      <c r="I204" s="904">
        <f>[2]淋菌!I61</f>
        <v>0</v>
      </c>
      <c r="J204" s="904">
        <f>[2]淋菌!J61</f>
        <v>0</v>
      </c>
      <c r="K204" s="904">
        <f>[2]淋菌!K61</f>
        <v>0</v>
      </c>
      <c r="L204" s="904">
        <f>[2]淋菌!L61</f>
        <v>0</v>
      </c>
      <c r="M204" s="904">
        <f>[2]淋菌!M61</f>
        <v>0</v>
      </c>
      <c r="N204" s="904">
        <f>[2]淋菌!N61</f>
        <v>0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</v>
      </c>
      <c r="I205" s="904">
        <f>[2]淋菌!I62</f>
        <v>0</v>
      </c>
      <c r="J205" s="904">
        <f>[2]淋菌!J62</f>
        <v>0</v>
      </c>
      <c r="K205" s="904">
        <f>[2]淋菌!K62</f>
        <v>0</v>
      </c>
      <c r="L205" s="904">
        <f>[2]淋菌!L62</f>
        <v>0</v>
      </c>
      <c r="M205" s="904">
        <f>[2]淋菌!M62</f>
        <v>0</v>
      </c>
      <c r="N205" s="904">
        <f>[2]淋菌!N62</f>
        <v>0</v>
      </c>
      <c r="O205" s="904">
        <f>[2]淋菌!O62</f>
        <v>0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</v>
      </c>
      <c r="I206" s="904">
        <f>[2]淋菌!I63</f>
        <v>0</v>
      </c>
      <c r="J206" s="904">
        <f>[2]淋菌!J63</f>
        <v>0</v>
      </c>
      <c r="K206" s="904">
        <f>[2]淋菌!K63</f>
        <v>0</v>
      </c>
      <c r="L206" s="904">
        <f>[2]淋菌!L63</f>
        <v>0</v>
      </c>
      <c r="M206" s="904">
        <f>[2]淋菌!M63</f>
        <v>0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</v>
      </c>
      <c r="I207" s="904">
        <f>[2]淋菌!I64</f>
        <v>0</v>
      </c>
      <c r="J207" s="904">
        <f>[2]淋菌!J64</f>
        <v>0</v>
      </c>
      <c r="K207" s="904">
        <f>[2]淋菌!K64</f>
        <v>0</v>
      </c>
      <c r="L207" s="904">
        <f>[2]淋菌!L64</f>
        <v>0</v>
      </c>
      <c r="M207" s="904">
        <f>[2]淋菌!M64</f>
        <v>0</v>
      </c>
      <c r="N207" s="904">
        <f>[2]淋菌!N64</f>
        <v>0</v>
      </c>
      <c r="O207" s="904">
        <f>[2]淋菌!O64</f>
        <v>0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0.62000000000000011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0.22000000000000003</v>
      </c>
      <c r="J212" s="781">
        <f t="shared" si="54"/>
        <v>0.11</v>
      </c>
      <c r="K212" s="781">
        <f t="shared" si="54"/>
        <v>0.06</v>
      </c>
      <c r="L212" s="781">
        <f t="shared" si="54"/>
        <v>0.03</v>
      </c>
      <c r="M212" s="781">
        <f t="shared" si="54"/>
        <v>0.03</v>
      </c>
      <c r="N212" s="781">
        <f t="shared" si="54"/>
        <v>0</v>
      </c>
      <c r="O212" s="781">
        <f t="shared" si="54"/>
        <v>0.02</v>
      </c>
      <c r="P212" s="781">
        <f t="shared" si="54"/>
        <v>0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0.35483870967741932</v>
      </c>
      <c r="J213" s="558">
        <f>J212/C212</f>
        <v>0.17741935483870966</v>
      </c>
      <c r="K213" s="558">
        <f>K212/C212</f>
        <v>9.677419354838708E-2</v>
      </c>
      <c r="L213" s="558">
        <f>L212/C212</f>
        <v>4.838709677419354E-2</v>
      </c>
      <c r="M213" s="558">
        <f>M212/C212</f>
        <v>4.838709677419354E-2</v>
      </c>
      <c r="N213" s="558">
        <f>N212/C212</f>
        <v>0</v>
      </c>
      <c r="O213" s="558">
        <f>O212/C212</f>
        <v>3.2258064516129024E-2</v>
      </c>
      <c r="P213" s="558">
        <f>P212/C212</f>
        <v>0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3" workbookViewId="0">
      <selection activeCell="C42" sqref="C42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0</v>
      </c>
      <c r="D9" s="768">
        <f>[3]ﾒﾁｼﾘﾝ!D42</f>
        <v>0</v>
      </c>
      <c r="E9" s="768">
        <f>[3]ﾒﾁｼﾘﾝ!E42</f>
        <v>0</v>
      </c>
      <c r="F9" s="768">
        <f>[3]ﾒﾁｼﾘﾝ!F42</f>
        <v>0</v>
      </c>
      <c r="G9" s="768">
        <f>[3]ﾒﾁｼﾘﾝ!G42</f>
        <v>0</v>
      </c>
      <c r="H9" s="768">
        <f>[3]ﾒﾁｼﾘﾝ!H42</f>
        <v>0</v>
      </c>
      <c r="I9" s="768">
        <f>[3]ﾒﾁｼﾘﾝ!I42</f>
        <v>0</v>
      </c>
      <c r="J9" s="768">
        <f>[3]ﾒﾁｼﾘﾝ!J42</f>
        <v>0</v>
      </c>
      <c r="K9" s="768">
        <f>[3]ﾒﾁｼﾘﾝ!K42</f>
        <v>0</v>
      </c>
      <c r="L9" s="768">
        <f>[3]ﾒﾁｼﾘﾝ!L42</f>
        <v>0</v>
      </c>
      <c r="M9" s="768">
        <f>[3]ﾒﾁｼﾘﾝ!M42</f>
        <v>0</v>
      </c>
      <c r="N9" s="768">
        <f>[3]ﾒﾁｼﾘﾝ!N42</f>
        <v>0</v>
      </c>
      <c r="O9" s="768">
        <f>[3]ﾒﾁｼﾘﾝ!O42</f>
        <v>0</v>
      </c>
      <c r="P9" s="768">
        <f>[3]ﾒﾁｼﾘﾝ!P42</f>
        <v>0</v>
      </c>
      <c r="Q9" s="768">
        <f>[3]ﾒﾁｼﾘﾝ!Q42</f>
        <v>0</v>
      </c>
      <c r="R9" s="768">
        <f>[3]ﾒﾁｼﾘﾝ!R42</f>
        <v>0</v>
      </c>
      <c r="S9" s="768">
        <f>[3]ﾒﾁｼﾘﾝ!S42</f>
        <v>0</v>
      </c>
      <c r="V9"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[3]ﾒﾁｼﾘﾝ!C43</f>
        <v>0</v>
      </c>
      <c r="D10" s="768">
        <f>[3]ﾒﾁｼﾘﾝ!D43</f>
        <v>0</v>
      </c>
      <c r="E10" s="768">
        <f>[3]ﾒﾁｼﾘﾝ!E43</f>
        <v>0</v>
      </c>
      <c r="F10" s="768">
        <f>[3]ﾒﾁｼﾘﾝ!F43</f>
        <v>0</v>
      </c>
      <c r="G10" s="768">
        <f>[3]ﾒﾁｼﾘﾝ!G43</f>
        <v>0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0</v>
      </c>
      <c r="L10" s="768">
        <f>[3]ﾒﾁｼﾘﾝ!L43</f>
        <v>0</v>
      </c>
      <c r="M10" s="768">
        <f>[3]ﾒﾁｼﾘﾝ!M43</f>
        <v>0</v>
      </c>
      <c r="N10" s="768">
        <f>[3]ﾒﾁｼﾘﾝ!N43</f>
        <v>0</v>
      </c>
      <c r="O10" s="768">
        <f>[3]ﾒﾁｼﾘﾝ!O43</f>
        <v>0</v>
      </c>
      <c r="P10" s="768">
        <f>[3]ﾒﾁｼﾘﾝ!P43</f>
        <v>0</v>
      </c>
      <c r="Q10" s="768">
        <f>[3]ﾒﾁｼﾘﾝ!Q43</f>
        <v>0</v>
      </c>
      <c r="R10" s="768">
        <f>[3]ﾒﾁｼﾘﾝ!R43</f>
        <v>0</v>
      </c>
      <c r="S10" s="768">
        <f>[3]ﾒﾁｼﾘﾝ!S43</f>
        <v>0</v>
      </c>
      <c r="V10"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[3]ﾒﾁｼﾘﾝ!C44</f>
        <v>0</v>
      </c>
      <c r="D11" s="768">
        <f>[3]ﾒﾁｼﾘﾝ!D44</f>
        <v>0</v>
      </c>
      <c r="E11" s="768">
        <f>[3]ﾒﾁｼﾘﾝ!E44</f>
        <v>0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0</v>
      </c>
      <c r="L11" s="768">
        <f>[3]ﾒﾁｼﾘﾝ!L44</f>
        <v>0</v>
      </c>
      <c r="M11" s="768">
        <f>[3]ﾒﾁｼﾘﾝ!M44</f>
        <v>0</v>
      </c>
      <c r="N11" s="768">
        <f>[3]ﾒﾁｼﾘﾝ!N44</f>
        <v>0</v>
      </c>
      <c r="O11" s="768">
        <f>[3]ﾒﾁｼﾘﾝ!O44</f>
        <v>0</v>
      </c>
      <c r="P11" s="768">
        <f>[3]ﾒﾁｼﾘﾝ!P44</f>
        <v>0</v>
      </c>
      <c r="Q11" s="768">
        <f>[3]ﾒﾁｼﾘﾝ!Q44</f>
        <v>0</v>
      </c>
      <c r="R11" s="768">
        <f>[3]ﾒﾁｼﾘﾝ!R44</f>
        <v>0</v>
      </c>
      <c r="S11" s="768">
        <f>[3]ﾒﾁｼﾘﾝ!S44</f>
        <v>0</v>
      </c>
      <c r="V11"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[3]ﾒﾁｼﾘﾝ!C45</f>
        <v>0</v>
      </c>
      <c r="D12" s="768">
        <f>[3]ﾒﾁｼﾘﾝ!D45</f>
        <v>0</v>
      </c>
      <c r="E12" s="768">
        <f>[3]ﾒﾁｼﾘﾝ!E45</f>
        <v>0</v>
      </c>
      <c r="F12" s="768">
        <f>[3]ﾒﾁｼﾘﾝ!F45</f>
        <v>0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0</v>
      </c>
      <c r="P12" s="768">
        <f>[3]ﾒﾁｼﾘﾝ!P45</f>
        <v>0</v>
      </c>
      <c r="Q12" s="768">
        <f>[3]ﾒﾁｼﾘﾝ!Q45</f>
        <v>0</v>
      </c>
      <c r="R12" s="768">
        <f>[3]ﾒﾁｼﾘﾝ!R45</f>
        <v>0</v>
      </c>
      <c r="S12" s="768">
        <f>[3]ﾒﾁｼﾘﾝ!S45</f>
        <v>0</v>
      </c>
      <c r="V12"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126</v>
      </c>
      <c r="D17" s="738">
        <f t="shared" si="8"/>
        <v>12</v>
      </c>
      <c r="E17" s="738">
        <f t="shared" si="8"/>
        <v>7</v>
      </c>
      <c r="F17" s="738">
        <f t="shared" si="8"/>
        <v>7</v>
      </c>
      <c r="G17" s="738">
        <f t="shared" si="8"/>
        <v>3</v>
      </c>
      <c r="H17" s="738">
        <f t="shared" si="8"/>
        <v>0</v>
      </c>
      <c r="I17" s="738">
        <f t="shared" si="8"/>
        <v>2</v>
      </c>
      <c r="J17" s="738">
        <f t="shared" si="8"/>
        <v>1</v>
      </c>
      <c r="K17" s="738">
        <f t="shared" si="8"/>
        <v>0</v>
      </c>
      <c r="L17" s="738">
        <f t="shared" si="8"/>
        <v>1</v>
      </c>
      <c r="M17" s="738">
        <f t="shared" si="8"/>
        <v>0</v>
      </c>
      <c r="N17" s="738">
        <f t="shared" si="8"/>
        <v>1</v>
      </c>
      <c r="O17" s="738">
        <f t="shared" si="8"/>
        <v>5</v>
      </c>
      <c r="P17" s="738">
        <f t="shared" si="8"/>
        <v>5</v>
      </c>
      <c r="Q17" s="738">
        <f t="shared" si="8"/>
        <v>6</v>
      </c>
      <c r="R17" s="738">
        <f t="shared" si="8"/>
        <v>12</v>
      </c>
      <c r="S17" s="739">
        <f t="shared" si="8"/>
        <v>64</v>
      </c>
      <c r="Z17" s="94" t="s">
        <v>39</v>
      </c>
      <c r="AA17" s="534">
        <f t="shared" ref="AA17:AL17" si="9">SUM(AA5:AA16)</f>
        <v>126</v>
      </c>
      <c r="AB17" s="535">
        <f t="shared" si="9"/>
        <v>26</v>
      </c>
      <c r="AC17" s="535">
        <f t="shared" si="9"/>
        <v>3</v>
      </c>
      <c r="AD17" s="535">
        <f t="shared" si="9"/>
        <v>0</v>
      </c>
      <c r="AE17" s="535">
        <f t="shared" si="9"/>
        <v>2</v>
      </c>
      <c r="AF17" s="535">
        <f t="shared" si="9"/>
        <v>1</v>
      </c>
      <c r="AG17" s="535">
        <f t="shared" si="9"/>
        <v>0</v>
      </c>
      <c r="AH17" s="535">
        <f t="shared" si="9"/>
        <v>1</v>
      </c>
      <c r="AI17" s="535">
        <f t="shared" si="9"/>
        <v>1</v>
      </c>
      <c r="AJ17" s="535">
        <f t="shared" si="9"/>
        <v>10</v>
      </c>
      <c r="AK17" s="535">
        <f t="shared" si="9"/>
        <v>18</v>
      </c>
      <c r="AL17" s="648">
        <f t="shared" si="9"/>
        <v>64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9.5238095238095233E-2</v>
      </c>
      <c r="E18" s="582">
        <f>E17/C17</f>
        <v>5.5555555555555552E-2</v>
      </c>
      <c r="F18" s="582">
        <f>F17/C17</f>
        <v>5.5555555555555552E-2</v>
      </c>
      <c r="G18" s="582">
        <f>G17/C17</f>
        <v>2.3809523809523808E-2</v>
      </c>
      <c r="H18" s="582">
        <f>H17/C17</f>
        <v>0</v>
      </c>
      <c r="I18" s="582">
        <f>I17/C17</f>
        <v>1.5873015873015872E-2</v>
      </c>
      <c r="J18" s="582">
        <f>J17/C17</f>
        <v>7.9365079365079361E-3</v>
      </c>
      <c r="K18" s="582">
        <f>K17/C17</f>
        <v>0</v>
      </c>
      <c r="L18" s="582">
        <f>L17/C17</f>
        <v>7.9365079365079361E-3</v>
      </c>
      <c r="M18" s="582">
        <f>M17/C17</f>
        <v>0</v>
      </c>
      <c r="N18" s="582">
        <f>N17/C17</f>
        <v>7.9365079365079361E-3</v>
      </c>
      <c r="O18" s="582">
        <f>O17/C17</f>
        <v>3.968253968253968E-2</v>
      </c>
      <c r="P18" s="582">
        <f>P17/C17</f>
        <v>3.968253968253968E-2</v>
      </c>
      <c r="Q18" s="582">
        <f>Q17/C17</f>
        <v>4.7619047619047616E-2</v>
      </c>
      <c r="R18" s="582">
        <f>R17/C17</f>
        <v>9.5238095238095233E-2</v>
      </c>
      <c r="S18" s="583">
        <f>S17/C17</f>
        <v>0.50793650793650791</v>
      </c>
      <c r="Z18" s="537" t="s">
        <v>66</v>
      </c>
      <c r="AA18" s="581">
        <f>AA17/AA17</f>
        <v>1</v>
      </c>
      <c r="AB18" s="582">
        <f>AB17/AA17</f>
        <v>0.20634920634920634</v>
      </c>
      <c r="AC18" s="582">
        <f>AC17/AA17</f>
        <v>2.3809523809523808E-2</v>
      </c>
      <c r="AD18" s="582">
        <f>AD17/AA17</f>
        <v>0</v>
      </c>
      <c r="AE18" s="582">
        <f>AE17/AA17</f>
        <v>1.5873015873015872E-2</v>
      </c>
      <c r="AF18" s="582">
        <f>AF17/AA17</f>
        <v>7.9365079365079361E-3</v>
      </c>
      <c r="AG18" s="582">
        <f>AG17/AA17</f>
        <v>0</v>
      </c>
      <c r="AH18" s="582">
        <f>AH17/AA17</f>
        <v>7.9365079365079361E-3</v>
      </c>
      <c r="AI18" s="582">
        <f>AI17/AA17</f>
        <v>7.9365079365079361E-3</v>
      </c>
      <c r="AJ18" s="582">
        <f>AJ17/AA17</f>
        <v>7.9365079365079361E-2</v>
      </c>
      <c r="AK18" s="582">
        <f>AK17/AA17</f>
        <v>0.14285714285714285</v>
      </c>
      <c r="AL18" s="650">
        <f>AL17/AA17</f>
        <v>0.50793650793650791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0</v>
      </c>
      <c r="D26" s="766">
        <f>[3]ﾒﾁｼﾘﾝ!D94</f>
        <v>0</v>
      </c>
      <c r="E26" s="766">
        <f>[3]ﾒﾁｼﾘﾝ!E94</f>
        <v>0</v>
      </c>
      <c r="F26" s="766">
        <f>[3]ﾒﾁｼﾘﾝ!F94</f>
        <v>0</v>
      </c>
      <c r="G26" s="766">
        <f>[3]ﾒﾁｼﾘﾝ!G94</f>
        <v>0</v>
      </c>
      <c r="H26" s="766">
        <f>[3]ﾒﾁｼﾘﾝ!H94</f>
        <v>0</v>
      </c>
      <c r="I26" s="766">
        <f>[3]ﾒﾁｼﾘﾝ!I94</f>
        <v>0</v>
      </c>
      <c r="J26" s="766">
        <f>[3]ﾒﾁｼﾘﾝ!J94</f>
        <v>0</v>
      </c>
      <c r="K26" s="766">
        <f>[3]ﾒﾁｼﾘﾝ!K94</f>
        <v>0</v>
      </c>
      <c r="L26" s="766">
        <f>[3]ﾒﾁｼﾘﾝ!L94</f>
        <v>0</v>
      </c>
      <c r="M26" s="766">
        <f>[3]ﾒﾁｼﾘﾝ!M94</f>
        <v>0</v>
      </c>
      <c r="N26" s="766">
        <f>[3]ﾒﾁｼﾘﾝ!N94</f>
        <v>0</v>
      </c>
      <c r="O26" s="766">
        <f>[3]ﾒﾁｼﾘﾝ!O94</f>
        <v>0</v>
      </c>
      <c r="P26" s="766">
        <f>[3]ﾒﾁｼﾘﾝ!P94</f>
        <v>0</v>
      </c>
      <c r="Q26" s="766">
        <f>[3]ﾒﾁｼﾘﾝ!Q94</f>
        <v>0</v>
      </c>
      <c r="R26" s="766">
        <f>[3]ﾒﾁｼﾘﾝ!R94</f>
        <v>0</v>
      </c>
      <c r="S26" s="766">
        <f>[3]ﾒﾁｼﾘﾝ!S94</f>
        <v>0</v>
      </c>
    </row>
    <row r="27" spans="2:38" ht="14.25" x14ac:dyDescent="0.15">
      <c r="B27" s="527" t="s">
        <v>87</v>
      </c>
      <c r="C27" s="766">
        <f>[3]ﾒﾁｼﾘﾝ!C95</f>
        <v>0</v>
      </c>
      <c r="D27" s="766">
        <f>[3]ﾒﾁｼﾘﾝ!D95</f>
        <v>0</v>
      </c>
      <c r="E27" s="766">
        <f>[3]ﾒﾁｼﾘﾝ!E95</f>
        <v>0</v>
      </c>
      <c r="F27" s="766">
        <f>[3]ﾒﾁｼﾘﾝ!F95</f>
        <v>0</v>
      </c>
      <c r="G27" s="766">
        <f>[3]ﾒﾁｼﾘﾝ!G95</f>
        <v>0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</v>
      </c>
      <c r="L27" s="766">
        <f>[3]ﾒﾁｼﾘﾝ!L95</f>
        <v>0</v>
      </c>
      <c r="M27" s="766">
        <f>[3]ﾒﾁｼﾘﾝ!M95</f>
        <v>0</v>
      </c>
      <c r="N27" s="766">
        <f>[3]ﾒﾁｼﾘﾝ!N95</f>
        <v>0</v>
      </c>
      <c r="O27" s="766">
        <f>[3]ﾒﾁｼﾘﾝ!O95</f>
        <v>0</v>
      </c>
      <c r="P27" s="766">
        <f>[3]ﾒﾁｼﾘﾝ!P95</f>
        <v>0</v>
      </c>
      <c r="Q27" s="766">
        <f>[3]ﾒﾁｼﾘﾝ!Q95</f>
        <v>0</v>
      </c>
      <c r="R27" s="766">
        <f>[3]ﾒﾁｼﾘﾝ!R95</f>
        <v>0</v>
      </c>
      <c r="S27" s="766">
        <f>[3]ﾒﾁｼﾘﾝ!S95</f>
        <v>0</v>
      </c>
    </row>
    <row r="28" spans="2:38" ht="14.25" x14ac:dyDescent="0.15">
      <c r="B28" s="520" t="s">
        <v>88</v>
      </c>
      <c r="C28" s="766">
        <f>[3]ﾒﾁｼﾘﾝ!C96</f>
        <v>0</v>
      </c>
      <c r="D28" s="766">
        <f>[3]ﾒﾁｼﾘﾝ!D96</f>
        <v>0</v>
      </c>
      <c r="E28" s="766">
        <f>[3]ﾒﾁｼﾘﾝ!E96</f>
        <v>0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</v>
      </c>
      <c r="L28" s="766">
        <f>[3]ﾒﾁｼﾘﾝ!L96</f>
        <v>0</v>
      </c>
      <c r="M28" s="766">
        <f>[3]ﾒﾁｼﾘﾝ!M96</f>
        <v>0</v>
      </c>
      <c r="N28" s="766">
        <f>[3]ﾒﾁｼﾘﾝ!N96</f>
        <v>0</v>
      </c>
      <c r="O28" s="766">
        <f>[3]ﾒﾁｼﾘﾝ!O96</f>
        <v>0</v>
      </c>
      <c r="P28" s="766">
        <f>[3]ﾒﾁｼﾘﾝ!P96</f>
        <v>0</v>
      </c>
      <c r="Q28" s="766">
        <f>[3]ﾒﾁｼﾘﾝ!Q96</f>
        <v>0</v>
      </c>
      <c r="R28" s="766">
        <f>[3]ﾒﾁｼﾘﾝ!R96</f>
        <v>0</v>
      </c>
      <c r="S28" s="766">
        <f>[3]ﾒﾁｼﾘﾝ!S96</f>
        <v>0</v>
      </c>
    </row>
    <row r="29" spans="2:38" ht="14.25" x14ac:dyDescent="0.15">
      <c r="B29" s="527" t="s">
        <v>89</v>
      </c>
      <c r="C29" s="766">
        <f>[3]ﾒﾁｼﾘﾝ!C97</f>
        <v>0</v>
      </c>
      <c r="D29" s="766">
        <f>[3]ﾒﾁｼﾘﾝ!D97</f>
        <v>0</v>
      </c>
      <c r="E29" s="766">
        <f>[3]ﾒﾁｼﾘﾝ!E97</f>
        <v>0</v>
      </c>
      <c r="F29" s="766">
        <f>[3]ﾒﾁｼﾘﾝ!F97</f>
        <v>0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</v>
      </c>
      <c r="P29" s="766">
        <f>[3]ﾒﾁｼﾘﾝ!P97</f>
        <v>0</v>
      </c>
      <c r="Q29" s="766">
        <f>[3]ﾒﾁｼﾘﾝ!Q97</f>
        <v>0</v>
      </c>
      <c r="R29" s="766">
        <f>[3]ﾒﾁｼﾘﾝ!R97</f>
        <v>0</v>
      </c>
      <c r="S29" s="766">
        <f>[3]ﾒﾁｼﾘﾝ!S97</f>
        <v>0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18.009999999999998</v>
      </c>
      <c r="D34" s="790">
        <f t="shared" si="10"/>
        <v>1.72</v>
      </c>
      <c r="E34" s="790">
        <f t="shared" si="10"/>
        <v>1</v>
      </c>
      <c r="F34" s="790">
        <f t="shared" si="10"/>
        <v>1</v>
      </c>
      <c r="G34" s="790">
        <f t="shared" si="10"/>
        <v>0.42000000000000004</v>
      </c>
      <c r="H34" s="790">
        <f t="shared" si="10"/>
        <v>0</v>
      </c>
      <c r="I34" s="790">
        <f t="shared" si="10"/>
        <v>0.28999999999999998</v>
      </c>
      <c r="J34" s="790">
        <f t="shared" si="10"/>
        <v>0.14000000000000001</v>
      </c>
      <c r="K34" s="790">
        <f t="shared" si="10"/>
        <v>0</v>
      </c>
      <c r="L34" s="790">
        <f t="shared" si="10"/>
        <v>0.14000000000000001</v>
      </c>
      <c r="M34" s="790">
        <f t="shared" si="10"/>
        <v>0</v>
      </c>
      <c r="N34" s="790">
        <f t="shared" si="10"/>
        <v>0.14000000000000001</v>
      </c>
      <c r="O34" s="790">
        <f t="shared" si="10"/>
        <v>0.72</v>
      </c>
      <c r="P34" s="790">
        <f t="shared" si="10"/>
        <v>0.72</v>
      </c>
      <c r="Q34" s="790">
        <f t="shared" si="10"/>
        <v>0.86</v>
      </c>
      <c r="R34" s="790">
        <f t="shared" si="10"/>
        <v>1.72</v>
      </c>
      <c r="S34" s="791">
        <f t="shared" si="10"/>
        <v>9.14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9.55024986118823E-2</v>
      </c>
      <c r="E35" s="614">
        <f>E34/C34</f>
        <v>5.5524708495280406E-2</v>
      </c>
      <c r="F35" s="614">
        <f>F34/C34</f>
        <v>5.5524708495280406E-2</v>
      </c>
      <c r="G35" s="614">
        <f>G34/C34</f>
        <v>2.3320377568017771E-2</v>
      </c>
      <c r="H35" s="614">
        <f>H34/C34</f>
        <v>0</v>
      </c>
      <c r="I35" s="614">
        <f>I34/C34</f>
        <v>1.6102165463631316E-2</v>
      </c>
      <c r="J35" s="614">
        <f>J34/C34</f>
        <v>7.7734591893392577E-3</v>
      </c>
      <c r="K35" s="614">
        <f>K34/C34</f>
        <v>0</v>
      </c>
      <c r="L35" s="614">
        <f>L34/C34</f>
        <v>7.7734591893392577E-3</v>
      </c>
      <c r="M35" s="614">
        <f>M34/C34</f>
        <v>0</v>
      </c>
      <c r="N35" s="614">
        <f>N34/C34</f>
        <v>7.7734591893392577E-3</v>
      </c>
      <c r="O35" s="614">
        <f>O34/C34</f>
        <v>3.9977790116601894E-2</v>
      </c>
      <c r="P35" s="614">
        <f>P34/C34</f>
        <v>3.9977790116601894E-2</v>
      </c>
      <c r="Q35" s="614">
        <f>Q34/C34</f>
        <v>4.775124930594115E-2</v>
      </c>
      <c r="R35" s="614">
        <f>R34/C34</f>
        <v>9.55024986118823E-2</v>
      </c>
      <c r="S35" s="615">
        <f>S34/C34</f>
        <v>0.50749583564686296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0</v>
      </c>
      <c r="D46" s="915">
        <f>[4]ﾒﾁｼﾘﾝ!D42</f>
        <v>0</v>
      </c>
      <c r="E46" s="915">
        <f>[4]ﾒﾁｼﾘﾝ!E42</f>
        <v>0</v>
      </c>
      <c r="F46" s="915">
        <f>[4]ﾒﾁｼﾘﾝ!F42</f>
        <v>0</v>
      </c>
      <c r="G46" s="915">
        <f>[4]ﾒﾁｼﾘﾝ!G42</f>
        <v>0</v>
      </c>
      <c r="H46" s="915">
        <f>[4]ﾒﾁｼﾘﾝ!H42</f>
        <v>0</v>
      </c>
      <c r="I46" s="915">
        <f>[4]ﾒﾁｼﾘﾝ!I42</f>
        <v>0</v>
      </c>
      <c r="J46" s="915">
        <f>[4]ﾒﾁｼﾘﾝ!J42</f>
        <v>0</v>
      </c>
      <c r="K46" s="915">
        <f>[4]ﾒﾁｼﾘﾝ!K42</f>
        <v>0</v>
      </c>
      <c r="L46" s="915">
        <f>[4]ﾒﾁｼﾘﾝ!L42</f>
        <v>0</v>
      </c>
      <c r="M46" s="915">
        <f>[4]ﾒﾁｼﾘﾝ!M42</f>
        <v>0</v>
      </c>
      <c r="N46" s="915">
        <f>[4]ﾒﾁｼﾘﾝ!N42</f>
        <v>0</v>
      </c>
      <c r="O46" s="915">
        <f>[4]ﾒﾁｼﾘﾝ!O42</f>
        <v>0</v>
      </c>
      <c r="P46" s="915">
        <f>[4]ﾒﾁｼﾘﾝ!P42</f>
        <v>0</v>
      </c>
      <c r="Q46" s="915">
        <f>[4]ﾒﾁｼﾘﾝ!Q42</f>
        <v>0</v>
      </c>
      <c r="R46" s="915">
        <f>[4]ﾒﾁｼﾘﾝ!R42</f>
        <v>0</v>
      </c>
      <c r="S46" s="915">
        <f>[4]ﾒﾁｼﾘﾝ!S42</f>
        <v>0</v>
      </c>
      <c r="V46">
        <f>'保健所別（令和7年）'!$H$59</f>
        <v>0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0</v>
      </c>
      <c r="D47" s="915">
        <f>[4]ﾒﾁｼﾘﾝ!D43</f>
        <v>0</v>
      </c>
      <c r="E47" s="915">
        <f>[4]ﾒﾁｼﾘﾝ!E43</f>
        <v>0</v>
      </c>
      <c r="F47" s="915">
        <f>[4]ﾒﾁｼﾘﾝ!F43</f>
        <v>0</v>
      </c>
      <c r="G47" s="915">
        <f>[4]ﾒﾁｼﾘﾝ!G43</f>
        <v>0</v>
      </c>
      <c r="H47" s="915">
        <f>[4]ﾒﾁｼﾘﾝ!H43</f>
        <v>0</v>
      </c>
      <c r="I47" s="915">
        <f>[4]ﾒﾁｼﾘﾝ!I43</f>
        <v>0</v>
      </c>
      <c r="J47" s="915">
        <f>[4]ﾒﾁｼﾘﾝ!J43</f>
        <v>0</v>
      </c>
      <c r="K47" s="915">
        <f>[4]ﾒﾁｼﾘﾝ!K43</f>
        <v>0</v>
      </c>
      <c r="L47" s="915">
        <f>[4]ﾒﾁｼﾘﾝ!L43</f>
        <v>0</v>
      </c>
      <c r="M47" s="915">
        <f>[4]ﾒﾁｼﾘﾝ!M43</f>
        <v>0</v>
      </c>
      <c r="N47" s="915">
        <f>[4]ﾒﾁｼﾘﾝ!N43</f>
        <v>0</v>
      </c>
      <c r="O47" s="915">
        <f>[4]ﾒﾁｼﾘﾝ!O43</f>
        <v>0</v>
      </c>
      <c r="P47" s="915">
        <f>[4]ﾒﾁｼﾘﾝ!P43</f>
        <v>0</v>
      </c>
      <c r="Q47" s="915">
        <f>[4]ﾒﾁｼﾘﾝ!Q43</f>
        <v>0</v>
      </c>
      <c r="R47" s="915">
        <f>[4]ﾒﾁｼﾘﾝ!R43</f>
        <v>0</v>
      </c>
      <c r="S47" s="915">
        <f>[4]ﾒﾁｼﾘﾝ!S43</f>
        <v>0</v>
      </c>
      <c r="V47">
        <f>'保健所別（令和7年）'!$I$59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0</v>
      </c>
      <c r="D48" s="915">
        <f>[4]ﾒﾁｼﾘﾝ!D44</f>
        <v>0</v>
      </c>
      <c r="E48" s="915">
        <f>[4]ﾒﾁｼﾘﾝ!E44</f>
        <v>0</v>
      </c>
      <c r="F48" s="915">
        <f>[4]ﾒﾁｼﾘﾝ!F44</f>
        <v>0</v>
      </c>
      <c r="G48" s="915">
        <f>[4]ﾒﾁｼﾘﾝ!G44</f>
        <v>0</v>
      </c>
      <c r="H48" s="915">
        <f>[4]ﾒﾁｼﾘﾝ!H44</f>
        <v>0</v>
      </c>
      <c r="I48" s="915">
        <f>[4]ﾒﾁｼﾘﾝ!I44</f>
        <v>0</v>
      </c>
      <c r="J48" s="915">
        <f>[4]ﾒﾁｼﾘﾝ!J44</f>
        <v>0</v>
      </c>
      <c r="K48" s="915">
        <f>[4]ﾒﾁｼﾘﾝ!K44</f>
        <v>0</v>
      </c>
      <c r="L48" s="915">
        <f>[4]ﾒﾁｼﾘﾝ!L44</f>
        <v>0</v>
      </c>
      <c r="M48" s="915">
        <f>[4]ﾒﾁｼﾘﾝ!M44</f>
        <v>0</v>
      </c>
      <c r="N48" s="915">
        <f>[4]ﾒﾁｼﾘﾝ!N44</f>
        <v>0</v>
      </c>
      <c r="O48" s="915">
        <f>[4]ﾒﾁｼﾘﾝ!O44</f>
        <v>0</v>
      </c>
      <c r="P48" s="915">
        <f>[4]ﾒﾁｼﾘﾝ!P44</f>
        <v>0</v>
      </c>
      <c r="Q48" s="915">
        <f>[4]ﾒﾁｼﾘﾝ!Q44</f>
        <v>0</v>
      </c>
      <c r="R48" s="915">
        <f>[4]ﾒﾁｼﾘﾝ!R44</f>
        <v>0</v>
      </c>
      <c r="S48" s="915">
        <f>[4]ﾒﾁｼﾘﾝ!S44</f>
        <v>0</v>
      </c>
      <c r="V48">
        <f>'保健所別（令和7年）'!$J$59</f>
        <v>0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0</v>
      </c>
      <c r="D49" s="915">
        <f>[4]ﾒﾁｼﾘﾝ!D45</f>
        <v>0</v>
      </c>
      <c r="E49" s="915">
        <f>[4]ﾒﾁｼﾘﾝ!E45</f>
        <v>0</v>
      </c>
      <c r="F49" s="915">
        <f>[4]ﾒﾁｼﾘﾝ!F45</f>
        <v>0</v>
      </c>
      <c r="G49" s="915">
        <f>[4]ﾒﾁｼﾘﾝ!G45</f>
        <v>0</v>
      </c>
      <c r="H49" s="915">
        <f>[4]ﾒﾁｼﾘﾝ!H45</f>
        <v>0</v>
      </c>
      <c r="I49" s="915">
        <f>[4]ﾒﾁｼﾘﾝ!I45</f>
        <v>0</v>
      </c>
      <c r="J49" s="915">
        <f>[4]ﾒﾁｼﾘﾝ!J45</f>
        <v>0</v>
      </c>
      <c r="K49" s="915">
        <f>[4]ﾒﾁｼﾘﾝ!K45</f>
        <v>0</v>
      </c>
      <c r="L49" s="915">
        <f>[4]ﾒﾁｼﾘﾝ!L45</f>
        <v>0</v>
      </c>
      <c r="M49" s="915">
        <f>[4]ﾒﾁｼﾘﾝ!M45</f>
        <v>0</v>
      </c>
      <c r="N49" s="915">
        <f>[4]ﾒﾁｼﾘﾝ!N45</f>
        <v>0</v>
      </c>
      <c r="O49" s="915">
        <f>[4]ﾒﾁｼﾘﾝ!O45</f>
        <v>0</v>
      </c>
      <c r="P49" s="915">
        <f>[4]ﾒﾁｼﾘﾝ!P45</f>
        <v>0</v>
      </c>
      <c r="Q49" s="915">
        <f>[4]ﾒﾁｼﾘﾝ!Q45</f>
        <v>0</v>
      </c>
      <c r="R49" s="915">
        <f>[4]ﾒﾁｼﾘﾝ!R45</f>
        <v>0</v>
      </c>
      <c r="S49" s="915">
        <f>[4]ﾒﾁｼﾘﾝ!S45</f>
        <v>0</v>
      </c>
      <c r="V49">
        <f>'保健所別（令和7年）'!$K$59</f>
        <v>0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5403</v>
      </c>
      <c r="D54" s="741">
        <f t="shared" si="12"/>
        <v>122</v>
      </c>
      <c r="E54" s="741">
        <f t="shared" si="12"/>
        <v>92</v>
      </c>
      <c r="F54" s="741">
        <f t="shared" si="12"/>
        <v>53</v>
      </c>
      <c r="G54" s="741">
        <f t="shared" si="12"/>
        <v>37</v>
      </c>
      <c r="H54" s="741">
        <f t="shared" si="12"/>
        <v>31</v>
      </c>
      <c r="I54" s="741">
        <f t="shared" si="12"/>
        <v>31</v>
      </c>
      <c r="J54" s="741">
        <f t="shared" si="12"/>
        <v>32</v>
      </c>
      <c r="K54" s="741">
        <f t="shared" si="12"/>
        <v>53</v>
      </c>
      <c r="L54" s="741">
        <f t="shared" si="12"/>
        <v>64</v>
      </c>
      <c r="M54" s="741">
        <f t="shared" si="12"/>
        <v>82</v>
      </c>
      <c r="N54" s="741">
        <f t="shared" si="12"/>
        <v>103</v>
      </c>
      <c r="O54" s="741">
        <f t="shared" si="12"/>
        <v>145</v>
      </c>
      <c r="P54" s="741">
        <f t="shared" si="12"/>
        <v>197</v>
      </c>
      <c r="Q54" s="741">
        <f t="shared" si="12"/>
        <v>263</v>
      </c>
      <c r="R54" s="741">
        <f t="shared" si="12"/>
        <v>336</v>
      </c>
      <c r="S54" s="742">
        <f t="shared" si="12"/>
        <v>3762</v>
      </c>
      <c r="W54">
        <f>C54-V54</f>
        <v>5403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2.258004812141403E-2</v>
      </c>
      <c r="E55" s="603">
        <f>E54/C54</f>
        <v>1.7027577271885988E-2</v>
      </c>
      <c r="F55" s="603">
        <f>F54/C54</f>
        <v>9.8093651674995373E-3</v>
      </c>
      <c r="G55" s="603">
        <f>G54/C54</f>
        <v>6.8480473810845826E-3</v>
      </c>
      <c r="H55" s="603">
        <f>H54/C54</f>
        <v>5.7375532111789748E-3</v>
      </c>
      <c r="I55" s="603">
        <f>I54/C54</f>
        <v>5.7375532111789748E-3</v>
      </c>
      <c r="J55" s="603">
        <f>J54/C54</f>
        <v>5.9226355728299093E-3</v>
      </c>
      <c r="K55" s="603">
        <f>K54/C54</f>
        <v>9.8093651674995373E-3</v>
      </c>
      <c r="L55" s="603">
        <f>L54/C54</f>
        <v>1.1845271145659819E-2</v>
      </c>
      <c r="M55" s="603">
        <f>M54/C54</f>
        <v>1.5176753655376643E-2</v>
      </c>
      <c r="N55" s="603">
        <f>N54/C54</f>
        <v>1.9063483250046271E-2</v>
      </c>
      <c r="O55" s="603">
        <f>O54/C54</f>
        <v>2.6836942439385527E-2</v>
      </c>
      <c r="P55" s="603">
        <f>P54/C54</f>
        <v>3.6461225245234131E-2</v>
      </c>
      <c r="Q55" s="603">
        <f>Q54/C54</f>
        <v>4.8676661114195816E-2</v>
      </c>
      <c r="R55" s="603">
        <f>R54/C54</f>
        <v>6.2187673514714048E-2</v>
      </c>
      <c r="S55" s="604">
        <f>S54/C54</f>
        <v>0.69627984453081626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0</v>
      </c>
      <c r="D63" s="766">
        <f>[4]ﾒﾁｼﾘﾝ!D94</f>
        <v>0</v>
      </c>
      <c r="E63" s="766">
        <f>[4]ﾒﾁｼﾘﾝ!E94</f>
        <v>0</v>
      </c>
      <c r="F63" s="766">
        <f>[4]ﾒﾁｼﾘﾝ!F94</f>
        <v>0</v>
      </c>
      <c r="G63" s="766">
        <f>[4]ﾒﾁｼﾘﾝ!G94</f>
        <v>0</v>
      </c>
      <c r="H63" s="766">
        <f>[4]ﾒﾁｼﾘﾝ!H94</f>
        <v>0</v>
      </c>
      <c r="I63" s="766">
        <f>[4]ﾒﾁｼﾘﾝ!I94</f>
        <v>0</v>
      </c>
      <c r="J63" s="766">
        <f>[4]ﾒﾁｼﾘﾝ!J94</f>
        <v>0</v>
      </c>
      <c r="K63" s="766">
        <f>[4]ﾒﾁｼﾘﾝ!K94</f>
        <v>0</v>
      </c>
      <c r="L63" s="766">
        <f>[4]ﾒﾁｼﾘﾝ!L94</f>
        <v>0</v>
      </c>
      <c r="M63" s="766">
        <f>[4]ﾒﾁｼﾘﾝ!M94</f>
        <v>0</v>
      </c>
      <c r="N63" s="766">
        <f>[4]ﾒﾁｼﾘﾝ!N94</f>
        <v>0</v>
      </c>
      <c r="O63" s="766">
        <f>[4]ﾒﾁｼﾘﾝ!O94</f>
        <v>0</v>
      </c>
      <c r="P63" s="766">
        <f>[4]ﾒﾁｼﾘﾝ!P94</f>
        <v>0</v>
      </c>
      <c r="Q63" s="766">
        <f>[4]ﾒﾁｼﾘﾝ!Q94</f>
        <v>0</v>
      </c>
      <c r="R63" s="766">
        <f>[4]ﾒﾁｼﾘﾝ!R94</f>
        <v>0</v>
      </c>
      <c r="S63" s="766">
        <f>[4]ﾒﾁｼﾘﾝ!S94</f>
        <v>0</v>
      </c>
      <c r="V63" s="710"/>
    </row>
    <row r="64" spans="2:23" ht="14.25" x14ac:dyDescent="0.15">
      <c r="B64" s="594" t="s">
        <v>87</v>
      </c>
      <c r="C64" s="766">
        <f>[4]ﾒﾁｼﾘﾝ!C95</f>
        <v>0</v>
      </c>
      <c r="D64" s="766">
        <f>[4]ﾒﾁｼﾘﾝ!D95</f>
        <v>0</v>
      </c>
      <c r="E64" s="766">
        <f>[4]ﾒﾁｼﾘﾝ!E95</f>
        <v>0</v>
      </c>
      <c r="F64" s="766">
        <f>[4]ﾒﾁｼﾘﾝ!F95</f>
        <v>0</v>
      </c>
      <c r="G64" s="766">
        <f>[4]ﾒﾁｼﾘﾝ!G95</f>
        <v>0</v>
      </c>
      <c r="H64" s="766">
        <f>[4]ﾒﾁｼﾘﾝ!H95</f>
        <v>0</v>
      </c>
      <c r="I64" s="766">
        <f>[4]ﾒﾁｼﾘﾝ!I95</f>
        <v>0</v>
      </c>
      <c r="J64" s="766">
        <f>[4]ﾒﾁｼﾘﾝ!J95</f>
        <v>0</v>
      </c>
      <c r="K64" s="766">
        <f>[4]ﾒﾁｼﾘﾝ!K95</f>
        <v>0</v>
      </c>
      <c r="L64" s="766">
        <f>[4]ﾒﾁｼﾘﾝ!L95</f>
        <v>0</v>
      </c>
      <c r="M64" s="766">
        <f>[4]ﾒﾁｼﾘﾝ!M95</f>
        <v>0</v>
      </c>
      <c r="N64" s="766">
        <f>[4]ﾒﾁｼﾘﾝ!N95</f>
        <v>0</v>
      </c>
      <c r="O64" s="766">
        <f>[4]ﾒﾁｼﾘﾝ!O95</f>
        <v>0</v>
      </c>
      <c r="P64" s="766">
        <f>[4]ﾒﾁｼﾘﾝ!P95</f>
        <v>0</v>
      </c>
      <c r="Q64" s="766">
        <f>[4]ﾒﾁｼﾘﾝ!Q95</f>
        <v>0</v>
      </c>
      <c r="R64" s="766">
        <f>[4]ﾒﾁｼﾘﾝ!R95</f>
        <v>0</v>
      </c>
      <c r="S64" s="766">
        <f>[4]ﾒﾁｼﾘﾝ!S95</f>
        <v>0</v>
      </c>
      <c r="V64" s="710"/>
    </row>
    <row r="65" spans="2:22" ht="14.25" x14ac:dyDescent="0.15">
      <c r="B65" s="590" t="s">
        <v>88</v>
      </c>
      <c r="C65" s="766">
        <f>[4]ﾒﾁｼﾘﾝ!C96</f>
        <v>0</v>
      </c>
      <c r="D65" s="766">
        <f>[4]ﾒﾁｼﾘﾝ!D96</f>
        <v>0</v>
      </c>
      <c r="E65" s="766">
        <f>[4]ﾒﾁｼﾘﾝ!E96</f>
        <v>0</v>
      </c>
      <c r="F65" s="766">
        <f>[4]ﾒﾁｼﾘﾝ!F96</f>
        <v>0</v>
      </c>
      <c r="G65" s="766">
        <f>[4]ﾒﾁｼﾘﾝ!G96</f>
        <v>0</v>
      </c>
      <c r="H65" s="766">
        <f>[4]ﾒﾁｼﾘﾝ!H96</f>
        <v>0</v>
      </c>
      <c r="I65" s="766">
        <f>[4]ﾒﾁｼﾘﾝ!I96</f>
        <v>0</v>
      </c>
      <c r="J65" s="766">
        <f>[4]ﾒﾁｼﾘﾝ!J96</f>
        <v>0</v>
      </c>
      <c r="K65" s="766">
        <f>[4]ﾒﾁｼﾘﾝ!K96</f>
        <v>0</v>
      </c>
      <c r="L65" s="766">
        <f>[4]ﾒﾁｼﾘﾝ!L96</f>
        <v>0</v>
      </c>
      <c r="M65" s="766">
        <f>[4]ﾒﾁｼﾘﾝ!M96</f>
        <v>0</v>
      </c>
      <c r="N65" s="766">
        <f>[4]ﾒﾁｼﾘﾝ!N96</f>
        <v>0</v>
      </c>
      <c r="O65" s="766">
        <f>[4]ﾒﾁｼﾘﾝ!O96</f>
        <v>0</v>
      </c>
      <c r="P65" s="766">
        <f>[4]ﾒﾁｼﾘﾝ!P96</f>
        <v>0</v>
      </c>
      <c r="Q65" s="766">
        <f>[4]ﾒﾁｼﾘﾝ!Q96</f>
        <v>0</v>
      </c>
      <c r="R65" s="766">
        <f>[4]ﾒﾁｼﾘﾝ!R96</f>
        <v>0</v>
      </c>
      <c r="S65" s="766">
        <f>[4]ﾒﾁｼﾘﾝ!S96</f>
        <v>0</v>
      </c>
      <c r="V65" s="710"/>
    </row>
    <row r="66" spans="2:22" ht="14.25" x14ac:dyDescent="0.15">
      <c r="B66" s="594" t="s">
        <v>89</v>
      </c>
      <c r="C66" s="766">
        <f>[4]ﾒﾁｼﾘﾝ!C97</f>
        <v>0</v>
      </c>
      <c r="D66" s="766">
        <f>[4]ﾒﾁｼﾘﾝ!D97</f>
        <v>0</v>
      </c>
      <c r="E66" s="766">
        <f>[4]ﾒﾁｼﾘﾝ!E97</f>
        <v>0</v>
      </c>
      <c r="F66" s="766">
        <f>[4]ﾒﾁｼﾘﾝ!F97</f>
        <v>0</v>
      </c>
      <c r="G66" s="766">
        <f>[4]ﾒﾁｼﾘﾝ!G97</f>
        <v>0</v>
      </c>
      <c r="H66" s="766">
        <f>[4]ﾒﾁｼﾘﾝ!H97</f>
        <v>0</v>
      </c>
      <c r="I66" s="766">
        <f>[4]ﾒﾁｼﾘﾝ!I97</f>
        <v>0</v>
      </c>
      <c r="J66" s="766">
        <f>[4]ﾒﾁｼﾘﾝ!J97</f>
        <v>0</v>
      </c>
      <c r="K66" s="766">
        <f>[4]ﾒﾁｼﾘﾝ!K97</f>
        <v>0</v>
      </c>
      <c r="L66" s="766">
        <f>[4]ﾒﾁｼﾘﾝ!L97</f>
        <v>0</v>
      </c>
      <c r="M66" s="766">
        <f>[4]ﾒﾁｼﾘﾝ!M97</f>
        <v>0</v>
      </c>
      <c r="N66" s="766">
        <f>[4]ﾒﾁｼﾘﾝ!N97</f>
        <v>0</v>
      </c>
      <c r="O66" s="766">
        <f>[4]ﾒﾁｼﾘﾝ!O97</f>
        <v>0</v>
      </c>
      <c r="P66" s="766">
        <f>[4]ﾒﾁｼﾘﾝ!P97</f>
        <v>0</v>
      </c>
      <c r="Q66" s="766">
        <f>[4]ﾒﾁｼﾘﾝ!Q97</f>
        <v>0</v>
      </c>
      <c r="R66" s="766">
        <f>[4]ﾒﾁｼﾘﾝ!R97</f>
        <v>0</v>
      </c>
      <c r="S66" s="766">
        <f>[4]ﾒﾁｼﾘﾝ!S97</f>
        <v>0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11.3</v>
      </c>
      <c r="D71" s="786">
        <f t="shared" si="13"/>
        <v>0.25</v>
      </c>
      <c r="E71" s="786">
        <f t="shared" si="13"/>
        <v>0.19</v>
      </c>
      <c r="F71" s="786">
        <f t="shared" si="13"/>
        <v>0.12</v>
      </c>
      <c r="G71" s="786">
        <f t="shared" si="13"/>
        <v>0.08</v>
      </c>
      <c r="H71" s="786">
        <f t="shared" si="13"/>
        <v>6.0000000000000005E-2</v>
      </c>
      <c r="I71" s="786">
        <f t="shared" si="13"/>
        <v>7.0000000000000007E-2</v>
      </c>
      <c r="J71" s="786">
        <f t="shared" si="13"/>
        <v>0.06</v>
      </c>
      <c r="K71" s="786">
        <f t="shared" si="13"/>
        <v>0.11</v>
      </c>
      <c r="L71" s="786">
        <f t="shared" si="13"/>
        <v>0.13</v>
      </c>
      <c r="M71" s="786">
        <f t="shared" si="13"/>
        <v>0.17</v>
      </c>
      <c r="N71" s="786">
        <f t="shared" si="13"/>
        <v>0.21</v>
      </c>
      <c r="O71" s="786">
        <f t="shared" si="13"/>
        <v>0.30000000000000004</v>
      </c>
      <c r="P71" s="786">
        <f t="shared" si="13"/>
        <v>0.41000000000000003</v>
      </c>
      <c r="Q71" s="786">
        <f t="shared" si="13"/>
        <v>0.55000000000000004</v>
      </c>
      <c r="R71" s="786">
        <f t="shared" si="13"/>
        <v>0.7</v>
      </c>
      <c r="S71" s="787">
        <f t="shared" si="13"/>
        <v>7.86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2.2123893805309734E-2</v>
      </c>
      <c r="E72" s="603">
        <f>E71/C71</f>
        <v>1.6814159292035398E-2</v>
      </c>
      <c r="F72" s="603">
        <f>F71/C71</f>
        <v>1.0619469026548671E-2</v>
      </c>
      <c r="G72" s="603">
        <f>G71/C71</f>
        <v>7.0796460176991149E-3</v>
      </c>
      <c r="H72" s="603">
        <f>H71/C71</f>
        <v>5.3097345132743362E-3</v>
      </c>
      <c r="I72" s="603">
        <f>I71/C71</f>
        <v>6.1946902654867256E-3</v>
      </c>
      <c r="J72" s="603">
        <f>J71/C71</f>
        <v>5.3097345132743353E-3</v>
      </c>
      <c r="K72" s="603">
        <f>K71/C71</f>
        <v>9.7345132743362831E-3</v>
      </c>
      <c r="L72" s="603">
        <f>L71/C71</f>
        <v>1.1504424778761062E-2</v>
      </c>
      <c r="M72" s="603">
        <f>M71/C71</f>
        <v>1.5044247787610619E-2</v>
      </c>
      <c r="N72" s="603">
        <f>N71/C71</f>
        <v>1.8584070796460177E-2</v>
      </c>
      <c r="O72" s="603">
        <f>O71/C71</f>
        <v>2.6548672566371685E-2</v>
      </c>
      <c r="P72" s="603">
        <f>P71/C71</f>
        <v>3.6283185840707964E-2</v>
      </c>
      <c r="Q72" s="603">
        <f>Q71/C71</f>
        <v>4.8672566371681415E-2</v>
      </c>
      <c r="R72" s="603">
        <f>R71/C71</f>
        <v>6.1946902654867249E-2</v>
      </c>
      <c r="S72" s="604">
        <f>S71/C71</f>
        <v>0.695575221238938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0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0</v>
      </c>
      <c r="S9" s="768">
        <f>[3]ペニ!S42</f>
        <v>0</v>
      </c>
      <c r="V9">
        <f>'保健所別（令和7年）'!$H$74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0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'保健所別（令和7年）'!$K$74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9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2</v>
      </c>
      <c r="S17" s="739">
        <f t="shared" si="8"/>
        <v>4</v>
      </c>
      <c r="Z17" s="94" t="s">
        <v>39</v>
      </c>
      <c r="AA17" s="534">
        <f t="shared" ref="AA17:AL17" si="9">SUM(AA5:AA16)</f>
        <v>9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2</v>
      </c>
      <c r="AL17" s="648">
        <f t="shared" si="9"/>
        <v>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0.1111111111111111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0.1111111111111111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0.1111111111111111</v>
      </c>
      <c r="P18" s="582">
        <f>P17/C17</f>
        <v>0</v>
      </c>
      <c r="Q18" s="582">
        <f>Q17/C17</f>
        <v>0</v>
      </c>
      <c r="R18" s="582">
        <f>R17/C17</f>
        <v>0.22222222222222221</v>
      </c>
      <c r="S18" s="583">
        <f>S17/C17</f>
        <v>0.44444444444444442</v>
      </c>
      <c r="Z18" s="537" t="s">
        <v>66</v>
      </c>
      <c r="AA18" s="581">
        <f>AA17/AA17</f>
        <v>1</v>
      </c>
      <c r="AB18" s="582">
        <f>AB17/AA17</f>
        <v>0.1111111111111111</v>
      </c>
      <c r="AC18" s="582">
        <f>AC17/AA17</f>
        <v>0</v>
      </c>
      <c r="AD18" s="582">
        <f>AD17/AA17</f>
        <v>0.1111111111111111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0.1111111111111111</v>
      </c>
      <c r="AK18" s="582">
        <f>AK17/AA17</f>
        <v>0.22222222222222221</v>
      </c>
      <c r="AL18" s="650">
        <f>AL17/AA17</f>
        <v>0.44444444444444442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1.2800000000000002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0.28999999999999998</v>
      </c>
      <c r="S34" s="791">
        <f t="shared" si="10"/>
        <v>0.56000000000000005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0.10937499999999999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0.10937499999999999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0.10937499999999999</v>
      </c>
      <c r="P35" s="614">
        <f>P34/C34</f>
        <v>0</v>
      </c>
      <c r="Q35" s="614">
        <f>Q34/C34</f>
        <v>0</v>
      </c>
      <c r="R35" s="614">
        <f>R34/C34</f>
        <v>0.22656249999999994</v>
      </c>
      <c r="S35" s="615">
        <f>S34/C34</f>
        <v>0.43749999999999994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0</v>
      </c>
      <c r="D46" s="915">
        <f>[4]ペニ!D42</f>
        <v>0</v>
      </c>
      <c r="E46" s="915">
        <f>[4]ペニ!E42</f>
        <v>0</v>
      </c>
      <c r="F46" s="915">
        <f>[4]ペニ!F42</f>
        <v>0</v>
      </c>
      <c r="G46" s="915">
        <f>[4]ペニ!G42</f>
        <v>0</v>
      </c>
      <c r="H46" s="915">
        <f>[4]ペニ!H42</f>
        <v>0</v>
      </c>
      <c r="I46" s="915">
        <f>[4]ペニ!I42</f>
        <v>0</v>
      </c>
      <c r="J46" s="915">
        <f>[4]ペニ!J42</f>
        <v>0</v>
      </c>
      <c r="K46" s="915">
        <f>[4]ペニ!K42</f>
        <v>0</v>
      </c>
      <c r="L46" s="915">
        <f>[4]ペニ!L42</f>
        <v>0</v>
      </c>
      <c r="M46" s="915">
        <f>[4]ペニ!M42</f>
        <v>0</v>
      </c>
      <c r="N46" s="915">
        <f>[4]ペニ!N42</f>
        <v>0</v>
      </c>
      <c r="O46" s="915">
        <f>[4]ペニ!O42</f>
        <v>0</v>
      </c>
      <c r="P46" s="915">
        <f>[4]ペニ!P42</f>
        <v>0</v>
      </c>
      <c r="Q46" s="915">
        <f>[4]ペニ!Q42</f>
        <v>0</v>
      </c>
      <c r="R46" s="915">
        <f>[4]ペニ!R42</f>
        <v>0</v>
      </c>
      <c r="S46" s="915">
        <f>[4]ペニ!S42</f>
        <v>0</v>
      </c>
      <c r="V46">
        <f>'保健所別（令和7年）'!$H$75</f>
        <v>0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0</v>
      </c>
      <c r="D47" s="915">
        <f>[4]ペニ!D43</f>
        <v>0</v>
      </c>
      <c r="E47" s="915">
        <f>[4]ペニ!E43</f>
        <v>0</v>
      </c>
      <c r="F47" s="915">
        <f>[4]ペニ!F43</f>
        <v>0</v>
      </c>
      <c r="G47" s="915">
        <f>[4]ペニ!G43</f>
        <v>0</v>
      </c>
      <c r="H47" s="915">
        <f>[4]ペニ!H43</f>
        <v>0</v>
      </c>
      <c r="I47" s="915">
        <f>[4]ペニ!I43</f>
        <v>0</v>
      </c>
      <c r="J47" s="915">
        <f>[4]ペニ!J43</f>
        <v>0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0</v>
      </c>
      <c r="O47" s="915">
        <f>[4]ペニ!O43</f>
        <v>0</v>
      </c>
      <c r="P47" s="915">
        <f>[4]ペニ!P43</f>
        <v>0</v>
      </c>
      <c r="Q47" s="915">
        <f>[4]ペニ!Q43</f>
        <v>0</v>
      </c>
      <c r="R47" s="915">
        <f>[4]ペニ!R43</f>
        <v>0</v>
      </c>
      <c r="S47" s="915">
        <f>[4]ペニ!S43</f>
        <v>0</v>
      </c>
      <c r="V47">
        <f>'保健所別（令和7年）'!$I$75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0</v>
      </c>
      <c r="D48" s="915">
        <f>[4]ペニ!D44</f>
        <v>0</v>
      </c>
      <c r="E48" s="915">
        <f>[4]ペニ!E44</f>
        <v>0</v>
      </c>
      <c r="F48" s="915">
        <f>[4]ペニ!F44</f>
        <v>0</v>
      </c>
      <c r="G48" s="915">
        <f>[4]ペニ!G44</f>
        <v>0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0</v>
      </c>
      <c r="P48" s="915">
        <f>[4]ペニ!P44</f>
        <v>0</v>
      </c>
      <c r="Q48" s="915">
        <f>[4]ペニ!Q44</f>
        <v>0</v>
      </c>
      <c r="R48" s="915">
        <f>[4]ペニ!R44</f>
        <v>0</v>
      </c>
      <c r="S48" s="915">
        <f>[4]ペニ!S44</f>
        <v>0</v>
      </c>
      <c r="V48">
        <f>'保健所別（令和7年）'!$J$75</f>
        <v>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0</v>
      </c>
      <c r="D49" s="915">
        <f>[4]ペニ!D45</f>
        <v>0</v>
      </c>
      <c r="E49" s="915">
        <f>[4]ペニ!E45</f>
        <v>0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0</v>
      </c>
      <c r="N49" s="915">
        <f>[4]ペニ!N45</f>
        <v>0</v>
      </c>
      <c r="O49" s="915">
        <f>[4]ペニ!O45</f>
        <v>0</v>
      </c>
      <c r="P49" s="915">
        <f>[4]ペニ!P45</f>
        <v>0</v>
      </c>
      <c r="Q49" s="915">
        <f>[4]ペニ!Q45</f>
        <v>0</v>
      </c>
      <c r="R49" s="915">
        <f>[4]ペニ!R45</f>
        <v>0</v>
      </c>
      <c r="S49" s="915">
        <f>[4]ペニ!S45</f>
        <v>0</v>
      </c>
      <c r="V49">
        <f>'保健所別（令和7年）'!$K$75</f>
        <v>0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307</v>
      </c>
      <c r="D54" s="741">
        <f t="shared" si="12"/>
        <v>21</v>
      </c>
      <c r="E54" s="741">
        <f t="shared" si="12"/>
        <v>34</v>
      </c>
      <c r="F54" s="741">
        <f t="shared" si="12"/>
        <v>10</v>
      </c>
      <c r="G54" s="741">
        <f t="shared" si="12"/>
        <v>4</v>
      </c>
      <c r="H54" s="741">
        <f t="shared" si="12"/>
        <v>3</v>
      </c>
      <c r="I54" s="741">
        <f t="shared" si="12"/>
        <v>0</v>
      </c>
      <c r="J54" s="741">
        <f t="shared" si="12"/>
        <v>0</v>
      </c>
      <c r="K54" s="741">
        <f t="shared" si="12"/>
        <v>4</v>
      </c>
      <c r="L54" s="741">
        <f t="shared" si="12"/>
        <v>4</v>
      </c>
      <c r="M54" s="741">
        <f t="shared" si="12"/>
        <v>5</v>
      </c>
      <c r="N54" s="741">
        <f t="shared" si="12"/>
        <v>6</v>
      </c>
      <c r="O54" s="741">
        <f t="shared" si="12"/>
        <v>4</v>
      </c>
      <c r="P54" s="741">
        <f t="shared" si="12"/>
        <v>2</v>
      </c>
      <c r="Q54" s="741">
        <f t="shared" si="12"/>
        <v>14</v>
      </c>
      <c r="R54" s="741">
        <f t="shared" si="12"/>
        <v>23</v>
      </c>
      <c r="S54" s="742">
        <f t="shared" si="12"/>
        <v>173</v>
      </c>
      <c r="W54">
        <f>C54-V53:V54</f>
        <v>307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6.8403908794788276E-2</v>
      </c>
      <c r="E55" s="603">
        <f>E54/C54</f>
        <v>0.11074918566775244</v>
      </c>
      <c r="F55" s="603">
        <f>F54/C54</f>
        <v>3.2573289902280131E-2</v>
      </c>
      <c r="G55" s="603">
        <f>G54/C54</f>
        <v>1.3029315960912053E-2</v>
      </c>
      <c r="H55" s="603">
        <f>H54/C54</f>
        <v>9.7719869706840382E-3</v>
      </c>
      <c r="I55" s="603">
        <f>I54/C54</f>
        <v>0</v>
      </c>
      <c r="J55" s="603">
        <f>J54/C54</f>
        <v>0</v>
      </c>
      <c r="K55" s="603">
        <f>K54/C54</f>
        <v>1.3029315960912053E-2</v>
      </c>
      <c r="L55" s="603">
        <f>L54/C54</f>
        <v>1.3029315960912053E-2</v>
      </c>
      <c r="M55" s="603">
        <f>M54/C54</f>
        <v>1.6286644951140065E-2</v>
      </c>
      <c r="N55" s="603">
        <f>N54/C54</f>
        <v>1.9543973941368076E-2</v>
      </c>
      <c r="O55" s="603">
        <f>O54/C54</f>
        <v>1.3029315960912053E-2</v>
      </c>
      <c r="P55" s="603">
        <f>P54/C54</f>
        <v>6.5146579804560263E-3</v>
      </c>
      <c r="Q55" s="603">
        <f>Q54/C54</f>
        <v>4.5602605863192182E-2</v>
      </c>
      <c r="R55" s="603">
        <f>R54/C54</f>
        <v>7.4918566775244305E-2</v>
      </c>
      <c r="S55" s="604">
        <f>S54/C54</f>
        <v>0.56351791530944628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</v>
      </c>
      <c r="D63" s="766">
        <f>[4]ペニ!D94</f>
        <v>0</v>
      </c>
      <c r="E63" s="766">
        <f>[4]ペニ!E94</f>
        <v>0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</v>
      </c>
      <c r="S63" s="766">
        <f>[4]ペニ!S94</f>
        <v>0</v>
      </c>
      <c r="V63" s="710"/>
      <c r="W63">
        <v>0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</v>
      </c>
      <c r="D64" s="766">
        <f>[4]ペニ!D95</f>
        <v>0</v>
      </c>
      <c r="E64" s="766">
        <f>[4]ペニ!E95</f>
        <v>0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</v>
      </c>
      <c r="V64" s="710"/>
      <c r="W64">
        <v>0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</v>
      </c>
      <c r="D65" s="766">
        <f>[4]ペニ!D96</f>
        <v>0</v>
      </c>
      <c r="E65" s="766">
        <f>[4]ペニ!E96</f>
        <v>0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</v>
      </c>
      <c r="S65" s="766">
        <f>[4]ペニ!S96</f>
        <v>0</v>
      </c>
      <c r="V65" s="710"/>
      <c r="W65">
        <v>0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</v>
      </c>
      <c r="D66" s="766">
        <f>[4]ペニ!D97</f>
        <v>0</v>
      </c>
      <c r="E66" s="766">
        <f>[4]ペニ!E97</f>
        <v>0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</v>
      </c>
      <c r="V66" s="710"/>
      <c r="W66">
        <v>0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0.64</v>
      </c>
      <c r="D71" s="786">
        <f t="shared" si="14"/>
        <v>0.04</v>
      </c>
      <c r="E71" s="786">
        <f t="shared" si="14"/>
        <v>7.0000000000000007E-2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0.05</v>
      </c>
      <c r="S71" s="787">
        <f t="shared" si="14"/>
        <v>0.35000000000000009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6.25E-2</v>
      </c>
      <c r="E72" s="603">
        <f>E71/C71</f>
        <v>0.10937500000000001</v>
      </c>
      <c r="F72" s="603">
        <f>F71/C71</f>
        <v>3.125E-2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1.5625E-2</v>
      </c>
      <c r="L72" s="603">
        <f>L71/C71</f>
        <v>0</v>
      </c>
      <c r="M72" s="603">
        <f>M71/C71</f>
        <v>1.5625E-2</v>
      </c>
      <c r="N72" s="603">
        <f>N71/C71</f>
        <v>3.125E-2</v>
      </c>
      <c r="O72" s="603">
        <f>O71/C71</f>
        <v>0</v>
      </c>
      <c r="P72" s="603">
        <f>P71/C71</f>
        <v>0</v>
      </c>
      <c r="Q72" s="603">
        <f>Q71/C71</f>
        <v>3.125E-2</v>
      </c>
      <c r="R72" s="603">
        <f>R71/C71</f>
        <v>7.8125E-2</v>
      </c>
      <c r="S72" s="604">
        <f>S71/C71</f>
        <v>0.54687500000000011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workbookViewId="0">
      <selection activeCell="W24" sqref="W24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0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0</v>
      </c>
      <c r="N46" s="915">
        <f>[4]薬耐!N42</f>
        <v>0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0</v>
      </c>
      <c r="V46">
        <v>0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0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0</v>
      </c>
      <c r="M47" s="915">
        <f>[4]薬耐!M43</f>
        <v>0</v>
      </c>
      <c r="N47" s="915">
        <f>[4]薬耐!N43</f>
        <v>0</v>
      </c>
      <c r="O47" s="915">
        <f>[4]薬耐!O43</f>
        <v>0</v>
      </c>
      <c r="P47" s="915">
        <f>[4]薬耐!P43</f>
        <v>0</v>
      </c>
      <c r="Q47" s="915">
        <f>[4]薬耐!Q43</f>
        <v>0</v>
      </c>
      <c r="R47" s="915">
        <f>[4]薬耐!R43</f>
        <v>0</v>
      </c>
      <c r="S47" s="915">
        <f>[4]薬耐!S43</f>
        <v>0</v>
      </c>
      <c r="V47">
        <v>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0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0</v>
      </c>
      <c r="V48">
        <v>0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0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0</v>
      </c>
      <c r="V49">
        <v>0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28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0</v>
      </c>
      <c r="I54" s="741">
        <f t="shared" si="11"/>
        <v>0</v>
      </c>
      <c r="J54" s="741">
        <f t="shared" si="11"/>
        <v>2</v>
      </c>
      <c r="K54" s="741">
        <f t="shared" si="11"/>
        <v>1</v>
      </c>
      <c r="L54" s="741">
        <f t="shared" si="11"/>
        <v>1</v>
      </c>
      <c r="M54" s="741">
        <f t="shared" si="11"/>
        <v>0</v>
      </c>
      <c r="N54" s="741">
        <f t="shared" si="11"/>
        <v>1</v>
      </c>
      <c r="O54" s="741">
        <f t="shared" si="11"/>
        <v>1</v>
      </c>
      <c r="P54" s="741">
        <f t="shared" si="11"/>
        <v>0</v>
      </c>
      <c r="Q54" s="741">
        <f t="shared" si="11"/>
        <v>3</v>
      </c>
      <c r="R54" s="741">
        <f t="shared" si="11"/>
        <v>7</v>
      </c>
      <c r="S54" s="742">
        <f t="shared" si="11"/>
        <v>12</v>
      </c>
      <c r="W54">
        <f>C54-V54</f>
        <v>28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0</v>
      </c>
      <c r="I55" s="603">
        <f>I54/C54</f>
        <v>0</v>
      </c>
      <c r="J55" s="603">
        <f>J54/C54</f>
        <v>7.1428571428571425E-2</v>
      </c>
      <c r="K55" s="603">
        <f>K54/C54</f>
        <v>3.5714285714285712E-2</v>
      </c>
      <c r="L55" s="603">
        <f>L54/C54</f>
        <v>3.5714285714285712E-2</v>
      </c>
      <c r="M55" s="603">
        <f>M54/C54</f>
        <v>0</v>
      </c>
      <c r="N55" s="603">
        <f>N54/C54</f>
        <v>3.5714285714285712E-2</v>
      </c>
      <c r="O55" s="603">
        <f>O54/C54</f>
        <v>3.5714285714285712E-2</v>
      </c>
      <c r="P55" s="603">
        <f>P54/C54</f>
        <v>0</v>
      </c>
      <c r="Q55" s="603">
        <f>Q54/C54</f>
        <v>0.10714285714285714</v>
      </c>
      <c r="R55" s="603">
        <f>R54/C54</f>
        <v>0.25</v>
      </c>
      <c r="S55" s="604">
        <f>S54/C54</f>
        <v>0.42857142857142855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</v>
      </c>
      <c r="V63" s="710"/>
      <c r="W63">
        <v>0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</v>
      </c>
      <c r="V64" s="710"/>
      <c r="W64">
        <v>0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</v>
      </c>
      <c r="V65" s="710"/>
      <c r="W65">
        <v>0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</v>
      </c>
      <c r="V66" s="710"/>
      <c r="W66">
        <v>0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0.05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0.03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0.19999999999999998</v>
      </c>
      <c r="S72" s="604">
        <f>S71/C71</f>
        <v>0.6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98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99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1000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1001" t="s">
        <v>0</v>
      </c>
      <c r="C7" s="1002"/>
      <c r="D7" s="1002"/>
      <c r="E7" s="1000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1002"/>
      <c r="C8" s="1002"/>
      <c r="D8" s="1002"/>
      <c r="E8" s="994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95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95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96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100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7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8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1001" t="s">
        <v>1</v>
      </c>
      <c r="C17" s="1004"/>
      <c r="D17" s="1004"/>
      <c r="E17" s="989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1002"/>
      <c r="C18" s="1004"/>
      <c r="D18" s="1004"/>
      <c r="E18" s="994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1004"/>
      <c r="C19" s="1004"/>
      <c r="D19" s="1004"/>
      <c r="E19" s="995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95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96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7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7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8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90" t="s">
        <v>2</v>
      </c>
      <c r="C27" s="991"/>
      <c r="D27" s="991"/>
      <c r="E27" s="989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1"/>
      <c r="C28" s="991"/>
      <c r="D28" s="991"/>
      <c r="E28" s="994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95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95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96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7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7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8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90" t="s">
        <v>3</v>
      </c>
      <c r="C37" s="991"/>
      <c r="D37" s="991"/>
      <c r="E37" s="989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1"/>
      <c r="C38" s="991"/>
      <c r="D38" s="991"/>
      <c r="E38" s="994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95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95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96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7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7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8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90" t="s">
        <v>18</v>
      </c>
      <c r="C47" s="991"/>
      <c r="D47" s="991"/>
      <c r="E47" s="989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1"/>
      <c r="C48" s="991"/>
      <c r="D48" s="991"/>
      <c r="E48" s="994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1"/>
      <c r="C49" s="991"/>
      <c r="D49" s="991"/>
      <c r="E49" s="995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95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96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7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7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8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90" t="s">
        <v>4</v>
      </c>
      <c r="C57" s="997"/>
      <c r="D57" s="997"/>
      <c r="E57" s="989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1"/>
      <c r="C58" s="997"/>
      <c r="D58" s="997"/>
      <c r="E58" s="994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7"/>
      <c r="C59" s="997"/>
      <c r="D59" s="997"/>
      <c r="E59" s="995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95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96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7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7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8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90" t="s">
        <v>5</v>
      </c>
      <c r="C67" s="991"/>
      <c r="D67" s="991"/>
      <c r="E67" s="989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1"/>
      <c r="C68" s="991"/>
      <c r="D68" s="991"/>
      <c r="E68" s="992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3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3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3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84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85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82" t="s">
        <v>0</v>
      </c>
      <c r="C82" s="983"/>
      <c r="D82" s="983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83"/>
      <c r="C83" s="983"/>
      <c r="D83" s="983"/>
      <c r="E83" s="978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979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979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80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81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82" t="s">
        <v>1</v>
      </c>
      <c r="C92" s="986"/>
      <c r="D92" s="986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83"/>
      <c r="C93" s="986"/>
      <c r="D93" s="986"/>
      <c r="E93" s="978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986"/>
      <c r="C94" s="986"/>
      <c r="D94" s="986"/>
      <c r="E94" s="979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979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80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81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82" t="s">
        <v>2</v>
      </c>
      <c r="C102" s="983"/>
      <c r="D102" s="983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83"/>
      <c r="C103" s="983"/>
      <c r="D103" s="983"/>
      <c r="E103" s="978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979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979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80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81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82" t="s">
        <v>3</v>
      </c>
      <c r="C112" s="983"/>
      <c r="D112" s="983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83"/>
      <c r="C113" s="983"/>
      <c r="D113" s="983"/>
      <c r="E113" s="978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979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979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80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81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82" t="s">
        <v>18</v>
      </c>
      <c r="C122" s="983"/>
      <c r="D122" s="983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83"/>
      <c r="C123" s="983"/>
      <c r="D123" s="983"/>
      <c r="E123" s="978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83"/>
      <c r="C124" s="983"/>
      <c r="D124" s="983"/>
      <c r="E124" s="979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979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80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81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82" t="s">
        <v>4</v>
      </c>
      <c r="C132" s="986"/>
      <c r="D132" s="986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83"/>
      <c r="C133" s="986"/>
      <c r="D133" s="986"/>
      <c r="E133" s="978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986"/>
      <c r="C134" s="986"/>
      <c r="D134" s="986"/>
      <c r="E134" s="979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979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80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81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82" t="s">
        <v>5</v>
      </c>
      <c r="C142" s="983"/>
      <c r="D142" s="983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83"/>
      <c r="C143" s="983"/>
      <c r="D143" s="983"/>
      <c r="E143" s="978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979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979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84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85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975" t="s">
        <v>0</v>
      </c>
      <c r="C157" s="977"/>
      <c r="D157" s="977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977"/>
      <c r="C158" s="977"/>
      <c r="D158" s="977"/>
      <c r="E158" s="978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979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979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80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81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975" t="s">
        <v>1</v>
      </c>
      <c r="C167" s="976"/>
      <c r="D167" s="976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977"/>
      <c r="C168" s="976"/>
      <c r="D168" s="976"/>
      <c r="E168" s="978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976"/>
      <c r="C169" s="976"/>
      <c r="D169" s="976"/>
      <c r="E169" s="979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979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80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81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975" t="s">
        <v>2</v>
      </c>
      <c r="C177" s="977"/>
      <c r="D177" s="977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977"/>
      <c r="C178" s="977"/>
      <c r="D178" s="977"/>
      <c r="E178" s="978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979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979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80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81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975" t="s">
        <v>3</v>
      </c>
      <c r="C187" s="977"/>
      <c r="D187" s="977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977"/>
      <c r="C188" s="977"/>
      <c r="D188" s="977"/>
      <c r="E188" s="978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979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979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80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81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975" t="s">
        <v>18</v>
      </c>
      <c r="C197" s="977"/>
      <c r="D197" s="977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977"/>
      <c r="C198" s="977"/>
      <c r="D198" s="977"/>
      <c r="E198" s="978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977"/>
      <c r="C199" s="977"/>
      <c r="D199" s="977"/>
      <c r="E199" s="979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979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80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81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975" t="s">
        <v>4</v>
      </c>
      <c r="C207" s="976"/>
      <c r="D207" s="976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977"/>
      <c r="C208" s="976"/>
      <c r="D208" s="976"/>
      <c r="E208" s="978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976"/>
      <c r="C209" s="976"/>
      <c r="D209" s="976"/>
      <c r="E209" s="979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979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80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81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975" t="s">
        <v>5</v>
      </c>
      <c r="C217" s="977"/>
      <c r="D217" s="977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977"/>
      <c r="C218" s="977"/>
      <c r="D218" s="977"/>
      <c r="E218" s="978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979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979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E4:E7"/>
    <mergeCell ref="B7:D8"/>
    <mergeCell ref="E8:E11"/>
    <mergeCell ref="E14:E17"/>
    <mergeCell ref="B17:D19"/>
    <mergeCell ref="E18:E21"/>
    <mergeCell ref="E24:E27"/>
    <mergeCell ref="B27:D28"/>
    <mergeCell ref="E28:E31"/>
    <mergeCell ref="E34:E37"/>
    <mergeCell ref="B37:D38"/>
    <mergeCell ref="E38:E41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B207:D209"/>
    <mergeCell ref="E208:E210"/>
    <mergeCell ref="E214:E215"/>
    <mergeCell ref="B217:D218"/>
    <mergeCell ref="E218:E220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2025-05-13T03:40:08Z</cp:lastPrinted>
  <dcterms:created xsi:type="dcterms:W3CDTF">2000-09-25T06:55:24Z</dcterms:created>
  <dcterms:modified xsi:type="dcterms:W3CDTF">2025-05-13T03:40:31Z</dcterms:modified>
</cp:coreProperties>
</file>