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YODISK\disk\00 選挙班共用\15 県選管ホームページ関係\投票率の推移\年齢別\公表データ\R4\"/>
    </mc:Choice>
  </mc:AlternateContent>
  <bookViews>
    <workbookView xWindow="480" yWindow="30" windowWidth="8475" windowHeight="4725"/>
  </bookViews>
  <sheets>
    <sheet name="とりまとめ" sheetId="10" r:id="rId1"/>
    <sheet name="10代 " sheetId="11" r:id="rId2"/>
    <sheet name="20代" sheetId="1" r:id="rId3"/>
    <sheet name="30代" sheetId="4" r:id="rId4"/>
    <sheet name="40代" sheetId="5" r:id="rId5"/>
    <sheet name="50代" sheetId="6" r:id="rId6"/>
    <sheet name="60代" sheetId="7" r:id="rId7"/>
    <sheet name="70代" sheetId="8" r:id="rId8"/>
    <sheet name="80代以上" sheetId="9" r:id="rId9"/>
  </sheets>
  <definedNames>
    <definedName name="_xlnm.Print_Area" localSheetId="0">とりまとめ!$A$1:$L$185</definedName>
  </definedNames>
  <calcPr calcId="162913"/>
</workbook>
</file>

<file path=xl/calcChain.xml><?xml version="1.0" encoding="utf-8"?>
<calcChain xmlns="http://schemas.openxmlformats.org/spreadsheetml/2006/main">
  <c r="K184" i="10" l="1"/>
  <c r="L184" i="10"/>
  <c r="J184" i="10"/>
  <c r="E184" i="10"/>
  <c r="F184" i="10"/>
  <c r="G184" i="10"/>
  <c r="H184" i="10"/>
  <c r="I184" i="10"/>
  <c r="D184" i="10"/>
  <c r="K163" i="10"/>
  <c r="L163" i="10"/>
  <c r="J163" i="10"/>
  <c r="E163" i="10"/>
  <c r="F163" i="10"/>
  <c r="G163" i="10"/>
  <c r="H163" i="10"/>
  <c r="I163" i="10"/>
  <c r="D163" i="10"/>
  <c r="K142" i="10"/>
  <c r="L142" i="10"/>
  <c r="J142" i="10"/>
  <c r="E142" i="10"/>
  <c r="F142" i="10"/>
  <c r="G142" i="10"/>
  <c r="H142" i="10"/>
  <c r="I142" i="10"/>
  <c r="D142" i="10"/>
  <c r="K121" i="10"/>
  <c r="L121" i="10"/>
  <c r="J121" i="10"/>
  <c r="E121" i="10"/>
  <c r="F121" i="10"/>
  <c r="G121" i="10"/>
  <c r="H121" i="10"/>
  <c r="I121" i="10"/>
  <c r="D121" i="10"/>
  <c r="K100" i="10"/>
  <c r="L100" i="10"/>
  <c r="J100" i="10"/>
  <c r="E100" i="10"/>
  <c r="F100" i="10"/>
  <c r="G100" i="10"/>
  <c r="H100" i="10"/>
  <c r="I100" i="10"/>
  <c r="D100" i="10"/>
  <c r="L19" i="9"/>
  <c r="K19" i="9"/>
  <c r="J19" i="9"/>
  <c r="K20" i="9"/>
  <c r="J20" i="9"/>
  <c r="L20" i="9"/>
  <c r="E25" i="8"/>
  <c r="F25" i="8"/>
  <c r="G25" i="8"/>
  <c r="J25" i="8" s="1"/>
  <c r="H25" i="8"/>
  <c r="K25" i="8" s="1"/>
  <c r="I25" i="8"/>
  <c r="D25" i="8"/>
  <c r="J24" i="8"/>
  <c r="K24" i="8"/>
  <c r="L24" i="8"/>
  <c r="L25" i="8"/>
  <c r="L23" i="8"/>
  <c r="K23" i="8"/>
  <c r="J23" i="8"/>
  <c r="K20" i="8"/>
  <c r="J20" i="8"/>
  <c r="L20" i="8"/>
  <c r="E25" i="7"/>
  <c r="F25" i="7"/>
  <c r="G25" i="7"/>
  <c r="J25" i="7" s="1"/>
  <c r="H25" i="7"/>
  <c r="K25" i="7" s="1"/>
  <c r="I25" i="7"/>
  <c r="D25" i="7"/>
  <c r="J24" i="7"/>
  <c r="K24" i="7"/>
  <c r="L24" i="7"/>
  <c r="L25" i="7"/>
  <c r="J23" i="7"/>
  <c r="L23" i="7"/>
  <c r="K23" i="7"/>
  <c r="K20" i="7"/>
  <c r="J20" i="7"/>
  <c r="L20" i="7"/>
  <c r="E25" i="6"/>
  <c r="F25" i="6"/>
  <c r="G25" i="6"/>
  <c r="J25" i="6" s="1"/>
  <c r="H25" i="6"/>
  <c r="K25" i="6" s="1"/>
  <c r="I25" i="6"/>
  <c r="D25" i="6"/>
  <c r="J24" i="6"/>
  <c r="K24" i="6"/>
  <c r="L24" i="6"/>
  <c r="L25" i="6"/>
  <c r="L23" i="6"/>
  <c r="K23" i="6"/>
  <c r="J23" i="6"/>
  <c r="K20" i="6"/>
  <c r="J20" i="6"/>
  <c r="L20" i="6"/>
  <c r="J24" i="5"/>
  <c r="K24" i="5"/>
  <c r="L24" i="5"/>
  <c r="J25" i="5"/>
  <c r="K25" i="5"/>
  <c r="L25" i="5"/>
  <c r="J23" i="5"/>
  <c r="L23" i="5"/>
  <c r="K23" i="5"/>
  <c r="E25" i="5"/>
  <c r="F25" i="5"/>
  <c r="G25" i="5"/>
  <c r="H25" i="5"/>
  <c r="I25" i="5"/>
  <c r="D25" i="5"/>
  <c r="K20" i="5"/>
  <c r="J20" i="5"/>
  <c r="L20" i="5"/>
  <c r="I33" i="10"/>
  <c r="I34" i="10"/>
  <c r="I35" i="10"/>
  <c r="I36" i="10"/>
  <c r="H33" i="10"/>
  <c r="H34" i="10"/>
  <c r="H35" i="10"/>
  <c r="H36" i="10"/>
  <c r="G33" i="10"/>
  <c r="G34" i="10"/>
  <c r="G35" i="10"/>
  <c r="G36" i="10"/>
  <c r="F33" i="10"/>
  <c r="F34" i="10"/>
  <c r="F35" i="10"/>
  <c r="F36" i="10"/>
  <c r="E33" i="10"/>
  <c r="E34" i="10"/>
  <c r="E35" i="10"/>
  <c r="E36" i="10"/>
  <c r="D36" i="10"/>
  <c r="D33" i="10"/>
  <c r="D34" i="10"/>
  <c r="D35" i="10"/>
  <c r="L36" i="10"/>
  <c r="K36" i="10"/>
  <c r="J36" i="10"/>
  <c r="K79" i="10"/>
  <c r="L79" i="10"/>
  <c r="J79" i="10"/>
  <c r="E79" i="10"/>
  <c r="F79" i="10"/>
  <c r="G79" i="10"/>
  <c r="H79" i="10"/>
  <c r="I79" i="10"/>
  <c r="D79" i="10"/>
  <c r="E58" i="10"/>
  <c r="F58" i="10"/>
  <c r="G58" i="10"/>
  <c r="H58" i="10"/>
  <c r="I58" i="10"/>
  <c r="J58" i="10"/>
  <c r="K58" i="10"/>
  <c r="L58" i="10"/>
  <c r="D58" i="10"/>
  <c r="E25" i="4"/>
  <c r="F25" i="4"/>
  <c r="G25" i="4"/>
  <c r="H25" i="4"/>
  <c r="I25" i="4"/>
  <c r="D25" i="4"/>
  <c r="K20" i="4"/>
  <c r="J20" i="4"/>
  <c r="L20" i="4"/>
  <c r="E25" i="1"/>
  <c r="F25" i="1"/>
  <c r="G25" i="1"/>
  <c r="H25" i="1"/>
  <c r="I25" i="1"/>
  <c r="D25" i="1"/>
  <c r="K20" i="1"/>
  <c r="J20" i="1"/>
  <c r="L20" i="1"/>
  <c r="L20" i="11"/>
  <c r="K20" i="11"/>
  <c r="J20" i="11"/>
  <c r="J15" i="11"/>
  <c r="J16" i="11"/>
  <c r="D181" i="10" l="1"/>
  <c r="E181" i="10"/>
  <c r="F181" i="10"/>
  <c r="G181" i="10"/>
  <c r="H181" i="10"/>
  <c r="I181" i="10"/>
  <c r="J181" i="10"/>
  <c r="K181" i="10"/>
  <c r="L181" i="10"/>
  <c r="D182" i="10"/>
  <c r="E182" i="10"/>
  <c r="F182" i="10"/>
  <c r="G182" i="10"/>
  <c r="H182" i="10"/>
  <c r="I182" i="10"/>
  <c r="J182" i="10"/>
  <c r="K182" i="10"/>
  <c r="L182" i="10"/>
  <c r="D183" i="10"/>
  <c r="E183" i="10"/>
  <c r="F183" i="10"/>
  <c r="G183" i="10"/>
  <c r="H183" i="10"/>
  <c r="I183" i="10"/>
  <c r="J183" i="10"/>
  <c r="K183" i="10"/>
  <c r="L183" i="10"/>
  <c r="D160" i="10"/>
  <c r="E160" i="10"/>
  <c r="F160" i="10"/>
  <c r="G160" i="10"/>
  <c r="H160" i="10"/>
  <c r="I160" i="10"/>
  <c r="J160" i="10"/>
  <c r="K160" i="10"/>
  <c r="L160" i="10"/>
  <c r="D161" i="10"/>
  <c r="E161" i="10"/>
  <c r="F161" i="10"/>
  <c r="G161" i="10"/>
  <c r="H161" i="10"/>
  <c r="I161" i="10"/>
  <c r="J161" i="10"/>
  <c r="K161" i="10"/>
  <c r="L161" i="10"/>
  <c r="D162" i="10"/>
  <c r="E162" i="10"/>
  <c r="F162" i="10"/>
  <c r="G162" i="10"/>
  <c r="H162" i="10"/>
  <c r="I162" i="10"/>
  <c r="J162" i="10"/>
  <c r="K162" i="10"/>
  <c r="L162" i="10"/>
  <c r="D139" i="10"/>
  <c r="E139" i="10"/>
  <c r="F139" i="10"/>
  <c r="G139" i="10"/>
  <c r="H139" i="10"/>
  <c r="I139" i="10"/>
  <c r="J139" i="10"/>
  <c r="K139" i="10"/>
  <c r="L139" i="10"/>
  <c r="D140" i="10"/>
  <c r="E140" i="10"/>
  <c r="F140" i="10"/>
  <c r="G140" i="10"/>
  <c r="H140" i="10"/>
  <c r="I140" i="10"/>
  <c r="J140" i="10"/>
  <c r="K140" i="10"/>
  <c r="L140" i="10"/>
  <c r="D141" i="10"/>
  <c r="E141" i="10"/>
  <c r="F141" i="10"/>
  <c r="G141" i="10"/>
  <c r="H141" i="10"/>
  <c r="I141" i="10"/>
  <c r="J141" i="10"/>
  <c r="K141" i="10"/>
  <c r="L141" i="10"/>
  <c r="D118" i="10"/>
  <c r="E118" i="10"/>
  <c r="F118" i="10"/>
  <c r="G118" i="10"/>
  <c r="H118" i="10"/>
  <c r="I118" i="10"/>
  <c r="J118" i="10"/>
  <c r="K118" i="10"/>
  <c r="L118" i="10"/>
  <c r="D119" i="10"/>
  <c r="E119" i="10"/>
  <c r="F119" i="10"/>
  <c r="G119" i="10"/>
  <c r="H119" i="10"/>
  <c r="I119" i="10"/>
  <c r="J119" i="10"/>
  <c r="K119" i="10"/>
  <c r="L119" i="10"/>
  <c r="D120" i="10"/>
  <c r="E120" i="10"/>
  <c r="F120" i="10"/>
  <c r="G120" i="10"/>
  <c r="H120" i="10"/>
  <c r="I120" i="10"/>
  <c r="J120" i="10"/>
  <c r="K120" i="10"/>
  <c r="L120" i="10"/>
  <c r="D97" i="10"/>
  <c r="E97" i="10"/>
  <c r="G97" i="10"/>
  <c r="H97" i="10"/>
  <c r="D98" i="10"/>
  <c r="E98" i="10"/>
  <c r="G98" i="10"/>
  <c r="H98" i="10"/>
  <c r="D99" i="10"/>
  <c r="E99" i="10"/>
  <c r="F99" i="10"/>
  <c r="G99" i="10"/>
  <c r="H99" i="10"/>
  <c r="I99" i="10"/>
  <c r="J99" i="10"/>
  <c r="K99" i="10"/>
  <c r="L99" i="10"/>
  <c r="D76" i="10"/>
  <c r="E76" i="10"/>
  <c r="F76" i="10"/>
  <c r="G76" i="10"/>
  <c r="H76" i="10"/>
  <c r="I76" i="10"/>
  <c r="J76" i="10"/>
  <c r="K76" i="10"/>
  <c r="L76" i="10"/>
  <c r="D77" i="10"/>
  <c r="E77" i="10"/>
  <c r="F77" i="10"/>
  <c r="G77" i="10"/>
  <c r="H77" i="10"/>
  <c r="I77" i="10"/>
  <c r="J77" i="10"/>
  <c r="K77" i="10"/>
  <c r="L77" i="10"/>
  <c r="D78" i="10"/>
  <c r="E78" i="10"/>
  <c r="F78" i="10"/>
  <c r="G78" i="10"/>
  <c r="H78" i="10"/>
  <c r="I78" i="10"/>
  <c r="J78" i="10"/>
  <c r="K78" i="10"/>
  <c r="L78" i="10"/>
  <c r="G52" i="10"/>
  <c r="H52" i="10"/>
  <c r="I52" i="10"/>
  <c r="J52" i="10"/>
  <c r="K52" i="10"/>
  <c r="L52" i="10"/>
  <c r="G53" i="10"/>
  <c r="H53" i="10"/>
  <c r="I53" i="10"/>
  <c r="J53" i="10"/>
  <c r="K53" i="10"/>
  <c r="L53" i="10"/>
  <c r="G54" i="10"/>
  <c r="H54" i="10"/>
  <c r="I54" i="10"/>
  <c r="J54" i="10"/>
  <c r="K54" i="10"/>
  <c r="L54" i="10"/>
  <c r="G55" i="10"/>
  <c r="H55" i="10"/>
  <c r="I55" i="10"/>
  <c r="J55" i="10"/>
  <c r="K55" i="10"/>
  <c r="L55" i="10"/>
  <c r="G56" i="10"/>
  <c r="H56" i="10"/>
  <c r="I56" i="10"/>
  <c r="J56" i="10"/>
  <c r="K56" i="10"/>
  <c r="L56" i="10"/>
  <c r="G57" i="10"/>
  <c r="H57" i="10"/>
  <c r="I57" i="10"/>
  <c r="J57" i="10"/>
  <c r="K57" i="10"/>
  <c r="L57" i="10"/>
  <c r="F52" i="10"/>
  <c r="F53" i="10"/>
  <c r="F54" i="10"/>
  <c r="F55" i="10"/>
  <c r="F56" i="10"/>
  <c r="F57" i="10"/>
  <c r="E52" i="10"/>
  <c r="E53" i="10"/>
  <c r="E54" i="10"/>
  <c r="E55" i="10"/>
  <c r="E56" i="10"/>
  <c r="E57" i="10"/>
  <c r="D52" i="10"/>
  <c r="D53" i="10"/>
  <c r="D54" i="10"/>
  <c r="D55" i="10"/>
  <c r="D56" i="10"/>
  <c r="D57" i="10"/>
  <c r="L32" i="10"/>
  <c r="L33" i="10"/>
  <c r="L34" i="10"/>
  <c r="L35" i="10"/>
  <c r="K32" i="10"/>
  <c r="K33" i="10"/>
  <c r="K34" i="10"/>
  <c r="K35" i="10"/>
  <c r="J32" i="10"/>
  <c r="J33" i="10"/>
  <c r="J34" i="10"/>
  <c r="J35" i="10"/>
  <c r="F32" i="10"/>
  <c r="F31" i="10"/>
  <c r="J18" i="9" l="1"/>
  <c r="K18" i="9"/>
  <c r="I18" i="9"/>
  <c r="F18" i="9"/>
  <c r="J18" i="8"/>
  <c r="K18" i="8"/>
  <c r="I18" i="8"/>
  <c r="F18" i="8"/>
  <c r="J18" i="7"/>
  <c r="K18" i="7"/>
  <c r="I18" i="7"/>
  <c r="F18" i="7"/>
  <c r="J18" i="6"/>
  <c r="K18" i="6"/>
  <c r="I18" i="6"/>
  <c r="F18" i="6"/>
  <c r="I18" i="5"/>
  <c r="I98" i="10" s="1"/>
  <c r="F18" i="5"/>
  <c r="F98" i="10" s="1"/>
  <c r="J18" i="5"/>
  <c r="J98" i="10" s="1"/>
  <c r="K18" i="5"/>
  <c r="K98" i="10" s="1"/>
  <c r="I18" i="4"/>
  <c r="F18" i="4"/>
  <c r="L18" i="4" s="1"/>
  <c r="J18" i="4"/>
  <c r="K18" i="4"/>
  <c r="I18" i="1"/>
  <c r="K18" i="1"/>
  <c r="J18" i="1"/>
  <c r="F18" i="1"/>
  <c r="L18" i="11"/>
  <c r="L18" i="9" l="1"/>
  <c r="L18" i="8"/>
  <c r="L18" i="7"/>
  <c r="L18" i="6"/>
  <c r="L18" i="1"/>
  <c r="L18" i="5"/>
  <c r="L98" i="10" s="1"/>
  <c r="B33" i="10"/>
  <c r="B55" i="10"/>
  <c r="B76" i="10"/>
  <c r="B97" i="10"/>
  <c r="B118" i="10"/>
  <c r="B139" i="10"/>
  <c r="B160" i="10"/>
  <c r="B181" i="10"/>
  <c r="K17" i="9" l="1"/>
  <c r="J17" i="9"/>
  <c r="I17" i="9"/>
  <c r="F17" i="9"/>
  <c r="K17" i="8"/>
  <c r="J17" i="8"/>
  <c r="I17" i="8"/>
  <c r="F17" i="8"/>
  <c r="K17" i="7"/>
  <c r="J17" i="7"/>
  <c r="I17" i="7"/>
  <c r="F17" i="7"/>
  <c r="K17" i="6"/>
  <c r="J17" i="6"/>
  <c r="I17" i="6"/>
  <c r="F17" i="6"/>
  <c r="K17" i="5"/>
  <c r="K97" i="10" s="1"/>
  <c r="J17" i="5"/>
  <c r="J97" i="10" s="1"/>
  <c r="I17" i="5"/>
  <c r="I97" i="10" s="1"/>
  <c r="F17" i="5"/>
  <c r="F97" i="10" s="1"/>
  <c r="F17" i="1"/>
  <c r="I17" i="1"/>
  <c r="L17" i="1"/>
  <c r="K17" i="1"/>
  <c r="J17" i="1"/>
  <c r="J17" i="4"/>
  <c r="K17" i="4"/>
  <c r="L17" i="4"/>
  <c r="L17" i="11"/>
  <c r="L17" i="9" l="1"/>
  <c r="L17" i="8"/>
  <c r="L17" i="7"/>
  <c r="L17" i="6"/>
  <c r="L17" i="5"/>
  <c r="L97" i="10" s="1"/>
  <c r="L179" i="10" l="1"/>
  <c r="K179" i="10"/>
  <c r="J179" i="10"/>
  <c r="I179" i="10"/>
  <c r="H179" i="10"/>
  <c r="G179" i="10"/>
  <c r="F179" i="10"/>
  <c r="E179" i="10"/>
  <c r="D179" i="10"/>
  <c r="C179" i="10"/>
  <c r="B179" i="10"/>
  <c r="L158" i="10"/>
  <c r="K158" i="10"/>
  <c r="J158" i="10"/>
  <c r="I158" i="10"/>
  <c r="H158" i="10"/>
  <c r="G158" i="10"/>
  <c r="F158" i="10"/>
  <c r="E158" i="10"/>
  <c r="D158" i="10"/>
  <c r="C158" i="10"/>
  <c r="B158" i="10"/>
  <c r="L137" i="10"/>
  <c r="K137" i="10"/>
  <c r="J137" i="10"/>
  <c r="I137" i="10"/>
  <c r="H137" i="10"/>
  <c r="G137" i="10"/>
  <c r="F137" i="10"/>
  <c r="E137" i="10"/>
  <c r="D137" i="10"/>
  <c r="C137" i="10"/>
  <c r="B137" i="10"/>
  <c r="L116" i="10"/>
  <c r="K116" i="10"/>
  <c r="J116" i="10"/>
  <c r="I116" i="10"/>
  <c r="H116" i="10"/>
  <c r="G116" i="10"/>
  <c r="F116" i="10"/>
  <c r="E116" i="10"/>
  <c r="D116" i="10"/>
  <c r="C116" i="10"/>
  <c r="B116" i="10"/>
  <c r="I95" i="10"/>
  <c r="H95" i="10"/>
  <c r="G95" i="10"/>
  <c r="F95" i="10"/>
  <c r="E95" i="10"/>
  <c r="D95" i="10"/>
  <c r="C95" i="10"/>
  <c r="B95" i="10"/>
  <c r="L74" i="10"/>
  <c r="K74" i="10"/>
  <c r="J74" i="10"/>
  <c r="I74" i="10"/>
  <c r="H74" i="10"/>
  <c r="G74" i="10"/>
  <c r="F74" i="10"/>
  <c r="E74" i="10"/>
  <c r="D74" i="10"/>
  <c r="C74" i="10"/>
  <c r="B74" i="10"/>
  <c r="C53" i="10"/>
  <c r="B53" i="10"/>
  <c r="L31" i="10"/>
  <c r="K31" i="10"/>
  <c r="J31" i="10"/>
  <c r="I31" i="10"/>
  <c r="H31" i="10"/>
  <c r="G31" i="10"/>
  <c r="E31" i="10"/>
  <c r="D31" i="10"/>
  <c r="C31" i="10"/>
  <c r="B31" i="10"/>
  <c r="L15" i="9" l="1"/>
  <c r="K15" i="9"/>
  <c r="J15" i="9"/>
  <c r="L15" i="8"/>
  <c r="K15" i="8"/>
  <c r="J15" i="8"/>
  <c r="L15" i="7"/>
  <c r="K15" i="7"/>
  <c r="J15" i="7"/>
  <c r="L15" i="6"/>
  <c r="K15" i="6"/>
  <c r="J15" i="6"/>
  <c r="L15" i="5"/>
  <c r="L95" i="10" s="1"/>
  <c r="K15" i="5"/>
  <c r="K95" i="10" s="1"/>
  <c r="J15" i="5"/>
  <c r="J95" i="10" s="1"/>
  <c r="L15" i="4"/>
  <c r="K15" i="4"/>
  <c r="J15" i="4"/>
  <c r="J15" i="1"/>
  <c r="L15" i="1"/>
  <c r="K15" i="1"/>
  <c r="L15" i="11"/>
  <c r="K15" i="11"/>
  <c r="L178" i="10" l="1"/>
  <c r="K178" i="10"/>
  <c r="J178" i="10"/>
  <c r="I178" i="10"/>
  <c r="H178" i="10"/>
  <c r="G178" i="10"/>
  <c r="F178" i="10"/>
  <c r="E178" i="10"/>
  <c r="D178" i="10"/>
  <c r="C178" i="10"/>
  <c r="B178" i="10"/>
  <c r="L157" i="10"/>
  <c r="K157" i="10"/>
  <c r="J157" i="10"/>
  <c r="I157" i="10"/>
  <c r="H157" i="10"/>
  <c r="G157" i="10"/>
  <c r="F157" i="10"/>
  <c r="E157" i="10"/>
  <c r="D157" i="10"/>
  <c r="C157" i="10"/>
  <c r="B157" i="10"/>
  <c r="L136" i="10"/>
  <c r="K136" i="10"/>
  <c r="J136" i="10"/>
  <c r="I136" i="10"/>
  <c r="H136" i="10"/>
  <c r="G136" i="10"/>
  <c r="F136" i="10"/>
  <c r="E136" i="10"/>
  <c r="D136" i="10"/>
  <c r="C136" i="10"/>
  <c r="B136" i="10"/>
  <c r="L115" i="10"/>
  <c r="K115" i="10"/>
  <c r="J115" i="10"/>
  <c r="I115" i="10"/>
  <c r="H115" i="10"/>
  <c r="G115" i="10"/>
  <c r="F115" i="10"/>
  <c r="E115" i="10"/>
  <c r="D115" i="10"/>
  <c r="C115" i="10"/>
  <c r="B115" i="10"/>
  <c r="I94" i="10"/>
  <c r="H94" i="10"/>
  <c r="G94" i="10"/>
  <c r="F94" i="10"/>
  <c r="E94" i="10"/>
  <c r="D94" i="10"/>
  <c r="C94" i="10"/>
  <c r="B94" i="10"/>
  <c r="L73" i="10"/>
  <c r="K73" i="10"/>
  <c r="J73" i="10"/>
  <c r="I73" i="10"/>
  <c r="H73" i="10"/>
  <c r="G73" i="10"/>
  <c r="F73" i="10"/>
  <c r="E73" i="10"/>
  <c r="D73" i="10"/>
  <c r="C73" i="10"/>
  <c r="B73" i="10"/>
  <c r="C52" i="10"/>
  <c r="B52" i="10"/>
  <c r="L30" i="10"/>
  <c r="K30" i="10"/>
  <c r="J30" i="10"/>
  <c r="I30" i="10"/>
  <c r="H30" i="10"/>
  <c r="G30" i="10"/>
  <c r="F30" i="10"/>
  <c r="E30" i="10"/>
  <c r="D30" i="10"/>
  <c r="C30" i="10"/>
  <c r="B30" i="10"/>
  <c r="J14" i="9" l="1"/>
  <c r="K14" i="9"/>
  <c r="L14" i="9"/>
  <c r="J14" i="8"/>
  <c r="K14" i="8"/>
  <c r="L14" i="8"/>
  <c r="J14" i="7"/>
  <c r="K14" i="7"/>
  <c r="L14" i="7"/>
  <c r="J14" i="6"/>
  <c r="K14" i="6"/>
  <c r="L14" i="6"/>
  <c r="J14" i="5"/>
  <c r="J94" i="10" s="1"/>
  <c r="K14" i="5"/>
  <c r="K94" i="10" s="1"/>
  <c r="L14" i="5"/>
  <c r="L94" i="10" s="1"/>
  <c r="J14" i="4"/>
  <c r="K14" i="4"/>
  <c r="L14" i="4"/>
  <c r="L14" i="1"/>
  <c r="K14" i="1"/>
  <c r="J14" i="1"/>
  <c r="L14" i="11" l="1"/>
  <c r="K14" i="11"/>
  <c r="J14" i="11"/>
  <c r="J13" i="1" l="1"/>
  <c r="K13" i="1"/>
  <c r="L13" i="1"/>
  <c r="J13" i="4"/>
  <c r="J72" i="10" s="1"/>
  <c r="K13" i="4"/>
  <c r="L13" i="4"/>
  <c r="L72" i="10" s="1"/>
  <c r="J13" i="5"/>
  <c r="K13" i="5"/>
  <c r="K93" i="10" s="1"/>
  <c r="L13" i="5"/>
  <c r="J13" i="6"/>
  <c r="J114" i="10" s="1"/>
  <c r="K13" i="6"/>
  <c r="L13" i="6"/>
  <c r="L114" i="10" s="1"/>
  <c r="J13" i="7"/>
  <c r="K13" i="7"/>
  <c r="L13" i="7"/>
  <c r="J13" i="9"/>
  <c r="J177" i="10" s="1"/>
  <c r="K13" i="9"/>
  <c r="L13" i="9"/>
  <c r="L177" i="10" s="1"/>
  <c r="K13" i="8"/>
  <c r="J13" i="8"/>
  <c r="J156" i="10" s="1"/>
  <c r="L13" i="8"/>
  <c r="B42" i="10"/>
  <c r="C42" i="10"/>
  <c r="D42" i="10"/>
  <c r="E42" i="10"/>
  <c r="F42" i="10"/>
  <c r="G42" i="10"/>
  <c r="H42" i="10"/>
  <c r="I42" i="10"/>
  <c r="J42" i="10"/>
  <c r="K42" i="10"/>
  <c r="L42" i="10"/>
  <c r="B43" i="10"/>
  <c r="C43" i="10"/>
  <c r="D43" i="10"/>
  <c r="E43" i="10"/>
  <c r="F43" i="10"/>
  <c r="G43" i="10"/>
  <c r="H43" i="10"/>
  <c r="I43" i="10"/>
  <c r="J43" i="10"/>
  <c r="K43" i="10"/>
  <c r="L43" i="10"/>
  <c r="B44" i="10"/>
  <c r="C44" i="10"/>
  <c r="D44" i="10"/>
  <c r="E44" i="10"/>
  <c r="F44" i="10"/>
  <c r="G44" i="10"/>
  <c r="H44" i="10"/>
  <c r="I44" i="10"/>
  <c r="J44" i="10"/>
  <c r="K44" i="10"/>
  <c r="L44" i="10"/>
  <c r="B45" i="10"/>
  <c r="C45" i="10"/>
  <c r="D45" i="10"/>
  <c r="E45" i="10"/>
  <c r="F45" i="10"/>
  <c r="G45" i="10"/>
  <c r="H45" i="10"/>
  <c r="I45" i="10"/>
  <c r="J45" i="10"/>
  <c r="K45" i="10"/>
  <c r="L45" i="10"/>
  <c r="B46" i="10"/>
  <c r="C46" i="10"/>
  <c r="D46" i="10"/>
  <c r="E46" i="10"/>
  <c r="F46" i="10"/>
  <c r="G46" i="10"/>
  <c r="H46" i="10"/>
  <c r="I46" i="10"/>
  <c r="J46" i="10"/>
  <c r="K46" i="10"/>
  <c r="L46" i="10"/>
  <c r="B47" i="10"/>
  <c r="C47" i="10"/>
  <c r="D47" i="10"/>
  <c r="E47" i="10"/>
  <c r="F47" i="10"/>
  <c r="G47" i="10"/>
  <c r="H47" i="10"/>
  <c r="I47" i="10"/>
  <c r="J47" i="10"/>
  <c r="K47" i="10"/>
  <c r="L47" i="10"/>
  <c r="B48" i="10"/>
  <c r="C48" i="10"/>
  <c r="D48" i="10"/>
  <c r="E48" i="10"/>
  <c r="F48" i="10"/>
  <c r="G48" i="10"/>
  <c r="H48" i="10"/>
  <c r="I48" i="10"/>
  <c r="J48" i="10"/>
  <c r="K48" i="10"/>
  <c r="L48" i="10"/>
  <c r="B49" i="10"/>
  <c r="C49" i="10"/>
  <c r="D49" i="10"/>
  <c r="E49" i="10"/>
  <c r="F49" i="10"/>
  <c r="G49" i="10"/>
  <c r="H49" i="10"/>
  <c r="I49" i="10"/>
  <c r="J49" i="10"/>
  <c r="K49" i="10"/>
  <c r="L49" i="10"/>
  <c r="B50" i="10"/>
  <c r="C50" i="10"/>
  <c r="D50" i="10"/>
  <c r="E50" i="10"/>
  <c r="F50" i="10"/>
  <c r="G50" i="10"/>
  <c r="H50" i="10"/>
  <c r="I50" i="10"/>
  <c r="J50" i="10"/>
  <c r="K50" i="10"/>
  <c r="L50" i="10"/>
  <c r="B51" i="10"/>
  <c r="C51" i="10"/>
  <c r="D51" i="10"/>
  <c r="E51" i="10"/>
  <c r="F51" i="10"/>
  <c r="G51" i="10"/>
  <c r="H51" i="10"/>
  <c r="I51" i="10"/>
  <c r="J51" i="10"/>
  <c r="K51" i="10"/>
  <c r="L51" i="10"/>
  <c r="B54" i="10"/>
  <c r="C54" i="10"/>
  <c r="B63" i="10"/>
  <c r="C63" i="10"/>
  <c r="D63" i="10"/>
  <c r="E63" i="10"/>
  <c r="F63" i="10"/>
  <c r="G63" i="10"/>
  <c r="H63" i="10"/>
  <c r="I63" i="10"/>
  <c r="J63" i="10"/>
  <c r="K63" i="10"/>
  <c r="L63" i="10"/>
  <c r="B64" i="10"/>
  <c r="C64" i="10"/>
  <c r="D64" i="10"/>
  <c r="E64" i="10"/>
  <c r="F64" i="10"/>
  <c r="G64" i="10"/>
  <c r="H64" i="10"/>
  <c r="I64" i="10"/>
  <c r="J64" i="10"/>
  <c r="K64" i="10"/>
  <c r="L64" i="10"/>
  <c r="B65" i="10"/>
  <c r="C65" i="10"/>
  <c r="D65" i="10"/>
  <c r="E65" i="10"/>
  <c r="F65" i="10"/>
  <c r="G65" i="10"/>
  <c r="H65" i="10"/>
  <c r="I65" i="10"/>
  <c r="J65" i="10"/>
  <c r="K65" i="10"/>
  <c r="L65" i="10"/>
  <c r="B66" i="10"/>
  <c r="C66" i="10"/>
  <c r="D66" i="10"/>
  <c r="E66" i="10"/>
  <c r="F66" i="10"/>
  <c r="G66" i="10"/>
  <c r="H66" i="10"/>
  <c r="I66" i="10"/>
  <c r="J66" i="10"/>
  <c r="K66" i="10"/>
  <c r="L66" i="10"/>
  <c r="B67" i="10"/>
  <c r="C67" i="10"/>
  <c r="D67" i="10"/>
  <c r="E67" i="10"/>
  <c r="F67" i="10"/>
  <c r="G67" i="10"/>
  <c r="H67" i="10"/>
  <c r="I67" i="10"/>
  <c r="J67" i="10"/>
  <c r="K67" i="10"/>
  <c r="L67" i="10"/>
  <c r="B68" i="10"/>
  <c r="C68" i="10"/>
  <c r="D68" i="10"/>
  <c r="E68" i="10"/>
  <c r="F68" i="10"/>
  <c r="G68" i="10"/>
  <c r="H68" i="10"/>
  <c r="I68" i="10"/>
  <c r="J68" i="10"/>
  <c r="K68" i="10"/>
  <c r="L68" i="10"/>
  <c r="B69" i="10"/>
  <c r="C69" i="10"/>
  <c r="D69" i="10"/>
  <c r="E69" i="10"/>
  <c r="F69" i="10"/>
  <c r="G69" i="10"/>
  <c r="H69" i="10"/>
  <c r="I69" i="10"/>
  <c r="J69" i="10"/>
  <c r="K69" i="10"/>
  <c r="L69" i="10"/>
  <c r="B70" i="10"/>
  <c r="C70" i="10"/>
  <c r="D70" i="10"/>
  <c r="E70" i="10"/>
  <c r="F70" i="10"/>
  <c r="G70" i="10"/>
  <c r="H70" i="10"/>
  <c r="I70" i="10"/>
  <c r="J70" i="10"/>
  <c r="K70" i="10"/>
  <c r="L70" i="10"/>
  <c r="B71" i="10"/>
  <c r="C71" i="10"/>
  <c r="D71" i="10"/>
  <c r="E71" i="10"/>
  <c r="F71" i="10"/>
  <c r="G71" i="10"/>
  <c r="H71" i="10"/>
  <c r="I71" i="10"/>
  <c r="J71" i="10"/>
  <c r="K71" i="10"/>
  <c r="L71" i="10"/>
  <c r="B72" i="10"/>
  <c r="C72" i="10"/>
  <c r="D72" i="10"/>
  <c r="E72" i="10"/>
  <c r="F72" i="10"/>
  <c r="G72" i="10"/>
  <c r="H72" i="10"/>
  <c r="I72" i="10"/>
  <c r="K72" i="10"/>
  <c r="B75" i="10"/>
  <c r="C75" i="10"/>
  <c r="D75" i="10"/>
  <c r="E75" i="10"/>
  <c r="F75" i="10"/>
  <c r="G75" i="10"/>
  <c r="H75" i="10"/>
  <c r="I75" i="10"/>
  <c r="B84" i="10"/>
  <c r="C84" i="10"/>
  <c r="D84" i="10"/>
  <c r="E84" i="10"/>
  <c r="F84" i="10"/>
  <c r="G84" i="10"/>
  <c r="H84" i="10"/>
  <c r="I84" i="10"/>
  <c r="J84" i="10"/>
  <c r="K84" i="10"/>
  <c r="L84" i="10"/>
  <c r="B85" i="10"/>
  <c r="C85" i="10"/>
  <c r="D85" i="10"/>
  <c r="E85" i="10"/>
  <c r="F85" i="10"/>
  <c r="G85" i="10"/>
  <c r="H85" i="10"/>
  <c r="I85" i="10"/>
  <c r="J85" i="10"/>
  <c r="K85" i="10"/>
  <c r="L85" i="10"/>
  <c r="B86" i="10"/>
  <c r="C86" i="10"/>
  <c r="D86" i="10"/>
  <c r="E86" i="10"/>
  <c r="F86" i="10"/>
  <c r="G86" i="10"/>
  <c r="H86" i="10"/>
  <c r="I86" i="10"/>
  <c r="J86" i="10"/>
  <c r="K86" i="10"/>
  <c r="L86" i="10"/>
  <c r="B87" i="10"/>
  <c r="C87" i="10"/>
  <c r="D87" i="10"/>
  <c r="E87" i="10"/>
  <c r="F87" i="10"/>
  <c r="G87" i="10"/>
  <c r="H87" i="10"/>
  <c r="I87" i="10"/>
  <c r="J87" i="10"/>
  <c r="K87" i="10"/>
  <c r="L87" i="10"/>
  <c r="B88" i="10"/>
  <c r="C88" i="10"/>
  <c r="D88" i="10"/>
  <c r="E88" i="10"/>
  <c r="F88" i="10"/>
  <c r="G88" i="10"/>
  <c r="H88" i="10"/>
  <c r="I88" i="10"/>
  <c r="J88" i="10"/>
  <c r="K88" i="10"/>
  <c r="L88" i="10"/>
  <c r="B89" i="10"/>
  <c r="C89" i="10"/>
  <c r="D89" i="10"/>
  <c r="E89" i="10"/>
  <c r="F89" i="10"/>
  <c r="G89" i="10"/>
  <c r="H89" i="10"/>
  <c r="I89" i="10"/>
  <c r="J89" i="10"/>
  <c r="K89" i="10"/>
  <c r="L89" i="10"/>
  <c r="B90" i="10"/>
  <c r="C90" i="10"/>
  <c r="D90" i="10"/>
  <c r="E90" i="10"/>
  <c r="F90" i="10"/>
  <c r="G90" i="10"/>
  <c r="H90" i="10"/>
  <c r="I90" i="10"/>
  <c r="J90" i="10"/>
  <c r="K90" i="10"/>
  <c r="L90" i="10"/>
  <c r="B91" i="10"/>
  <c r="C91" i="10"/>
  <c r="D91" i="10"/>
  <c r="E91" i="10"/>
  <c r="F91" i="10"/>
  <c r="G91" i="10"/>
  <c r="H91" i="10"/>
  <c r="I91" i="10"/>
  <c r="J91" i="10"/>
  <c r="K91" i="10"/>
  <c r="L91" i="10"/>
  <c r="B92" i="10"/>
  <c r="C92" i="10"/>
  <c r="D92" i="10"/>
  <c r="E92" i="10"/>
  <c r="F92" i="10"/>
  <c r="G92" i="10"/>
  <c r="H92" i="10"/>
  <c r="I92" i="10"/>
  <c r="J92" i="10"/>
  <c r="K92" i="10"/>
  <c r="L92" i="10"/>
  <c r="B93" i="10"/>
  <c r="C93" i="10"/>
  <c r="D93" i="10"/>
  <c r="E93" i="10"/>
  <c r="F93" i="10"/>
  <c r="G93" i="10"/>
  <c r="H93" i="10"/>
  <c r="I93" i="10"/>
  <c r="J93" i="10"/>
  <c r="L93" i="10"/>
  <c r="B96" i="10"/>
  <c r="C96" i="10"/>
  <c r="D96" i="10"/>
  <c r="E96" i="10"/>
  <c r="F96" i="10"/>
  <c r="G96" i="10"/>
  <c r="H96" i="10"/>
  <c r="I96" i="10"/>
  <c r="B105" i="10"/>
  <c r="C105" i="10"/>
  <c r="D105" i="10"/>
  <c r="E105" i="10"/>
  <c r="F105" i="10"/>
  <c r="G105" i="10"/>
  <c r="H105" i="10"/>
  <c r="I105" i="10"/>
  <c r="J105" i="10"/>
  <c r="K105" i="10"/>
  <c r="L105" i="10"/>
  <c r="B106" i="10"/>
  <c r="C106" i="10"/>
  <c r="D106" i="10"/>
  <c r="E106" i="10"/>
  <c r="F106" i="10"/>
  <c r="G106" i="10"/>
  <c r="H106" i="10"/>
  <c r="I106" i="10"/>
  <c r="J106" i="10"/>
  <c r="K106" i="10"/>
  <c r="L106" i="10"/>
  <c r="B107" i="10"/>
  <c r="C107" i="10"/>
  <c r="D107" i="10"/>
  <c r="E107" i="10"/>
  <c r="F107" i="10"/>
  <c r="G107" i="10"/>
  <c r="H107" i="10"/>
  <c r="I107" i="10"/>
  <c r="J107" i="10"/>
  <c r="K107" i="10"/>
  <c r="L107" i="10"/>
  <c r="B108" i="10"/>
  <c r="C108" i="10"/>
  <c r="D108" i="10"/>
  <c r="E108" i="10"/>
  <c r="F108" i="10"/>
  <c r="G108" i="10"/>
  <c r="H108" i="10"/>
  <c r="I108" i="10"/>
  <c r="J108" i="10"/>
  <c r="K108" i="10"/>
  <c r="L108" i="10"/>
  <c r="B109" i="10"/>
  <c r="C109" i="10"/>
  <c r="D109" i="10"/>
  <c r="E109" i="10"/>
  <c r="F109" i="10"/>
  <c r="G109" i="10"/>
  <c r="H109" i="10"/>
  <c r="I109" i="10"/>
  <c r="J109" i="10"/>
  <c r="K109" i="10"/>
  <c r="L109" i="10"/>
  <c r="B110" i="10"/>
  <c r="C110" i="10"/>
  <c r="D110" i="10"/>
  <c r="E110" i="10"/>
  <c r="F110" i="10"/>
  <c r="G110" i="10"/>
  <c r="H110" i="10"/>
  <c r="I110" i="10"/>
  <c r="J110" i="10"/>
  <c r="K110" i="10"/>
  <c r="L110" i="10"/>
  <c r="B111" i="10"/>
  <c r="C111" i="10"/>
  <c r="D111" i="10"/>
  <c r="E111" i="10"/>
  <c r="F111" i="10"/>
  <c r="G111" i="10"/>
  <c r="H111" i="10"/>
  <c r="I111" i="10"/>
  <c r="J111" i="10"/>
  <c r="K111" i="10"/>
  <c r="L111" i="10"/>
  <c r="B112" i="10"/>
  <c r="C112" i="10"/>
  <c r="D112" i="10"/>
  <c r="E112" i="10"/>
  <c r="F112" i="10"/>
  <c r="G112" i="10"/>
  <c r="H112" i="10"/>
  <c r="I112" i="10"/>
  <c r="J112" i="10"/>
  <c r="K112" i="10"/>
  <c r="L112" i="10"/>
  <c r="B113" i="10"/>
  <c r="C113" i="10"/>
  <c r="D113" i="10"/>
  <c r="E113" i="10"/>
  <c r="F113" i="10"/>
  <c r="G113" i="10"/>
  <c r="H113" i="10"/>
  <c r="I113" i="10"/>
  <c r="J113" i="10"/>
  <c r="K113" i="10"/>
  <c r="L113" i="10"/>
  <c r="B114" i="10"/>
  <c r="C114" i="10"/>
  <c r="D114" i="10"/>
  <c r="E114" i="10"/>
  <c r="F114" i="10"/>
  <c r="G114" i="10"/>
  <c r="H114" i="10"/>
  <c r="I114" i="10"/>
  <c r="K114" i="10"/>
  <c r="B117" i="10"/>
  <c r="C117" i="10"/>
  <c r="D117" i="10"/>
  <c r="E117" i="10"/>
  <c r="F117" i="10"/>
  <c r="G117" i="10"/>
  <c r="H117" i="10"/>
  <c r="I117" i="10"/>
  <c r="B126" i="10"/>
  <c r="C126" i="10"/>
  <c r="D126" i="10"/>
  <c r="E126" i="10"/>
  <c r="F126" i="10"/>
  <c r="G126" i="10"/>
  <c r="H126" i="10"/>
  <c r="I126" i="10"/>
  <c r="J126" i="10"/>
  <c r="K126" i="10"/>
  <c r="L126" i="10"/>
  <c r="B127" i="10"/>
  <c r="C127" i="10"/>
  <c r="D127" i="10"/>
  <c r="E127" i="10"/>
  <c r="F127" i="10"/>
  <c r="G127" i="10"/>
  <c r="H127" i="10"/>
  <c r="I127" i="10"/>
  <c r="J127" i="10"/>
  <c r="K127" i="10"/>
  <c r="L127" i="10"/>
  <c r="B128" i="10"/>
  <c r="C128" i="10"/>
  <c r="D128" i="10"/>
  <c r="E128" i="10"/>
  <c r="F128" i="10"/>
  <c r="G128" i="10"/>
  <c r="H128" i="10"/>
  <c r="I128" i="10"/>
  <c r="J128" i="10"/>
  <c r="K128" i="10"/>
  <c r="L128" i="10"/>
  <c r="B129" i="10"/>
  <c r="C129" i="10"/>
  <c r="D129" i="10"/>
  <c r="E129" i="10"/>
  <c r="F129" i="10"/>
  <c r="G129" i="10"/>
  <c r="H129" i="10"/>
  <c r="I129" i="10"/>
  <c r="J129" i="10"/>
  <c r="K129" i="10"/>
  <c r="L129" i="10"/>
  <c r="B130" i="10"/>
  <c r="C130" i="10"/>
  <c r="D130" i="10"/>
  <c r="E130" i="10"/>
  <c r="F130" i="10"/>
  <c r="G130" i="10"/>
  <c r="H130" i="10"/>
  <c r="I130" i="10"/>
  <c r="J130" i="10"/>
  <c r="K130" i="10"/>
  <c r="L130" i="10"/>
  <c r="B131" i="10"/>
  <c r="C131" i="10"/>
  <c r="D131" i="10"/>
  <c r="E131" i="10"/>
  <c r="F131" i="10"/>
  <c r="G131" i="10"/>
  <c r="H131" i="10"/>
  <c r="I131" i="10"/>
  <c r="J131" i="10"/>
  <c r="K131" i="10"/>
  <c r="L131" i="10"/>
  <c r="B132" i="10"/>
  <c r="C132" i="10"/>
  <c r="D132" i="10"/>
  <c r="E132" i="10"/>
  <c r="F132" i="10"/>
  <c r="G132" i="10"/>
  <c r="H132" i="10"/>
  <c r="I132" i="10"/>
  <c r="J132" i="10"/>
  <c r="K132" i="10"/>
  <c r="L132" i="10"/>
  <c r="B133" i="10"/>
  <c r="C133" i="10"/>
  <c r="D133" i="10"/>
  <c r="E133" i="10"/>
  <c r="F133" i="10"/>
  <c r="G133" i="10"/>
  <c r="H133" i="10"/>
  <c r="I133" i="10"/>
  <c r="J133" i="10"/>
  <c r="K133" i="10"/>
  <c r="L133" i="10"/>
  <c r="B134" i="10"/>
  <c r="C134" i="10"/>
  <c r="D134" i="10"/>
  <c r="E134" i="10"/>
  <c r="F134" i="10"/>
  <c r="G134" i="10"/>
  <c r="H134" i="10"/>
  <c r="I134" i="10"/>
  <c r="J134" i="10"/>
  <c r="K134" i="10"/>
  <c r="L134" i="10"/>
  <c r="B135" i="10"/>
  <c r="C135" i="10"/>
  <c r="D135" i="10"/>
  <c r="E135" i="10"/>
  <c r="F135" i="10"/>
  <c r="G135" i="10"/>
  <c r="H135" i="10"/>
  <c r="I135" i="10"/>
  <c r="J135" i="10"/>
  <c r="K135" i="10"/>
  <c r="L135" i="10"/>
  <c r="B138" i="10"/>
  <c r="C138" i="10"/>
  <c r="D138" i="10"/>
  <c r="E138" i="10"/>
  <c r="F138" i="10"/>
  <c r="G138" i="10"/>
  <c r="H138" i="10"/>
  <c r="I138" i="10"/>
  <c r="B147" i="10"/>
  <c r="C147" i="10"/>
  <c r="D147" i="10"/>
  <c r="E147" i="10"/>
  <c r="F147" i="10"/>
  <c r="G147" i="10"/>
  <c r="H147" i="10"/>
  <c r="I147" i="10"/>
  <c r="J147" i="10"/>
  <c r="K147" i="10"/>
  <c r="L147" i="10"/>
  <c r="B148" i="10"/>
  <c r="C148" i="10"/>
  <c r="D148" i="10"/>
  <c r="E148" i="10"/>
  <c r="F148" i="10"/>
  <c r="G148" i="10"/>
  <c r="H148" i="10"/>
  <c r="I148" i="10"/>
  <c r="J148" i="10"/>
  <c r="K148" i="10"/>
  <c r="L148" i="10"/>
  <c r="B149" i="10"/>
  <c r="C149" i="10"/>
  <c r="D149" i="10"/>
  <c r="E149" i="10"/>
  <c r="F149" i="10"/>
  <c r="G149" i="10"/>
  <c r="H149" i="10"/>
  <c r="I149" i="10"/>
  <c r="J149" i="10"/>
  <c r="K149" i="10"/>
  <c r="L149" i="10"/>
  <c r="B150" i="10"/>
  <c r="C150" i="10"/>
  <c r="D150" i="10"/>
  <c r="E150" i="10"/>
  <c r="F150" i="10"/>
  <c r="G150" i="10"/>
  <c r="H150" i="10"/>
  <c r="I150" i="10"/>
  <c r="J150" i="10"/>
  <c r="K150" i="10"/>
  <c r="L150" i="10"/>
  <c r="B151" i="10"/>
  <c r="C151" i="10"/>
  <c r="D151" i="10"/>
  <c r="E151" i="10"/>
  <c r="F151" i="10"/>
  <c r="G151" i="10"/>
  <c r="H151" i="10"/>
  <c r="I151" i="10"/>
  <c r="J151" i="10"/>
  <c r="K151" i="10"/>
  <c r="L151" i="10"/>
  <c r="B152" i="10"/>
  <c r="C152" i="10"/>
  <c r="D152" i="10"/>
  <c r="E152" i="10"/>
  <c r="F152" i="10"/>
  <c r="G152" i="10"/>
  <c r="H152" i="10"/>
  <c r="I152" i="10"/>
  <c r="J152" i="10"/>
  <c r="K152" i="10"/>
  <c r="L152" i="10"/>
  <c r="B153" i="10"/>
  <c r="C153" i="10"/>
  <c r="D153" i="10"/>
  <c r="E153" i="10"/>
  <c r="F153" i="10"/>
  <c r="G153" i="10"/>
  <c r="H153" i="10"/>
  <c r="I153" i="10"/>
  <c r="J153" i="10"/>
  <c r="K153" i="10"/>
  <c r="L153" i="10"/>
  <c r="B154" i="10"/>
  <c r="C154" i="10"/>
  <c r="D154" i="10"/>
  <c r="E154" i="10"/>
  <c r="F154" i="10"/>
  <c r="G154" i="10"/>
  <c r="H154" i="10"/>
  <c r="I154" i="10"/>
  <c r="J154" i="10"/>
  <c r="K154" i="10"/>
  <c r="L154" i="10"/>
  <c r="B155" i="10"/>
  <c r="C155" i="10"/>
  <c r="D155" i="10"/>
  <c r="E155" i="10"/>
  <c r="F155" i="10"/>
  <c r="G155" i="10"/>
  <c r="H155" i="10"/>
  <c r="I155" i="10"/>
  <c r="J155" i="10"/>
  <c r="K155" i="10"/>
  <c r="L155" i="10"/>
  <c r="B156" i="10"/>
  <c r="C156" i="10"/>
  <c r="D156" i="10"/>
  <c r="E156" i="10"/>
  <c r="F156" i="10"/>
  <c r="G156" i="10"/>
  <c r="H156" i="10"/>
  <c r="I156" i="10"/>
  <c r="K156" i="10"/>
  <c r="L156" i="10"/>
  <c r="B159" i="10"/>
  <c r="C159" i="10"/>
  <c r="D159" i="10"/>
  <c r="E159" i="10"/>
  <c r="F159" i="10"/>
  <c r="G159" i="10"/>
  <c r="H159" i="10"/>
  <c r="I159" i="10"/>
  <c r="B168" i="10"/>
  <c r="C168" i="10"/>
  <c r="D168" i="10"/>
  <c r="E168" i="10"/>
  <c r="F168" i="10"/>
  <c r="G168" i="10"/>
  <c r="H168" i="10"/>
  <c r="I168" i="10"/>
  <c r="J168" i="10"/>
  <c r="K168" i="10"/>
  <c r="L168" i="10"/>
  <c r="B169" i="10"/>
  <c r="C169" i="10"/>
  <c r="D169" i="10"/>
  <c r="E169" i="10"/>
  <c r="F169" i="10"/>
  <c r="G169" i="10"/>
  <c r="H169" i="10"/>
  <c r="I169" i="10"/>
  <c r="J169" i="10"/>
  <c r="K169" i="10"/>
  <c r="L169" i="10"/>
  <c r="B170" i="10"/>
  <c r="C170" i="10"/>
  <c r="D170" i="10"/>
  <c r="E170" i="10"/>
  <c r="F170" i="10"/>
  <c r="G170" i="10"/>
  <c r="H170" i="10"/>
  <c r="I170" i="10"/>
  <c r="J170" i="10"/>
  <c r="K170" i="10"/>
  <c r="L170" i="10"/>
  <c r="B171" i="10"/>
  <c r="C171" i="10"/>
  <c r="D171" i="10"/>
  <c r="E171" i="10"/>
  <c r="F171" i="10"/>
  <c r="G171" i="10"/>
  <c r="H171" i="10"/>
  <c r="I171" i="10"/>
  <c r="J171" i="10"/>
  <c r="K171" i="10"/>
  <c r="L171" i="10"/>
  <c r="B172" i="10"/>
  <c r="C172" i="10"/>
  <c r="D172" i="10"/>
  <c r="E172" i="10"/>
  <c r="F172" i="10"/>
  <c r="G172" i="10"/>
  <c r="H172" i="10"/>
  <c r="I172" i="10"/>
  <c r="J172" i="10"/>
  <c r="K172" i="10"/>
  <c r="L172" i="10"/>
  <c r="B173" i="10"/>
  <c r="C173" i="10"/>
  <c r="D173" i="10"/>
  <c r="E173" i="10"/>
  <c r="F173" i="10"/>
  <c r="G173" i="10"/>
  <c r="H173" i="10"/>
  <c r="I173" i="10"/>
  <c r="J173" i="10"/>
  <c r="K173" i="10"/>
  <c r="L173" i="10"/>
  <c r="B174" i="10"/>
  <c r="C174" i="10"/>
  <c r="D174" i="10"/>
  <c r="E174" i="10"/>
  <c r="F174" i="10"/>
  <c r="G174" i="10"/>
  <c r="H174" i="10"/>
  <c r="I174" i="10"/>
  <c r="J174" i="10"/>
  <c r="K174" i="10"/>
  <c r="L174" i="10"/>
  <c r="B175" i="10"/>
  <c r="C175" i="10"/>
  <c r="D175" i="10"/>
  <c r="E175" i="10"/>
  <c r="F175" i="10"/>
  <c r="G175" i="10"/>
  <c r="H175" i="10"/>
  <c r="I175" i="10"/>
  <c r="J175" i="10"/>
  <c r="K175" i="10"/>
  <c r="L175" i="10"/>
  <c r="B176" i="10"/>
  <c r="C176" i="10"/>
  <c r="D176" i="10"/>
  <c r="E176" i="10"/>
  <c r="F176" i="10"/>
  <c r="G176" i="10"/>
  <c r="H176" i="10"/>
  <c r="I176" i="10"/>
  <c r="J176" i="10"/>
  <c r="K176" i="10"/>
  <c r="L176" i="10"/>
  <c r="B177" i="10"/>
  <c r="C177" i="10"/>
  <c r="D177" i="10"/>
  <c r="E177" i="10"/>
  <c r="F177" i="10"/>
  <c r="G177" i="10"/>
  <c r="H177" i="10"/>
  <c r="I177" i="10"/>
  <c r="K177" i="10"/>
  <c r="B180" i="10"/>
  <c r="C180" i="10"/>
  <c r="D180" i="10"/>
  <c r="E180" i="10"/>
  <c r="F180" i="10"/>
  <c r="G180" i="10"/>
  <c r="H180" i="10"/>
  <c r="I180" i="10"/>
  <c r="I32" i="10"/>
  <c r="H32" i="10"/>
  <c r="G32" i="10"/>
  <c r="E32" i="10"/>
  <c r="D32" i="10"/>
  <c r="C32" i="10"/>
  <c r="B32" i="10"/>
  <c r="L16" i="9"/>
  <c r="L180" i="10" s="1"/>
  <c r="K16" i="9"/>
  <c r="K180" i="10" s="1"/>
  <c r="J16" i="9"/>
  <c r="J180" i="10" s="1"/>
  <c r="L16" i="8"/>
  <c r="L159" i="10" s="1"/>
  <c r="K16" i="8"/>
  <c r="K159" i="10" s="1"/>
  <c r="J16" i="8"/>
  <c r="J159" i="10" s="1"/>
  <c r="L16" i="7"/>
  <c r="L138" i="10" s="1"/>
  <c r="K16" i="7"/>
  <c r="K138" i="10" s="1"/>
  <c r="J16" i="7"/>
  <c r="J138" i="10" s="1"/>
  <c r="L16" i="6"/>
  <c r="L117" i="10" s="1"/>
  <c r="K16" i="6"/>
  <c r="K117" i="10" s="1"/>
  <c r="J16" i="6"/>
  <c r="J117" i="10" s="1"/>
  <c r="L16" i="5"/>
  <c r="L96" i="10" s="1"/>
  <c r="K16" i="5"/>
  <c r="K96" i="10" s="1"/>
  <c r="J16" i="5"/>
  <c r="J96" i="10" s="1"/>
  <c r="L16" i="4"/>
  <c r="L75" i="10" s="1"/>
  <c r="K16" i="4"/>
  <c r="K75" i="10" s="1"/>
  <c r="J16" i="4"/>
  <c r="J75" i="10" s="1"/>
  <c r="L16" i="1"/>
  <c r="K16" i="1"/>
  <c r="J16" i="1"/>
  <c r="L16" i="11"/>
  <c r="K16" i="11"/>
</calcChain>
</file>

<file path=xl/sharedStrings.xml><?xml version="1.0" encoding="utf-8"?>
<sst xmlns="http://schemas.openxmlformats.org/spreadsheetml/2006/main" count="423" uniqueCount="57">
  <si>
    <t>選挙の期日</t>
    <rPh sb="0" eb="2">
      <t>センキョ</t>
    </rPh>
    <rPh sb="3" eb="5">
      <t>キジツ</t>
    </rPh>
    <phoneticPr fontId="2"/>
  </si>
  <si>
    <t>選挙名</t>
    <rPh sb="0" eb="2">
      <t>センキョ</t>
    </rPh>
    <rPh sb="2" eb="3">
      <t>メイ</t>
    </rPh>
    <phoneticPr fontId="2"/>
  </si>
  <si>
    <t>有権者数</t>
    <rPh sb="0" eb="3">
      <t>ユウケンシャ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</si>
  <si>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</si>
  <si>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</si>
  <si>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</si>
  <si>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</si>
  <si>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3">
      <t>トウヒョウリツ</t>
    </rPh>
    <phoneticPr fontId="2"/>
  </si>
  <si>
    <t>H20県議選</t>
    <rPh sb="3" eb="5">
      <t>ケンギ</t>
    </rPh>
    <rPh sb="5" eb="6">
      <t>セン</t>
    </rPh>
    <phoneticPr fontId="2"/>
  </si>
  <si>
    <t>H21衆議選</t>
    <rPh sb="3" eb="5">
      <t>シュウギ</t>
    </rPh>
    <rPh sb="5" eb="6">
      <t>セン</t>
    </rPh>
    <phoneticPr fontId="2"/>
  </si>
  <si>
    <t>H22参議選</t>
    <rPh sb="3" eb="5">
      <t>サンギ</t>
    </rPh>
    <rPh sb="5" eb="6">
      <t>セン</t>
    </rPh>
    <phoneticPr fontId="2"/>
  </si>
  <si>
    <t>H22知事選</t>
    <rPh sb="3" eb="6">
      <t>チジセン</t>
    </rPh>
    <phoneticPr fontId="2"/>
  </si>
  <si>
    <t>H24県議選</t>
    <rPh sb="3" eb="6">
      <t>ケンギセン</t>
    </rPh>
    <phoneticPr fontId="2"/>
  </si>
  <si>
    <t>H24衆議選</t>
    <rPh sb="3" eb="5">
      <t>シュウギ</t>
    </rPh>
    <rPh sb="5" eb="6">
      <t>セン</t>
    </rPh>
    <phoneticPr fontId="2"/>
  </si>
  <si>
    <t>H25参議選</t>
    <rPh sb="3" eb="5">
      <t>サンギ</t>
    </rPh>
    <rPh sb="5" eb="6">
      <t>セン</t>
    </rPh>
    <phoneticPr fontId="2"/>
  </si>
  <si>
    <t>【20代】</t>
    <rPh sb="3" eb="4">
      <t>ダイ</t>
    </rPh>
    <phoneticPr fontId="2"/>
  </si>
  <si>
    <t>【30代】</t>
    <rPh sb="3" eb="4">
      <t>ダイ</t>
    </rPh>
    <phoneticPr fontId="2"/>
  </si>
  <si>
    <t>【40代】</t>
    <rPh sb="3" eb="4">
      <t>ダイ</t>
    </rPh>
    <phoneticPr fontId="2"/>
  </si>
  <si>
    <t>【50代】</t>
    <rPh sb="3" eb="4">
      <t>ダイ</t>
    </rPh>
    <phoneticPr fontId="2"/>
  </si>
  <si>
    <t>【60代】</t>
    <rPh sb="3" eb="4">
      <t>ダイ</t>
    </rPh>
    <phoneticPr fontId="2"/>
  </si>
  <si>
    <t>【70代】</t>
    <rPh sb="3" eb="4">
      <t>ダイ</t>
    </rPh>
    <phoneticPr fontId="2"/>
  </si>
  <si>
    <t>【80代～】</t>
    <rPh sb="3" eb="4">
      <t>ダイ</t>
    </rPh>
    <phoneticPr fontId="2"/>
  </si>
  <si>
    <t>年齢別投票状況</t>
    <phoneticPr fontId="2"/>
  </si>
  <si>
    <t>１　調査方法</t>
    <phoneticPr fontId="2"/>
  </si>
  <si>
    <t>H26知事選</t>
    <rPh sb="3" eb="5">
      <t>チジ</t>
    </rPh>
    <rPh sb="5" eb="6">
      <t>セン</t>
    </rPh>
    <phoneticPr fontId="2"/>
  </si>
  <si>
    <t>H26衆議選</t>
    <rPh sb="3" eb="5">
      <t>シュウギ</t>
    </rPh>
    <rPh sb="5" eb="6">
      <t>セン</t>
    </rPh>
    <phoneticPr fontId="2"/>
  </si>
  <si>
    <t>H28参院選</t>
    <rPh sb="3" eb="6">
      <t>サンインセン</t>
    </rPh>
    <phoneticPr fontId="2"/>
  </si>
  <si>
    <t>【10代】</t>
    <rPh sb="3" eb="4">
      <t>ダイ</t>
    </rPh>
    <phoneticPr fontId="2"/>
  </si>
  <si>
    <t>H28県議選</t>
    <rPh sb="3" eb="6">
      <t>ケンギセン</t>
    </rPh>
    <phoneticPr fontId="2"/>
  </si>
  <si>
    <t>H29衆院選</t>
    <rPh sb="3" eb="6">
      <t>シュウインセン</t>
    </rPh>
    <phoneticPr fontId="2"/>
  </si>
  <si>
    <t>H30知事選</t>
    <rPh sb="3" eb="6">
      <t>チジセン</t>
    </rPh>
    <phoneticPr fontId="2"/>
  </si>
  <si>
    <t>※本調査は抽出調査であるため、総務省が発表している国政選挙における10代の全有権者を対象とした調査結果と数値が異なります。</t>
    <rPh sb="1" eb="4">
      <t>ホンチョウサ</t>
    </rPh>
    <rPh sb="5" eb="7">
      <t>チュウシュツ</t>
    </rPh>
    <rPh sb="7" eb="9">
      <t>チョウサ</t>
    </rPh>
    <rPh sb="15" eb="18">
      <t>ソウムショウ</t>
    </rPh>
    <rPh sb="19" eb="21">
      <t>ハッピョウ</t>
    </rPh>
    <rPh sb="25" eb="27">
      <t>コクセイ</t>
    </rPh>
    <rPh sb="27" eb="29">
      <t>センキョ</t>
    </rPh>
    <rPh sb="35" eb="36">
      <t>ダイ</t>
    </rPh>
    <rPh sb="37" eb="38">
      <t>ゼン</t>
    </rPh>
    <rPh sb="38" eb="41">
      <t>ユウケンシャ</t>
    </rPh>
    <rPh sb="42" eb="44">
      <t>タイショウ</t>
    </rPh>
    <rPh sb="47" eb="49">
      <t>チョウサ</t>
    </rPh>
    <rPh sb="49" eb="51">
      <t>ケッカ</t>
    </rPh>
    <rPh sb="52" eb="54">
      <t>スウチ</t>
    </rPh>
    <rPh sb="55" eb="56">
      <t>コト</t>
    </rPh>
    <phoneticPr fontId="2"/>
  </si>
  <si>
    <t>単位：人、％(各年代につき同じ)</t>
    <rPh sb="0" eb="2">
      <t>タンイ</t>
    </rPh>
    <rPh sb="3" eb="4">
      <t>ニン</t>
    </rPh>
    <rPh sb="7" eb="10">
      <t>カクネンダイ</t>
    </rPh>
    <rPh sb="13" eb="14">
      <t>オナ</t>
    </rPh>
    <phoneticPr fontId="2"/>
  </si>
  <si>
    <t>　各選挙において、各市町村(＊)で標準的な投票率を示している投票区を1か所選定し、年齢別・男女別にそれぞれ選挙当日有権者数、投票者数、投票率を調査したものである(抽出による調査)。
＊　国政選挙では2市１町１村、県知事選挙及び県議会議員選挙では全市町村が対象。</t>
    <rPh sb="1" eb="2">
      <t>カク</t>
    </rPh>
    <rPh sb="2" eb="4">
      <t>センキョ</t>
    </rPh>
    <rPh sb="81" eb="83">
      <t>チュウシュツ</t>
    </rPh>
    <rPh sb="86" eb="88">
      <t>チョウサ</t>
    </rPh>
    <rPh sb="93" eb="95">
      <t>コクセイ</t>
    </rPh>
    <rPh sb="95" eb="97">
      <t>センキョ</t>
    </rPh>
    <rPh sb="100" eb="101">
      <t>シ</t>
    </rPh>
    <rPh sb="102" eb="103">
      <t>チョウ</t>
    </rPh>
    <rPh sb="104" eb="105">
      <t>ソン</t>
    </rPh>
    <rPh sb="106" eb="107">
      <t>ケン</t>
    </rPh>
    <rPh sb="111" eb="112">
      <t>オヨ</t>
    </rPh>
    <rPh sb="113" eb="116">
      <t>ケンギカイ</t>
    </rPh>
    <rPh sb="116" eb="118">
      <t>ギイン</t>
    </rPh>
    <rPh sb="118" eb="120">
      <t>センキョ</t>
    </rPh>
    <rPh sb="122" eb="126">
      <t>ゼンシチョウソン</t>
    </rPh>
    <rPh sb="127" eb="129">
      <t>タイショウ</t>
    </rPh>
    <phoneticPr fontId="2"/>
  </si>
  <si>
    <t>R1参院選</t>
    <rPh sb="2" eb="5">
      <t>サンインセン</t>
    </rPh>
    <phoneticPr fontId="2"/>
  </si>
  <si>
    <t>R2県議選</t>
    <rPh sb="2" eb="5">
      <t>ケンギセン</t>
    </rPh>
    <phoneticPr fontId="2"/>
  </si>
  <si>
    <t>R3衆院選</t>
    <rPh sb="2" eb="5">
      <t>シュウインセン</t>
    </rPh>
    <phoneticPr fontId="2"/>
  </si>
  <si>
    <t>R4参院選</t>
    <rPh sb="0" eb="5">
      <t>r4サンインセン</t>
    </rPh>
    <phoneticPr fontId="2"/>
  </si>
  <si>
    <t>R4参院選</t>
    <rPh sb="2" eb="5">
      <t>サンインセン</t>
    </rPh>
    <phoneticPr fontId="2"/>
  </si>
  <si>
    <t>20～24</t>
    <phoneticPr fontId="2"/>
  </si>
  <si>
    <t>24～29</t>
    <phoneticPr fontId="2"/>
  </si>
  <si>
    <t>20代合計</t>
    <rPh sb="2" eb="5">
      <t>ダイゴウケイ</t>
    </rPh>
    <phoneticPr fontId="2"/>
  </si>
  <si>
    <t>30～34</t>
    <phoneticPr fontId="2"/>
  </si>
  <si>
    <t>35～39</t>
    <phoneticPr fontId="2"/>
  </si>
  <si>
    <t>30代合計</t>
    <rPh sb="2" eb="5">
      <t>ダイゴウケイ</t>
    </rPh>
    <phoneticPr fontId="2"/>
  </si>
  <si>
    <t>40～44</t>
    <phoneticPr fontId="2"/>
  </si>
  <si>
    <t>45～49</t>
    <phoneticPr fontId="2"/>
  </si>
  <si>
    <t>40代合計</t>
    <rPh sb="2" eb="5">
      <t>ダイゴウケイ</t>
    </rPh>
    <phoneticPr fontId="2"/>
  </si>
  <si>
    <t>50～54</t>
    <phoneticPr fontId="2"/>
  </si>
  <si>
    <t>55～59</t>
    <phoneticPr fontId="2"/>
  </si>
  <si>
    <t>50代全体</t>
    <rPh sb="2" eb="3">
      <t>ダイ</t>
    </rPh>
    <rPh sb="3" eb="5">
      <t>ゼンタイ</t>
    </rPh>
    <phoneticPr fontId="2"/>
  </si>
  <si>
    <t>60～64</t>
    <phoneticPr fontId="2"/>
  </si>
  <si>
    <t>65～69</t>
    <phoneticPr fontId="2"/>
  </si>
  <si>
    <t>60代全体</t>
    <rPh sb="2" eb="5">
      <t>ダイゼンタイ</t>
    </rPh>
    <phoneticPr fontId="2"/>
  </si>
  <si>
    <t>70～74</t>
    <phoneticPr fontId="2"/>
  </si>
  <si>
    <t>75～79</t>
    <phoneticPr fontId="2"/>
  </si>
  <si>
    <t>70代合計</t>
    <rPh sb="2" eb="3">
      <t>ダイ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</si>
</sst>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0_);[Red]\(#,##0.00\)"/>
    <numFmt numFmtId="178" formatCode="#,##0_);[Red]\(#,##0\)"/>
    <numFmt numFmtId="179" formatCode="#,##0;&quot;△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101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176" fontId="3" fillId="0" borderId="4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vertical="center"/>
    </xf>
    <xf numFmtId="38" fontId="4" fillId="0" borderId="5" xfId="1" applyFont="1" applyBorder="1"/>
    <xf numFmtId="38" fontId="4" fillId="0" borderId="0" xfId="1" applyFont="1" applyBorder="1"/>
    <xf numFmtId="38" fontId="4" fillId="0" borderId="6" xfId="1" applyFont="1" applyBorder="1"/>
    <xf numFmtId="176" fontId="3" fillId="0" borderId="8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177" fontId="3" fillId="0" borderId="4" xfId="2" applyNumberFormat="1" applyFont="1" applyFill="1" applyBorder="1" applyAlignment="1">
      <alignment vertical="center"/>
    </xf>
    <xf numFmtId="177" fontId="3" fillId="0" borderId="3" xfId="2" applyNumberFormat="1" applyFont="1" applyFill="1" applyBorder="1" applyAlignment="1">
      <alignment vertical="center"/>
    </xf>
    <xf numFmtId="0" fontId="0" fillId="0" borderId="3" xfId="0" applyBorder="1"/>
    <xf numFmtId="38" fontId="0" fillId="0" borderId="3" xfId="1" applyFont="1" applyBorder="1"/>
    <xf numFmtId="38" fontId="0" fillId="0" borderId="3" xfId="1" applyFont="1" applyFill="1" applyBorder="1"/>
    <xf numFmtId="0" fontId="7" fillId="0" borderId="0" xfId="0" applyFont="1"/>
    <xf numFmtId="0" fontId="0" fillId="0" borderId="2" xfId="0" applyBorder="1" applyAlignment="1">
      <alignment horizontal="left"/>
    </xf>
    <xf numFmtId="57" fontId="0" fillId="0" borderId="2" xfId="0" applyNumberFormat="1" applyBorder="1" applyAlignment="1">
      <alignment horizontal="right" shrinkToFit="1"/>
    </xf>
    <xf numFmtId="57" fontId="0" fillId="0" borderId="9" xfId="0" applyNumberFormat="1" applyBorder="1" applyAlignment="1">
      <alignment shrinkToFit="1"/>
    </xf>
    <xf numFmtId="57" fontId="0" fillId="0" borderId="10" xfId="0" applyNumberFormat="1" applyBorder="1" applyAlignment="1">
      <alignment shrinkToFit="1"/>
    </xf>
    <xf numFmtId="57" fontId="0" fillId="0" borderId="11" xfId="0" applyNumberFormat="1" applyBorder="1" applyAlignment="1">
      <alignment shrinkToFit="1"/>
    </xf>
    <xf numFmtId="57" fontId="0" fillId="0" borderId="2" xfId="0" applyNumberFormat="1" applyBorder="1" applyAlignment="1">
      <alignment shrinkToFit="1"/>
    </xf>
    <xf numFmtId="38" fontId="4" fillId="0" borderId="3" xfId="1" applyFont="1" applyBorder="1"/>
    <xf numFmtId="57" fontId="0" fillId="0" borderId="10" xfId="0" applyNumberFormat="1" applyBorder="1" applyAlignment="1">
      <alignment horizontal="right" shrinkToFit="1"/>
    </xf>
    <xf numFmtId="0" fontId="0" fillId="0" borderId="9" xfId="0" applyBorder="1" applyAlignment="1">
      <alignment horizontal="left"/>
    </xf>
    <xf numFmtId="0" fontId="10" fillId="0" borderId="9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2" fontId="10" fillId="0" borderId="9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178" fontId="11" fillId="0" borderId="9" xfId="1" applyNumberFormat="1" applyFont="1" applyBorder="1"/>
    <xf numFmtId="176" fontId="10" fillId="0" borderId="9" xfId="2" applyNumberFormat="1" applyFont="1" applyFill="1" applyBorder="1" applyAlignment="1">
      <alignment vertical="center"/>
    </xf>
    <xf numFmtId="178" fontId="11" fillId="0" borderId="10" xfId="1" applyNumberFormat="1" applyFont="1" applyBorder="1"/>
    <xf numFmtId="176" fontId="10" fillId="0" borderId="10" xfId="2" applyNumberFormat="1" applyFont="1" applyFill="1" applyBorder="1" applyAlignment="1">
      <alignment vertical="center"/>
    </xf>
    <xf numFmtId="178" fontId="11" fillId="0" borderId="10" xfId="1" applyNumberFormat="1" applyFont="1" applyFill="1" applyBorder="1"/>
    <xf numFmtId="178" fontId="11" fillId="0" borderId="10" xfId="0" applyNumberFormat="1" applyFont="1" applyBorder="1"/>
    <xf numFmtId="178" fontId="11" fillId="0" borderId="11" xfId="0" applyNumberFormat="1" applyFont="1" applyBorder="1"/>
    <xf numFmtId="176" fontId="10" fillId="0" borderId="11" xfId="2" applyNumberFormat="1" applyFont="1" applyFill="1" applyBorder="1" applyAlignment="1">
      <alignment vertical="center"/>
    </xf>
    <xf numFmtId="178" fontId="11" fillId="0" borderId="2" xfId="0" applyNumberFormat="1" applyFont="1" applyBorder="1"/>
    <xf numFmtId="176" fontId="10" fillId="0" borderId="2" xfId="2" applyNumberFormat="1" applyFont="1" applyFill="1" applyBorder="1" applyAlignment="1">
      <alignment vertical="center"/>
    </xf>
    <xf numFmtId="38" fontId="0" fillId="0" borderId="3" xfId="0" applyNumberFormat="1" applyBorder="1"/>
    <xf numFmtId="0" fontId="0" fillId="0" borderId="1" xfId="0" applyBorder="1"/>
    <xf numFmtId="38" fontId="11" fillId="0" borderId="10" xfId="1" applyFont="1" applyBorder="1"/>
    <xf numFmtId="57" fontId="7" fillId="0" borderId="3" xfId="0" applyNumberFormat="1" applyFont="1" applyBorder="1"/>
    <xf numFmtId="57" fontId="7" fillId="0" borderId="2" xfId="0" applyNumberFormat="1" applyFont="1" applyBorder="1"/>
    <xf numFmtId="57" fontId="0" fillId="0" borderId="13" xfId="0" applyNumberFormat="1" applyBorder="1" applyAlignment="1">
      <alignment shrinkToFit="1"/>
    </xf>
    <xf numFmtId="57" fontId="0" fillId="0" borderId="1" xfId="0" applyNumberFormat="1" applyBorder="1" applyAlignment="1">
      <alignment shrinkToFit="1"/>
    </xf>
    <xf numFmtId="57" fontId="0" fillId="0" borderId="14" xfId="0" applyNumberFormat="1" applyBorder="1" applyAlignment="1">
      <alignment shrinkToFit="1"/>
    </xf>
    <xf numFmtId="0" fontId="0" fillId="0" borderId="14" xfId="0" applyBorder="1"/>
    <xf numFmtId="178" fontId="11" fillId="0" borderId="14" xfId="0" applyNumberFormat="1" applyFont="1" applyBorder="1"/>
    <xf numFmtId="176" fontId="10" fillId="0" borderId="14" xfId="2" applyNumberFormat="1" applyFont="1" applyFill="1" applyBorder="1" applyAlignment="1">
      <alignment vertical="center"/>
    </xf>
    <xf numFmtId="2" fontId="0" fillId="0" borderId="3" xfId="0" applyNumberFormat="1" applyBorder="1"/>
    <xf numFmtId="176" fontId="12" fillId="0" borderId="4" xfId="3" applyNumberFormat="1" applyFont="1" applyFill="1" applyBorder="1" applyAlignment="1">
      <alignment vertical="center"/>
    </xf>
    <xf numFmtId="176" fontId="12" fillId="0" borderId="3" xfId="3" applyNumberFormat="1" applyFont="1" applyFill="1" applyBorder="1" applyAlignment="1">
      <alignment vertical="center"/>
    </xf>
    <xf numFmtId="0" fontId="0" fillId="0" borderId="4" xfId="0" applyBorder="1"/>
    <xf numFmtId="0" fontId="0" fillId="0" borderId="12" xfId="0" applyBorder="1"/>
    <xf numFmtId="38" fontId="0" fillId="0" borderId="12" xfId="1" applyFont="1" applyFill="1" applyBorder="1"/>
    <xf numFmtId="38" fontId="0" fillId="0" borderId="12" xfId="0" applyNumberFormat="1" applyBorder="1"/>
    <xf numFmtId="176" fontId="3" fillId="0" borderId="15" xfId="2" applyNumberFormat="1" applyFont="1" applyFill="1" applyBorder="1" applyAlignment="1">
      <alignment vertical="center"/>
    </xf>
    <xf numFmtId="176" fontId="3" fillId="0" borderId="12" xfId="2" applyNumberFormat="1" applyFont="1" applyFill="1" applyBorder="1" applyAlignment="1">
      <alignment vertical="center"/>
    </xf>
    <xf numFmtId="179" fontId="12" fillId="0" borderId="4" xfId="3" applyNumberFormat="1" applyFont="1" applyFill="1" applyBorder="1" applyAlignment="1">
      <alignment vertical="center"/>
    </xf>
    <xf numFmtId="179" fontId="12" fillId="0" borderId="3" xfId="3" applyNumberFormat="1" applyFont="1" applyFill="1" applyBorder="1" applyAlignment="1">
      <alignment vertical="center"/>
    </xf>
    <xf numFmtId="176" fontId="12" fillId="0" borderId="16" xfId="3" applyNumberFormat="1" applyFont="1" applyFill="1" applyBorder="1" applyAlignment="1">
      <alignment vertical="center"/>
    </xf>
    <xf numFmtId="38" fontId="10" fillId="0" borderId="9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11" fillId="0" borderId="14" xfId="1" applyFont="1" applyBorder="1"/>
    <xf numFmtId="2" fontId="10" fillId="0" borderId="14" xfId="0" applyNumberFormat="1" applyFont="1" applyBorder="1" applyAlignment="1">
      <alignment horizontal="right" vertical="center"/>
    </xf>
    <xf numFmtId="2" fontId="10" fillId="0" borderId="1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78" fontId="11" fillId="0" borderId="13" xfId="0" applyNumberFormat="1" applyFont="1" applyBorder="1"/>
    <xf numFmtId="176" fontId="10" fillId="0" borderId="13" xfId="2" applyNumberFormat="1" applyFont="1" applyFill="1" applyBorder="1" applyAlignment="1">
      <alignment vertical="center"/>
    </xf>
    <xf numFmtId="178" fontId="11" fillId="0" borderId="1" xfId="0" applyNumberFormat="1" applyFont="1" applyBorder="1"/>
    <xf numFmtId="176" fontId="10" fillId="0" borderId="1" xfId="2" applyNumberFormat="1" applyFont="1" applyFill="1" applyBorder="1" applyAlignment="1">
      <alignment vertical="center"/>
    </xf>
    <xf numFmtId="57" fontId="0" fillId="0" borderId="0" xfId="0" applyNumberFormat="1" applyBorder="1" applyAlignment="1">
      <alignment shrinkToFit="1"/>
    </xf>
    <xf numFmtId="0" fontId="0" fillId="0" borderId="0" xfId="0" applyBorder="1"/>
    <xf numFmtId="178" fontId="11" fillId="0" borderId="0" xfId="0" applyNumberFormat="1" applyFont="1" applyBorder="1"/>
    <xf numFmtId="176" fontId="10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10" fillId="0" borderId="1" xfId="0" applyNumberFormat="1" applyFont="1" applyBorder="1"/>
    <xf numFmtId="178" fontId="13" fillId="0" borderId="9" xfId="1" applyNumberFormat="1" applyFont="1" applyBorder="1"/>
    <xf numFmtId="178" fontId="13" fillId="0" borderId="10" xfId="1" applyNumberFormat="1" applyFont="1" applyBorder="1"/>
    <xf numFmtId="178" fontId="13" fillId="0" borderId="10" xfId="1" applyNumberFormat="1" applyFont="1" applyFill="1" applyBorder="1"/>
    <xf numFmtId="178" fontId="13" fillId="0" borderId="10" xfId="0" applyNumberFormat="1" applyFont="1" applyBorder="1"/>
    <xf numFmtId="178" fontId="13" fillId="0" borderId="11" xfId="0" applyNumberFormat="1" applyFont="1" applyBorder="1"/>
    <xf numFmtId="178" fontId="13" fillId="0" borderId="2" xfId="0" applyNumberFormat="1" applyFont="1" applyBorder="1"/>
    <xf numFmtId="178" fontId="13" fillId="0" borderId="1" xfId="0" applyNumberFormat="1" applyFont="1" applyBorder="1"/>
    <xf numFmtId="38" fontId="11" fillId="0" borderId="13" xfId="1" applyFont="1" applyBorder="1"/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56335072974375E-2"/>
          <c:y val="5.8467799493407704E-2"/>
          <c:w val="0.78186191323840892"/>
          <c:h val="0.84677502714590469"/>
        </c:manualLayout>
      </c:layout>
      <c:lineChart>
        <c:grouping val="standard"/>
        <c:varyColors val="0"/>
        <c:ser>
          <c:idx val="7"/>
          <c:order val="0"/>
          <c:tx>
            <c:v>10代投票率</c:v>
          </c:tx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marker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'10代 '!$L$4:$L$20</c:f>
              <c:numCache>
                <c:formatCode>#,##0.00_);[Red]\(#,##0.00\)</c:formatCode>
                <c:ptCount val="17"/>
                <c:pt idx="10">
                  <c:v>46.77</c:v>
                </c:pt>
                <c:pt idx="11">
                  <c:v>44.87</c:v>
                </c:pt>
                <c:pt idx="12">
                  <c:v>47.27</c:v>
                </c:pt>
                <c:pt idx="13">
                  <c:v>37.97</c:v>
                </c:pt>
                <c:pt idx="14" formatCode="General">
                  <c:v>37.29</c:v>
                </c:pt>
                <c:pt idx="15" formatCode="0.00">
                  <c:v>45</c:v>
                </c:pt>
                <c:pt idx="16">
                  <c:v>37.130000000000003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7-4EC2-85D9-35D91E282C56}"/>
            </c:ext>
          </c:extLst>
        </c:ser>
        <c:ser>
          <c:idx val="0"/>
          <c:order val="1"/>
          <c:tx>
            <c:v>20代投票率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'20代'!$L$4:$L$20</c:f>
              <c:numCache>
                <c:formatCode>#,##0.00;"△ "#,##0.00</c:formatCode>
                <c:ptCount val="17"/>
                <c:pt idx="0">
                  <c:v>42.29</c:v>
                </c:pt>
                <c:pt idx="1">
                  <c:v>49.42</c:v>
                </c:pt>
                <c:pt idx="2">
                  <c:v>29.92</c:v>
                </c:pt>
                <c:pt idx="3">
                  <c:v>42.58</c:v>
                </c:pt>
                <c:pt idx="4">
                  <c:v>34.1</c:v>
                </c:pt>
                <c:pt idx="5">
                  <c:v>37.44</c:v>
                </c:pt>
                <c:pt idx="6">
                  <c:v>35.71</c:v>
                </c:pt>
                <c:pt idx="7">
                  <c:v>47.4</c:v>
                </c:pt>
                <c:pt idx="8">
                  <c:v>32.43</c:v>
                </c:pt>
                <c:pt idx="9">
                  <c:v>38.21</c:v>
                </c:pt>
                <c:pt idx="10">
                  <c:v>37.979999999999997</c:v>
                </c:pt>
                <c:pt idx="11">
                  <c:v>36.14</c:v>
                </c:pt>
                <c:pt idx="12">
                  <c:v>44.9</c:v>
                </c:pt>
                <c:pt idx="13">
                  <c:v>33.01</c:v>
                </c:pt>
                <c:pt idx="14" formatCode="General">
                  <c:v>32.119999999999997</c:v>
                </c:pt>
                <c:pt idx="15" formatCode="0.00">
                  <c:v>36.028659160696009</c:v>
                </c:pt>
                <c:pt idx="16" formatCode="General">
                  <c:v>34.880000000000003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7-4EC2-85D9-35D91E282C56}"/>
            </c:ext>
          </c:extLst>
        </c:ser>
        <c:ser>
          <c:idx val="1"/>
          <c:order val="2"/>
          <c:tx>
            <c:v>30代投票率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'30代'!$L$4:$L$20</c:f>
              <c:numCache>
                <c:formatCode>#,##0.00;"△ "#,##0.00</c:formatCode>
                <c:ptCount val="17"/>
                <c:pt idx="0">
                  <c:v>52.04</c:v>
                </c:pt>
                <c:pt idx="1">
                  <c:v>63.16</c:v>
                </c:pt>
                <c:pt idx="2">
                  <c:v>45.97</c:v>
                </c:pt>
                <c:pt idx="3">
                  <c:v>54.51</c:v>
                </c:pt>
                <c:pt idx="4">
                  <c:v>43.32</c:v>
                </c:pt>
                <c:pt idx="5">
                  <c:v>46.98</c:v>
                </c:pt>
                <c:pt idx="6">
                  <c:v>45.12</c:v>
                </c:pt>
                <c:pt idx="7">
                  <c:v>57.78</c:v>
                </c:pt>
                <c:pt idx="8">
                  <c:v>38.21</c:v>
                </c:pt>
                <c:pt idx="9">
                  <c:v>45.99</c:v>
                </c:pt>
                <c:pt idx="10">
                  <c:v>45.84</c:v>
                </c:pt>
                <c:pt idx="11">
                  <c:v>45.25</c:v>
                </c:pt>
                <c:pt idx="12">
                  <c:v>57.29</c:v>
                </c:pt>
                <c:pt idx="13">
                  <c:v>42.58</c:v>
                </c:pt>
                <c:pt idx="14">
                  <c:v>39.68</c:v>
                </c:pt>
                <c:pt idx="15">
                  <c:v>48.007085916740479</c:v>
                </c:pt>
                <c:pt idx="16">
                  <c:v>45.59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E7-4EC2-85D9-35D91E282C56}"/>
            </c:ext>
          </c:extLst>
        </c:ser>
        <c:ser>
          <c:idx val="2"/>
          <c:order val="3"/>
          <c:tx>
            <c:v>40代投票率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'40代'!$L$4:$L$20</c:f>
              <c:numCache>
                <c:formatCode>#,##0.00;"△ "#,##0.00</c:formatCode>
                <c:ptCount val="17"/>
                <c:pt idx="0">
                  <c:v>62.31</c:v>
                </c:pt>
                <c:pt idx="1">
                  <c:v>68.349999999999994</c:v>
                </c:pt>
                <c:pt idx="2">
                  <c:v>50.91</c:v>
                </c:pt>
                <c:pt idx="3">
                  <c:v>63.68</c:v>
                </c:pt>
                <c:pt idx="4">
                  <c:v>51.39</c:v>
                </c:pt>
                <c:pt idx="5">
                  <c:v>54.64</c:v>
                </c:pt>
                <c:pt idx="6">
                  <c:v>52.46</c:v>
                </c:pt>
                <c:pt idx="7">
                  <c:v>66.41</c:v>
                </c:pt>
                <c:pt idx="8">
                  <c:v>46.74</c:v>
                </c:pt>
                <c:pt idx="9">
                  <c:v>53.93</c:v>
                </c:pt>
                <c:pt idx="10">
                  <c:v>54.06</c:v>
                </c:pt>
                <c:pt idx="11">
                  <c:v>55.15</c:v>
                </c:pt>
                <c:pt idx="12">
                  <c:v>65.5</c:v>
                </c:pt>
                <c:pt idx="13">
                  <c:v>51.75</c:v>
                </c:pt>
                <c:pt idx="14">
                  <c:v>47.04</c:v>
                </c:pt>
                <c:pt idx="15">
                  <c:v>57.455540355677158</c:v>
                </c:pt>
                <c:pt idx="16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E7-4EC2-85D9-35D91E282C56}"/>
            </c:ext>
          </c:extLst>
        </c:ser>
        <c:ser>
          <c:idx val="3"/>
          <c:order val="4"/>
          <c:tx>
            <c:v>50代投票率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'50代'!$L$4:$L$20</c:f>
              <c:numCache>
                <c:formatCode>#,##0.00;"△ "#,##0.00</c:formatCode>
                <c:ptCount val="17"/>
                <c:pt idx="0">
                  <c:v>65.680000000000007</c:v>
                </c:pt>
                <c:pt idx="1">
                  <c:v>73.459999999999994</c:v>
                </c:pt>
                <c:pt idx="2">
                  <c:v>54.79</c:v>
                </c:pt>
                <c:pt idx="3">
                  <c:v>68.09</c:v>
                </c:pt>
                <c:pt idx="4">
                  <c:v>58.89</c:v>
                </c:pt>
                <c:pt idx="5">
                  <c:v>61.46</c:v>
                </c:pt>
                <c:pt idx="6">
                  <c:v>62.24</c:v>
                </c:pt>
                <c:pt idx="7">
                  <c:v>72.77</c:v>
                </c:pt>
                <c:pt idx="8">
                  <c:v>56.82</c:v>
                </c:pt>
                <c:pt idx="9">
                  <c:v>63.98</c:v>
                </c:pt>
                <c:pt idx="10">
                  <c:v>64.180000000000007</c:v>
                </c:pt>
                <c:pt idx="11">
                  <c:v>64.39</c:v>
                </c:pt>
                <c:pt idx="12">
                  <c:v>72.2</c:v>
                </c:pt>
                <c:pt idx="13">
                  <c:v>58.62</c:v>
                </c:pt>
                <c:pt idx="14">
                  <c:v>54.39</c:v>
                </c:pt>
                <c:pt idx="15">
                  <c:v>61.402314499659624</c:v>
                </c:pt>
                <c:pt idx="16">
                  <c:v>57.65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E7-4EC2-85D9-35D91E282C56}"/>
            </c:ext>
          </c:extLst>
        </c:ser>
        <c:ser>
          <c:idx val="4"/>
          <c:order val="5"/>
          <c:tx>
            <c:v>60代投票率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'60代'!$L$4:$L$20</c:f>
              <c:numCache>
                <c:formatCode>#,##0.00;"△ "#,##0.00</c:formatCode>
                <c:ptCount val="17"/>
                <c:pt idx="0">
                  <c:v>77.06</c:v>
                </c:pt>
                <c:pt idx="1">
                  <c:v>78.650000000000006</c:v>
                </c:pt>
                <c:pt idx="2">
                  <c:v>63.96</c:v>
                </c:pt>
                <c:pt idx="3">
                  <c:v>75.05</c:v>
                </c:pt>
                <c:pt idx="4">
                  <c:v>66.430000000000007</c:v>
                </c:pt>
                <c:pt idx="5">
                  <c:v>69</c:v>
                </c:pt>
                <c:pt idx="6">
                  <c:v>66.37</c:v>
                </c:pt>
                <c:pt idx="7">
                  <c:v>77.7</c:v>
                </c:pt>
                <c:pt idx="8">
                  <c:v>66.11</c:v>
                </c:pt>
                <c:pt idx="9">
                  <c:v>69.19</c:v>
                </c:pt>
                <c:pt idx="10">
                  <c:v>71.78</c:v>
                </c:pt>
                <c:pt idx="11">
                  <c:v>71.7</c:v>
                </c:pt>
                <c:pt idx="12">
                  <c:v>76.83</c:v>
                </c:pt>
                <c:pt idx="13">
                  <c:v>63.13</c:v>
                </c:pt>
                <c:pt idx="14">
                  <c:v>60.33</c:v>
                </c:pt>
                <c:pt idx="15">
                  <c:v>64.825396825396837</c:v>
                </c:pt>
                <c:pt idx="16">
                  <c:v>62.38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E7-4EC2-85D9-35D91E282C56}"/>
            </c:ext>
          </c:extLst>
        </c:ser>
        <c:ser>
          <c:idx val="5"/>
          <c:order val="6"/>
          <c:tx>
            <c:v>70代投票率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'70代'!$L$4:$L$20</c:f>
              <c:numCache>
                <c:formatCode>#,##0.00;"△ "#,##0.00</c:formatCode>
                <c:ptCount val="17"/>
                <c:pt idx="0">
                  <c:v>76.44</c:v>
                </c:pt>
                <c:pt idx="1">
                  <c:v>76.09</c:v>
                </c:pt>
                <c:pt idx="2">
                  <c:v>59.16</c:v>
                </c:pt>
                <c:pt idx="3">
                  <c:v>73.650000000000006</c:v>
                </c:pt>
                <c:pt idx="4">
                  <c:v>69.81</c:v>
                </c:pt>
                <c:pt idx="5">
                  <c:v>68.540000000000006</c:v>
                </c:pt>
                <c:pt idx="6">
                  <c:v>70.19</c:v>
                </c:pt>
                <c:pt idx="7">
                  <c:v>78.14</c:v>
                </c:pt>
                <c:pt idx="8">
                  <c:v>70.819999999999993</c:v>
                </c:pt>
                <c:pt idx="9">
                  <c:v>71.47</c:v>
                </c:pt>
                <c:pt idx="10">
                  <c:v>73.599999999999994</c:v>
                </c:pt>
                <c:pt idx="11">
                  <c:v>72.83</c:v>
                </c:pt>
                <c:pt idx="12">
                  <c:v>77.88</c:v>
                </c:pt>
                <c:pt idx="13">
                  <c:v>69.290000000000006</c:v>
                </c:pt>
                <c:pt idx="14">
                  <c:v>63.47</c:v>
                </c:pt>
                <c:pt idx="15">
                  <c:v>70.238095238095227</c:v>
                </c:pt>
                <c:pt idx="16">
                  <c:v>66.84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E7-4EC2-85D9-35D91E282C56}"/>
            </c:ext>
          </c:extLst>
        </c:ser>
        <c:ser>
          <c:idx val="6"/>
          <c:order val="7"/>
          <c:tx>
            <c:v>80以上投票率</c:v>
          </c:tx>
          <c:cat>
            <c:strRef>
              <c:f>'10代 '!$C$4:$C$21</c:f>
              <c:strCache>
                <c:ptCount val="17"/>
                <c:pt idx="0">
                  <c:v>H20県議選</c:v>
                </c:pt>
                <c:pt idx="1">
                  <c:v>H21衆議選</c:v>
                </c:pt>
                <c:pt idx="2">
                  <c:v>H22参議選</c:v>
                </c:pt>
                <c:pt idx="3">
                  <c:v>H22知事選</c:v>
                </c:pt>
                <c:pt idx="4">
                  <c:v>H24県議選</c:v>
                </c:pt>
                <c:pt idx="5">
                  <c:v>H24衆議選</c:v>
                </c:pt>
                <c:pt idx="6">
                  <c:v>H25参議選</c:v>
                </c:pt>
                <c:pt idx="7">
                  <c:v>H26知事選</c:v>
                </c:pt>
                <c:pt idx="8">
                  <c:v>H26衆議選</c:v>
                </c:pt>
                <c:pt idx="9">
                  <c:v>H28県議選</c:v>
                </c:pt>
                <c:pt idx="10">
                  <c:v>H28参院選</c:v>
                </c:pt>
                <c:pt idx="11">
                  <c:v>H29衆院選</c:v>
                </c:pt>
                <c:pt idx="12">
                  <c:v>H30知事選</c:v>
                </c:pt>
                <c:pt idx="13">
                  <c:v>R1参院選</c:v>
                </c:pt>
                <c:pt idx="14">
                  <c:v>R2県議選</c:v>
                </c:pt>
                <c:pt idx="15">
                  <c:v>R3衆院選</c:v>
                </c:pt>
                <c:pt idx="16">
                  <c:v>R4参院選</c:v>
                </c:pt>
              </c:strCache>
            </c:strRef>
          </c:cat>
          <c:val>
            <c:numRef>
              <c:f>'80代以上'!$L$4:$L$20</c:f>
              <c:numCache>
                <c:formatCode>#,##0.00;"△ "#,##0.00</c:formatCode>
                <c:ptCount val="17"/>
                <c:pt idx="0">
                  <c:v>49.24</c:v>
                </c:pt>
                <c:pt idx="1">
                  <c:v>48.83</c:v>
                </c:pt>
                <c:pt idx="2">
                  <c:v>33.43</c:v>
                </c:pt>
                <c:pt idx="3">
                  <c:v>50.22</c:v>
                </c:pt>
                <c:pt idx="4">
                  <c:v>45.84</c:v>
                </c:pt>
                <c:pt idx="5">
                  <c:v>37.18</c:v>
                </c:pt>
                <c:pt idx="6">
                  <c:v>38.549999999999997</c:v>
                </c:pt>
                <c:pt idx="7">
                  <c:v>52.92</c:v>
                </c:pt>
                <c:pt idx="8">
                  <c:v>48.68</c:v>
                </c:pt>
                <c:pt idx="9">
                  <c:v>47.69</c:v>
                </c:pt>
                <c:pt idx="10">
                  <c:v>41.62</c:v>
                </c:pt>
                <c:pt idx="11">
                  <c:v>47.61</c:v>
                </c:pt>
                <c:pt idx="12">
                  <c:v>51.88</c:v>
                </c:pt>
                <c:pt idx="13">
                  <c:v>44.43</c:v>
                </c:pt>
                <c:pt idx="14">
                  <c:v>40.53</c:v>
                </c:pt>
                <c:pt idx="15">
                  <c:v>42.58</c:v>
                </c:pt>
                <c:pt idx="16">
                  <c:v>43.84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E7-4EC2-85D9-35D91E282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29280"/>
        <c:axId val="117339264"/>
      </c:lineChart>
      <c:catAx>
        <c:axId val="11732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1733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339264"/>
        <c:scaling>
          <c:orientation val="minMax"/>
          <c:min val="25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732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76801672737234"/>
          <c:y val="6.9184974416869285E-2"/>
          <c:w val="0.14872681140987187"/>
          <c:h val="0.76365875115157467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19050</xdr:rowOff>
    </xdr:from>
    <xdr:to>
      <xdr:col>11</xdr:col>
      <xdr:colOff>718038</xdr:colOff>
      <xdr:row>25</xdr:row>
      <xdr:rowOff>19050</xdr:rowOff>
    </xdr:to>
    <xdr:graphicFrame macro="">
      <xdr:nvGraphicFramePr>
        <xdr:cNvPr id="143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4"/>
  <sheetViews>
    <sheetView tabSelected="1" view="pageBreakPreview" topLeftCell="A16" zoomScale="130" zoomScaleNormal="115" zoomScaleSheetLayoutView="130" workbookViewId="0">
      <selection activeCell="L36" sqref="L36"/>
    </sheetView>
  </sheetViews>
  <sheetFormatPr defaultRowHeight="13.5" x14ac:dyDescent="0.15"/>
  <cols>
    <col min="1" max="1" width="1.625" customWidth="1"/>
    <col min="2" max="2" width="9.875" customWidth="1"/>
    <col min="3" max="3" width="13" bestFit="1" customWidth="1"/>
    <col min="4" max="12" width="9.875" customWidth="1"/>
  </cols>
  <sheetData>
    <row r="1" spans="2:12" ht="25.5" x14ac:dyDescent="0.25">
      <c r="B1" s="10" t="s">
        <v>22</v>
      </c>
    </row>
    <row r="3" spans="2:12" ht="21" x14ac:dyDescent="0.2">
      <c r="B3" s="78" t="s">
        <v>23</v>
      </c>
      <c r="C3" s="78"/>
      <c r="D3" s="11"/>
      <c r="E3" s="11"/>
      <c r="F3" s="11"/>
      <c r="G3" s="11"/>
      <c r="H3" s="11"/>
      <c r="I3" s="11"/>
      <c r="J3" s="11"/>
      <c r="K3" s="11"/>
      <c r="L3" s="11"/>
    </row>
    <row r="4" spans="2:12" ht="69.75" customHeight="1" x14ac:dyDescent="0.15">
      <c r="B4" s="79" t="s">
        <v>33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27" spans="2:12" x14ac:dyDescent="0.15">
      <c r="B27" t="s">
        <v>27</v>
      </c>
      <c r="J27" s="77" t="s">
        <v>32</v>
      </c>
      <c r="K27" s="77"/>
      <c r="L27" s="77"/>
    </row>
    <row r="28" spans="2:12" x14ac:dyDescent="0.15">
      <c r="B28" s="80" t="s">
        <v>0</v>
      </c>
      <c r="C28" s="80" t="s">
        <v>1</v>
      </c>
      <c r="D28" s="82" t="s">
        <v>2</v>
      </c>
      <c r="E28" s="82"/>
      <c r="F28" s="82"/>
      <c r="G28" s="82" t="s">
        <v>6</v>
      </c>
      <c r="H28" s="82"/>
      <c r="I28" s="82"/>
      <c r="J28" s="82" t="s">
        <v>7</v>
      </c>
      <c r="K28" s="82"/>
      <c r="L28" s="82"/>
    </row>
    <row r="29" spans="2:12" x14ac:dyDescent="0.15">
      <c r="B29" s="81"/>
      <c r="C29" s="81"/>
      <c r="D29" s="2" t="s">
        <v>3</v>
      </c>
      <c r="E29" s="2" t="s">
        <v>4</v>
      </c>
      <c r="F29" s="2" t="s">
        <v>5</v>
      </c>
      <c r="G29" s="2" t="s">
        <v>3</v>
      </c>
      <c r="H29" s="2" t="s">
        <v>4</v>
      </c>
      <c r="I29" s="2" t="s">
        <v>5</v>
      </c>
      <c r="J29" s="2" t="s">
        <v>3</v>
      </c>
      <c r="K29" s="2" t="s">
        <v>4</v>
      </c>
      <c r="L29" s="2" t="s">
        <v>5</v>
      </c>
    </row>
    <row r="30" spans="2:12" ht="14.25" x14ac:dyDescent="0.15">
      <c r="B30" s="22">
        <f>'10代 '!B14</f>
        <v>42561</v>
      </c>
      <c r="C30" s="29" t="str">
        <f>'10代 '!C14</f>
        <v>H28参院選</v>
      </c>
      <c r="D30" s="30">
        <f>'10代 '!D14</f>
        <v>190</v>
      </c>
      <c r="E30" s="30">
        <f>'10代 '!E14</f>
        <v>182</v>
      </c>
      <c r="F30" s="69">
        <f>'10代 '!F14</f>
        <v>372</v>
      </c>
      <c r="G30" s="30">
        <f>'10代 '!G14</f>
        <v>77</v>
      </c>
      <c r="H30" s="30">
        <f>'10代 '!H14</f>
        <v>97</v>
      </c>
      <c r="I30" s="31">
        <f>'10代 '!I14</f>
        <v>174</v>
      </c>
      <c r="J30" s="31">
        <f>'10代 '!J14</f>
        <v>40.53</v>
      </c>
      <c r="K30" s="32">
        <f>'10代 '!K14</f>
        <v>53.3</v>
      </c>
      <c r="L30" s="31">
        <f>'10代 '!L14</f>
        <v>46.77</v>
      </c>
    </row>
    <row r="31" spans="2:12" ht="14.25" x14ac:dyDescent="0.15">
      <c r="B31" s="28">
        <f>'10代 '!B15</f>
        <v>43030</v>
      </c>
      <c r="C31" s="21" t="str">
        <f>'10代 '!C15</f>
        <v>H29衆院選</v>
      </c>
      <c r="D31" s="33">
        <f>'10代 '!D15</f>
        <v>287</v>
      </c>
      <c r="E31" s="33">
        <f>'10代 '!E15</f>
        <v>308</v>
      </c>
      <c r="F31" s="70">
        <f>'10代 '!F15</f>
        <v>595</v>
      </c>
      <c r="G31" s="33">
        <f>'10代 '!G15</f>
        <v>115</v>
      </c>
      <c r="H31" s="33">
        <f>'10代 '!H15</f>
        <v>152</v>
      </c>
      <c r="I31" s="34">
        <f>'10代 '!I15</f>
        <v>267</v>
      </c>
      <c r="J31" s="34">
        <f>'10代 '!J15</f>
        <v>40.07</v>
      </c>
      <c r="K31" s="35">
        <f>'10代 '!K15</f>
        <v>49.35</v>
      </c>
      <c r="L31" s="34">
        <f>'10代 '!L15</f>
        <v>44.87</v>
      </c>
    </row>
    <row r="32" spans="2:12" ht="14.25" x14ac:dyDescent="0.15">
      <c r="B32" s="24">
        <f>'10代 '!B16</f>
        <v>43373</v>
      </c>
      <c r="C32" s="13" t="str">
        <f>'10代 '!C16</f>
        <v>H30知事選</v>
      </c>
      <c r="D32" s="48">
        <f>'10代 '!D16</f>
        <v>1939</v>
      </c>
      <c r="E32" s="48">
        <f>'10代 '!E16</f>
        <v>1890</v>
      </c>
      <c r="F32" s="72">
        <f>'10代 '!F16</f>
        <v>3829</v>
      </c>
      <c r="G32" s="48">
        <f>'10代 '!G16</f>
        <v>886</v>
      </c>
      <c r="H32" s="48">
        <f>'10代 '!H16</f>
        <v>924</v>
      </c>
      <c r="I32" s="48">
        <f>'10代 '!I16</f>
        <v>1810</v>
      </c>
      <c r="J32" s="34">
        <f>'10代 '!J16</f>
        <v>45.69</v>
      </c>
      <c r="K32" s="76">
        <f>'10代 '!K16</f>
        <v>48.89</v>
      </c>
      <c r="L32" s="34">
        <f>'10代 '!L16</f>
        <v>47.27</v>
      </c>
    </row>
    <row r="33" spans="2:12" ht="14.25" x14ac:dyDescent="0.15">
      <c r="B33" s="24">
        <f>'10代 '!B17</f>
        <v>43667</v>
      </c>
      <c r="C33" s="13" t="s">
        <v>34</v>
      </c>
      <c r="D33" s="48">
        <f>'10代 '!D17</f>
        <v>338</v>
      </c>
      <c r="E33" s="48">
        <f>'10代 '!E17</f>
        <v>360</v>
      </c>
      <c r="F33" s="72">
        <f>'10代 '!F17</f>
        <v>698</v>
      </c>
      <c r="G33" s="48">
        <f>'10代 '!G17</f>
        <v>130</v>
      </c>
      <c r="H33" s="48">
        <f>'10代 '!H17</f>
        <v>135</v>
      </c>
      <c r="I33" s="48">
        <f>'10代 '!I17</f>
        <v>265</v>
      </c>
      <c r="J33" s="34">
        <f>'10代 '!J17</f>
        <v>38.46</v>
      </c>
      <c r="K33" s="76">
        <f>'10代 '!K17</f>
        <v>37.5</v>
      </c>
      <c r="L33" s="34">
        <f>'10代 '!L17</f>
        <v>37.97</v>
      </c>
    </row>
    <row r="34" spans="2:12" ht="14.25" x14ac:dyDescent="0.15">
      <c r="B34" s="24">
        <v>43989</v>
      </c>
      <c r="C34" s="13" t="s">
        <v>35</v>
      </c>
      <c r="D34" s="48">
        <f>'10代 '!D18</f>
        <v>1768</v>
      </c>
      <c r="E34" s="48">
        <f>'10代 '!E18</f>
        <v>1702</v>
      </c>
      <c r="F34" s="72">
        <f>'10代 '!F18</f>
        <v>3470</v>
      </c>
      <c r="G34" s="48">
        <f>'10代 '!G18</f>
        <v>612</v>
      </c>
      <c r="H34" s="48">
        <f>'10代 '!H18</f>
        <v>682</v>
      </c>
      <c r="I34" s="48">
        <f>'10代 '!I18</f>
        <v>1294</v>
      </c>
      <c r="J34" s="34">
        <f>'10代 '!J18</f>
        <v>34.729999999999997</v>
      </c>
      <c r="K34" s="76">
        <f>'10代 '!K18</f>
        <v>40.270000000000003</v>
      </c>
      <c r="L34" s="34">
        <f>'10代 '!L18</f>
        <v>37.29</v>
      </c>
    </row>
    <row r="35" spans="2:12" ht="14.25" x14ac:dyDescent="0.15">
      <c r="B35" s="26">
        <v>44500</v>
      </c>
      <c r="C35" s="1" t="s">
        <v>36</v>
      </c>
      <c r="D35" s="100">
        <f>'10代 '!D19</f>
        <v>125</v>
      </c>
      <c r="E35" s="100">
        <f>'10代 '!E19</f>
        <v>115</v>
      </c>
      <c r="F35" s="71">
        <f>'10代 '!F19</f>
        <v>240</v>
      </c>
      <c r="G35" s="100">
        <f>'10代 '!G19</f>
        <v>54</v>
      </c>
      <c r="H35" s="100">
        <f>'10代 '!H19</f>
        <v>54</v>
      </c>
      <c r="I35" s="100">
        <f>'10代 '!I19</f>
        <v>108</v>
      </c>
      <c r="J35" s="76">
        <f>'10代 '!J19</f>
        <v>43.2</v>
      </c>
      <c r="K35" s="76">
        <f>'10代 '!K19</f>
        <v>46.956521739130437</v>
      </c>
      <c r="L35" s="76">
        <f>'10代 '!L19</f>
        <v>45</v>
      </c>
    </row>
    <row r="36" spans="2:12" ht="14.25" x14ac:dyDescent="0.15">
      <c r="B36" s="53">
        <v>44752</v>
      </c>
      <c r="C36" s="54" t="s">
        <v>37</v>
      </c>
      <c r="D36" s="74">
        <f>'10代 '!D20</f>
        <v>361</v>
      </c>
      <c r="E36" s="74">
        <f>'10代 '!E20</f>
        <v>315</v>
      </c>
      <c r="F36" s="73">
        <f>'10代 '!F20</f>
        <v>676</v>
      </c>
      <c r="G36" s="74">
        <f>'10代 '!G20</f>
        <v>118</v>
      </c>
      <c r="H36" s="74">
        <f>'10代 '!H20</f>
        <v>133</v>
      </c>
      <c r="I36" s="74">
        <f>'10代 '!I20</f>
        <v>251</v>
      </c>
      <c r="J36" s="75">
        <f>'10代 '!J20</f>
        <v>32.69</v>
      </c>
      <c r="K36" s="75">
        <f>'10代 '!K20</f>
        <v>42.22</v>
      </c>
      <c r="L36" s="75">
        <f>'10代 '!L20</f>
        <v>37.130000000000003</v>
      </c>
    </row>
    <row r="37" spans="2:12" x14ac:dyDescent="0.15">
      <c r="B37" s="20" t="s">
        <v>31</v>
      </c>
      <c r="F37" s="88"/>
    </row>
    <row r="38" spans="2:12" x14ac:dyDescent="0.15">
      <c r="B38" s="20"/>
      <c r="F38" s="88"/>
    </row>
    <row r="39" spans="2:12" x14ac:dyDescent="0.15">
      <c r="B39" t="s">
        <v>15</v>
      </c>
    </row>
    <row r="40" spans="2:12" x14ac:dyDescent="0.15">
      <c r="B40" s="80" t="s">
        <v>0</v>
      </c>
      <c r="C40" s="80" t="s">
        <v>1</v>
      </c>
      <c r="D40" s="82" t="s">
        <v>2</v>
      </c>
      <c r="E40" s="82"/>
      <c r="F40" s="82"/>
      <c r="G40" s="82" t="s">
        <v>6</v>
      </c>
      <c r="H40" s="82"/>
      <c r="I40" s="82"/>
      <c r="J40" s="82" t="s">
        <v>7</v>
      </c>
      <c r="K40" s="82"/>
      <c r="L40" s="82"/>
    </row>
    <row r="41" spans="2:12" x14ac:dyDescent="0.15">
      <c r="B41" s="81"/>
      <c r="C41" s="81"/>
      <c r="D41" s="2" t="s">
        <v>3</v>
      </c>
      <c r="E41" s="2" t="s">
        <v>4</v>
      </c>
      <c r="F41" s="2" t="s">
        <v>5</v>
      </c>
      <c r="G41" s="2" t="s">
        <v>3</v>
      </c>
      <c r="H41" s="2" t="s">
        <v>4</v>
      </c>
      <c r="I41" s="2" t="s">
        <v>5</v>
      </c>
      <c r="J41" s="2" t="s">
        <v>3</v>
      </c>
      <c r="K41" s="2" t="s">
        <v>4</v>
      </c>
      <c r="L41" s="2" t="s">
        <v>5</v>
      </c>
    </row>
    <row r="42" spans="2:12" ht="14.25" x14ac:dyDescent="0.15">
      <c r="B42" s="23">
        <f>'20代'!B4</f>
        <v>39607</v>
      </c>
      <c r="C42" s="12" t="str">
        <f>'20代'!C4</f>
        <v>H20県議選</v>
      </c>
      <c r="D42" s="93">
        <f>'20代'!D4</f>
        <v>7071</v>
      </c>
      <c r="E42" s="93">
        <f>'20代'!E4</f>
        <v>6936</v>
      </c>
      <c r="F42" s="93">
        <f>'20代'!F4</f>
        <v>14007</v>
      </c>
      <c r="G42" s="93">
        <f>'20代'!G4</f>
        <v>2795</v>
      </c>
      <c r="H42" s="93">
        <f>'20代'!H4</f>
        <v>3128</v>
      </c>
      <c r="I42" s="93">
        <f>'20代'!I4</f>
        <v>5923</v>
      </c>
      <c r="J42" s="37">
        <f>'20代'!J4</f>
        <v>39.53</v>
      </c>
      <c r="K42" s="37">
        <f>'20代'!K4</f>
        <v>45.1</v>
      </c>
      <c r="L42" s="37">
        <f>'20代'!L4</f>
        <v>42.29</v>
      </c>
    </row>
    <row r="43" spans="2:12" ht="14.25" x14ac:dyDescent="0.15">
      <c r="B43" s="24">
        <f>'20代'!B5</f>
        <v>40055</v>
      </c>
      <c r="C43" s="13" t="str">
        <f>'20代'!C5</f>
        <v>H21衆議選</v>
      </c>
      <c r="D43" s="94">
        <f>'20代'!D5</f>
        <v>1353</v>
      </c>
      <c r="E43" s="94">
        <f>'20代'!E5</f>
        <v>1415</v>
      </c>
      <c r="F43" s="94">
        <f>'20代'!F5</f>
        <v>2768</v>
      </c>
      <c r="G43" s="94">
        <f>'20代'!G5</f>
        <v>637</v>
      </c>
      <c r="H43" s="94">
        <f>'20代'!H5</f>
        <v>731</v>
      </c>
      <c r="I43" s="94">
        <f>'20代'!I5</f>
        <v>1368</v>
      </c>
      <c r="J43" s="39">
        <f>'20代'!J5</f>
        <v>47.08</v>
      </c>
      <c r="K43" s="39">
        <f>'20代'!K5</f>
        <v>51.66</v>
      </c>
      <c r="L43" s="39">
        <f>'20代'!L5</f>
        <v>49.42</v>
      </c>
    </row>
    <row r="44" spans="2:12" ht="14.25" x14ac:dyDescent="0.15">
      <c r="B44" s="24">
        <f>'20代'!B6</f>
        <v>40370</v>
      </c>
      <c r="C44" s="13" t="str">
        <f>'20代'!C6</f>
        <v>H22参議選</v>
      </c>
      <c r="D44" s="94">
        <f>'20代'!D6</f>
        <v>382</v>
      </c>
      <c r="E44" s="94">
        <f>'20代'!E6</f>
        <v>390</v>
      </c>
      <c r="F44" s="94">
        <f>'20代'!F6</f>
        <v>772</v>
      </c>
      <c r="G44" s="94">
        <f>'20代'!G6</f>
        <v>97</v>
      </c>
      <c r="H44" s="94">
        <f>'20代'!H6</f>
        <v>134</v>
      </c>
      <c r="I44" s="94">
        <f>'20代'!I6</f>
        <v>231</v>
      </c>
      <c r="J44" s="39">
        <f>'20代'!J6</f>
        <v>25.39</v>
      </c>
      <c r="K44" s="39">
        <f>'20代'!K6</f>
        <v>34.36</v>
      </c>
      <c r="L44" s="39">
        <f>'20代'!L6</f>
        <v>29.92</v>
      </c>
    </row>
    <row r="45" spans="2:12" ht="14.25" x14ac:dyDescent="0.15">
      <c r="B45" s="24">
        <f>'20代'!B7</f>
        <v>40510</v>
      </c>
      <c r="C45" s="13" t="str">
        <f>'20代'!C7</f>
        <v>H22知事選</v>
      </c>
      <c r="D45" s="94">
        <f>'20代'!D7</f>
        <v>9078</v>
      </c>
      <c r="E45" s="94">
        <f>'20代'!E7</f>
        <v>9045</v>
      </c>
      <c r="F45" s="94">
        <f>'20代'!F7</f>
        <v>18123</v>
      </c>
      <c r="G45" s="94">
        <f>'20代'!G7</f>
        <v>3573</v>
      </c>
      <c r="H45" s="94">
        <f>'20代'!H7</f>
        <v>4143</v>
      </c>
      <c r="I45" s="94">
        <f>'20代'!I7</f>
        <v>7716</v>
      </c>
      <c r="J45" s="39">
        <f>'20代'!J7</f>
        <v>39.36</v>
      </c>
      <c r="K45" s="39">
        <f>'20代'!K7</f>
        <v>45.8</v>
      </c>
      <c r="L45" s="39">
        <f>'20代'!L7</f>
        <v>42.58</v>
      </c>
    </row>
    <row r="46" spans="2:12" ht="14.25" x14ac:dyDescent="0.15">
      <c r="B46" s="24">
        <f>'20代'!B8</f>
        <v>41070</v>
      </c>
      <c r="C46" s="13" t="str">
        <f>'20代'!C8</f>
        <v>H24県議選</v>
      </c>
      <c r="D46" s="94">
        <f>'20代'!D8</f>
        <v>12616</v>
      </c>
      <c r="E46" s="94">
        <f>'20代'!E8</f>
        <v>12406</v>
      </c>
      <c r="F46" s="94">
        <f>'20代'!F8</f>
        <v>25022</v>
      </c>
      <c r="G46" s="94">
        <f>'20代'!G8</f>
        <v>4090</v>
      </c>
      <c r="H46" s="94">
        <f>'20代'!H8</f>
        <v>4442</v>
      </c>
      <c r="I46" s="94">
        <f>'20代'!I8</f>
        <v>8532</v>
      </c>
      <c r="J46" s="39">
        <f>'20代'!J8</f>
        <v>32.42</v>
      </c>
      <c r="K46" s="39">
        <f>'20代'!K8</f>
        <v>35.81</v>
      </c>
      <c r="L46" s="39">
        <f>'20代'!L8</f>
        <v>34.1</v>
      </c>
    </row>
    <row r="47" spans="2:12" ht="14.25" x14ac:dyDescent="0.15">
      <c r="B47" s="24">
        <f>'20代'!B9</f>
        <v>41259</v>
      </c>
      <c r="C47" s="13" t="str">
        <f>'20代'!C9</f>
        <v>H24衆議選</v>
      </c>
      <c r="D47" s="94">
        <f>'20代'!D9</f>
        <v>1106</v>
      </c>
      <c r="E47" s="94">
        <f>'20代'!E9</f>
        <v>1108</v>
      </c>
      <c r="F47" s="94">
        <f>'20代'!F9</f>
        <v>2214</v>
      </c>
      <c r="G47" s="94">
        <f>'20代'!G9</f>
        <v>373</v>
      </c>
      <c r="H47" s="94">
        <f>'20代'!H9</f>
        <v>456</v>
      </c>
      <c r="I47" s="94">
        <f>'20代'!I9</f>
        <v>829</v>
      </c>
      <c r="J47" s="39">
        <f>'20代'!J9</f>
        <v>33.729999999999997</v>
      </c>
      <c r="K47" s="39">
        <f>'20代'!K9</f>
        <v>41.16</v>
      </c>
      <c r="L47" s="39">
        <f>'20代'!L9</f>
        <v>37.44</v>
      </c>
    </row>
    <row r="48" spans="2:12" ht="14.25" x14ac:dyDescent="0.15">
      <c r="B48" s="24">
        <f>'20代'!B10</f>
        <v>41476</v>
      </c>
      <c r="C48" s="13" t="str">
        <f>'20代'!C10</f>
        <v>H25参議選</v>
      </c>
      <c r="D48" s="94">
        <f>'20代'!D10</f>
        <v>1491</v>
      </c>
      <c r="E48" s="94">
        <f>'20代'!E10</f>
        <v>1615</v>
      </c>
      <c r="F48" s="94">
        <f>'20代'!F10</f>
        <v>3106</v>
      </c>
      <c r="G48" s="94">
        <f>'20代'!G10</f>
        <v>510</v>
      </c>
      <c r="H48" s="94">
        <f>'20代'!H10</f>
        <v>599</v>
      </c>
      <c r="I48" s="94">
        <f>'20代'!I10</f>
        <v>1109</v>
      </c>
      <c r="J48" s="39">
        <f>'20代'!J10</f>
        <v>34.21</v>
      </c>
      <c r="K48" s="39">
        <f>'20代'!K10</f>
        <v>37.090000000000003</v>
      </c>
      <c r="L48" s="39">
        <f>'20代'!L10</f>
        <v>35.71</v>
      </c>
    </row>
    <row r="49" spans="2:12" ht="14.25" x14ac:dyDescent="0.15">
      <c r="B49" s="24">
        <f>'20代'!B11</f>
        <v>41959</v>
      </c>
      <c r="C49" s="13" t="str">
        <f>'20代'!C11</f>
        <v>H26知事選</v>
      </c>
      <c r="D49" s="95">
        <f>'20代'!D11</f>
        <v>9257</v>
      </c>
      <c r="E49" s="95">
        <f>'20代'!E11</f>
        <v>9066</v>
      </c>
      <c r="F49" s="95">
        <f>'20代'!F11</f>
        <v>18323</v>
      </c>
      <c r="G49" s="96">
        <f>'20代'!G11</f>
        <v>4168</v>
      </c>
      <c r="H49" s="95">
        <f>'20代'!H11</f>
        <v>4518</v>
      </c>
      <c r="I49" s="96">
        <f>'20代'!I11</f>
        <v>8686</v>
      </c>
      <c r="J49" s="39">
        <f>'20代'!J11</f>
        <v>45.03</v>
      </c>
      <c r="K49" s="39">
        <f>'20代'!K11</f>
        <v>49.83</v>
      </c>
      <c r="L49" s="39">
        <f>'20代'!L11</f>
        <v>47.4</v>
      </c>
    </row>
    <row r="50" spans="2:12" ht="14.25" x14ac:dyDescent="0.15">
      <c r="B50" s="24">
        <f>'20代'!B12</f>
        <v>41987</v>
      </c>
      <c r="C50" s="13" t="str">
        <f>'20代'!C12</f>
        <v>H26衆議選</v>
      </c>
      <c r="D50" s="96">
        <f>'20代'!D12</f>
        <v>1262</v>
      </c>
      <c r="E50" s="96">
        <f>'20代'!E12</f>
        <v>1211</v>
      </c>
      <c r="F50" s="96">
        <f>'20代'!F12</f>
        <v>2473</v>
      </c>
      <c r="G50" s="96">
        <f>'20代'!G12</f>
        <v>396</v>
      </c>
      <c r="H50" s="96">
        <f>'20代'!H12</f>
        <v>406</v>
      </c>
      <c r="I50" s="96">
        <f>'20代'!I12</f>
        <v>802</v>
      </c>
      <c r="J50" s="39">
        <f>'20代'!J12</f>
        <v>31.38</v>
      </c>
      <c r="K50" s="39">
        <f>'20代'!K12</f>
        <v>33.53</v>
      </c>
      <c r="L50" s="39">
        <f>'20代'!L12</f>
        <v>32.43</v>
      </c>
    </row>
    <row r="51" spans="2:12" ht="14.25" x14ac:dyDescent="0.15">
      <c r="B51" s="25">
        <f>'20代'!B13</f>
        <v>42526</v>
      </c>
      <c r="C51" s="14" t="str">
        <f>'20代'!C13</f>
        <v>H28県議選</v>
      </c>
      <c r="D51" s="97">
        <f>'20代'!D13</f>
        <v>9242.4000000000015</v>
      </c>
      <c r="E51" s="97">
        <f>'20代'!E13</f>
        <v>9330.25</v>
      </c>
      <c r="F51" s="97">
        <f>'20代'!F13</f>
        <v>18572.649999999998</v>
      </c>
      <c r="G51" s="97">
        <f>'20代'!G13</f>
        <v>3361</v>
      </c>
      <c r="H51" s="97">
        <f>'20代'!H13</f>
        <v>3735</v>
      </c>
      <c r="I51" s="97">
        <f>'20代'!I13</f>
        <v>7096</v>
      </c>
      <c r="J51" s="43">
        <f>'20代'!J13</f>
        <v>36.369999999999997</v>
      </c>
      <c r="K51" s="43">
        <f>'20代'!K13</f>
        <v>40.03</v>
      </c>
      <c r="L51" s="43">
        <f>'20代'!L13</f>
        <v>38.21</v>
      </c>
    </row>
    <row r="52" spans="2:12" ht="14.25" x14ac:dyDescent="0.15">
      <c r="B52" s="24">
        <f>'20代'!B14</f>
        <v>42561</v>
      </c>
      <c r="C52" s="13" t="str">
        <f>'20代'!C14</f>
        <v>H28参院選</v>
      </c>
      <c r="D52" s="97">
        <f>'20代'!D14</f>
        <v>866</v>
      </c>
      <c r="E52" s="97">
        <f>'20代'!E14</f>
        <v>893</v>
      </c>
      <c r="F52" s="97">
        <f>'20代'!F14</f>
        <v>1759</v>
      </c>
      <c r="G52" s="97">
        <f>'20代'!G14</f>
        <v>304</v>
      </c>
      <c r="H52" s="97">
        <f>'20代'!H14</f>
        <v>364</v>
      </c>
      <c r="I52" s="97">
        <f>'20代'!I14</f>
        <v>668</v>
      </c>
      <c r="J52" s="43">
        <f>'20代'!J14</f>
        <v>35.1</v>
      </c>
      <c r="K52" s="43">
        <f>'20代'!K14</f>
        <v>40.76</v>
      </c>
      <c r="L52" s="43">
        <f>'20代'!L14</f>
        <v>37.979999999999997</v>
      </c>
    </row>
    <row r="53" spans="2:12" ht="14.25" x14ac:dyDescent="0.15">
      <c r="B53" s="26">
        <f>'20代'!B15</f>
        <v>43030</v>
      </c>
      <c r="C53" s="1" t="str">
        <f>'20代'!C15</f>
        <v>H29衆院選</v>
      </c>
      <c r="D53" s="97">
        <f>'20代'!D15</f>
        <v>1408</v>
      </c>
      <c r="E53" s="97">
        <f>'20代'!E15</f>
        <v>1373</v>
      </c>
      <c r="F53" s="97">
        <f>'20代'!F15</f>
        <v>2781</v>
      </c>
      <c r="G53" s="97">
        <f>'20代'!G15</f>
        <v>482</v>
      </c>
      <c r="H53" s="97">
        <f>'20代'!H15</f>
        <v>523</v>
      </c>
      <c r="I53" s="97">
        <f>'20代'!I15</f>
        <v>1005</v>
      </c>
      <c r="J53" s="43">
        <f>'20代'!J15</f>
        <v>34.229999999999997</v>
      </c>
      <c r="K53" s="43">
        <f>'20代'!K15</f>
        <v>38.090000000000003</v>
      </c>
      <c r="L53" s="43">
        <f>'20代'!L15</f>
        <v>36.14</v>
      </c>
    </row>
    <row r="54" spans="2:12" ht="14.25" x14ac:dyDescent="0.15">
      <c r="B54" s="24">
        <f>'20代'!B16</f>
        <v>43373</v>
      </c>
      <c r="C54" s="13" t="str">
        <f>'20代'!C16</f>
        <v>H30知事選</v>
      </c>
      <c r="D54" s="97">
        <f>'20代'!D16</f>
        <v>9231</v>
      </c>
      <c r="E54" s="97">
        <f>'20代'!E16</f>
        <v>9140</v>
      </c>
      <c r="F54" s="97">
        <f>'20代'!F16</f>
        <v>18371</v>
      </c>
      <c r="G54" s="97">
        <f>'20代'!G16</f>
        <v>3859</v>
      </c>
      <c r="H54" s="97">
        <f>'20代'!H16</f>
        <v>4390</v>
      </c>
      <c r="I54" s="97">
        <f>'20代'!I16</f>
        <v>8249</v>
      </c>
      <c r="J54" s="43">
        <f>'20代'!J16</f>
        <v>41.8</v>
      </c>
      <c r="K54" s="43">
        <f>'20代'!K16</f>
        <v>48.03</v>
      </c>
      <c r="L54" s="43">
        <f>'20代'!L16</f>
        <v>44.9</v>
      </c>
    </row>
    <row r="55" spans="2:12" ht="14.25" x14ac:dyDescent="0.15">
      <c r="B55" s="51">
        <f>'20代'!B17</f>
        <v>43667</v>
      </c>
      <c r="C55" s="1" t="s">
        <v>34</v>
      </c>
      <c r="D55" s="98">
        <f>'20代'!D17</f>
        <v>1430</v>
      </c>
      <c r="E55" s="98">
        <f>'20代'!E17</f>
        <v>1672</v>
      </c>
      <c r="F55" s="98">
        <f>'20代'!F17</f>
        <v>3102</v>
      </c>
      <c r="G55" s="98">
        <f>'20代'!G17</f>
        <v>443</v>
      </c>
      <c r="H55" s="98">
        <f>'20代'!H17</f>
        <v>581</v>
      </c>
      <c r="I55" s="98">
        <f>'20代'!I17</f>
        <v>1024</v>
      </c>
      <c r="J55" s="45">
        <f>'20代'!J17</f>
        <v>30.98</v>
      </c>
      <c r="K55" s="45">
        <f>'20代'!K17</f>
        <v>34.75</v>
      </c>
      <c r="L55" s="45">
        <f>'20代'!L17</f>
        <v>33.01</v>
      </c>
    </row>
    <row r="56" spans="2:12" ht="14.25" x14ac:dyDescent="0.15">
      <c r="B56" s="24">
        <v>43989</v>
      </c>
      <c r="C56" s="13" t="s">
        <v>35</v>
      </c>
      <c r="D56" s="96">
        <f>'20代'!D18</f>
        <v>7663</v>
      </c>
      <c r="E56" s="96">
        <f>'20代'!E18</f>
        <v>7612</v>
      </c>
      <c r="F56" s="96">
        <f>'20代'!F18</f>
        <v>15275</v>
      </c>
      <c r="G56" s="96">
        <f>'20代'!G18</f>
        <v>2351</v>
      </c>
      <c r="H56" s="96">
        <f>'20代'!H18</f>
        <v>2556</v>
      </c>
      <c r="I56" s="96">
        <f>'20代'!I18</f>
        <v>4907</v>
      </c>
      <c r="J56" s="39">
        <f>'20代'!J18</f>
        <v>30.68</v>
      </c>
      <c r="K56" s="39">
        <f>'20代'!K18</f>
        <v>33.58</v>
      </c>
      <c r="L56" s="39">
        <f>'20代'!L18</f>
        <v>32.119999999999997</v>
      </c>
    </row>
    <row r="57" spans="2:12" ht="14.25" x14ac:dyDescent="0.15">
      <c r="B57" s="24">
        <v>44500</v>
      </c>
      <c r="C57" s="13" t="s">
        <v>36</v>
      </c>
      <c r="D57" s="96">
        <f>'20代'!D19</f>
        <v>538</v>
      </c>
      <c r="E57" s="96">
        <f>'20代'!E19</f>
        <v>439</v>
      </c>
      <c r="F57" s="96">
        <f>'20代'!F19</f>
        <v>977</v>
      </c>
      <c r="G57" s="96">
        <f>'20代'!G19</f>
        <v>173</v>
      </c>
      <c r="H57" s="96">
        <f>'20代'!H19</f>
        <v>179</v>
      </c>
      <c r="I57" s="96">
        <f>'20代'!I19</f>
        <v>352</v>
      </c>
      <c r="J57" s="39">
        <f>'20代'!J19</f>
        <v>32.156133828996282</v>
      </c>
      <c r="K57" s="39">
        <f>'20代'!K19</f>
        <v>40.774487471526193</v>
      </c>
      <c r="L57" s="39">
        <f>'20代'!L19</f>
        <v>36.028659160696009</v>
      </c>
    </row>
    <row r="58" spans="2:12" ht="14.25" x14ac:dyDescent="0.15">
      <c r="B58" s="52">
        <v>44752</v>
      </c>
      <c r="C58" s="47" t="s">
        <v>37</v>
      </c>
      <c r="D58" s="99">
        <f>'20代'!D20</f>
        <v>1411</v>
      </c>
      <c r="E58" s="99">
        <f>'20代'!E20</f>
        <v>1456</v>
      </c>
      <c r="F58" s="99">
        <f>'20代'!F20</f>
        <v>2867</v>
      </c>
      <c r="G58" s="99">
        <f>'20代'!G20</f>
        <v>471</v>
      </c>
      <c r="H58" s="99">
        <f>'20代'!H20</f>
        <v>529</v>
      </c>
      <c r="I58" s="99">
        <f>'20代'!I20</f>
        <v>1000</v>
      </c>
      <c r="J58" s="92">
        <f>'20代'!J20</f>
        <v>33.380000000000003</v>
      </c>
      <c r="K58" s="92">
        <f>'20代'!K20</f>
        <v>36.33</v>
      </c>
      <c r="L58" s="92">
        <f>'20代'!L20</f>
        <v>34.880000000000003</v>
      </c>
    </row>
    <row r="59" spans="2:12" ht="14.25" x14ac:dyDescent="0.15">
      <c r="B59" s="87"/>
      <c r="C59" s="88"/>
      <c r="D59" s="89"/>
      <c r="E59" s="89"/>
      <c r="F59" s="89"/>
      <c r="G59" s="89"/>
      <c r="H59" s="89"/>
      <c r="I59" s="89"/>
      <c r="J59" s="90"/>
      <c r="K59" s="90"/>
      <c r="L59" s="90"/>
    </row>
    <row r="60" spans="2:12" x14ac:dyDescent="0.15">
      <c r="B60" t="s">
        <v>16</v>
      </c>
    </row>
    <row r="61" spans="2:12" x14ac:dyDescent="0.15">
      <c r="B61" s="80" t="s">
        <v>0</v>
      </c>
      <c r="C61" s="80" t="s">
        <v>1</v>
      </c>
      <c r="D61" s="82" t="s">
        <v>2</v>
      </c>
      <c r="E61" s="82"/>
      <c r="F61" s="82"/>
      <c r="G61" s="82" t="s">
        <v>6</v>
      </c>
      <c r="H61" s="82"/>
      <c r="I61" s="82"/>
      <c r="J61" s="82" t="s">
        <v>7</v>
      </c>
      <c r="K61" s="82"/>
      <c r="L61" s="82"/>
    </row>
    <row r="62" spans="2:12" x14ac:dyDescent="0.15">
      <c r="B62" s="81"/>
      <c r="C62" s="81"/>
      <c r="D62" s="2" t="s">
        <v>3</v>
      </c>
      <c r="E62" s="2" t="s">
        <v>4</v>
      </c>
      <c r="F62" s="2" t="s">
        <v>5</v>
      </c>
      <c r="G62" s="2" t="s">
        <v>3</v>
      </c>
      <c r="H62" s="2" t="s">
        <v>4</v>
      </c>
      <c r="I62" s="2" t="s">
        <v>5</v>
      </c>
      <c r="J62" s="2" t="s">
        <v>3</v>
      </c>
      <c r="K62" s="2" t="s">
        <v>4</v>
      </c>
      <c r="L62" s="2" t="s">
        <v>5</v>
      </c>
    </row>
    <row r="63" spans="2:12" ht="14.25" x14ac:dyDescent="0.15">
      <c r="B63" s="23">
        <f>'30代'!B4</f>
        <v>39607</v>
      </c>
      <c r="C63" s="12" t="str">
        <f>'30代'!C4</f>
        <v>H20県議選</v>
      </c>
      <c r="D63" s="36">
        <f>'30代'!D4</f>
        <v>7919</v>
      </c>
      <c r="E63" s="36">
        <f>'30代'!E4</f>
        <v>7576</v>
      </c>
      <c r="F63" s="36">
        <f>'30代'!F4</f>
        <v>15495</v>
      </c>
      <c r="G63" s="36">
        <f>'30代'!G4</f>
        <v>3998</v>
      </c>
      <c r="H63" s="36">
        <f>'30代'!H4</f>
        <v>4065</v>
      </c>
      <c r="I63" s="36">
        <f>'30代'!I4</f>
        <v>8063</v>
      </c>
      <c r="J63" s="37">
        <f>'30代'!J4</f>
        <v>50.49</v>
      </c>
      <c r="K63" s="37">
        <f>'30代'!K4</f>
        <v>53.66</v>
      </c>
      <c r="L63" s="37">
        <f>'30代'!L4</f>
        <v>52.04</v>
      </c>
    </row>
    <row r="64" spans="2:12" ht="14.25" x14ac:dyDescent="0.15">
      <c r="B64" s="24">
        <f>'30代'!B5</f>
        <v>40055</v>
      </c>
      <c r="C64" s="13" t="str">
        <f>'30代'!C5</f>
        <v>H21衆議選</v>
      </c>
      <c r="D64" s="38">
        <f>'30代'!D5</f>
        <v>1711</v>
      </c>
      <c r="E64" s="38">
        <f>'30代'!E5</f>
        <v>1682</v>
      </c>
      <c r="F64" s="38">
        <f>'30代'!F5</f>
        <v>3393</v>
      </c>
      <c r="G64" s="38">
        <f>'30代'!G5</f>
        <v>1081</v>
      </c>
      <c r="H64" s="38">
        <f>'30代'!H5</f>
        <v>1062</v>
      </c>
      <c r="I64" s="38">
        <f>'30代'!I5</f>
        <v>2143</v>
      </c>
      <c r="J64" s="39">
        <f>'30代'!J5</f>
        <v>63.18</v>
      </c>
      <c r="K64" s="39">
        <f>'30代'!K5</f>
        <v>63.14</v>
      </c>
      <c r="L64" s="39">
        <f>'30代'!L5</f>
        <v>63.16</v>
      </c>
    </row>
    <row r="65" spans="2:12" ht="14.25" x14ac:dyDescent="0.15">
      <c r="B65" s="24">
        <f>'30代'!B6</f>
        <v>40370</v>
      </c>
      <c r="C65" s="13" t="str">
        <f>'30代'!C6</f>
        <v>H22参議選</v>
      </c>
      <c r="D65" s="38">
        <f>'30代'!D6</f>
        <v>512</v>
      </c>
      <c r="E65" s="38">
        <f>'30代'!E6</f>
        <v>493</v>
      </c>
      <c r="F65" s="38">
        <f>'30代'!F6</f>
        <v>1005</v>
      </c>
      <c r="G65" s="38">
        <f>'30代'!G6</f>
        <v>239</v>
      </c>
      <c r="H65" s="38">
        <f>'30代'!H6</f>
        <v>223</v>
      </c>
      <c r="I65" s="38">
        <f>'30代'!I6</f>
        <v>462</v>
      </c>
      <c r="J65" s="39">
        <f>'30代'!J6</f>
        <v>46.68</v>
      </c>
      <c r="K65" s="39">
        <f>'30代'!K6</f>
        <v>45.23</v>
      </c>
      <c r="L65" s="39">
        <f>'30代'!L6</f>
        <v>45.97</v>
      </c>
    </row>
    <row r="66" spans="2:12" ht="14.25" x14ac:dyDescent="0.15">
      <c r="B66" s="24">
        <f>'30代'!B7</f>
        <v>40510</v>
      </c>
      <c r="C66" s="13" t="str">
        <f>'30代'!C7</f>
        <v>H22知事選</v>
      </c>
      <c r="D66" s="38">
        <f>'30代'!D7</f>
        <v>10408</v>
      </c>
      <c r="E66" s="38">
        <f>'30代'!E7</f>
        <v>10443</v>
      </c>
      <c r="F66" s="38">
        <f>'30代'!F7</f>
        <v>20851</v>
      </c>
      <c r="G66" s="38">
        <f>'30代'!G7</f>
        <v>5447</v>
      </c>
      <c r="H66" s="38">
        <f>'30代'!H7</f>
        <v>5918</v>
      </c>
      <c r="I66" s="38">
        <f>'30代'!I7</f>
        <v>11365</v>
      </c>
      <c r="J66" s="39">
        <f>'30代'!J7</f>
        <v>52.33</v>
      </c>
      <c r="K66" s="39">
        <f>'30代'!K7</f>
        <v>56.67</v>
      </c>
      <c r="L66" s="39">
        <f>'30代'!L7</f>
        <v>54.51</v>
      </c>
    </row>
    <row r="67" spans="2:12" ht="14.25" x14ac:dyDescent="0.15">
      <c r="B67" s="24">
        <f>'30代'!B8</f>
        <v>41070</v>
      </c>
      <c r="C67" s="13" t="str">
        <f>'30代'!C8</f>
        <v>H24県議選</v>
      </c>
      <c r="D67" s="38">
        <f>'30代'!D8</f>
        <v>14455</v>
      </c>
      <c r="E67" s="38">
        <f>'30代'!E8</f>
        <v>14279</v>
      </c>
      <c r="F67" s="38">
        <f>'30代'!F8</f>
        <v>28734</v>
      </c>
      <c r="G67" s="38">
        <f>'30代'!G8</f>
        <v>5984</v>
      </c>
      <c r="H67" s="38">
        <f>'30代'!H8</f>
        <v>6463</v>
      </c>
      <c r="I67" s="38">
        <f>'30代'!I8</f>
        <v>12447</v>
      </c>
      <c r="J67" s="39">
        <f>'30代'!J8</f>
        <v>41.4</v>
      </c>
      <c r="K67" s="39">
        <f>'30代'!K8</f>
        <v>45.26</v>
      </c>
      <c r="L67" s="39">
        <f>'30代'!L8</f>
        <v>43.32</v>
      </c>
    </row>
    <row r="68" spans="2:12" ht="14.25" x14ac:dyDescent="0.15">
      <c r="B68" s="24">
        <f>'30代'!B9</f>
        <v>41259</v>
      </c>
      <c r="C68" s="13" t="str">
        <f>'30代'!C9</f>
        <v>H24衆議選</v>
      </c>
      <c r="D68" s="38">
        <f>'30代'!D9</f>
        <v>1289</v>
      </c>
      <c r="E68" s="38">
        <f>'30代'!E9</f>
        <v>1380</v>
      </c>
      <c r="F68" s="38">
        <f>'30代'!F9</f>
        <v>2669</v>
      </c>
      <c r="G68" s="38">
        <f>'30代'!G9</f>
        <v>606</v>
      </c>
      <c r="H68" s="38">
        <f>'30代'!H9</f>
        <v>648</v>
      </c>
      <c r="I68" s="38">
        <f>'30代'!I9</f>
        <v>1254</v>
      </c>
      <c r="J68" s="39">
        <f>'30代'!J9</f>
        <v>47.01</v>
      </c>
      <c r="K68" s="39">
        <f>'30代'!K9</f>
        <v>46.96</v>
      </c>
      <c r="L68" s="39">
        <f>'30代'!L9</f>
        <v>46.98</v>
      </c>
    </row>
    <row r="69" spans="2:12" ht="14.25" x14ac:dyDescent="0.15">
      <c r="B69" s="24">
        <f>'30代'!B10</f>
        <v>41476</v>
      </c>
      <c r="C69" s="13" t="str">
        <f>'30代'!C10</f>
        <v>H25参議選</v>
      </c>
      <c r="D69" s="38">
        <f>'30代'!D10</f>
        <v>1691</v>
      </c>
      <c r="E69" s="38">
        <f>'30代'!E10</f>
        <v>1855</v>
      </c>
      <c r="F69" s="38">
        <f>'30代'!F10</f>
        <v>3546</v>
      </c>
      <c r="G69" s="38">
        <f>'30代'!G10</f>
        <v>743</v>
      </c>
      <c r="H69" s="38">
        <f>'30代'!H10</f>
        <v>857</v>
      </c>
      <c r="I69" s="38">
        <f>'30代'!I10</f>
        <v>1600</v>
      </c>
      <c r="J69" s="39">
        <f>'30代'!J10</f>
        <v>43.94</v>
      </c>
      <c r="K69" s="39">
        <f>'30代'!K10</f>
        <v>46.2</v>
      </c>
      <c r="L69" s="39">
        <f>'30代'!L10</f>
        <v>45.12</v>
      </c>
    </row>
    <row r="70" spans="2:12" ht="14.25" x14ac:dyDescent="0.15">
      <c r="B70" s="24">
        <f>'30代'!B11</f>
        <v>41959</v>
      </c>
      <c r="C70" s="13" t="str">
        <f>'30代'!C11</f>
        <v>H26知事選</v>
      </c>
      <c r="D70" s="40">
        <f>'30代'!D11</f>
        <v>11040</v>
      </c>
      <c r="E70" s="40">
        <f>'30代'!E11</f>
        <v>11110</v>
      </c>
      <c r="F70" s="40">
        <f>'30代'!F11</f>
        <v>22150</v>
      </c>
      <c r="G70" s="41">
        <f>'30代'!G11</f>
        <v>6150</v>
      </c>
      <c r="H70" s="40">
        <f>'30代'!H11</f>
        <v>6649</v>
      </c>
      <c r="I70" s="38">
        <f>'30代'!I11</f>
        <v>12799</v>
      </c>
      <c r="J70" s="39">
        <f>'30代'!J11</f>
        <v>55.71</v>
      </c>
      <c r="K70" s="39">
        <f>'30代'!K11</f>
        <v>59.85</v>
      </c>
      <c r="L70" s="39">
        <f>'30代'!L11</f>
        <v>57.78</v>
      </c>
    </row>
    <row r="71" spans="2:12" ht="14.25" x14ac:dyDescent="0.15">
      <c r="B71" s="24">
        <f>'30代'!B12</f>
        <v>41987</v>
      </c>
      <c r="C71" s="13" t="str">
        <f>'30代'!C12</f>
        <v>H26衆議選</v>
      </c>
      <c r="D71" s="41">
        <f>'30代'!D12</f>
        <v>1452</v>
      </c>
      <c r="E71" s="41">
        <f>'30代'!E12</f>
        <v>1466</v>
      </c>
      <c r="F71" s="41">
        <f>'30代'!F12</f>
        <v>2918</v>
      </c>
      <c r="G71" s="41">
        <f>'30代'!G12</f>
        <v>535</v>
      </c>
      <c r="H71" s="41">
        <f>'30代'!H12</f>
        <v>580</v>
      </c>
      <c r="I71" s="38">
        <f>'30代'!I12</f>
        <v>1115</v>
      </c>
      <c r="J71" s="39">
        <f>'30代'!J12</f>
        <v>36.85</v>
      </c>
      <c r="K71" s="39">
        <f>'30代'!K12</f>
        <v>39.56</v>
      </c>
      <c r="L71" s="39">
        <f>'30代'!L12</f>
        <v>38.21</v>
      </c>
    </row>
    <row r="72" spans="2:12" ht="14.25" x14ac:dyDescent="0.15">
      <c r="B72" s="25">
        <f>'30代'!B13</f>
        <v>42526</v>
      </c>
      <c r="C72" s="14" t="str">
        <f>'30代'!C13</f>
        <v>H28県議選</v>
      </c>
      <c r="D72" s="42">
        <f>'30代'!D13</f>
        <v>11929.66</v>
      </c>
      <c r="E72" s="42">
        <f>'30代'!E13</f>
        <v>11962.54</v>
      </c>
      <c r="F72" s="42">
        <f>'30代'!F13</f>
        <v>23892.199999999997</v>
      </c>
      <c r="G72" s="42">
        <f>'30代'!G13</f>
        <v>5329</v>
      </c>
      <c r="H72" s="42">
        <f>'30代'!H13</f>
        <v>5658</v>
      </c>
      <c r="I72" s="42">
        <f>'30代'!I13</f>
        <v>10987</v>
      </c>
      <c r="J72" s="43">
        <f>'30代'!J13</f>
        <v>44.67</v>
      </c>
      <c r="K72" s="43">
        <f>'30代'!K13</f>
        <v>47.3</v>
      </c>
      <c r="L72" s="43">
        <f>'30代'!L13</f>
        <v>45.99</v>
      </c>
    </row>
    <row r="73" spans="2:12" ht="14.25" x14ac:dyDescent="0.15">
      <c r="B73" s="26">
        <f>'30代'!B14</f>
        <v>42561</v>
      </c>
      <c r="C73" s="13" t="str">
        <f>'30代'!C14</f>
        <v>H28参院選</v>
      </c>
      <c r="D73" s="41">
        <f>'30代'!D14</f>
        <v>1081</v>
      </c>
      <c r="E73" s="41">
        <f>'30代'!E14</f>
        <v>1105</v>
      </c>
      <c r="F73" s="41">
        <f>'30代'!F14</f>
        <v>2186</v>
      </c>
      <c r="G73" s="41">
        <f>'30代'!G14</f>
        <v>486</v>
      </c>
      <c r="H73" s="41">
        <f>'30代'!H14</f>
        <v>516</v>
      </c>
      <c r="I73" s="41">
        <f>'30代'!I14</f>
        <v>1002</v>
      </c>
      <c r="J73" s="39">
        <f>'30代'!J14</f>
        <v>44.96</v>
      </c>
      <c r="K73" s="39">
        <f>'30代'!K14</f>
        <v>46.7</v>
      </c>
      <c r="L73" s="39">
        <f>'30代'!L14</f>
        <v>45.84</v>
      </c>
    </row>
    <row r="74" spans="2:12" ht="14.25" x14ac:dyDescent="0.15">
      <c r="B74" s="24">
        <f>'30代'!B15</f>
        <v>43030</v>
      </c>
      <c r="C74" s="1" t="str">
        <f>'30代'!C15</f>
        <v>H29衆院選</v>
      </c>
      <c r="D74" s="44">
        <f>'30代'!D15</f>
        <v>1651</v>
      </c>
      <c r="E74" s="44">
        <f>'30代'!E15</f>
        <v>1781</v>
      </c>
      <c r="F74" s="44">
        <f>'30代'!F15</f>
        <v>3432</v>
      </c>
      <c r="G74" s="44">
        <f>'30代'!G15</f>
        <v>736</v>
      </c>
      <c r="H74" s="44">
        <f>'30代'!H15</f>
        <v>817</v>
      </c>
      <c r="I74" s="44">
        <f>'30代'!I15</f>
        <v>1553</v>
      </c>
      <c r="J74" s="45">
        <f>'30代'!J15</f>
        <v>44.58</v>
      </c>
      <c r="K74" s="45">
        <f>'30代'!K15</f>
        <v>45.87</v>
      </c>
      <c r="L74" s="45">
        <f>'30代'!L15</f>
        <v>45.25</v>
      </c>
    </row>
    <row r="75" spans="2:12" ht="14.25" x14ac:dyDescent="0.15">
      <c r="B75" s="24">
        <f>'30代'!B16</f>
        <v>43373</v>
      </c>
      <c r="C75" s="13" t="str">
        <f>'30代'!C16</f>
        <v>H30知事選</v>
      </c>
      <c r="D75" s="41">
        <f>'30代'!D16</f>
        <v>12051</v>
      </c>
      <c r="E75" s="41">
        <f>'30代'!E16</f>
        <v>12161</v>
      </c>
      <c r="F75" s="41">
        <f>'30代'!F16</f>
        <v>24212</v>
      </c>
      <c r="G75" s="41">
        <f>'30代'!G16</f>
        <v>6526</v>
      </c>
      <c r="H75" s="41">
        <f>'30代'!H16</f>
        <v>7346</v>
      </c>
      <c r="I75" s="41">
        <f>'30代'!I16</f>
        <v>13872</v>
      </c>
      <c r="J75" s="39">
        <f>'30代'!J16</f>
        <v>54.15</v>
      </c>
      <c r="K75" s="39">
        <f>'30代'!K16</f>
        <v>60.41</v>
      </c>
      <c r="L75" s="39">
        <f>'30代'!L16</f>
        <v>57.29</v>
      </c>
    </row>
    <row r="76" spans="2:12" ht="14.25" x14ac:dyDescent="0.15">
      <c r="B76" s="51">
        <f>'30代'!B17</f>
        <v>43667</v>
      </c>
      <c r="C76" s="1" t="s">
        <v>34</v>
      </c>
      <c r="D76" s="41">
        <f>'30代'!D17</f>
        <v>2174</v>
      </c>
      <c r="E76" s="41">
        <f>'30代'!E17</f>
        <v>2305</v>
      </c>
      <c r="F76" s="41">
        <f>'30代'!F17</f>
        <v>4479</v>
      </c>
      <c r="G76" s="41">
        <f>'30代'!G17</f>
        <v>894</v>
      </c>
      <c r="H76" s="41">
        <f>'30代'!H17</f>
        <v>1013</v>
      </c>
      <c r="I76" s="41">
        <f>'30代'!I17</f>
        <v>1907</v>
      </c>
      <c r="J76" s="39">
        <f>'30代'!J17</f>
        <v>41.12</v>
      </c>
      <c r="K76" s="39">
        <f>'30代'!K17</f>
        <v>43.95</v>
      </c>
      <c r="L76" s="39">
        <f>'30代'!L17</f>
        <v>42.58</v>
      </c>
    </row>
    <row r="77" spans="2:12" ht="14.25" x14ac:dyDescent="0.15">
      <c r="B77" s="51">
        <v>43989</v>
      </c>
      <c r="C77" s="1" t="s">
        <v>35</v>
      </c>
      <c r="D77" s="41">
        <f>'30代'!D18</f>
        <v>10115</v>
      </c>
      <c r="E77" s="41">
        <f>'30代'!E18</f>
        <v>10282</v>
      </c>
      <c r="F77" s="41">
        <f>'30代'!F18</f>
        <v>20397</v>
      </c>
      <c r="G77" s="41">
        <f>'30代'!G18</f>
        <v>3866</v>
      </c>
      <c r="H77" s="41">
        <f>'30代'!H18</f>
        <v>4227</v>
      </c>
      <c r="I77" s="41">
        <f>'30代'!I18</f>
        <v>8093</v>
      </c>
      <c r="J77" s="39">
        <f>'30代'!J18</f>
        <v>38.22</v>
      </c>
      <c r="K77" s="39">
        <f>'30代'!K18</f>
        <v>41.11</v>
      </c>
      <c r="L77" s="39">
        <f>'30代'!L18</f>
        <v>39.68</v>
      </c>
    </row>
    <row r="78" spans="2:12" ht="14.25" x14ac:dyDescent="0.15">
      <c r="B78" s="24">
        <v>44500</v>
      </c>
      <c r="C78" s="13" t="s">
        <v>36</v>
      </c>
      <c r="D78" s="41">
        <f>'30代'!D19</f>
        <v>584</v>
      </c>
      <c r="E78" s="41">
        <f>'30代'!E19</f>
        <v>545</v>
      </c>
      <c r="F78" s="41">
        <f>'30代'!F19</f>
        <v>1129</v>
      </c>
      <c r="G78" s="41">
        <f>'30代'!G19</f>
        <v>263</v>
      </c>
      <c r="H78" s="41">
        <f>'30代'!H19</f>
        <v>279</v>
      </c>
      <c r="I78" s="41">
        <f>'30代'!I19</f>
        <v>542</v>
      </c>
      <c r="J78" s="39">
        <f>'30代'!J19</f>
        <v>45.034246575342465</v>
      </c>
      <c r="K78" s="39">
        <f>'30代'!K19</f>
        <v>51.192660550458712</v>
      </c>
      <c r="L78" s="39">
        <f>'30代'!L19</f>
        <v>48.007085916740479</v>
      </c>
    </row>
    <row r="79" spans="2:12" ht="14.25" x14ac:dyDescent="0.15">
      <c r="B79" s="52">
        <v>44752</v>
      </c>
      <c r="C79" s="47" t="s">
        <v>37</v>
      </c>
      <c r="D79" s="85">
        <f>'30代'!D20</f>
        <v>1811</v>
      </c>
      <c r="E79" s="85">
        <f>'30代'!E20</f>
        <v>1990</v>
      </c>
      <c r="F79" s="85">
        <f>'30代'!F20</f>
        <v>3801</v>
      </c>
      <c r="G79" s="85">
        <f>'30代'!G20</f>
        <v>777</v>
      </c>
      <c r="H79" s="85">
        <f>'30代'!H20</f>
        <v>956</v>
      </c>
      <c r="I79" s="85">
        <f>'30代'!I20</f>
        <v>1733</v>
      </c>
      <c r="J79" s="86">
        <f>'30代'!J20</f>
        <v>42.9</v>
      </c>
      <c r="K79" s="86">
        <f>'30代'!K20</f>
        <v>48.04</v>
      </c>
      <c r="L79" s="86">
        <f>'30代'!L20</f>
        <v>45.59</v>
      </c>
    </row>
    <row r="80" spans="2:12" ht="14.25" x14ac:dyDescent="0.15">
      <c r="B80" s="87"/>
      <c r="C80" s="88"/>
      <c r="D80" s="89"/>
      <c r="E80" s="89"/>
      <c r="F80" s="89"/>
      <c r="G80" s="89"/>
      <c r="H80" s="89"/>
      <c r="I80" s="89"/>
      <c r="J80" s="90"/>
      <c r="K80" s="90"/>
      <c r="L80" s="90"/>
    </row>
    <row r="81" spans="2:12" x14ac:dyDescent="0.15">
      <c r="B81" t="s">
        <v>17</v>
      </c>
    </row>
    <row r="82" spans="2:12" x14ac:dyDescent="0.15">
      <c r="B82" s="80" t="s">
        <v>0</v>
      </c>
      <c r="C82" s="80" t="s">
        <v>1</v>
      </c>
      <c r="D82" s="82" t="s">
        <v>2</v>
      </c>
      <c r="E82" s="82"/>
      <c r="F82" s="82"/>
      <c r="G82" s="82" t="s">
        <v>6</v>
      </c>
      <c r="H82" s="82"/>
      <c r="I82" s="82"/>
      <c r="J82" s="82" t="s">
        <v>7</v>
      </c>
      <c r="K82" s="82"/>
      <c r="L82" s="82"/>
    </row>
    <row r="83" spans="2:12" x14ac:dyDescent="0.15">
      <c r="B83" s="81"/>
      <c r="C83" s="81"/>
      <c r="D83" s="2" t="s">
        <v>3</v>
      </c>
      <c r="E83" s="2" t="s">
        <v>4</v>
      </c>
      <c r="F83" s="2" t="s">
        <v>5</v>
      </c>
      <c r="G83" s="2" t="s">
        <v>3</v>
      </c>
      <c r="H83" s="2" t="s">
        <v>4</v>
      </c>
      <c r="I83" s="2" t="s">
        <v>5</v>
      </c>
      <c r="J83" s="2" t="s">
        <v>3</v>
      </c>
      <c r="K83" s="2" t="s">
        <v>4</v>
      </c>
      <c r="L83" s="2" t="s">
        <v>5</v>
      </c>
    </row>
    <row r="84" spans="2:12" ht="14.25" x14ac:dyDescent="0.15">
      <c r="B84" s="23">
        <f>'40代'!B4</f>
        <v>39607</v>
      </c>
      <c r="C84" s="12" t="str">
        <f>'40代'!C4</f>
        <v>H20県議選</v>
      </c>
      <c r="D84" s="36">
        <f>'40代'!D4</f>
        <v>7760</v>
      </c>
      <c r="E84" s="36">
        <f>'40代'!E4</f>
        <v>7304</v>
      </c>
      <c r="F84" s="36">
        <f>'40代'!F4</f>
        <v>15064</v>
      </c>
      <c r="G84" s="36">
        <f>'40代'!G4</f>
        <v>4790</v>
      </c>
      <c r="H84" s="36">
        <f>'40代'!H4</f>
        <v>4597</v>
      </c>
      <c r="I84" s="36">
        <f>'40代'!I4</f>
        <v>9387</v>
      </c>
      <c r="J84" s="37">
        <f>'40代'!J4</f>
        <v>61.73</v>
      </c>
      <c r="K84" s="37">
        <f>'40代'!K4</f>
        <v>62.94</v>
      </c>
      <c r="L84" s="37">
        <f>'40代'!L4</f>
        <v>62.31</v>
      </c>
    </row>
    <row r="85" spans="2:12" ht="14.25" x14ac:dyDescent="0.15">
      <c r="B85" s="24">
        <f>'40代'!B5</f>
        <v>40055</v>
      </c>
      <c r="C85" s="13" t="str">
        <f>'40代'!C5</f>
        <v>H21衆議選</v>
      </c>
      <c r="D85" s="38">
        <f>'40代'!D5</f>
        <v>1454</v>
      </c>
      <c r="E85" s="38">
        <f>'40代'!E5</f>
        <v>1393</v>
      </c>
      <c r="F85" s="38">
        <f>'40代'!F5</f>
        <v>2847</v>
      </c>
      <c r="G85" s="38">
        <f>'40代'!G5</f>
        <v>953</v>
      </c>
      <c r="H85" s="38">
        <f>'40代'!H5</f>
        <v>993</v>
      </c>
      <c r="I85" s="38">
        <f>'40代'!I5</f>
        <v>1946</v>
      </c>
      <c r="J85" s="39">
        <f>'40代'!J5</f>
        <v>65.540000000000006</v>
      </c>
      <c r="K85" s="39">
        <f>'40代'!K5</f>
        <v>71.28</v>
      </c>
      <c r="L85" s="39">
        <f>'40代'!L5</f>
        <v>68.349999999999994</v>
      </c>
    </row>
    <row r="86" spans="2:12" ht="14.25" x14ac:dyDescent="0.15">
      <c r="B86" s="24">
        <f>'40代'!B6</f>
        <v>40370</v>
      </c>
      <c r="C86" s="13" t="str">
        <f>'40代'!C6</f>
        <v>H22参議選</v>
      </c>
      <c r="D86" s="38">
        <f>'40代'!D6</f>
        <v>568</v>
      </c>
      <c r="E86" s="38">
        <f>'40代'!E6</f>
        <v>481</v>
      </c>
      <c r="F86" s="38">
        <f>'40代'!F6</f>
        <v>1049</v>
      </c>
      <c r="G86" s="38">
        <f>'40代'!G6</f>
        <v>279</v>
      </c>
      <c r="H86" s="38">
        <f>'40代'!H6</f>
        <v>255</v>
      </c>
      <c r="I86" s="38">
        <f>'40代'!I6</f>
        <v>534</v>
      </c>
      <c r="J86" s="39">
        <f>'40代'!J6</f>
        <v>49.12</v>
      </c>
      <c r="K86" s="39">
        <f>'40代'!K6</f>
        <v>53.01</v>
      </c>
      <c r="L86" s="39">
        <f>'40代'!L6</f>
        <v>50.91</v>
      </c>
    </row>
    <row r="87" spans="2:12" ht="14.25" x14ac:dyDescent="0.15">
      <c r="B87" s="24">
        <f>'40代'!B7</f>
        <v>40510</v>
      </c>
      <c r="C87" s="13" t="str">
        <f>'40代'!C7</f>
        <v>H22知事選</v>
      </c>
      <c r="D87" s="38">
        <f>'40代'!D7</f>
        <v>10022</v>
      </c>
      <c r="E87" s="38">
        <f>'40代'!E7</f>
        <v>9646</v>
      </c>
      <c r="F87" s="38">
        <f>'40代'!F7</f>
        <v>19668</v>
      </c>
      <c r="G87" s="38">
        <f>'40代'!G7</f>
        <v>6201</v>
      </c>
      <c r="H87" s="38">
        <f>'40代'!H7</f>
        <v>6324</v>
      </c>
      <c r="I87" s="38">
        <f>'40代'!I7</f>
        <v>12525</v>
      </c>
      <c r="J87" s="39">
        <f>'40代'!J7</f>
        <v>61.87</v>
      </c>
      <c r="K87" s="39">
        <f>'40代'!K7</f>
        <v>65.56</v>
      </c>
      <c r="L87" s="39">
        <f>'40代'!L7</f>
        <v>63.68</v>
      </c>
    </row>
    <row r="88" spans="2:12" ht="14.25" x14ac:dyDescent="0.15">
      <c r="B88" s="24">
        <f>'40代'!B8</f>
        <v>41070</v>
      </c>
      <c r="C88" s="13" t="str">
        <f>'40代'!C8</f>
        <v>H24県議選</v>
      </c>
      <c r="D88" s="38">
        <f>'40代'!D8</f>
        <v>13449</v>
      </c>
      <c r="E88" s="38">
        <f>'40代'!E8</f>
        <v>12997</v>
      </c>
      <c r="F88" s="38">
        <f>'40代'!F8</f>
        <v>26446</v>
      </c>
      <c r="G88" s="38">
        <f>'40代'!G8</f>
        <v>6727</v>
      </c>
      <c r="H88" s="38">
        <f>'40代'!H8</f>
        <v>6863</v>
      </c>
      <c r="I88" s="38">
        <f>'40代'!I8</f>
        <v>13590</v>
      </c>
      <c r="J88" s="39">
        <f>'40代'!J8</f>
        <v>50.02</v>
      </c>
      <c r="K88" s="39">
        <f>'40代'!K8</f>
        <v>52.8</v>
      </c>
      <c r="L88" s="39">
        <f>'40代'!L8</f>
        <v>51.39</v>
      </c>
    </row>
    <row r="89" spans="2:12" ht="14.25" x14ac:dyDescent="0.15">
      <c r="B89" s="24">
        <f>'40代'!B9</f>
        <v>41259</v>
      </c>
      <c r="C89" s="13" t="str">
        <f>'40代'!C9</f>
        <v>H24衆議選</v>
      </c>
      <c r="D89" s="38">
        <f>'40代'!D9</f>
        <v>1185</v>
      </c>
      <c r="E89" s="38">
        <f>'40代'!E9</f>
        <v>1231</v>
      </c>
      <c r="F89" s="38">
        <f>'40代'!F9</f>
        <v>2416</v>
      </c>
      <c r="G89" s="38">
        <f>'40代'!G9</f>
        <v>649</v>
      </c>
      <c r="H89" s="38">
        <f>'40代'!H9</f>
        <v>671</v>
      </c>
      <c r="I89" s="38">
        <f>'40代'!I9</f>
        <v>1320</v>
      </c>
      <c r="J89" s="39">
        <f>'40代'!J9</f>
        <v>54.77</v>
      </c>
      <c r="K89" s="39">
        <f>'40代'!K9</f>
        <v>54.51</v>
      </c>
      <c r="L89" s="39">
        <f>'40代'!L9</f>
        <v>54.64</v>
      </c>
    </row>
    <row r="90" spans="2:12" ht="14.25" x14ac:dyDescent="0.15">
      <c r="B90" s="24">
        <f>'40代'!B10</f>
        <v>41476</v>
      </c>
      <c r="C90" s="13" t="str">
        <f>'40代'!C10</f>
        <v>H25参議選</v>
      </c>
      <c r="D90" s="38">
        <f>'40代'!D10</f>
        <v>1604</v>
      </c>
      <c r="E90" s="38">
        <f>'40代'!E10</f>
        <v>1673</v>
      </c>
      <c r="F90" s="38">
        <f>'40代'!F10</f>
        <v>3277</v>
      </c>
      <c r="G90" s="38">
        <f>'40代'!G10</f>
        <v>835</v>
      </c>
      <c r="H90" s="38">
        <f>'40代'!H10</f>
        <v>884</v>
      </c>
      <c r="I90" s="38">
        <f>'40代'!I10</f>
        <v>1719</v>
      </c>
      <c r="J90" s="39">
        <f>'40代'!J10</f>
        <v>52.06</v>
      </c>
      <c r="K90" s="39">
        <f>'40代'!K10</f>
        <v>52.84</v>
      </c>
      <c r="L90" s="39">
        <f>'40代'!L10</f>
        <v>52.46</v>
      </c>
    </row>
    <row r="91" spans="2:12" ht="14.25" x14ac:dyDescent="0.15">
      <c r="B91" s="24">
        <f>'40代'!B11</f>
        <v>41959</v>
      </c>
      <c r="C91" s="13" t="str">
        <f>'40代'!C11</f>
        <v>H26知事選</v>
      </c>
      <c r="D91" s="40">
        <f>'40代'!D11</f>
        <v>11303</v>
      </c>
      <c r="E91" s="40">
        <f>'40代'!E11</f>
        <v>10894</v>
      </c>
      <c r="F91" s="40">
        <f>'40代'!F11</f>
        <v>22197</v>
      </c>
      <c r="G91" s="41">
        <f>'40代'!G11</f>
        <v>7270</v>
      </c>
      <c r="H91" s="40">
        <f>'40代'!H11</f>
        <v>7471</v>
      </c>
      <c r="I91" s="38">
        <f>'40代'!I11</f>
        <v>14741</v>
      </c>
      <c r="J91" s="39">
        <f>'40代'!J11</f>
        <v>64.319999999999993</v>
      </c>
      <c r="K91" s="39">
        <f>'40代'!K11</f>
        <v>68.58</v>
      </c>
      <c r="L91" s="39">
        <f>'40代'!L11</f>
        <v>66.41</v>
      </c>
    </row>
    <row r="92" spans="2:12" ht="14.25" x14ac:dyDescent="0.15">
      <c r="B92" s="24">
        <f>'40代'!B12</f>
        <v>41987</v>
      </c>
      <c r="C92" s="13" t="str">
        <f>'40代'!C12</f>
        <v>H26衆議選</v>
      </c>
      <c r="D92" s="41">
        <f>'40代'!D12</f>
        <v>1519</v>
      </c>
      <c r="E92" s="41">
        <f>'40代'!E12</f>
        <v>1583</v>
      </c>
      <c r="F92" s="41">
        <f>'40代'!F12</f>
        <v>3102</v>
      </c>
      <c r="G92" s="41">
        <f>'40代'!G12</f>
        <v>706</v>
      </c>
      <c r="H92" s="41">
        <f>'40代'!H12</f>
        <v>744</v>
      </c>
      <c r="I92" s="38">
        <f>'40代'!I12</f>
        <v>1450</v>
      </c>
      <c r="J92" s="39">
        <f>'40代'!J12</f>
        <v>46.48</v>
      </c>
      <c r="K92" s="39">
        <f>'40代'!K12</f>
        <v>47</v>
      </c>
      <c r="L92" s="39">
        <f>'40代'!L12</f>
        <v>46.74</v>
      </c>
    </row>
    <row r="93" spans="2:12" ht="14.25" x14ac:dyDescent="0.15">
      <c r="B93" s="25">
        <f>'40代'!B13</f>
        <v>42526</v>
      </c>
      <c r="C93" s="14" t="str">
        <f>'40代'!C13</f>
        <v>H28県議選</v>
      </c>
      <c r="D93" s="42">
        <f>'40代'!D13</f>
        <v>12634.93</v>
      </c>
      <c r="E93" s="42">
        <f>'40代'!E13</f>
        <v>11941.44</v>
      </c>
      <c r="F93" s="42">
        <f>'40代'!F13</f>
        <v>24576.370000000003</v>
      </c>
      <c r="G93" s="42">
        <f>'40代'!G13</f>
        <v>6602</v>
      </c>
      <c r="H93" s="42">
        <f>'40代'!H13</f>
        <v>6651</v>
      </c>
      <c r="I93" s="42">
        <f>'40代'!I13</f>
        <v>13253</v>
      </c>
      <c r="J93" s="43">
        <f>'40代'!J13</f>
        <v>52.25</v>
      </c>
      <c r="K93" s="43">
        <f>'40代'!K13</f>
        <v>55.7</v>
      </c>
      <c r="L93" s="43">
        <f>'40代'!L13</f>
        <v>53.93</v>
      </c>
    </row>
    <row r="94" spans="2:12" ht="14.25" x14ac:dyDescent="0.15">
      <c r="B94" s="26">
        <f>'40代'!B14</f>
        <v>42561</v>
      </c>
      <c r="C94" s="13" t="str">
        <f>'40代'!C14</f>
        <v>H28参院選</v>
      </c>
      <c r="D94" s="41">
        <f>'40代'!D14</f>
        <v>1223</v>
      </c>
      <c r="E94" s="41">
        <f>'40代'!E14</f>
        <v>1252</v>
      </c>
      <c r="F94" s="41">
        <f>'40代'!F14</f>
        <v>2475</v>
      </c>
      <c r="G94" s="41">
        <f>'40代'!G14</f>
        <v>647</v>
      </c>
      <c r="H94" s="41">
        <f>'40代'!H14</f>
        <v>691</v>
      </c>
      <c r="I94" s="41">
        <f>'40代'!I14</f>
        <v>1338</v>
      </c>
      <c r="J94" s="39">
        <f>'40代'!J14</f>
        <v>52.9</v>
      </c>
      <c r="K94" s="39">
        <f>'40代'!K14</f>
        <v>55.19</v>
      </c>
      <c r="L94" s="39">
        <f>'40代'!L14</f>
        <v>54.06</v>
      </c>
    </row>
    <row r="95" spans="2:12" ht="14.25" x14ac:dyDescent="0.15">
      <c r="B95" s="24">
        <f>'40代'!B15</f>
        <v>43030</v>
      </c>
      <c r="C95" s="1" t="str">
        <f>'40代'!C15</f>
        <v>H29衆院選</v>
      </c>
      <c r="D95" s="44">
        <f>'40代'!D15</f>
        <v>1910</v>
      </c>
      <c r="E95" s="44">
        <f>'40代'!E15</f>
        <v>1985</v>
      </c>
      <c r="F95" s="44">
        <f>'40代'!F15</f>
        <v>3895</v>
      </c>
      <c r="G95" s="44">
        <f>'40代'!G15</f>
        <v>1041</v>
      </c>
      <c r="H95" s="44">
        <f>'40代'!H15</f>
        <v>1107</v>
      </c>
      <c r="I95" s="44">
        <f>'40代'!I15</f>
        <v>2148</v>
      </c>
      <c r="J95" s="45">
        <f>'40代'!J15</f>
        <v>54.5</v>
      </c>
      <c r="K95" s="45">
        <f>'40代'!K15</f>
        <v>55.77</v>
      </c>
      <c r="L95" s="45">
        <f>'40代'!L15</f>
        <v>55.15</v>
      </c>
    </row>
    <row r="96" spans="2:12" ht="14.25" x14ac:dyDescent="0.15">
      <c r="B96" s="24">
        <f>'40代'!B16</f>
        <v>43373</v>
      </c>
      <c r="C96" s="13" t="str">
        <f>'40代'!C16</f>
        <v>H30知事選</v>
      </c>
      <c r="D96" s="41">
        <f>'40代'!D16</f>
        <v>13289</v>
      </c>
      <c r="E96" s="41">
        <f>'40代'!E16</f>
        <v>12757</v>
      </c>
      <c r="F96" s="41">
        <f>'40代'!F16</f>
        <v>26046</v>
      </c>
      <c r="G96" s="41">
        <f>'40代'!G16</f>
        <v>8354</v>
      </c>
      <c r="H96" s="41">
        <f>'40代'!H16</f>
        <v>8706</v>
      </c>
      <c r="I96" s="41">
        <f>'40代'!I16</f>
        <v>17060</v>
      </c>
      <c r="J96" s="39">
        <f>'40代'!J16</f>
        <v>62.86</v>
      </c>
      <c r="K96" s="39">
        <f>'40代'!K16</f>
        <v>68.239999999999995</v>
      </c>
      <c r="L96" s="39">
        <f>'40代'!L16</f>
        <v>65.5</v>
      </c>
    </row>
    <row r="97" spans="2:12" ht="14.25" x14ac:dyDescent="0.15">
      <c r="B97" s="24">
        <f>'40代'!B17</f>
        <v>43667</v>
      </c>
      <c r="C97" s="13" t="s">
        <v>34</v>
      </c>
      <c r="D97" s="41">
        <f>'40代'!D17</f>
        <v>2414</v>
      </c>
      <c r="E97" s="41">
        <f>'40代'!E17</f>
        <v>2475</v>
      </c>
      <c r="F97" s="41">
        <f>'40代'!F17</f>
        <v>4889</v>
      </c>
      <c r="G97" s="41">
        <f>'40代'!G17</f>
        <v>1240</v>
      </c>
      <c r="H97" s="41">
        <f>'40代'!H17</f>
        <v>1290</v>
      </c>
      <c r="I97" s="41">
        <f>'40代'!I17</f>
        <v>2530</v>
      </c>
      <c r="J97" s="39">
        <f>'40代'!J17</f>
        <v>51.37</v>
      </c>
      <c r="K97" s="39">
        <f>'40代'!K17</f>
        <v>52.12</v>
      </c>
      <c r="L97" s="39">
        <f>'40代'!L17</f>
        <v>51.75</v>
      </c>
    </row>
    <row r="98" spans="2:12" ht="14.25" x14ac:dyDescent="0.15">
      <c r="B98" s="24">
        <v>43989</v>
      </c>
      <c r="C98" s="1" t="s">
        <v>35</v>
      </c>
      <c r="D98" s="41">
        <f>'40代'!D18</f>
        <v>11553</v>
      </c>
      <c r="E98" s="41">
        <f>'40代'!E18</f>
        <v>11363</v>
      </c>
      <c r="F98" s="41">
        <f>'40代'!F18</f>
        <v>22916</v>
      </c>
      <c r="G98" s="41">
        <f>'40代'!G18</f>
        <v>5355</v>
      </c>
      <c r="H98" s="41">
        <f>'40代'!H18</f>
        <v>5424</v>
      </c>
      <c r="I98" s="41">
        <f>'40代'!I18</f>
        <v>10779</v>
      </c>
      <c r="J98" s="39">
        <f>'40代'!J18</f>
        <v>46.35</v>
      </c>
      <c r="K98" s="39">
        <f>'40代'!K18</f>
        <v>47.73</v>
      </c>
      <c r="L98" s="39">
        <f>'40代'!L18</f>
        <v>47.04</v>
      </c>
    </row>
    <row r="99" spans="2:12" ht="14.25" x14ac:dyDescent="0.15">
      <c r="B99" s="24">
        <v>44500</v>
      </c>
      <c r="C99" s="13" t="s">
        <v>36</v>
      </c>
      <c r="D99" s="41">
        <f>'40代'!D19</f>
        <v>790</v>
      </c>
      <c r="E99" s="41">
        <f>'40代'!E19</f>
        <v>672</v>
      </c>
      <c r="F99" s="41">
        <f>'40代'!F19</f>
        <v>1462</v>
      </c>
      <c r="G99" s="41">
        <f>'40代'!G19</f>
        <v>442</v>
      </c>
      <c r="H99" s="41">
        <f>'40代'!H19</f>
        <v>398</v>
      </c>
      <c r="I99" s="41">
        <f>'40代'!I19</f>
        <v>840</v>
      </c>
      <c r="J99" s="39">
        <f>'40代'!J19</f>
        <v>55.949367088607595</v>
      </c>
      <c r="K99" s="39">
        <f>'40代'!K19</f>
        <v>59.226190476190474</v>
      </c>
      <c r="L99" s="39">
        <f>'40代'!L19</f>
        <v>57.455540355677158</v>
      </c>
    </row>
    <row r="100" spans="2:12" ht="14.25" x14ac:dyDescent="0.15">
      <c r="B100" s="52">
        <v>44752</v>
      </c>
      <c r="C100" s="47" t="s">
        <v>37</v>
      </c>
      <c r="D100" s="85">
        <f>'40代'!D20</f>
        <v>2111</v>
      </c>
      <c r="E100" s="85">
        <f>'40代'!E20</f>
        <v>2105</v>
      </c>
      <c r="F100" s="85">
        <f>'40代'!F20</f>
        <v>4216</v>
      </c>
      <c r="G100" s="85">
        <f>'40代'!G20</f>
        <v>1099</v>
      </c>
      <c r="H100" s="85">
        <f>'40代'!H20</f>
        <v>1114</v>
      </c>
      <c r="I100" s="85">
        <f>'40代'!I20</f>
        <v>2213</v>
      </c>
      <c r="J100" s="86">
        <f>'40代'!J20</f>
        <v>52.06</v>
      </c>
      <c r="K100" s="86">
        <f>'40代'!K20</f>
        <v>52.92</v>
      </c>
      <c r="L100" s="86">
        <f>'40代'!L20</f>
        <v>52.49</v>
      </c>
    </row>
    <row r="101" spans="2:12" ht="14.25" x14ac:dyDescent="0.15">
      <c r="B101" s="87"/>
      <c r="C101" s="88"/>
      <c r="D101" s="89"/>
      <c r="E101" s="89"/>
      <c r="F101" s="89"/>
      <c r="G101" s="89"/>
      <c r="H101" s="89"/>
      <c r="I101" s="89"/>
      <c r="J101" s="90"/>
      <c r="K101" s="90"/>
      <c r="L101" s="90"/>
    </row>
    <row r="102" spans="2:12" x14ac:dyDescent="0.15">
      <c r="B102" t="s">
        <v>18</v>
      </c>
    </row>
    <row r="103" spans="2:12" x14ac:dyDescent="0.15">
      <c r="B103" s="80" t="s">
        <v>0</v>
      </c>
      <c r="C103" s="80" t="s">
        <v>1</v>
      </c>
      <c r="D103" s="82" t="s">
        <v>2</v>
      </c>
      <c r="E103" s="82"/>
      <c r="F103" s="82"/>
      <c r="G103" s="82" t="s">
        <v>6</v>
      </c>
      <c r="H103" s="82"/>
      <c r="I103" s="82"/>
      <c r="J103" s="82" t="s">
        <v>7</v>
      </c>
      <c r="K103" s="82"/>
      <c r="L103" s="82"/>
    </row>
    <row r="104" spans="2:12" x14ac:dyDescent="0.15">
      <c r="B104" s="81"/>
      <c r="C104" s="81"/>
      <c r="D104" s="2" t="s">
        <v>3</v>
      </c>
      <c r="E104" s="2" t="s">
        <v>4</v>
      </c>
      <c r="F104" s="2" t="s">
        <v>5</v>
      </c>
      <c r="G104" s="2" t="s">
        <v>3</v>
      </c>
      <c r="H104" s="2" t="s">
        <v>4</v>
      </c>
      <c r="I104" s="2" t="s">
        <v>5</v>
      </c>
      <c r="J104" s="2" t="s">
        <v>3</v>
      </c>
      <c r="K104" s="2" t="s">
        <v>4</v>
      </c>
      <c r="L104" s="2" t="s">
        <v>5</v>
      </c>
    </row>
    <row r="105" spans="2:12" ht="14.25" x14ac:dyDescent="0.15">
      <c r="B105" s="23">
        <f>'50代'!B4</f>
        <v>39607</v>
      </c>
      <c r="C105" s="12" t="str">
        <f>'50代'!C4</f>
        <v>H20県議選</v>
      </c>
      <c r="D105" s="36">
        <f>'50代'!D4</f>
        <v>9325</v>
      </c>
      <c r="E105" s="36">
        <f>'50代'!E4</f>
        <v>8230</v>
      </c>
      <c r="F105" s="36">
        <f>'50代'!F4</f>
        <v>17555</v>
      </c>
      <c r="G105" s="36">
        <f>'50代'!G4</f>
        <v>5985</v>
      </c>
      <c r="H105" s="36">
        <f>'50代'!H4</f>
        <v>5546</v>
      </c>
      <c r="I105" s="36">
        <f>'50代'!I4</f>
        <v>11531</v>
      </c>
      <c r="J105" s="37">
        <f>'50代'!J4</f>
        <v>64.180000000000007</v>
      </c>
      <c r="K105" s="37">
        <f>'50代'!K4</f>
        <v>67.39</v>
      </c>
      <c r="L105" s="37">
        <f>'50代'!L4</f>
        <v>65.680000000000007</v>
      </c>
    </row>
    <row r="106" spans="2:12" ht="14.25" x14ac:dyDescent="0.15">
      <c r="B106" s="24">
        <f>'50代'!B5</f>
        <v>40055</v>
      </c>
      <c r="C106" s="13" t="str">
        <f>'50代'!C5</f>
        <v>H21衆議選</v>
      </c>
      <c r="D106" s="38">
        <f>'50代'!D5</f>
        <v>1641</v>
      </c>
      <c r="E106" s="38">
        <f>'50代'!E5</f>
        <v>1366</v>
      </c>
      <c r="F106" s="38">
        <f>'50代'!F5</f>
        <v>3007</v>
      </c>
      <c r="G106" s="38">
        <f>'50代'!G5</f>
        <v>1180</v>
      </c>
      <c r="H106" s="38">
        <f>'50代'!H5</f>
        <v>1029</v>
      </c>
      <c r="I106" s="38">
        <f>'50代'!I5</f>
        <v>2209</v>
      </c>
      <c r="J106" s="39">
        <f>'50代'!J5</f>
        <v>71.91</v>
      </c>
      <c r="K106" s="39">
        <f>'50代'!K5</f>
        <v>75.33</v>
      </c>
      <c r="L106" s="39">
        <f>'50代'!L5</f>
        <v>73.459999999999994</v>
      </c>
    </row>
    <row r="107" spans="2:12" ht="14.25" x14ac:dyDescent="0.15">
      <c r="B107" s="24">
        <f>'50代'!B6</f>
        <v>40370</v>
      </c>
      <c r="C107" s="13" t="str">
        <f>'50代'!C6</f>
        <v>H22参議選</v>
      </c>
      <c r="D107" s="38">
        <f>'50代'!D6</f>
        <v>788</v>
      </c>
      <c r="E107" s="38">
        <f>'50代'!E6</f>
        <v>539</v>
      </c>
      <c r="F107" s="38">
        <f>'50代'!F6</f>
        <v>1327</v>
      </c>
      <c r="G107" s="38">
        <f>'50代'!G6</f>
        <v>414</v>
      </c>
      <c r="H107" s="38">
        <f>'50代'!H6</f>
        <v>313</v>
      </c>
      <c r="I107" s="38">
        <f>'50代'!I6</f>
        <v>727</v>
      </c>
      <c r="J107" s="39">
        <f>'50代'!J6</f>
        <v>52.54</v>
      </c>
      <c r="K107" s="39">
        <f>'50代'!K6</f>
        <v>58.07</v>
      </c>
      <c r="L107" s="39">
        <f>'50代'!L6</f>
        <v>54.79</v>
      </c>
    </row>
    <row r="108" spans="2:12" ht="14.25" x14ac:dyDescent="0.15">
      <c r="B108" s="24">
        <f>'50代'!B7</f>
        <v>40510</v>
      </c>
      <c r="C108" s="13" t="str">
        <f>'50代'!C7</f>
        <v>H22知事選</v>
      </c>
      <c r="D108" s="38">
        <f>'50代'!D7</f>
        <v>11853</v>
      </c>
      <c r="E108" s="38">
        <f>'50代'!E7</f>
        <v>10815</v>
      </c>
      <c r="F108" s="38">
        <f>'50代'!F7</f>
        <v>22668</v>
      </c>
      <c r="G108" s="38">
        <f>'50代'!G7</f>
        <v>7806</v>
      </c>
      <c r="H108" s="38">
        <f>'50代'!H7</f>
        <v>7628</v>
      </c>
      <c r="I108" s="38">
        <f>'50代'!I7</f>
        <v>15434</v>
      </c>
      <c r="J108" s="39">
        <f>'50代'!J7</f>
        <v>65.86</v>
      </c>
      <c r="K108" s="39">
        <f>'50代'!K7</f>
        <v>70.53</v>
      </c>
      <c r="L108" s="39">
        <f>'50代'!L7</f>
        <v>68.09</v>
      </c>
    </row>
    <row r="109" spans="2:12" ht="14.25" x14ac:dyDescent="0.15">
      <c r="B109" s="24">
        <f>'50代'!B8</f>
        <v>41070</v>
      </c>
      <c r="C109" s="13" t="str">
        <f>'50代'!C8</f>
        <v>H24県議選</v>
      </c>
      <c r="D109" s="38">
        <f>'50代'!D8</f>
        <v>14947</v>
      </c>
      <c r="E109" s="38">
        <f>'50代'!E8</f>
        <v>13718</v>
      </c>
      <c r="F109" s="38">
        <f>'50代'!F8</f>
        <v>28665</v>
      </c>
      <c r="G109" s="38">
        <f>'50代'!G8</f>
        <v>8631</v>
      </c>
      <c r="H109" s="38">
        <f>'50代'!H8</f>
        <v>8249</v>
      </c>
      <c r="I109" s="38">
        <f>'50代'!I8</f>
        <v>16880</v>
      </c>
      <c r="J109" s="39">
        <f>'50代'!J8</f>
        <v>57.74</v>
      </c>
      <c r="K109" s="39">
        <f>'50代'!K8</f>
        <v>60.13</v>
      </c>
      <c r="L109" s="39">
        <f>'50代'!L8</f>
        <v>58.89</v>
      </c>
    </row>
    <row r="110" spans="2:12" ht="14.25" x14ac:dyDescent="0.15">
      <c r="B110" s="24">
        <f>'50代'!B9</f>
        <v>41259</v>
      </c>
      <c r="C110" s="13" t="str">
        <f>'50代'!C9</f>
        <v>H24衆議選</v>
      </c>
      <c r="D110" s="38">
        <f>'50代'!D9</f>
        <v>1244</v>
      </c>
      <c r="E110" s="38">
        <f>'50代'!E9</f>
        <v>1325</v>
      </c>
      <c r="F110" s="38">
        <f>'50代'!F9</f>
        <v>2569</v>
      </c>
      <c r="G110" s="38">
        <f>'50代'!G9</f>
        <v>757</v>
      </c>
      <c r="H110" s="38">
        <f>'50代'!H9</f>
        <v>822</v>
      </c>
      <c r="I110" s="38">
        <f>'50代'!I9</f>
        <v>1579</v>
      </c>
      <c r="J110" s="39">
        <f>'50代'!J9</f>
        <v>60.85</v>
      </c>
      <c r="K110" s="39">
        <f>'50代'!K9</f>
        <v>62.04</v>
      </c>
      <c r="L110" s="39">
        <f>'50代'!L9</f>
        <v>61.46</v>
      </c>
    </row>
    <row r="111" spans="2:12" ht="14.25" x14ac:dyDescent="0.15">
      <c r="B111" s="24">
        <f>'50代'!B10</f>
        <v>41476</v>
      </c>
      <c r="C111" s="13" t="str">
        <f>'50代'!C10</f>
        <v>H25参議選</v>
      </c>
      <c r="D111" s="38">
        <f>'50代'!D10</f>
        <v>1606</v>
      </c>
      <c r="E111" s="38">
        <f>'50代'!E10</f>
        <v>1606</v>
      </c>
      <c r="F111" s="38">
        <f>'50代'!F10</f>
        <v>3212</v>
      </c>
      <c r="G111" s="38">
        <f>'50代'!G10</f>
        <v>974</v>
      </c>
      <c r="H111" s="38">
        <f>'50代'!H10</f>
        <v>1025</v>
      </c>
      <c r="I111" s="38">
        <f>'50代'!I10</f>
        <v>1999</v>
      </c>
      <c r="J111" s="39">
        <f>'50代'!J10</f>
        <v>60.65</v>
      </c>
      <c r="K111" s="39">
        <f>'50代'!K10</f>
        <v>63.82</v>
      </c>
      <c r="L111" s="39">
        <f>'50代'!L10</f>
        <v>62.24</v>
      </c>
    </row>
    <row r="112" spans="2:12" ht="14.25" x14ac:dyDescent="0.15">
      <c r="B112" s="24">
        <f>'50代'!B11</f>
        <v>41959</v>
      </c>
      <c r="C112" s="13" t="str">
        <f>'50代'!C11</f>
        <v>H26知事選</v>
      </c>
      <c r="D112" s="40">
        <f>'50代'!D11</f>
        <v>11839</v>
      </c>
      <c r="E112" s="40">
        <f>'50代'!E11</f>
        <v>10901</v>
      </c>
      <c r="F112" s="40">
        <f>'50代'!F11</f>
        <v>22740</v>
      </c>
      <c r="G112" s="41">
        <f>'50代'!G11</f>
        <v>8368</v>
      </c>
      <c r="H112" s="40">
        <f>'50代'!H11</f>
        <v>8181</v>
      </c>
      <c r="I112" s="38">
        <f>'50代'!I11</f>
        <v>16549</v>
      </c>
      <c r="J112" s="39">
        <f>'50代'!J11</f>
        <v>70.680000000000007</v>
      </c>
      <c r="K112" s="39">
        <f>'50代'!K11</f>
        <v>75.05</v>
      </c>
      <c r="L112" s="39">
        <f>'50代'!L11</f>
        <v>72.77</v>
      </c>
    </row>
    <row r="113" spans="2:12" ht="14.25" x14ac:dyDescent="0.15">
      <c r="B113" s="24">
        <f>'50代'!B12</f>
        <v>41987</v>
      </c>
      <c r="C113" s="13" t="str">
        <f>'50代'!C12</f>
        <v>H26衆議選</v>
      </c>
      <c r="D113" s="41">
        <f>'50代'!D12</f>
        <v>1429</v>
      </c>
      <c r="E113" s="41">
        <f>'50代'!E12</f>
        <v>1487</v>
      </c>
      <c r="F113" s="41">
        <f>'50代'!F12</f>
        <v>2916</v>
      </c>
      <c r="G113" s="41">
        <f>'50代'!G12</f>
        <v>834</v>
      </c>
      <c r="H113" s="41">
        <f>'50代'!H12</f>
        <v>823</v>
      </c>
      <c r="I113" s="38">
        <f>'50代'!I12</f>
        <v>1657</v>
      </c>
      <c r="J113" s="39">
        <f>'50代'!J12</f>
        <v>58.36</v>
      </c>
      <c r="K113" s="39">
        <f>'50代'!K12</f>
        <v>55.35</v>
      </c>
      <c r="L113" s="39">
        <f>'50代'!L12</f>
        <v>56.82</v>
      </c>
    </row>
    <row r="114" spans="2:12" ht="14.25" x14ac:dyDescent="0.15">
      <c r="B114" s="25">
        <f>'50代'!B13</f>
        <v>42526</v>
      </c>
      <c r="C114" s="14" t="str">
        <f>'50代'!C13</f>
        <v>H28県議選</v>
      </c>
      <c r="D114" s="42">
        <f>'50代'!D13</f>
        <v>12039.57</v>
      </c>
      <c r="E114" s="42">
        <f>'50代'!E13</f>
        <v>11063.31</v>
      </c>
      <c r="F114" s="42">
        <f>'50代'!F13</f>
        <v>23102.880000000001</v>
      </c>
      <c r="G114" s="42">
        <f>'50代'!G13</f>
        <v>7525</v>
      </c>
      <c r="H114" s="42">
        <f>'50代'!H13</f>
        <v>7256</v>
      </c>
      <c r="I114" s="42">
        <f>'50代'!I13</f>
        <v>14781</v>
      </c>
      <c r="J114" s="43">
        <f>'50代'!J13</f>
        <v>62.5</v>
      </c>
      <c r="K114" s="43">
        <f>'50代'!K13</f>
        <v>65.59</v>
      </c>
      <c r="L114" s="43">
        <f>'50代'!L13</f>
        <v>63.98</v>
      </c>
    </row>
    <row r="115" spans="2:12" ht="14.25" x14ac:dyDescent="0.15">
      <c r="B115" s="24">
        <f>'50代'!B14</f>
        <v>42561</v>
      </c>
      <c r="C115" s="1" t="str">
        <f>'50代'!C14</f>
        <v>H28参院選</v>
      </c>
      <c r="D115" s="41">
        <f>'50代'!D14</f>
        <v>981</v>
      </c>
      <c r="E115" s="41">
        <f>'50代'!E14</f>
        <v>1015</v>
      </c>
      <c r="F115" s="41">
        <f>'50代'!F14</f>
        <v>1996</v>
      </c>
      <c r="G115" s="41">
        <f>'50代'!G14</f>
        <v>625</v>
      </c>
      <c r="H115" s="41">
        <f>'50代'!H14</f>
        <v>656</v>
      </c>
      <c r="I115" s="41">
        <f>'50代'!I14</f>
        <v>1281</v>
      </c>
      <c r="J115" s="39">
        <f>'50代'!J14</f>
        <v>63.71</v>
      </c>
      <c r="K115" s="39">
        <f>'50代'!K14</f>
        <v>64.63</v>
      </c>
      <c r="L115" s="39">
        <f>'50代'!L14</f>
        <v>64.180000000000007</v>
      </c>
    </row>
    <row r="116" spans="2:12" ht="14.25" x14ac:dyDescent="0.15">
      <c r="B116" s="26">
        <f>'50代'!B15</f>
        <v>43030</v>
      </c>
      <c r="C116" s="13" t="str">
        <f>'50代'!C15</f>
        <v>H29衆院選</v>
      </c>
      <c r="D116" s="44">
        <f>'50代'!D15</f>
        <v>1567</v>
      </c>
      <c r="E116" s="44">
        <f>'50代'!E15</f>
        <v>1589</v>
      </c>
      <c r="F116" s="44">
        <f>'50代'!F15</f>
        <v>3156</v>
      </c>
      <c r="G116" s="44">
        <f>'50代'!G15</f>
        <v>1010</v>
      </c>
      <c r="H116" s="44">
        <f>'50代'!H15</f>
        <v>1022</v>
      </c>
      <c r="I116" s="44">
        <f>'50代'!I15</f>
        <v>2032</v>
      </c>
      <c r="J116" s="45">
        <f>'50代'!J15</f>
        <v>64.45</v>
      </c>
      <c r="K116" s="45">
        <f>'50代'!K15</f>
        <v>64.319999999999993</v>
      </c>
      <c r="L116" s="45">
        <f>'50代'!L15</f>
        <v>64.39</v>
      </c>
    </row>
    <row r="117" spans="2:12" ht="14.25" x14ac:dyDescent="0.15">
      <c r="B117" s="24">
        <f>'50代'!B16</f>
        <v>43373</v>
      </c>
      <c r="C117" s="13" t="str">
        <f>'50代'!C16</f>
        <v>H30知事選</v>
      </c>
      <c r="D117" s="41">
        <f>'50代'!D16</f>
        <v>11653</v>
      </c>
      <c r="E117" s="41">
        <f>'50代'!E16</f>
        <v>11002</v>
      </c>
      <c r="F117" s="41">
        <f>'50代'!F16</f>
        <v>22655</v>
      </c>
      <c r="G117" s="41">
        <f>'50代'!G16</f>
        <v>8212</v>
      </c>
      <c r="H117" s="41">
        <f>'50代'!H16</f>
        <v>8146</v>
      </c>
      <c r="I117" s="41">
        <f>'50代'!I16</f>
        <v>16358</v>
      </c>
      <c r="J117" s="39">
        <f>'50代'!J16</f>
        <v>70.47</v>
      </c>
      <c r="K117" s="39">
        <f>'50代'!K16</f>
        <v>74.040000000000006</v>
      </c>
      <c r="L117" s="39">
        <f>'50代'!L16</f>
        <v>72.2</v>
      </c>
    </row>
    <row r="118" spans="2:12" ht="14.25" x14ac:dyDescent="0.15">
      <c r="B118" s="24">
        <f>'50代'!B17</f>
        <v>43667</v>
      </c>
      <c r="C118" s="13" t="s">
        <v>34</v>
      </c>
      <c r="D118" s="41">
        <f>'50代'!D17</f>
        <v>1758</v>
      </c>
      <c r="E118" s="41">
        <f>'50代'!E17</f>
        <v>1761</v>
      </c>
      <c r="F118" s="41">
        <f>'50代'!F17</f>
        <v>3519</v>
      </c>
      <c r="G118" s="41">
        <f>'50代'!G17</f>
        <v>1026</v>
      </c>
      <c r="H118" s="41">
        <f>'50代'!H17</f>
        <v>1037</v>
      </c>
      <c r="I118" s="41">
        <f>'50代'!I17</f>
        <v>2063</v>
      </c>
      <c r="J118" s="39">
        <f>'50代'!J17</f>
        <v>58.36</v>
      </c>
      <c r="K118" s="39">
        <f>'50代'!K17</f>
        <v>58.89</v>
      </c>
      <c r="L118" s="39">
        <f>'50代'!L17</f>
        <v>58.62</v>
      </c>
    </row>
    <row r="119" spans="2:12" ht="14.25" x14ac:dyDescent="0.15">
      <c r="B119" s="24">
        <v>43989</v>
      </c>
      <c r="C119" s="13" t="s">
        <v>35</v>
      </c>
      <c r="D119" s="41">
        <f>'50代'!D18</f>
        <v>10061</v>
      </c>
      <c r="E119" s="41">
        <f>'50代'!E18</f>
        <v>9566</v>
      </c>
      <c r="F119" s="41">
        <f>'50代'!F18</f>
        <v>19627</v>
      </c>
      <c r="G119" s="41">
        <f>'50代'!G18</f>
        <v>5397</v>
      </c>
      <c r="H119" s="41">
        <f>'50代'!H18</f>
        <v>5279</v>
      </c>
      <c r="I119" s="41">
        <f>'50代'!I18</f>
        <v>10676</v>
      </c>
      <c r="J119" s="39">
        <f>'50代'!J18</f>
        <v>53.64</v>
      </c>
      <c r="K119" s="39">
        <f>'50代'!K18</f>
        <v>55.19</v>
      </c>
      <c r="L119" s="39">
        <f>'50代'!L18</f>
        <v>54.39</v>
      </c>
    </row>
    <row r="120" spans="2:12" ht="14.25" x14ac:dyDescent="0.15">
      <c r="B120" s="24">
        <v>44500</v>
      </c>
      <c r="C120" s="13" t="s">
        <v>36</v>
      </c>
      <c r="D120" s="41">
        <f>'50代'!D19</f>
        <v>824</v>
      </c>
      <c r="E120" s="41">
        <f>'50代'!E19</f>
        <v>645</v>
      </c>
      <c r="F120" s="41">
        <f>'50代'!F19</f>
        <v>1469</v>
      </c>
      <c r="G120" s="41">
        <f>'50代'!G19</f>
        <v>501</v>
      </c>
      <c r="H120" s="41">
        <f>'50代'!H19</f>
        <v>401</v>
      </c>
      <c r="I120" s="41">
        <f>'50代'!I19</f>
        <v>902</v>
      </c>
      <c r="J120" s="39">
        <f>'50代'!J19</f>
        <v>60.800970873786412</v>
      </c>
      <c r="K120" s="39">
        <f>'50代'!K19</f>
        <v>62.170542635658911</v>
      </c>
      <c r="L120" s="39">
        <f>'50代'!L19</f>
        <v>61.402314499659624</v>
      </c>
    </row>
    <row r="121" spans="2:12" ht="14.25" x14ac:dyDescent="0.15">
      <c r="B121" s="52">
        <v>44752</v>
      </c>
      <c r="C121" s="47" t="s">
        <v>37</v>
      </c>
      <c r="D121" s="85">
        <f>'50代'!D20</f>
        <v>1731</v>
      </c>
      <c r="E121" s="85">
        <f>'50代'!E20</f>
        <v>1740</v>
      </c>
      <c r="F121" s="85">
        <f>'50代'!F20</f>
        <v>3471</v>
      </c>
      <c r="G121" s="85">
        <f>'50代'!G20</f>
        <v>980</v>
      </c>
      <c r="H121" s="85">
        <f>'50代'!H20</f>
        <v>1021</v>
      </c>
      <c r="I121" s="85">
        <f>'50代'!I20</f>
        <v>2001</v>
      </c>
      <c r="J121" s="86">
        <f>'50代'!J20</f>
        <v>56.61</v>
      </c>
      <c r="K121" s="86">
        <f>'50代'!K20</f>
        <v>58.68</v>
      </c>
      <c r="L121" s="86">
        <f>'50代'!L20</f>
        <v>57.65</v>
      </c>
    </row>
    <row r="123" spans="2:12" x14ac:dyDescent="0.15">
      <c r="B123" t="s">
        <v>19</v>
      </c>
    </row>
    <row r="124" spans="2:12" x14ac:dyDescent="0.15">
      <c r="B124" s="80" t="s">
        <v>0</v>
      </c>
      <c r="C124" s="80" t="s">
        <v>1</v>
      </c>
      <c r="D124" s="82" t="s">
        <v>2</v>
      </c>
      <c r="E124" s="82"/>
      <c r="F124" s="82"/>
      <c r="G124" s="82" t="s">
        <v>6</v>
      </c>
      <c r="H124" s="82"/>
      <c r="I124" s="82"/>
      <c r="J124" s="82" t="s">
        <v>7</v>
      </c>
      <c r="K124" s="82"/>
      <c r="L124" s="82"/>
    </row>
    <row r="125" spans="2:12" x14ac:dyDescent="0.15">
      <c r="B125" s="81"/>
      <c r="C125" s="81"/>
      <c r="D125" s="2" t="s">
        <v>3</v>
      </c>
      <c r="E125" s="2" t="s">
        <v>4</v>
      </c>
      <c r="F125" s="2" t="s">
        <v>5</v>
      </c>
      <c r="G125" s="2" t="s">
        <v>3</v>
      </c>
      <c r="H125" s="2" t="s">
        <v>4</v>
      </c>
      <c r="I125" s="2" t="s">
        <v>5</v>
      </c>
      <c r="J125" s="2" t="s">
        <v>3</v>
      </c>
      <c r="K125" s="2" t="s">
        <v>4</v>
      </c>
      <c r="L125" s="2" t="s">
        <v>5</v>
      </c>
    </row>
    <row r="126" spans="2:12" ht="14.25" x14ac:dyDescent="0.15">
      <c r="B126" s="23">
        <f>'60代'!B4</f>
        <v>39607</v>
      </c>
      <c r="C126" s="12" t="str">
        <f>'60代'!C4</f>
        <v>H20県議選</v>
      </c>
      <c r="D126" s="36">
        <f>'60代'!D4</f>
        <v>5688</v>
      </c>
      <c r="E126" s="36">
        <f>'60代'!E4</f>
        <v>5491</v>
      </c>
      <c r="F126" s="36">
        <f>'60代'!F4</f>
        <v>11179</v>
      </c>
      <c r="G126" s="36">
        <f>'60代'!G4</f>
        <v>4328</v>
      </c>
      <c r="H126" s="36">
        <f>'60代'!H4</f>
        <v>4286</v>
      </c>
      <c r="I126" s="36">
        <f>'60代'!I4</f>
        <v>8614</v>
      </c>
      <c r="J126" s="37">
        <f>'60代'!J4</f>
        <v>76.09</v>
      </c>
      <c r="K126" s="37">
        <f>'60代'!K4</f>
        <v>78.05</v>
      </c>
      <c r="L126" s="37">
        <f>'60代'!L4</f>
        <v>77.06</v>
      </c>
    </row>
    <row r="127" spans="2:12" ht="14.25" x14ac:dyDescent="0.15">
      <c r="B127" s="24">
        <f>'60代'!B5</f>
        <v>40055</v>
      </c>
      <c r="C127" s="13" t="str">
        <f>'60代'!C5</f>
        <v>H21衆議選</v>
      </c>
      <c r="D127" s="38">
        <f>'60代'!D5</f>
        <v>1074</v>
      </c>
      <c r="E127" s="38">
        <f>'60代'!E5</f>
        <v>1038</v>
      </c>
      <c r="F127" s="38">
        <f>'60代'!F5</f>
        <v>2112</v>
      </c>
      <c r="G127" s="38">
        <f>'60代'!G5</f>
        <v>855</v>
      </c>
      <c r="H127" s="38">
        <f>'60代'!H5</f>
        <v>806</v>
      </c>
      <c r="I127" s="38">
        <f>'60代'!I5</f>
        <v>1661</v>
      </c>
      <c r="J127" s="39">
        <f>'60代'!J5</f>
        <v>79.61</v>
      </c>
      <c r="K127" s="39">
        <f>'60代'!K5</f>
        <v>77.650000000000006</v>
      </c>
      <c r="L127" s="39">
        <f>'60代'!L5</f>
        <v>78.650000000000006</v>
      </c>
    </row>
    <row r="128" spans="2:12" ht="14.25" x14ac:dyDescent="0.15">
      <c r="B128" s="24">
        <f>'60代'!B6</f>
        <v>40370</v>
      </c>
      <c r="C128" s="13" t="str">
        <f>'60代'!C6</f>
        <v>H22参議選</v>
      </c>
      <c r="D128" s="38">
        <f>'60代'!D6</f>
        <v>576</v>
      </c>
      <c r="E128" s="38">
        <f>'60代'!E6</f>
        <v>434</v>
      </c>
      <c r="F128" s="38">
        <f>'60代'!F6</f>
        <v>1010</v>
      </c>
      <c r="G128" s="38">
        <f>'60代'!G6</f>
        <v>364</v>
      </c>
      <c r="H128" s="38">
        <f>'60代'!H6</f>
        <v>282</v>
      </c>
      <c r="I128" s="38">
        <f>'60代'!I6</f>
        <v>646</v>
      </c>
      <c r="J128" s="39">
        <f>'60代'!J6</f>
        <v>63.19</v>
      </c>
      <c r="K128" s="39">
        <f>'60代'!K6</f>
        <v>64.98</v>
      </c>
      <c r="L128" s="39">
        <f>'60代'!L6</f>
        <v>63.96</v>
      </c>
    </row>
    <row r="129" spans="2:12" ht="14.25" x14ac:dyDescent="0.15">
      <c r="B129" s="24">
        <f>'60代'!B7</f>
        <v>40510</v>
      </c>
      <c r="C129" s="13" t="str">
        <f>'60代'!C7</f>
        <v>H22知事選</v>
      </c>
      <c r="D129" s="38">
        <f>'60代'!D7</f>
        <v>8207</v>
      </c>
      <c r="E129" s="38">
        <f>'60代'!E7</f>
        <v>7733</v>
      </c>
      <c r="F129" s="38">
        <f>'60代'!F7</f>
        <v>15940</v>
      </c>
      <c r="G129" s="38">
        <f>'60代'!G7</f>
        <v>6089</v>
      </c>
      <c r="H129" s="38">
        <f>'60代'!H7</f>
        <v>5874</v>
      </c>
      <c r="I129" s="38">
        <f>'60代'!I7</f>
        <v>11963</v>
      </c>
      <c r="J129" s="39">
        <f>'60代'!J7</f>
        <v>74.19</v>
      </c>
      <c r="K129" s="39">
        <f>'60代'!K7</f>
        <v>75.959999999999994</v>
      </c>
      <c r="L129" s="39">
        <f>'60代'!L7</f>
        <v>75.05</v>
      </c>
    </row>
    <row r="130" spans="2:12" ht="14.25" x14ac:dyDescent="0.15">
      <c r="B130" s="24">
        <f>'60代'!B8</f>
        <v>41070</v>
      </c>
      <c r="C130" s="13" t="str">
        <f>'60代'!C8</f>
        <v>H24県議選</v>
      </c>
      <c r="D130" s="38">
        <f>'60代'!D8</f>
        <v>11685</v>
      </c>
      <c r="E130" s="38">
        <f>'60代'!E8</f>
        <v>10848</v>
      </c>
      <c r="F130" s="38">
        <f>'60代'!F8</f>
        <v>22533</v>
      </c>
      <c r="G130" s="38">
        <f>'60代'!G8</f>
        <v>7624</v>
      </c>
      <c r="H130" s="38">
        <f>'60代'!H8</f>
        <v>7345</v>
      </c>
      <c r="I130" s="38">
        <f>'60代'!I8</f>
        <v>14969</v>
      </c>
      <c r="J130" s="39">
        <f>'60代'!J8</f>
        <v>65.25</v>
      </c>
      <c r="K130" s="39">
        <f>'60代'!K8</f>
        <v>67.709999999999994</v>
      </c>
      <c r="L130" s="39">
        <f>'60代'!L8</f>
        <v>66.430000000000007</v>
      </c>
    </row>
    <row r="131" spans="2:12" ht="14.25" x14ac:dyDescent="0.15">
      <c r="B131" s="24">
        <f>'60代'!B9</f>
        <v>41259</v>
      </c>
      <c r="C131" s="13" t="str">
        <f>'60代'!C9</f>
        <v>H24衆議選</v>
      </c>
      <c r="D131" s="38">
        <f>'60代'!D9</f>
        <v>1180</v>
      </c>
      <c r="E131" s="38">
        <f>'60代'!E9</f>
        <v>1194</v>
      </c>
      <c r="F131" s="38">
        <f>'60代'!F9</f>
        <v>2374</v>
      </c>
      <c r="G131" s="38">
        <f>'60代'!G9</f>
        <v>824</v>
      </c>
      <c r="H131" s="38">
        <f>'60代'!H9</f>
        <v>814</v>
      </c>
      <c r="I131" s="38">
        <f>'60代'!I9</f>
        <v>1638</v>
      </c>
      <c r="J131" s="39">
        <f>'60代'!J9</f>
        <v>69.83</v>
      </c>
      <c r="K131" s="39">
        <f>'60代'!K9</f>
        <v>68.17</v>
      </c>
      <c r="L131" s="39">
        <f>'60代'!L9</f>
        <v>69</v>
      </c>
    </row>
    <row r="132" spans="2:12" ht="14.25" x14ac:dyDescent="0.15">
      <c r="B132" s="24">
        <f>'60代'!B10</f>
        <v>41476</v>
      </c>
      <c r="C132" s="13" t="str">
        <f>'60代'!C10</f>
        <v>H25参議選</v>
      </c>
      <c r="D132" s="38">
        <f>'60代'!D10</f>
        <v>1357</v>
      </c>
      <c r="E132" s="38">
        <f>'60代'!E10</f>
        <v>1337</v>
      </c>
      <c r="F132" s="38">
        <f>'60代'!F10</f>
        <v>2694</v>
      </c>
      <c r="G132" s="38">
        <f>'60代'!G10</f>
        <v>892</v>
      </c>
      <c r="H132" s="38">
        <f>'60代'!H10</f>
        <v>896</v>
      </c>
      <c r="I132" s="38">
        <f>'60代'!I10</f>
        <v>1788</v>
      </c>
      <c r="J132" s="39">
        <f>'60代'!J10</f>
        <v>65.73</v>
      </c>
      <c r="K132" s="39">
        <f>'60代'!K10</f>
        <v>67.02</v>
      </c>
      <c r="L132" s="39">
        <f>'60代'!L10</f>
        <v>66.37</v>
      </c>
    </row>
    <row r="133" spans="2:12" ht="14.25" x14ac:dyDescent="0.15">
      <c r="B133" s="24">
        <f>'60代'!B11</f>
        <v>41959</v>
      </c>
      <c r="C133" s="13" t="str">
        <f>'60代'!C11</f>
        <v>H26知事選</v>
      </c>
      <c r="D133" s="40">
        <f>'60代'!D11</f>
        <v>11250</v>
      </c>
      <c r="E133" s="40">
        <f>'60代'!E11</f>
        <v>10101</v>
      </c>
      <c r="F133" s="40">
        <f>'60代'!F11</f>
        <v>21351</v>
      </c>
      <c r="G133" s="41">
        <f>'60代'!G11</f>
        <v>8540</v>
      </c>
      <c r="H133" s="40">
        <f>'60代'!H11</f>
        <v>8050</v>
      </c>
      <c r="I133" s="38">
        <f>'60代'!I11</f>
        <v>16590</v>
      </c>
      <c r="J133" s="39">
        <f>'60代'!J11</f>
        <v>75.91</v>
      </c>
      <c r="K133" s="39">
        <f>'60代'!K11</f>
        <v>79.7</v>
      </c>
      <c r="L133" s="39">
        <f>'60代'!L11</f>
        <v>77.7</v>
      </c>
    </row>
    <row r="134" spans="2:12" ht="14.25" x14ac:dyDescent="0.15">
      <c r="B134" s="24">
        <f>'60代'!B12</f>
        <v>41987</v>
      </c>
      <c r="C134" s="13" t="str">
        <f>'60代'!C12</f>
        <v>H26衆議選</v>
      </c>
      <c r="D134" s="41">
        <f>'60代'!D12</f>
        <v>1433</v>
      </c>
      <c r="E134" s="41">
        <f>'60代'!E12</f>
        <v>1456</v>
      </c>
      <c r="F134" s="41">
        <f>'60代'!F12</f>
        <v>2889</v>
      </c>
      <c r="G134" s="41">
        <f>'60代'!G12</f>
        <v>963</v>
      </c>
      <c r="H134" s="41">
        <f>'60代'!H12</f>
        <v>947</v>
      </c>
      <c r="I134" s="38">
        <f>'60代'!I12</f>
        <v>1910</v>
      </c>
      <c r="J134" s="39">
        <f>'60代'!J12</f>
        <v>67.2</v>
      </c>
      <c r="K134" s="39">
        <f>'60代'!K12</f>
        <v>65.040000000000006</v>
      </c>
      <c r="L134" s="39">
        <f>'60代'!L12</f>
        <v>66.11</v>
      </c>
    </row>
    <row r="135" spans="2:12" ht="14.25" x14ac:dyDescent="0.15">
      <c r="B135" s="25">
        <f>'60代'!B13</f>
        <v>42526</v>
      </c>
      <c r="C135" s="14" t="str">
        <f>'60代'!C13</f>
        <v>H28県議選</v>
      </c>
      <c r="D135" s="42">
        <f>'60代'!D13</f>
        <v>13047.75</v>
      </c>
      <c r="E135" s="42">
        <f>'60代'!E13</f>
        <v>11685.42</v>
      </c>
      <c r="F135" s="42">
        <f>'60代'!F13</f>
        <v>24733.17</v>
      </c>
      <c r="G135" s="42">
        <f>'60代'!G13</f>
        <v>8936</v>
      </c>
      <c r="H135" s="42">
        <f>'60代'!H13</f>
        <v>8178</v>
      </c>
      <c r="I135" s="42">
        <f>'60代'!I13</f>
        <v>17114</v>
      </c>
      <c r="J135" s="43">
        <f>'60代'!J13</f>
        <v>68.489999999999995</v>
      </c>
      <c r="K135" s="43">
        <f>'60代'!K13</f>
        <v>69.98</v>
      </c>
      <c r="L135" s="43">
        <f>'60代'!L13</f>
        <v>69.19</v>
      </c>
    </row>
    <row r="136" spans="2:12" ht="14.25" x14ac:dyDescent="0.15">
      <c r="B136" s="24">
        <f>'60代'!B14</f>
        <v>42561</v>
      </c>
      <c r="C136" s="13" t="str">
        <f>'60代'!C14</f>
        <v>H28参院選</v>
      </c>
      <c r="D136" s="41">
        <f>'60代'!D14</f>
        <v>1213</v>
      </c>
      <c r="E136" s="41">
        <f>'60代'!E14</f>
        <v>1218</v>
      </c>
      <c r="F136" s="41">
        <f>'60代'!F14</f>
        <v>2431</v>
      </c>
      <c r="G136" s="41">
        <f>'60代'!G14</f>
        <v>857</v>
      </c>
      <c r="H136" s="41">
        <f>'60代'!H14</f>
        <v>888</v>
      </c>
      <c r="I136" s="41">
        <f>'60代'!I14</f>
        <v>1745</v>
      </c>
      <c r="J136" s="39">
        <f>'60代'!J14</f>
        <v>70.650000000000006</v>
      </c>
      <c r="K136" s="39">
        <f>'60代'!K14</f>
        <v>72.91</v>
      </c>
      <c r="L136" s="39">
        <f>'60代'!L14</f>
        <v>71.78</v>
      </c>
    </row>
    <row r="137" spans="2:12" ht="14.25" x14ac:dyDescent="0.15">
      <c r="B137" s="26">
        <f>'60代'!B15</f>
        <v>43030</v>
      </c>
      <c r="C137" s="1" t="str">
        <f>'60代'!C15</f>
        <v>H29衆院選</v>
      </c>
      <c r="D137" s="44">
        <f>'60代'!D15</f>
        <v>1654</v>
      </c>
      <c r="E137" s="44">
        <f>'60代'!E15</f>
        <v>1745</v>
      </c>
      <c r="F137" s="44">
        <f>'60代'!F15</f>
        <v>3399</v>
      </c>
      <c r="G137" s="44">
        <f>'60代'!G15</f>
        <v>1180</v>
      </c>
      <c r="H137" s="44">
        <f>'60代'!H15</f>
        <v>1257</v>
      </c>
      <c r="I137" s="44">
        <f>'60代'!I15</f>
        <v>2437</v>
      </c>
      <c r="J137" s="45">
        <f>'60代'!J15</f>
        <v>71.34</v>
      </c>
      <c r="K137" s="45">
        <f>'60代'!K15</f>
        <v>72.03</v>
      </c>
      <c r="L137" s="45">
        <f>'60代'!L15</f>
        <v>71.7</v>
      </c>
    </row>
    <row r="138" spans="2:12" ht="14.25" x14ac:dyDescent="0.15">
      <c r="B138" s="24">
        <f>'60代'!B16</f>
        <v>43373</v>
      </c>
      <c r="C138" s="13" t="str">
        <f>'60代'!C16</f>
        <v>H30知事選</v>
      </c>
      <c r="D138" s="41">
        <f>'60代'!D16</f>
        <v>13512</v>
      </c>
      <c r="E138" s="41">
        <f>'60代'!E16</f>
        <v>12500</v>
      </c>
      <c r="F138" s="41">
        <f>'60代'!F16</f>
        <v>26012</v>
      </c>
      <c r="G138" s="41">
        <f>'60代'!G16</f>
        <v>10115</v>
      </c>
      <c r="H138" s="41">
        <f>'60代'!H16</f>
        <v>9871</v>
      </c>
      <c r="I138" s="41">
        <f>'60代'!I16</f>
        <v>19986</v>
      </c>
      <c r="J138" s="39">
        <f>'60代'!J16</f>
        <v>74.86</v>
      </c>
      <c r="K138" s="39">
        <f>'60代'!K16</f>
        <v>78.97</v>
      </c>
      <c r="L138" s="39">
        <f>'60代'!L16</f>
        <v>76.83</v>
      </c>
    </row>
    <row r="139" spans="2:12" ht="14.25" x14ac:dyDescent="0.15">
      <c r="B139" s="24">
        <f>'60代'!B17</f>
        <v>43667</v>
      </c>
      <c r="C139" s="13" t="s">
        <v>34</v>
      </c>
      <c r="D139" s="41">
        <f>'60代'!D17</f>
        <v>1748</v>
      </c>
      <c r="E139" s="41">
        <f>'60代'!E17</f>
        <v>1667</v>
      </c>
      <c r="F139" s="41">
        <f>'60代'!F17</f>
        <v>3415</v>
      </c>
      <c r="G139" s="41">
        <f>'60代'!G17</f>
        <v>1092</v>
      </c>
      <c r="H139" s="41">
        <f>'60代'!H17</f>
        <v>1064</v>
      </c>
      <c r="I139" s="41">
        <f>'60代'!I17</f>
        <v>2156</v>
      </c>
      <c r="J139" s="39">
        <f>'60代'!J17</f>
        <v>62.47</v>
      </c>
      <c r="K139" s="39">
        <f>'60代'!K17</f>
        <v>63.83</v>
      </c>
      <c r="L139" s="39">
        <f>'60代'!L17</f>
        <v>63.13</v>
      </c>
    </row>
    <row r="140" spans="2:12" ht="14.25" x14ac:dyDescent="0.15">
      <c r="B140" s="24">
        <v>43989</v>
      </c>
      <c r="C140" s="13" t="s">
        <v>35</v>
      </c>
      <c r="D140" s="41">
        <f>'60代'!D18</f>
        <v>11425</v>
      </c>
      <c r="E140" s="41">
        <f>'60代'!E18</f>
        <v>10570</v>
      </c>
      <c r="F140" s="41">
        <f>'60代'!F18</f>
        <v>21995</v>
      </c>
      <c r="G140" s="41">
        <f>'60代'!G18</f>
        <v>6813</v>
      </c>
      <c r="H140" s="41">
        <f>'60代'!H18</f>
        <v>6457</v>
      </c>
      <c r="I140" s="41">
        <f>'60代'!I18</f>
        <v>13270</v>
      </c>
      <c r="J140" s="39">
        <f>'60代'!J18</f>
        <v>59.63</v>
      </c>
      <c r="K140" s="39">
        <f>'60代'!K18</f>
        <v>61.09</v>
      </c>
      <c r="L140" s="39">
        <f>'60代'!L18</f>
        <v>60.33</v>
      </c>
    </row>
    <row r="141" spans="2:12" ht="14.25" x14ac:dyDescent="0.15">
      <c r="B141" s="24">
        <v>44500</v>
      </c>
      <c r="C141" s="13" t="s">
        <v>36</v>
      </c>
      <c r="D141" s="41">
        <f>'60代'!D19</f>
        <v>817</v>
      </c>
      <c r="E141" s="41">
        <f>'60代'!E19</f>
        <v>758</v>
      </c>
      <c r="F141" s="41">
        <f>'60代'!F19</f>
        <v>1575</v>
      </c>
      <c r="G141" s="41">
        <f>'60代'!G19</f>
        <v>527</v>
      </c>
      <c r="H141" s="41">
        <f>'60代'!H19</f>
        <v>494</v>
      </c>
      <c r="I141" s="41">
        <f>'60代'!I19</f>
        <v>1021</v>
      </c>
      <c r="J141" s="39">
        <f>'60代'!J19</f>
        <v>64.504283965728277</v>
      </c>
      <c r="K141" s="39">
        <f>'60代'!K19</f>
        <v>65.171503957783642</v>
      </c>
      <c r="L141" s="39">
        <f>'60代'!L19</f>
        <v>64.825396825396837</v>
      </c>
    </row>
    <row r="142" spans="2:12" ht="14.25" x14ac:dyDescent="0.15">
      <c r="B142" s="52">
        <v>44752</v>
      </c>
      <c r="C142" s="47" t="s">
        <v>37</v>
      </c>
      <c r="D142" s="85">
        <f>'60代'!D20</f>
        <v>1694</v>
      </c>
      <c r="E142" s="85">
        <f>'60代'!E20</f>
        <v>1748</v>
      </c>
      <c r="F142" s="85">
        <f>'60代'!F20</f>
        <v>3442</v>
      </c>
      <c r="G142" s="85">
        <f>'60代'!G20</f>
        <v>1058</v>
      </c>
      <c r="H142" s="85">
        <f>'60代'!H20</f>
        <v>1089</v>
      </c>
      <c r="I142" s="85">
        <f>'60代'!I20</f>
        <v>2147</v>
      </c>
      <c r="J142" s="86">
        <f>'60代'!J20</f>
        <v>62.46</v>
      </c>
      <c r="K142" s="86">
        <f>'60代'!K20</f>
        <v>62.3</v>
      </c>
      <c r="L142" s="86">
        <f>'60代'!L20</f>
        <v>62.38</v>
      </c>
    </row>
    <row r="144" spans="2:12" x14ac:dyDescent="0.15">
      <c r="B144" t="s">
        <v>20</v>
      </c>
    </row>
    <row r="145" spans="2:12" x14ac:dyDescent="0.15">
      <c r="B145" s="80" t="s">
        <v>0</v>
      </c>
      <c r="C145" s="80" t="s">
        <v>1</v>
      </c>
      <c r="D145" s="82" t="s">
        <v>2</v>
      </c>
      <c r="E145" s="82"/>
      <c r="F145" s="82"/>
      <c r="G145" s="82" t="s">
        <v>6</v>
      </c>
      <c r="H145" s="82"/>
      <c r="I145" s="82"/>
      <c r="J145" s="82" t="s">
        <v>7</v>
      </c>
      <c r="K145" s="82"/>
      <c r="L145" s="82"/>
    </row>
    <row r="146" spans="2:12" x14ac:dyDescent="0.15">
      <c r="B146" s="81"/>
      <c r="C146" s="81"/>
      <c r="D146" s="2" t="s">
        <v>3</v>
      </c>
      <c r="E146" s="2" t="s">
        <v>4</v>
      </c>
      <c r="F146" s="2" t="s">
        <v>5</v>
      </c>
      <c r="G146" s="2" t="s">
        <v>3</v>
      </c>
      <c r="H146" s="2" t="s">
        <v>4</v>
      </c>
      <c r="I146" s="2" t="s">
        <v>5</v>
      </c>
      <c r="J146" s="2" t="s">
        <v>3</v>
      </c>
      <c r="K146" s="2" t="s">
        <v>4</v>
      </c>
      <c r="L146" s="2" t="s">
        <v>5</v>
      </c>
    </row>
    <row r="147" spans="2:12" ht="14.25" x14ac:dyDescent="0.15">
      <c r="B147" s="23">
        <f>'70代'!B4</f>
        <v>39607</v>
      </c>
      <c r="C147" s="12" t="str">
        <f>'70代'!C4</f>
        <v>H20県議選</v>
      </c>
      <c r="D147" s="36">
        <f>'70代'!D4</f>
        <v>4619</v>
      </c>
      <c r="E147" s="36">
        <f>'70代'!E4</f>
        <v>5504</v>
      </c>
      <c r="F147" s="36">
        <f>'70代'!F4</f>
        <v>10123</v>
      </c>
      <c r="G147" s="36">
        <f>'70代'!G4</f>
        <v>3575</v>
      </c>
      <c r="H147" s="36">
        <f>'70代'!H4</f>
        <v>4163</v>
      </c>
      <c r="I147" s="36">
        <f>'70代'!I4</f>
        <v>7738</v>
      </c>
      <c r="J147" s="37">
        <f>'70代'!J4</f>
        <v>77.400000000000006</v>
      </c>
      <c r="K147" s="37">
        <f>'70代'!K4</f>
        <v>75.64</v>
      </c>
      <c r="L147" s="37">
        <f>'70代'!L4</f>
        <v>76.44</v>
      </c>
    </row>
    <row r="148" spans="2:12" ht="14.25" x14ac:dyDescent="0.15">
      <c r="B148" s="24">
        <f>'70代'!B5</f>
        <v>40055</v>
      </c>
      <c r="C148" s="13" t="str">
        <f>'70代'!C5</f>
        <v>H21衆議選</v>
      </c>
      <c r="D148" s="38">
        <f>'70代'!D5</f>
        <v>821</v>
      </c>
      <c r="E148" s="38">
        <f>'70代'!E5</f>
        <v>973</v>
      </c>
      <c r="F148" s="38">
        <f>'70代'!F5</f>
        <v>1794</v>
      </c>
      <c r="G148" s="38">
        <f>'70代'!G5</f>
        <v>632</v>
      </c>
      <c r="H148" s="38">
        <f>'70代'!H5</f>
        <v>733</v>
      </c>
      <c r="I148" s="38">
        <f>'70代'!I5</f>
        <v>1365</v>
      </c>
      <c r="J148" s="39">
        <f>'70代'!J5</f>
        <v>76.98</v>
      </c>
      <c r="K148" s="39">
        <f>'70代'!K5</f>
        <v>75.33</v>
      </c>
      <c r="L148" s="39">
        <f>'70代'!L5</f>
        <v>76.09</v>
      </c>
    </row>
    <row r="149" spans="2:12" ht="14.25" x14ac:dyDescent="0.15">
      <c r="B149" s="24">
        <f>'70代'!B6</f>
        <v>40370</v>
      </c>
      <c r="C149" s="13" t="str">
        <f>'70代'!C6</f>
        <v>H22参議選</v>
      </c>
      <c r="D149" s="38">
        <f>'70代'!D6</f>
        <v>464</v>
      </c>
      <c r="E149" s="38">
        <f>'70代'!E6</f>
        <v>491</v>
      </c>
      <c r="F149" s="38">
        <f>'70代'!F6</f>
        <v>955</v>
      </c>
      <c r="G149" s="38">
        <f>'70代'!G6</f>
        <v>280</v>
      </c>
      <c r="H149" s="38">
        <f>'70代'!H6</f>
        <v>285</v>
      </c>
      <c r="I149" s="38">
        <f>'70代'!I6</f>
        <v>565</v>
      </c>
      <c r="J149" s="39">
        <f>'70代'!J6</f>
        <v>60.34</v>
      </c>
      <c r="K149" s="39">
        <f>'70代'!K6</f>
        <v>58.04</v>
      </c>
      <c r="L149" s="39">
        <f>'70代'!L6</f>
        <v>59.16</v>
      </c>
    </row>
    <row r="150" spans="2:12" ht="14.25" x14ac:dyDescent="0.15">
      <c r="B150" s="24">
        <f>'70代'!B7</f>
        <v>40510</v>
      </c>
      <c r="C150" s="13" t="str">
        <f>'70代'!C7</f>
        <v>H22知事選</v>
      </c>
      <c r="D150" s="38">
        <f>'70代'!D7</f>
        <v>6734</v>
      </c>
      <c r="E150" s="38">
        <f>'70代'!E7</f>
        <v>8233</v>
      </c>
      <c r="F150" s="38">
        <f>'70代'!F7</f>
        <v>14967</v>
      </c>
      <c r="G150" s="38">
        <f>'70代'!G7</f>
        <v>5022</v>
      </c>
      <c r="H150" s="38">
        <f>'70代'!H7</f>
        <v>6001</v>
      </c>
      <c r="I150" s="38">
        <f>'70代'!I7</f>
        <v>11023</v>
      </c>
      <c r="J150" s="39">
        <f>'70代'!J7</f>
        <v>74.58</v>
      </c>
      <c r="K150" s="39">
        <f>'70代'!K7</f>
        <v>72.89</v>
      </c>
      <c r="L150" s="39">
        <f>'70代'!L7</f>
        <v>73.650000000000006</v>
      </c>
    </row>
    <row r="151" spans="2:12" ht="14.25" x14ac:dyDescent="0.15">
      <c r="B151" s="24">
        <f>'70代'!B8</f>
        <v>41070</v>
      </c>
      <c r="C151" s="13" t="str">
        <f>'70代'!C8</f>
        <v>H24県議選</v>
      </c>
      <c r="D151" s="38">
        <f>'70代'!D8</f>
        <v>7871</v>
      </c>
      <c r="E151" s="38">
        <f>'70代'!E8</f>
        <v>8568</v>
      </c>
      <c r="F151" s="38">
        <f>'70代'!F8</f>
        <v>16439</v>
      </c>
      <c r="G151" s="38">
        <f>'70代'!G8</f>
        <v>5597</v>
      </c>
      <c r="H151" s="38">
        <f>'70代'!H8</f>
        <v>5879</v>
      </c>
      <c r="I151" s="38">
        <f>'70代'!I8</f>
        <v>11476</v>
      </c>
      <c r="J151" s="39">
        <f>'70代'!J8</f>
        <v>71.11</v>
      </c>
      <c r="K151" s="39">
        <f>'70代'!K8</f>
        <v>68.62</v>
      </c>
      <c r="L151" s="39">
        <f>'70代'!L8</f>
        <v>69.81</v>
      </c>
    </row>
    <row r="152" spans="2:12" ht="14.25" x14ac:dyDescent="0.15">
      <c r="B152" s="24">
        <f>'70代'!B9</f>
        <v>41259</v>
      </c>
      <c r="C152" s="13" t="str">
        <f>'70代'!C9</f>
        <v>H24衆議選</v>
      </c>
      <c r="D152" s="38">
        <f>'70代'!D9</f>
        <v>807</v>
      </c>
      <c r="E152" s="38">
        <f>'70代'!E9</f>
        <v>865</v>
      </c>
      <c r="F152" s="38">
        <f>'70代'!F9</f>
        <v>1672</v>
      </c>
      <c r="G152" s="38">
        <f>'70代'!G9</f>
        <v>565</v>
      </c>
      <c r="H152" s="38">
        <f>'70代'!H9</f>
        <v>581</v>
      </c>
      <c r="I152" s="38">
        <f>'70代'!I9</f>
        <v>1146</v>
      </c>
      <c r="J152" s="39">
        <f>'70代'!J9</f>
        <v>70.010000000000005</v>
      </c>
      <c r="K152" s="39">
        <f>'70代'!K9</f>
        <v>67.17</v>
      </c>
      <c r="L152" s="39">
        <f>'70代'!L9</f>
        <v>68.540000000000006</v>
      </c>
    </row>
    <row r="153" spans="2:12" ht="14.25" x14ac:dyDescent="0.15">
      <c r="B153" s="24">
        <f>'70代'!B10</f>
        <v>41476</v>
      </c>
      <c r="C153" s="13" t="str">
        <f>'70代'!C10</f>
        <v>H25参議選</v>
      </c>
      <c r="D153" s="38">
        <f>'70代'!D10</f>
        <v>871</v>
      </c>
      <c r="E153" s="38">
        <f>'70代'!E10</f>
        <v>974</v>
      </c>
      <c r="F153" s="38">
        <f>'70代'!F10</f>
        <v>1845</v>
      </c>
      <c r="G153" s="38">
        <f>'70代'!G10</f>
        <v>615</v>
      </c>
      <c r="H153" s="38">
        <f>'70代'!H10</f>
        <v>680</v>
      </c>
      <c r="I153" s="38">
        <f>'70代'!I10</f>
        <v>1295</v>
      </c>
      <c r="J153" s="39">
        <f>'70代'!J10</f>
        <v>70.61</v>
      </c>
      <c r="K153" s="39">
        <f>'70代'!K10</f>
        <v>69.819999999999993</v>
      </c>
      <c r="L153" s="39">
        <f>'70代'!L10</f>
        <v>70.19</v>
      </c>
    </row>
    <row r="154" spans="2:12" ht="14.25" x14ac:dyDescent="0.15">
      <c r="B154" s="24">
        <f>'70代'!B11</f>
        <v>41959</v>
      </c>
      <c r="C154" s="13" t="str">
        <f>'70代'!C11</f>
        <v>H26知事選</v>
      </c>
      <c r="D154" s="40">
        <f>'70代'!D11</f>
        <v>6736</v>
      </c>
      <c r="E154" s="40">
        <f>'70代'!E11</f>
        <v>7481</v>
      </c>
      <c r="F154" s="40">
        <f>'70代'!F11</f>
        <v>14217</v>
      </c>
      <c r="G154" s="41">
        <f>'70代'!G11</f>
        <v>5349</v>
      </c>
      <c r="H154" s="40">
        <f>'70代'!H11</f>
        <v>5760</v>
      </c>
      <c r="I154" s="38">
        <f>'70代'!I11</f>
        <v>11109</v>
      </c>
      <c r="J154" s="39">
        <f>'70代'!J11</f>
        <v>79.41</v>
      </c>
      <c r="K154" s="39">
        <f>'70代'!K11</f>
        <v>77</v>
      </c>
      <c r="L154" s="39">
        <f>'70代'!L11</f>
        <v>78.14</v>
      </c>
    </row>
    <row r="155" spans="2:12" ht="14.25" x14ac:dyDescent="0.15">
      <c r="B155" s="24">
        <f>'70代'!B12</f>
        <v>41987</v>
      </c>
      <c r="C155" s="13" t="str">
        <f>'70代'!C12</f>
        <v>H26衆議選</v>
      </c>
      <c r="D155" s="41">
        <f>'70代'!D12</f>
        <v>886</v>
      </c>
      <c r="E155" s="41">
        <f>'70代'!E12</f>
        <v>999</v>
      </c>
      <c r="F155" s="41">
        <f>'70代'!F12</f>
        <v>1885</v>
      </c>
      <c r="G155" s="41">
        <f>'70代'!G12</f>
        <v>655</v>
      </c>
      <c r="H155" s="41">
        <f>'70代'!H12</f>
        <v>680</v>
      </c>
      <c r="I155" s="38">
        <f>'70代'!I12</f>
        <v>1335</v>
      </c>
      <c r="J155" s="39">
        <f>'70代'!J12</f>
        <v>73.930000000000007</v>
      </c>
      <c r="K155" s="39">
        <f>'70代'!K12</f>
        <v>68.069999999999993</v>
      </c>
      <c r="L155" s="39">
        <f>'70代'!L12</f>
        <v>70.819999999999993</v>
      </c>
    </row>
    <row r="156" spans="2:12" ht="14.25" x14ac:dyDescent="0.15">
      <c r="B156" s="25">
        <f>'70代'!B13</f>
        <v>42526</v>
      </c>
      <c r="C156" s="14" t="str">
        <f>'70代'!C13</f>
        <v>H28県議選</v>
      </c>
      <c r="D156" s="42">
        <f>'70代'!D13</f>
        <v>6627.6299999999992</v>
      </c>
      <c r="E156" s="42">
        <f>'70代'!E13</f>
        <v>7300.67</v>
      </c>
      <c r="F156" s="42">
        <f>'70代'!F13</f>
        <v>13928.3</v>
      </c>
      <c r="G156" s="42">
        <f>'70代'!G13</f>
        <v>4783</v>
      </c>
      <c r="H156" s="42">
        <f>'70代'!H13</f>
        <v>5172</v>
      </c>
      <c r="I156" s="42">
        <f>'70代'!I13</f>
        <v>9955</v>
      </c>
      <c r="J156" s="43">
        <f>'70代'!J13</f>
        <v>72.17</v>
      </c>
      <c r="K156" s="43">
        <f>'70代'!K13</f>
        <v>70.84</v>
      </c>
      <c r="L156" s="43">
        <f>'70代'!L13</f>
        <v>71.47</v>
      </c>
    </row>
    <row r="157" spans="2:12" ht="14.25" x14ac:dyDescent="0.15">
      <c r="B157" s="26">
        <f>'70代'!B14</f>
        <v>42561</v>
      </c>
      <c r="C157" s="13" t="str">
        <f>'70代'!C14</f>
        <v>H28参院選</v>
      </c>
      <c r="D157" s="41">
        <f>'70代'!D14</f>
        <v>643</v>
      </c>
      <c r="E157" s="41">
        <f>'70代'!E14</f>
        <v>736</v>
      </c>
      <c r="F157" s="41">
        <f>'70代'!F14</f>
        <v>1379</v>
      </c>
      <c r="G157" s="41">
        <f>'70代'!G14</f>
        <v>492</v>
      </c>
      <c r="H157" s="41">
        <f>'70代'!H14</f>
        <v>523</v>
      </c>
      <c r="I157" s="41">
        <f>'70代'!I14</f>
        <v>1015</v>
      </c>
      <c r="J157" s="39">
        <f>'70代'!J14</f>
        <v>76.52</v>
      </c>
      <c r="K157" s="39">
        <f>'70代'!K14</f>
        <v>71.06</v>
      </c>
      <c r="L157" s="39">
        <f>'70代'!L14</f>
        <v>73.599999999999994</v>
      </c>
    </row>
    <row r="158" spans="2:12" ht="14.25" x14ac:dyDescent="0.15">
      <c r="B158" s="24">
        <f>'70代'!B15</f>
        <v>43030</v>
      </c>
      <c r="C158" s="1" t="str">
        <f>'70代'!C15</f>
        <v>H29衆院選</v>
      </c>
      <c r="D158" s="44">
        <f>'70代'!D15</f>
        <v>920</v>
      </c>
      <c r="E158" s="44">
        <f>'70代'!E15</f>
        <v>1038</v>
      </c>
      <c r="F158" s="44">
        <f>'70代'!F15</f>
        <v>1958</v>
      </c>
      <c r="G158" s="44">
        <f>'70代'!G15</f>
        <v>679</v>
      </c>
      <c r="H158" s="44">
        <f>'70代'!H15</f>
        <v>747</v>
      </c>
      <c r="I158" s="44">
        <f>'70代'!I15</f>
        <v>1426</v>
      </c>
      <c r="J158" s="45">
        <f>'70代'!J15</f>
        <v>73.8</v>
      </c>
      <c r="K158" s="45">
        <f>'70代'!K15</f>
        <v>71.97</v>
      </c>
      <c r="L158" s="45">
        <f>'70代'!L15</f>
        <v>72.83</v>
      </c>
    </row>
    <row r="159" spans="2:12" ht="14.25" x14ac:dyDescent="0.15">
      <c r="B159" s="24">
        <f>'70代'!B16</f>
        <v>43373</v>
      </c>
      <c r="C159" s="13" t="str">
        <f>'70代'!C16</f>
        <v>H30知事選</v>
      </c>
      <c r="D159" s="41">
        <f>'70代'!D16</f>
        <v>7407</v>
      </c>
      <c r="E159" s="41">
        <f>'70代'!E16</f>
        <v>7910</v>
      </c>
      <c r="F159" s="41">
        <f>'70代'!F16</f>
        <v>15317</v>
      </c>
      <c r="G159" s="41">
        <f>'70代'!G16</f>
        <v>5732</v>
      </c>
      <c r="H159" s="41">
        <f>'70代'!H16</f>
        <v>6197</v>
      </c>
      <c r="I159" s="41">
        <f>'70代'!I16</f>
        <v>11929</v>
      </c>
      <c r="J159" s="39">
        <f>'70代'!J16</f>
        <v>77.39</v>
      </c>
      <c r="K159" s="39">
        <f>'70代'!K16</f>
        <v>78.34</v>
      </c>
      <c r="L159" s="39">
        <f>'70代'!L16</f>
        <v>77.88</v>
      </c>
    </row>
    <row r="160" spans="2:12" ht="14.25" x14ac:dyDescent="0.15">
      <c r="B160" s="24">
        <f>'70代'!B17</f>
        <v>43667</v>
      </c>
      <c r="C160" s="13" t="s">
        <v>34</v>
      </c>
      <c r="D160" s="41">
        <f>'70代'!D17</f>
        <v>940</v>
      </c>
      <c r="E160" s="41">
        <f>'70代'!E17</f>
        <v>991</v>
      </c>
      <c r="F160" s="41">
        <f>'70代'!F17</f>
        <v>1931</v>
      </c>
      <c r="G160" s="41">
        <f>'70代'!G17</f>
        <v>674</v>
      </c>
      <c r="H160" s="41">
        <f>'70代'!H17</f>
        <v>664</v>
      </c>
      <c r="I160" s="41">
        <f>'70代'!I17</f>
        <v>1338</v>
      </c>
      <c r="J160" s="39">
        <f>'70代'!J17</f>
        <v>71.7</v>
      </c>
      <c r="K160" s="39">
        <f>'70代'!K17</f>
        <v>67</v>
      </c>
      <c r="L160" s="39">
        <f>'70代'!L17</f>
        <v>69.290000000000006</v>
      </c>
    </row>
    <row r="161" spans="2:12" ht="14.25" x14ac:dyDescent="0.15">
      <c r="B161" s="24">
        <v>43989</v>
      </c>
      <c r="C161" s="13" t="s">
        <v>35</v>
      </c>
      <c r="D161" s="41">
        <f>'70代'!D18</f>
        <v>6828</v>
      </c>
      <c r="E161" s="41">
        <f>'70代'!E18</f>
        <v>6959</v>
      </c>
      <c r="F161" s="41">
        <f>'70代'!F18</f>
        <v>13787</v>
      </c>
      <c r="G161" s="41">
        <f>'70代'!G18</f>
        <v>4381</v>
      </c>
      <c r="H161" s="41">
        <f>'70代'!H18</f>
        <v>4369</v>
      </c>
      <c r="I161" s="41">
        <f>'70代'!I18</f>
        <v>8750</v>
      </c>
      <c r="J161" s="39">
        <f>'70代'!J18</f>
        <v>64.16</v>
      </c>
      <c r="K161" s="39">
        <f>'70代'!K18</f>
        <v>62.78</v>
      </c>
      <c r="L161" s="39">
        <f>'70代'!L18</f>
        <v>63.47</v>
      </c>
    </row>
    <row r="162" spans="2:12" ht="14.25" x14ac:dyDescent="0.15">
      <c r="B162" s="26">
        <v>44500</v>
      </c>
      <c r="C162" s="1" t="s">
        <v>36</v>
      </c>
      <c r="D162" s="83">
        <f>'70代'!D19</f>
        <v>653</v>
      </c>
      <c r="E162" s="83">
        <f>'70代'!E19</f>
        <v>691</v>
      </c>
      <c r="F162" s="83">
        <f>'70代'!F19</f>
        <v>1344</v>
      </c>
      <c r="G162" s="83">
        <f>'70代'!G19</f>
        <v>449</v>
      </c>
      <c r="H162" s="83">
        <f>'70代'!H19</f>
        <v>495</v>
      </c>
      <c r="I162" s="83">
        <f>'70代'!I19</f>
        <v>944</v>
      </c>
      <c r="J162" s="84">
        <f>'70代'!J19</f>
        <v>68.759571209800924</v>
      </c>
      <c r="K162" s="84">
        <f>'70代'!K19</f>
        <v>71.635311143270613</v>
      </c>
      <c r="L162" s="84">
        <f>'70代'!L19</f>
        <v>70.238095238095227</v>
      </c>
    </row>
    <row r="163" spans="2:12" ht="14.25" x14ac:dyDescent="0.15">
      <c r="B163" s="53">
        <v>44752</v>
      </c>
      <c r="C163" s="54" t="s">
        <v>37</v>
      </c>
      <c r="D163" s="55">
        <f>'70代'!D20</f>
        <v>1226</v>
      </c>
      <c r="E163" s="55">
        <f>'70代'!E20</f>
        <v>1271</v>
      </c>
      <c r="F163" s="55">
        <f>'70代'!F20</f>
        <v>2497</v>
      </c>
      <c r="G163" s="55">
        <f>'70代'!G20</f>
        <v>801</v>
      </c>
      <c r="H163" s="55">
        <f>'70代'!H20</f>
        <v>868</v>
      </c>
      <c r="I163" s="55">
        <f>'70代'!I20</f>
        <v>1669</v>
      </c>
      <c r="J163" s="56">
        <f>'70代'!J20</f>
        <v>65.33</v>
      </c>
      <c r="K163" s="56">
        <f>'70代'!K20</f>
        <v>68.290000000000006</v>
      </c>
      <c r="L163" s="56">
        <f>'70代'!L20</f>
        <v>66.84</v>
      </c>
    </row>
    <row r="165" spans="2:12" x14ac:dyDescent="0.15">
      <c r="B165" t="s">
        <v>21</v>
      </c>
    </row>
    <row r="166" spans="2:12" x14ac:dyDescent="0.15">
      <c r="B166" s="80" t="s">
        <v>0</v>
      </c>
      <c r="C166" s="80" t="s">
        <v>1</v>
      </c>
      <c r="D166" s="82" t="s">
        <v>2</v>
      </c>
      <c r="E166" s="82"/>
      <c r="F166" s="82"/>
      <c r="G166" s="82" t="s">
        <v>6</v>
      </c>
      <c r="H166" s="82"/>
      <c r="I166" s="82"/>
      <c r="J166" s="82" t="s">
        <v>7</v>
      </c>
      <c r="K166" s="82"/>
      <c r="L166" s="82"/>
    </row>
    <row r="167" spans="2:12" x14ac:dyDescent="0.15">
      <c r="B167" s="81"/>
      <c r="C167" s="81"/>
      <c r="D167" s="2" t="s">
        <v>3</v>
      </c>
      <c r="E167" s="2" t="s">
        <v>4</v>
      </c>
      <c r="F167" s="2" t="s">
        <v>5</v>
      </c>
      <c r="G167" s="2" t="s">
        <v>3</v>
      </c>
      <c r="H167" s="2" t="s">
        <v>4</v>
      </c>
      <c r="I167" s="2" t="s">
        <v>5</v>
      </c>
      <c r="J167" s="2" t="s">
        <v>3</v>
      </c>
      <c r="K167" s="2" t="s">
        <v>4</v>
      </c>
      <c r="L167" s="2" t="s">
        <v>5</v>
      </c>
    </row>
    <row r="168" spans="2:12" ht="14.25" x14ac:dyDescent="0.15">
      <c r="B168" s="23">
        <f>'80代以上'!B4</f>
        <v>39607</v>
      </c>
      <c r="C168" s="12" t="str">
        <f>'80代以上'!C4</f>
        <v>H20県議選</v>
      </c>
      <c r="D168" s="36">
        <f>'80代以上'!D4</f>
        <v>1846</v>
      </c>
      <c r="E168" s="36">
        <f>'80代以上'!E4</f>
        <v>4275</v>
      </c>
      <c r="F168" s="36">
        <f>'80代以上'!F4</f>
        <v>6121</v>
      </c>
      <c r="G168" s="36">
        <f>'80代以上'!G4</f>
        <v>1101</v>
      </c>
      <c r="H168" s="36">
        <f>'80代以上'!H4</f>
        <v>1913</v>
      </c>
      <c r="I168" s="36">
        <f>'80代以上'!I4</f>
        <v>3014</v>
      </c>
      <c r="J168" s="37">
        <f>'80代以上'!J4</f>
        <v>59.64</v>
      </c>
      <c r="K168" s="37">
        <f>'80代以上'!K4</f>
        <v>44.75</v>
      </c>
      <c r="L168" s="37">
        <f>'80代以上'!L4</f>
        <v>49.24</v>
      </c>
    </row>
    <row r="169" spans="2:12" ht="14.25" x14ac:dyDescent="0.15">
      <c r="B169" s="24">
        <f>'80代以上'!B5</f>
        <v>40055</v>
      </c>
      <c r="C169" s="13" t="str">
        <f>'80代以上'!C5</f>
        <v>H21衆議選</v>
      </c>
      <c r="D169" s="38">
        <f>'80代以上'!D5</f>
        <v>303</v>
      </c>
      <c r="E169" s="38">
        <f>'80代以上'!E5</f>
        <v>684</v>
      </c>
      <c r="F169" s="38">
        <f>'80代以上'!F5</f>
        <v>987</v>
      </c>
      <c r="G169" s="38">
        <f>'80代以上'!G5</f>
        <v>175</v>
      </c>
      <c r="H169" s="38">
        <f>'80代以上'!H5</f>
        <v>307</v>
      </c>
      <c r="I169" s="38">
        <f>'80代以上'!I5</f>
        <v>482</v>
      </c>
      <c r="J169" s="39">
        <f>'80代以上'!J5</f>
        <v>57.76</v>
      </c>
      <c r="K169" s="39">
        <f>'80代以上'!K5</f>
        <v>44.88</v>
      </c>
      <c r="L169" s="39">
        <f>'80代以上'!L5</f>
        <v>48.83</v>
      </c>
    </row>
    <row r="170" spans="2:12" ht="14.25" x14ac:dyDescent="0.15">
      <c r="B170" s="24">
        <f>'80代以上'!B6</f>
        <v>40370</v>
      </c>
      <c r="C170" s="13" t="str">
        <f>'80代以上'!C6</f>
        <v>H22参議選</v>
      </c>
      <c r="D170" s="38">
        <f>'80代以上'!D6</f>
        <v>359</v>
      </c>
      <c r="E170" s="38">
        <f>'80代以上'!E6</f>
        <v>670</v>
      </c>
      <c r="F170" s="38">
        <f>'80代以上'!F6</f>
        <v>1029</v>
      </c>
      <c r="G170" s="38">
        <f>'80代以上'!G6</f>
        <v>146</v>
      </c>
      <c r="H170" s="38">
        <f>'80代以上'!H6</f>
        <v>198</v>
      </c>
      <c r="I170" s="38">
        <f>'80代以上'!I6</f>
        <v>344</v>
      </c>
      <c r="J170" s="39">
        <f>'80代以上'!J6</f>
        <v>40.67</v>
      </c>
      <c r="K170" s="39">
        <f>'80代以上'!K6</f>
        <v>29.55</v>
      </c>
      <c r="L170" s="39">
        <f>'80代以上'!L6</f>
        <v>33.43</v>
      </c>
    </row>
    <row r="171" spans="2:12" ht="14.25" x14ac:dyDescent="0.15">
      <c r="B171" s="24">
        <f>'80代以上'!B7</f>
        <v>40510</v>
      </c>
      <c r="C171" s="13" t="str">
        <f>'80代以上'!C7</f>
        <v>H22知事選</v>
      </c>
      <c r="D171" s="38">
        <f>'80代以上'!D7</f>
        <v>2774</v>
      </c>
      <c r="E171" s="38">
        <f>'80代以上'!E7</f>
        <v>5999</v>
      </c>
      <c r="F171" s="38">
        <f>'80代以上'!F7</f>
        <v>8773</v>
      </c>
      <c r="G171" s="38">
        <f>'80代以上'!G7</f>
        <v>1737</v>
      </c>
      <c r="H171" s="38">
        <f>'80代以上'!H7</f>
        <v>2669</v>
      </c>
      <c r="I171" s="38">
        <f>'80代以上'!I7</f>
        <v>4406</v>
      </c>
      <c r="J171" s="39">
        <f>'80代以上'!J7</f>
        <v>62.62</v>
      </c>
      <c r="K171" s="39">
        <f>'80代以上'!K7</f>
        <v>44.49</v>
      </c>
      <c r="L171" s="39">
        <f>'80代以上'!L7</f>
        <v>50.22</v>
      </c>
    </row>
    <row r="172" spans="2:12" ht="14.25" x14ac:dyDescent="0.15">
      <c r="B172" s="24">
        <f>'80代以上'!B8</f>
        <v>41070</v>
      </c>
      <c r="C172" s="13" t="str">
        <f>'80代以上'!C8</f>
        <v>H24県議選</v>
      </c>
      <c r="D172" s="38">
        <f>'80代以上'!D8</f>
        <v>3598</v>
      </c>
      <c r="E172" s="38">
        <f>'80代以上'!E8</f>
        <v>7772</v>
      </c>
      <c r="F172" s="38">
        <f>'80代以上'!F8</f>
        <v>11370</v>
      </c>
      <c r="G172" s="38">
        <f>'80代以上'!G8</f>
        <v>2013</v>
      </c>
      <c r="H172" s="38">
        <f>'80代以上'!H8</f>
        <v>3199</v>
      </c>
      <c r="I172" s="38">
        <f>'80代以上'!I8</f>
        <v>5212</v>
      </c>
      <c r="J172" s="39">
        <f>'80代以上'!J8</f>
        <v>55.95</v>
      </c>
      <c r="K172" s="39">
        <f>'80代以上'!K8</f>
        <v>41.16</v>
      </c>
      <c r="L172" s="39">
        <f>'80代以上'!L8</f>
        <v>45.84</v>
      </c>
    </row>
    <row r="173" spans="2:12" ht="14.25" x14ac:dyDescent="0.15">
      <c r="B173" s="24">
        <f>'80代以上'!B9</f>
        <v>41259</v>
      </c>
      <c r="C173" s="13" t="str">
        <f>'80代以上'!C9</f>
        <v>H24衆議選</v>
      </c>
      <c r="D173" s="38">
        <f>'80代以上'!D9</f>
        <v>354</v>
      </c>
      <c r="E173" s="38">
        <f>'80代以上'!E9</f>
        <v>676</v>
      </c>
      <c r="F173" s="38">
        <f>'80代以上'!F9</f>
        <v>1030</v>
      </c>
      <c r="G173" s="38">
        <f>'80代以上'!G9</f>
        <v>160</v>
      </c>
      <c r="H173" s="38">
        <f>'80代以上'!H9</f>
        <v>223</v>
      </c>
      <c r="I173" s="38">
        <f>'80代以上'!I9</f>
        <v>383</v>
      </c>
      <c r="J173" s="39">
        <f>'80代以上'!J9</f>
        <v>45.2</v>
      </c>
      <c r="K173" s="39">
        <f>'80代以上'!K9</f>
        <v>32.99</v>
      </c>
      <c r="L173" s="39">
        <f>'80代以上'!L9</f>
        <v>37.18</v>
      </c>
    </row>
    <row r="174" spans="2:12" ht="14.25" x14ac:dyDescent="0.15">
      <c r="B174" s="24">
        <f>'80代以上'!B10</f>
        <v>41476</v>
      </c>
      <c r="C174" s="13" t="str">
        <f>'80代以上'!C10</f>
        <v>H25参議選</v>
      </c>
      <c r="D174" s="38">
        <f>'80代以上'!D10</f>
        <v>428</v>
      </c>
      <c r="E174" s="38">
        <f>'80代以上'!E10</f>
        <v>838</v>
      </c>
      <c r="F174" s="38">
        <f>'80代以上'!F10</f>
        <v>1266</v>
      </c>
      <c r="G174" s="38">
        <f>'80代以上'!G10</f>
        <v>224</v>
      </c>
      <c r="H174" s="38">
        <f>'80代以上'!H10</f>
        <v>264</v>
      </c>
      <c r="I174" s="38">
        <f>'80代以上'!I10</f>
        <v>488</v>
      </c>
      <c r="J174" s="39">
        <f>'80代以上'!J10</f>
        <v>52.34</v>
      </c>
      <c r="K174" s="39">
        <f>'80代以上'!K10</f>
        <v>31.5</v>
      </c>
      <c r="L174" s="39">
        <f>'80代以上'!L10</f>
        <v>38.549999999999997</v>
      </c>
    </row>
    <row r="175" spans="2:12" ht="14.25" x14ac:dyDescent="0.15">
      <c r="B175" s="24">
        <f>'80代以上'!B11</f>
        <v>41959</v>
      </c>
      <c r="C175" s="13" t="str">
        <f>'80代以上'!C11</f>
        <v>H26知事選</v>
      </c>
      <c r="D175" s="40">
        <f>'80代以上'!D11</f>
        <v>3806</v>
      </c>
      <c r="E175" s="40">
        <f>'80代以上'!E11</f>
        <v>7478</v>
      </c>
      <c r="F175" s="40">
        <f>'80代以上'!F11</f>
        <v>11284</v>
      </c>
      <c r="G175" s="41">
        <f>'80代以上'!G11</f>
        <v>2336</v>
      </c>
      <c r="H175" s="40">
        <f>'80代以上'!H11</f>
        <v>3635</v>
      </c>
      <c r="I175" s="38">
        <f>'80代以上'!I11</f>
        <v>5971</v>
      </c>
      <c r="J175" s="39">
        <f>'80代以上'!J11</f>
        <v>61.38</v>
      </c>
      <c r="K175" s="39">
        <f>'80代以上'!K11</f>
        <v>48.61</v>
      </c>
      <c r="L175" s="39">
        <f>'80代以上'!L11</f>
        <v>52.92</v>
      </c>
    </row>
    <row r="176" spans="2:12" ht="14.25" x14ac:dyDescent="0.15">
      <c r="B176" s="24">
        <f>'80代以上'!B12</f>
        <v>41987</v>
      </c>
      <c r="C176" s="13" t="str">
        <f>'80代以上'!C12</f>
        <v>H26衆議選</v>
      </c>
      <c r="D176" s="41">
        <f>'80代以上'!D12</f>
        <v>444</v>
      </c>
      <c r="E176" s="41">
        <f>'80代以上'!E12</f>
        <v>879</v>
      </c>
      <c r="F176" s="41">
        <f>'80代以上'!F12</f>
        <v>1323</v>
      </c>
      <c r="G176" s="41">
        <f>'80代以上'!G12</f>
        <v>254</v>
      </c>
      <c r="H176" s="41">
        <f>'80代以上'!H12</f>
        <v>390</v>
      </c>
      <c r="I176" s="38">
        <f>'80代以上'!I12</f>
        <v>644</v>
      </c>
      <c r="J176" s="39">
        <f>'80代以上'!J12</f>
        <v>57.21</v>
      </c>
      <c r="K176" s="39">
        <f>'80代以上'!K12</f>
        <v>44.37</v>
      </c>
      <c r="L176" s="39">
        <f>'80代以上'!L12</f>
        <v>48.68</v>
      </c>
    </row>
    <row r="177" spans="2:12" ht="14.25" x14ac:dyDescent="0.15">
      <c r="B177" s="25">
        <f>'80代以上'!B13</f>
        <v>42526</v>
      </c>
      <c r="C177" s="14" t="str">
        <f>'80代以上'!C13</f>
        <v>H28県議選</v>
      </c>
      <c r="D177" s="42">
        <f>'80代以上'!D13</f>
        <v>4404.33</v>
      </c>
      <c r="E177" s="42">
        <f>'80代以上'!E13</f>
        <v>8184.62</v>
      </c>
      <c r="F177" s="42">
        <f>'80代以上'!F13</f>
        <v>12588.95</v>
      </c>
      <c r="G177" s="42">
        <f>'80代以上'!G13</f>
        <v>2491</v>
      </c>
      <c r="H177" s="42">
        <f>'80代以上'!H13</f>
        <v>3513</v>
      </c>
      <c r="I177" s="42">
        <f>'80代以上'!I13</f>
        <v>6004</v>
      </c>
      <c r="J177" s="43">
        <f>'80代以上'!J13</f>
        <v>56.56</v>
      </c>
      <c r="K177" s="43">
        <f>'80代以上'!K13</f>
        <v>42.92</v>
      </c>
      <c r="L177" s="43">
        <f>'80代以上'!L13</f>
        <v>47.69</v>
      </c>
    </row>
    <row r="178" spans="2:12" ht="14.25" x14ac:dyDescent="0.15">
      <c r="B178" s="24">
        <f>'80代以上'!B14</f>
        <v>42561</v>
      </c>
      <c r="C178" s="13" t="str">
        <f>'80代以上'!C14</f>
        <v>H28参院選</v>
      </c>
      <c r="D178" s="41">
        <f>'80代以上'!D14</f>
        <v>386</v>
      </c>
      <c r="E178" s="41">
        <f>'80代以上'!E14</f>
        <v>796</v>
      </c>
      <c r="F178" s="41">
        <f>'80代以上'!F14</f>
        <v>1182</v>
      </c>
      <c r="G178" s="41">
        <f>'80代以上'!G14</f>
        <v>198</v>
      </c>
      <c r="H178" s="41">
        <f>'80代以上'!H14</f>
        <v>294</v>
      </c>
      <c r="I178" s="41">
        <f>'80代以上'!I14</f>
        <v>492</v>
      </c>
      <c r="J178" s="39">
        <f>'80代以上'!J14</f>
        <v>51.3</v>
      </c>
      <c r="K178" s="39">
        <f>'80代以上'!K14</f>
        <v>36.93</v>
      </c>
      <c r="L178" s="39">
        <f>'80代以上'!L14</f>
        <v>41.62</v>
      </c>
    </row>
    <row r="179" spans="2:12" ht="14.25" x14ac:dyDescent="0.15">
      <c r="B179" s="26">
        <f>'80代以上'!B15</f>
        <v>43030</v>
      </c>
      <c r="C179" s="1" t="str">
        <f>'80代以上'!C15</f>
        <v>H29衆院選</v>
      </c>
      <c r="D179" s="44">
        <f>'80代以上'!D15</f>
        <v>488</v>
      </c>
      <c r="E179" s="44">
        <f>'80代以上'!E15</f>
        <v>978</v>
      </c>
      <c r="F179" s="44">
        <f>'80代以上'!F15</f>
        <v>1466</v>
      </c>
      <c r="G179" s="44">
        <f>'80代以上'!G15</f>
        <v>285</v>
      </c>
      <c r="H179" s="44">
        <f>'80代以上'!H15</f>
        <v>413</v>
      </c>
      <c r="I179" s="44">
        <f>'80代以上'!I15</f>
        <v>698</v>
      </c>
      <c r="J179" s="45">
        <f>'80代以上'!J15</f>
        <v>58.4</v>
      </c>
      <c r="K179" s="45">
        <f>'80代以上'!K15</f>
        <v>42.23</v>
      </c>
      <c r="L179" s="45">
        <f>'80代以上'!L15</f>
        <v>47.61</v>
      </c>
    </row>
    <row r="180" spans="2:12" ht="14.25" x14ac:dyDescent="0.15">
      <c r="B180" s="24">
        <f>'80代以上'!B16</f>
        <v>43373</v>
      </c>
      <c r="C180" s="13" t="str">
        <f>'80代以上'!C16</f>
        <v>H30知事選</v>
      </c>
      <c r="D180" s="41">
        <f>'80代以上'!D16</f>
        <v>4938</v>
      </c>
      <c r="E180" s="41">
        <f>'80代以上'!E16</f>
        <v>8835</v>
      </c>
      <c r="F180" s="41">
        <f>'80代以上'!F16</f>
        <v>13773</v>
      </c>
      <c r="G180" s="41">
        <f>'80代以上'!G16</f>
        <v>2990</v>
      </c>
      <c r="H180" s="41">
        <f>'80代以上'!H16</f>
        <v>4155</v>
      </c>
      <c r="I180" s="41">
        <f>'80代以上'!I16</f>
        <v>7145</v>
      </c>
      <c r="J180" s="39">
        <f>'80代以上'!J16</f>
        <v>60.55</v>
      </c>
      <c r="K180" s="39">
        <f>'80代以上'!K16</f>
        <v>47.03</v>
      </c>
      <c r="L180" s="39">
        <f>'80代以上'!L16</f>
        <v>51.88</v>
      </c>
    </row>
    <row r="181" spans="2:12" ht="14.25" x14ac:dyDescent="0.15">
      <c r="B181" s="24">
        <f>'80代以上'!B17</f>
        <v>43667</v>
      </c>
      <c r="C181" s="13" t="s">
        <v>34</v>
      </c>
      <c r="D181" s="41">
        <f>'80代以上'!D17</f>
        <v>597</v>
      </c>
      <c r="E181" s="41">
        <f>'80代以上'!E17</f>
        <v>938</v>
      </c>
      <c r="F181" s="41">
        <f>'80代以上'!F17</f>
        <v>1535</v>
      </c>
      <c r="G181" s="41">
        <f>'80代以上'!G17</f>
        <v>322</v>
      </c>
      <c r="H181" s="41">
        <f>'80代以上'!H17</f>
        <v>360</v>
      </c>
      <c r="I181" s="41">
        <f>'80代以上'!I17</f>
        <v>682</v>
      </c>
      <c r="J181" s="39">
        <f>'80代以上'!J17</f>
        <v>53.94</v>
      </c>
      <c r="K181" s="39">
        <f>'80代以上'!K17</f>
        <v>38.380000000000003</v>
      </c>
      <c r="L181" s="39">
        <f>'80代以上'!L17</f>
        <v>44.43</v>
      </c>
    </row>
    <row r="182" spans="2:12" ht="14.25" x14ac:dyDescent="0.15">
      <c r="B182" s="26">
        <v>43989</v>
      </c>
      <c r="C182" s="13" t="s">
        <v>35</v>
      </c>
      <c r="D182" s="41">
        <f>'80代以上'!D18</f>
        <v>4471</v>
      </c>
      <c r="E182" s="41">
        <f>'80代以上'!E18</f>
        <v>7531</v>
      </c>
      <c r="F182" s="41">
        <f>'80代以上'!F18</f>
        <v>12002</v>
      </c>
      <c r="G182" s="41">
        <f>'80代以上'!G18</f>
        <v>2198</v>
      </c>
      <c r="H182" s="41">
        <f>'80代以上'!H18</f>
        <v>2667</v>
      </c>
      <c r="I182" s="41">
        <f>'80代以上'!I18</f>
        <v>4865</v>
      </c>
      <c r="J182" s="39">
        <f>'80代以上'!J18</f>
        <v>49.16</v>
      </c>
      <c r="K182" s="39">
        <f>'80代以上'!K18</f>
        <v>35.409999999999997</v>
      </c>
      <c r="L182" s="39">
        <f>'80代以上'!L18</f>
        <v>40.53</v>
      </c>
    </row>
    <row r="183" spans="2:12" ht="14.25" x14ac:dyDescent="0.15">
      <c r="B183" s="51">
        <v>44500</v>
      </c>
      <c r="C183" s="1" t="s">
        <v>36</v>
      </c>
      <c r="D183" s="83">
        <f>'80代以上'!D19</f>
        <v>479</v>
      </c>
      <c r="E183" s="83">
        <f>'80代以上'!E19</f>
        <v>883</v>
      </c>
      <c r="F183" s="83">
        <f>'80代以上'!F19</f>
        <v>1362</v>
      </c>
      <c r="G183" s="83">
        <f>'80代以上'!G19</f>
        <v>222</v>
      </c>
      <c r="H183" s="83">
        <f>'80代以上'!H19</f>
        <v>358</v>
      </c>
      <c r="I183" s="83">
        <f>'80代以上'!I19</f>
        <v>580</v>
      </c>
      <c r="J183" s="84">
        <f>'80代以上'!J19</f>
        <v>46.35</v>
      </c>
      <c r="K183" s="84">
        <f>'80代以上'!K19</f>
        <v>40.54</v>
      </c>
      <c r="L183" s="84">
        <f>'80代以上'!L19</f>
        <v>42.58</v>
      </c>
    </row>
    <row r="184" spans="2:12" ht="14.25" x14ac:dyDescent="0.15">
      <c r="B184" s="53">
        <v>44752</v>
      </c>
      <c r="C184" s="54" t="s">
        <v>37</v>
      </c>
      <c r="D184" s="55">
        <f>'80代以上'!D20</f>
        <v>786</v>
      </c>
      <c r="E184" s="55">
        <f>'80代以上'!E20</f>
        <v>1276</v>
      </c>
      <c r="F184" s="55">
        <f>'80代以上'!F20</f>
        <v>2062</v>
      </c>
      <c r="G184" s="55">
        <f>'80代以上'!G20</f>
        <v>403</v>
      </c>
      <c r="H184" s="55">
        <f>'80代以上'!H20</f>
        <v>501</v>
      </c>
      <c r="I184" s="55">
        <f>'80代以上'!I20</f>
        <v>904</v>
      </c>
      <c r="J184" s="56">
        <f>'80代以上'!J20</f>
        <v>51.27</v>
      </c>
      <c r="K184" s="56">
        <f>'80代以上'!K20</f>
        <v>39.26</v>
      </c>
      <c r="L184" s="56">
        <f>'80代以上'!L20</f>
        <v>43.84</v>
      </c>
    </row>
  </sheetData>
  <mergeCells count="43">
    <mergeCell ref="B40:B41"/>
    <mergeCell ref="C40:C41"/>
    <mergeCell ref="D40:F40"/>
    <mergeCell ref="G40:I40"/>
    <mergeCell ref="J40:L40"/>
    <mergeCell ref="B61:B62"/>
    <mergeCell ref="C61:C62"/>
    <mergeCell ref="D61:F61"/>
    <mergeCell ref="G61:I61"/>
    <mergeCell ref="J61:L61"/>
    <mergeCell ref="J103:L103"/>
    <mergeCell ref="B82:B83"/>
    <mergeCell ref="C82:C83"/>
    <mergeCell ref="D82:F82"/>
    <mergeCell ref="G82:I82"/>
    <mergeCell ref="J82:L82"/>
    <mergeCell ref="G103:I103"/>
    <mergeCell ref="J166:L166"/>
    <mergeCell ref="B145:B146"/>
    <mergeCell ref="C145:C146"/>
    <mergeCell ref="D145:F145"/>
    <mergeCell ref="G145:I145"/>
    <mergeCell ref="J145:L145"/>
    <mergeCell ref="B166:B167"/>
    <mergeCell ref="C166:C167"/>
    <mergeCell ref="D166:F166"/>
    <mergeCell ref="G166:I166"/>
    <mergeCell ref="J27:L27"/>
    <mergeCell ref="B3:C3"/>
    <mergeCell ref="B4:L4"/>
    <mergeCell ref="B124:B125"/>
    <mergeCell ref="C124:C125"/>
    <mergeCell ref="D124:F124"/>
    <mergeCell ref="G124:I124"/>
    <mergeCell ref="B28:B29"/>
    <mergeCell ref="C28:C29"/>
    <mergeCell ref="D28:F28"/>
    <mergeCell ref="G28:I28"/>
    <mergeCell ref="J28:L28"/>
    <mergeCell ref="J124:L124"/>
    <mergeCell ref="B103:B104"/>
    <mergeCell ref="C103:C104"/>
    <mergeCell ref="D103:F103"/>
  </mergeCells>
  <phoneticPr fontId="2"/>
  <pageMargins left="0.70866141732283472" right="0.70866141732283472" top="0.78740157480314965" bottom="0.78740157480314965" header="0.51181102362204722" footer="0.19685039370078741"/>
  <pageSetup paperSize="9" scale="66" orientation="portrait" horizontalDpi="300" verticalDpi="300" r:id="rId1"/>
  <headerFooter alignWithMargins="0">
    <oddFooter>&amp;C&amp;P</oddFooter>
  </headerFooter>
  <rowBreaks count="2" manualBreakCount="2">
    <brk id="80" max="11" man="1"/>
    <brk id="1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workbookViewId="0">
      <selection activeCell="D36" sqref="D36"/>
    </sheetView>
  </sheetViews>
  <sheetFormatPr defaultRowHeight="13.5" x14ac:dyDescent="0.15"/>
  <cols>
    <col min="1" max="1" width="2.375" customWidth="1"/>
    <col min="2" max="2" width="9.5" bestFit="1" customWidth="1"/>
    <col min="3" max="3" width="13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18"/>
      <c r="E4" s="18"/>
      <c r="F4" s="18"/>
      <c r="G4" s="18"/>
      <c r="H4" s="18"/>
      <c r="I4" s="18"/>
      <c r="J4" s="16"/>
      <c r="K4" s="15"/>
      <c r="L4" s="16"/>
    </row>
    <row r="5" spans="2:12" x14ac:dyDescent="0.15">
      <c r="B5" s="49">
        <v>40055</v>
      </c>
      <c r="C5" s="17" t="s">
        <v>9</v>
      </c>
      <c r="D5" s="18"/>
      <c r="E5" s="18"/>
      <c r="F5" s="18"/>
      <c r="G5" s="18"/>
      <c r="H5" s="18"/>
      <c r="I5" s="18"/>
      <c r="J5" s="16"/>
      <c r="K5" s="15"/>
      <c r="L5" s="16"/>
    </row>
    <row r="6" spans="2:12" x14ac:dyDescent="0.15">
      <c r="B6" s="49">
        <v>40370</v>
      </c>
      <c r="C6" s="17" t="s">
        <v>10</v>
      </c>
      <c r="D6" s="18"/>
      <c r="E6" s="18"/>
      <c r="F6" s="18"/>
      <c r="G6" s="18"/>
      <c r="H6" s="18"/>
      <c r="I6" s="18"/>
      <c r="J6" s="16"/>
      <c r="K6" s="15"/>
      <c r="L6" s="16"/>
    </row>
    <row r="7" spans="2:12" x14ac:dyDescent="0.15">
      <c r="B7" s="49">
        <v>40510</v>
      </c>
      <c r="C7" s="17" t="s">
        <v>11</v>
      </c>
      <c r="D7" s="18"/>
      <c r="E7" s="18"/>
      <c r="F7" s="18"/>
      <c r="G7" s="18"/>
      <c r="H7" s="18"/>
      <c r="I7" s="18"/>
      <c r="J7" s="16"/>
      <c r="K7" s="15"/>
      <c r="L7" s="16"/>
    </row>
    <row r="8" spans="2:12" x14ac:dyDescent="0.15">
      <c r="B8" s="49">
        <v>41070</v>
      </c>
      <c r="C8" s="17" t="s">
        <v>12</v>
      </c>
      <c r="D8" s="18"/>
      <c r="E8" s="18"/>
      <c r="F8" s="18"/>
      <c r="G8" s="18"/>
      <c r="H8" s="18"/>
      <c r="I8" s="18"/>
      <c r="J8" s="16"/>
      <c r="K8" s="15"/>
      <c r="L8" s="16"/>
    </row>
    <row r="9" spans="2:12" x14ac:dyDescent="0.15">
      <c r="B9" s="49">
        <v>41259</v>
      </c>
      <c r="C9" s="17" t="s">
        <v>13</v>
      </c>
      <c r="D9" s="18"/>
      <c r="E9" s="18"/>
      <c r="F9" s="18"/>
      <c r="G9" s="18"/>
      <c r="H9" s="18"/>
      <c r="I9" s="18"/>
      <c r="J9" s="16"/>
      <c r="K9" s="15"/>
      <c r="L9" s="16"/>
    </row>
    <row r="10" spans="2:12" x14ac:dyDescent="0.15">
      <c r="B10" s="49">
        <v>41476</v>
      </c>
      <c r="C10" s="17" t="s">
        <v>14</v>
      </c>
      <c r="D10" s="18"/>
      <c r="E10" s="18"/>
      <c r="F10" s="18"/>
      <c r="G10" s="18"/>
      <c r="H10" s="18"/>
      <c r="I10" s="18"/>
      <c r="J10" s="16"/>
      <c r="K10" s="15"/>
      <c r="L10" s="16"/>
    </row>
    <row r="11" spans="2:12" x14ac:dyDescent="0.15">
      <c r="B11" s="49">
        <v>41959</v>
      </c>
      <c r="C11" s="17" t="s">
        <v>24</v>
      </c>
      <c r="D11" s="19"/>
      <c r="E11" s="19"/>
      <c r="F11" s="19"/>
      <c r="G11" s="17"/>
      <c r="H11" s="19"/>
      <c r="I11" s="17"/>
      <c r="J11" s="16"/>
      <c r="K11" s="15"/>
      <c r="L11" s="16"/>
    </row>
    <row r="12" spans="2:12" x14ac:dyDescent="0.15">
      <c r="B12" s="49">
        <v>41987</v>
      </c>
      <c r="C12" s="17" t="s">
        <v>25</v>
      </c>
      <c r="D12" s="17"/>
      <c r="E12" s="17"/>
      <c r="F12" s="17"/>
      <c r="G12" s="17"/>
      <c r="H12" s="17"/>
      <c r="I12" s="17"/>
      <c r="J12" s="16"/>
      <c r="K12" s="16"/>
      <c r="L12" s="16"/>
    </row>
    <row r="13" spans="2:12" x14ac:dyDescent="0.15">
      <c r="B13" s="49">
        <v>42526</v>
      </c>
      <c r="C13" s="17" t="s">
        <v>28</v>
      </c>
      <c r="D13" s="19"/>
      <c r="E13" s="19"/>
      <c r="F13" s="19"/>
      <c r="G13" s="17"/>
      <c r="H13" s="19"/>
      <c r="I13" s="17"/>
      <c r="J13" s="16"/>
      <c r="K13" s="16"/>
      <c r="L13" s="16"/>
    </row>
    <row r="14" spans="2:12" x14ac:dyDescent="0.15">
      <c r="B14" s="49">
        <v>42561</v>
      </c>
      <c r="C14" s="17" t="s">
        <v>26</v>
      </c>
      <c r="D14" s="19">
        <v>190</v>
      </c>
      <c r="E14" s="19">
        <v>182</v>
      </c>
      <c r="F14" s="19">
        <v>372</v>
      </c>
      <c r="G14" s="17">
        <v>77</v>
      </c>
      <c r="H14" s="19">
        <v>97</v>
      </c>
      <c r="I14" s="17">
        <v>174</v>
      </c>
      <c r="J14" s="16">
        <f t="shared" ref="J14:L20" si="0">ROUND(G14/D14*100,2)</f>
        <v>40.53</v>
      </c>
      <c r="K14" s="16">
        <f t="shared" si="0"/>
        <v>53.3</v>
      </c>
      <c r="L14" s="16">
        <f t="shared" si="0"/>
        <v>46.77</v>
      </c>
    </row>
    <row r="15" spans="2:12" x14ac:dyDescent="0.15">
      <c r="B15" s="49">
        <v>43030</v>
      </c>
      <c r="C15" s="17" t="s">
        <v>29</v>
      </c>
      <c r="D15" s="17">
        <v>287</v>
      </c>
      <c r="E15" s="17">
        <v>308</v>
      </c>
      <c r="F15" s="17">
        <v>595</v>
      </c>
      <c r="G15" s="17">
        <v>115</v>
      </c>
      <c r="H15" s="17">
        <v>152</v>
      </c>
      <c r="I15" s="17">
        <v>267</v>
      </c>
      <c r="J15" s="16">
        <f t="shared" ref="J15" si="1">ROUND(G15/D15*100,2)</f>
        <v>40.07</v>
      </c>
      <c r="K15" s="16">
        <f t="shared" ref="K15" si="2">ROUND(H15/E15*100,2)</f>
        <v>49.35</v>
      </c>
      <c r="L15" s="16">
        <f t="shared" ref="L15" si="3">ROUND(I15/F15*100,2)</f>
        <v>44.87</v>
      </c>
    </row>
    <row r="16" spans="2:12" x14ac:dyDescent="0.15">
      <c r="B16" s="49">
        <v>43373</v>
      </c>
      <c r="C16" s="17" t="s">
        <v>30</v>
      </c>
      <c r="D16" s="18">
        <v>1939</v>
      </c>
      <c r="E16" s="18">
        <v>1890</v>
      </c>
      <c r="F16" s="18">
        <v>3829</v>
      </c>
      <c r="G16" s="18">
        <v>886</v>
      </c>
      <c r="H16" s="18">
        <v>924</v>
      </c>
      <c r="I16" s="18">
        <v>1810</v>
      </c>
      <c r="J16" s="16">
        <f t="shared" si="0"/>
        <v>45.69</v>
      </c>
      <c r="K16" s="16">
        <f t="shared" si="0"/>
        <v>48.89</v>
      </c>
      <c r="L16" s="16">
        <f t="shared" si="0"/>
        <v>47.27</v>
      </c>
    </row>
    <row r="17" spans="2:12" x14ac:dyDescent="0.15">
      <c r="B17" s="49">
        <v>43667</v>
      </c>
      <c r="C17" s="17" t="s">
        <v>34</v>
      </c>
      <c r="D17" s="19">
        <v>338</v>
      </c>
      <c r="E17" s="19">
        <v>360</v>
      </c>
      <c r="F17" s="19">
        <v>698</v>
      </c>
      <c r="G17" s="17">
        <v>130</v>
      </c>
      <c r="H17" s="19">
        <v>135</v>
      </c>
      <c r="I17" s="17">
        <v>265</v>
      </c>
      <c r="J17" s="16">
        <v>38.46</v>
      </c>
      <c r="K17" s="16">
        <v>37.5</v>
      </c>
      <c r="L17" s="16">
        <f>ROUND(I17/F17*100,2)</f>
        <v>37.97</v>
      </c>
    </row>
    <row r="18" spans="2:12" x14ac:dyDescent="0.15">
      <c r="B18" s="49">
        <v>43989</v>
      </c>
      <c r="C18" s="17" t="s">
        <v>35</v>
      </c>
      <c r="D18" s="17">
        <v>1768</v>
      </c>
      <c r="E18" s="17">
        <v>1702</v>
      </c>
      <c r="F18" s="17">
        <v>3470</v>
      </c>
      <c r="G18" s="17">
        <v>612</v>
      </c>
      <c r="H18" s="17">
        <v>682</v>
      </c>
      <c r="I18" s="17">
        <v>1294</v>
      </c>
      <c r="J18" s="17">
        <v>34.729999999999997</v>
      </c>
      <c r="K18" s="17">
        <v>40.270000000000003</v>
      </c>
      <c r="L18" s="17">
        <f>ROUND(I18/F18*100,2)</f>
        <v>37.29</v>
      </c>
    </row>
    <row r="19" spans="2:12" x14ac:dyDescent="0.15">
      <c r="B19" s="49">
        <v>44500</v>
      </c>
      <c r="C19" s="17" t="s">
        <v>36</v>
      </c>
      <c r="D19" s="17">
        <v>125</v>
      </c>
      <c r="E19" s="17">
        <v>115</v>
      </c>
      <c r="F19" s="17">
        <v>240</v>
      </c>
      <c r="G19" s="17">
        <v>54</v>
      </c>
      <c r="H19" s="17">
        <v>54</v>
      </c>
      <c r="I19" s="17">
        <v>108</v>
      </c>
      <c r="J19" s="57">
        <v>43.2</v>
      </c>
      <c r="K19" s="57">
        <v>46.956521739130437</v>
      </c>
      <c r="L19" s="57">
        <v>45</v>
      </c>
    </row>
    <row r="20" spans="2:12" x14ac:dyDescent="0.15">
      <c r="B20" s="49">
        <v>44752</v>
      </c>
      <c r="C20" s="17" t="s">
        <v>38</v>
      </c>
      <c r="D20" s="17">
        <v>361</v>
      </c>
      <c r="E20" s="17">
        <v>315</v>
      </c>
      <c r="F20" s="17">
        <v>676</v>
      </c>
      <c r="G20" s="17">
        <v>118</v>
      </c>
      <c r="H20" s="17">
        <v>133</v>
      </c>
      <c r="I20" s="17">
        <v>251</v>
      </c>
      <c r="J20" s="16">
        <f t="shared" si="0"/>
        <v>32.69</v>
      </c>
      <c r="K20" s="16">
        <f t="shared" si="0"/>
        <v>42.22</v>
      </c>
      <c r="L20" s="16">
        <f t="shared" si="0"/>
        <v>37.130000000000003</v>
      </c>
    </row>
  </sheetData>
  <mergeCells count="5">
    <mergeCell ref="B2:B3"/>
    <mergeCell ref="C2:C3"/>
    <mergeCell ref="D2:F2"/>
    <mergeCell ref="G2:I2"/>
    <mergeCell ref="J2:L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selection activeCell="C24" sqref="C24"/>
    </sheetView>
  </sheetViews>
  <sheetFormatPr defaultRowHeight="13.5" x14ac:dyDescent="0.15"/>
  <cols>
    <col min="1" max="1" width="2.375" customWidth="1"/>
    <col min="2" max="2" width="9.5" bestFit="1" customWidth="1"/>
    <col min="3" max="3" width="13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18">
        <v>7071</v>
      </c>
      <c r="E4" s="18">
        <v>6936</v>
      </c>
      <c r="F4" s="18">
        <v>14007</v>
      </c>
      <c r="G4" s="18">
        <v>2795</v>
      </c>
      <c r="H4" s="18">
        <v>3128</v>
      </c>
      <c r="I4" s="18">
        <v>5923</v>
      </c>
      <c r="J4" s="3">
        <v>39.53</v>
      </c>
      <c r="K4" s="3">
        <v>45.1</v>
      </c>
      <c r="L4" s="4">
        <v>42.29</v>
      </c>
    </row>
    <row r="5" spans="2:12" x14ac:dyDescent="0.15">
      <c r="B5" s="49">
        <v>40055</v>
      </c>
      <c r="C5" s="17" t="s">
        <v>9</v>
      </c>
      <c r="D5" s="18">
        <v>1353</v>
      </c>
      <c r="E5" s="18">
        <v>1415</v>
      </c>
      <c r="F5" s="18">
        <v>2768</v>
      </c>
      <c r="G5" s="18">
        <v>637</v>
      </c>
      <c r="H5" s="18">
        <v>731</v>
      </c>
      <c r="I5" s="18">
        <v>1368</v>
      </c>
      <c r="J5" s="3">
        <v>47.08</v>
      </c>
      <c r="K5" s="3">
        <v>51.66</v>
      </c>
      <c r="L5" s="4">
        <v>49.42</v>
      </c>
    </row>
    <row r="6" spans="2:12" x14ac:dyDescent="0.15">
      <c r="B6" s="49">
        <v>40370</v>
      </c>
      <c r="C6" s="17" t="s">
        <v>10</v>
      </c>
      <c r="D6" s="18">
        <v>382</v>
      </c>
      <c r="E6" s="18">
        <v>390</v>
      </c>
      <c r="F6" s="18">
        <v>772</v>
      </c>
      <c r="G6" s="18">
        <v>97</v>
      </c>
      <c r="H6" s="18">
        <v>134</v>
      </c>
      <c r="I6" s="18">
        <v>231</v>
      </c>
      <c r="J6" s="3">
        <v>25.39</v>
      </c>
      <c r="K6" s="3">
        <v>34.36</v>
      </c>
      <c r="L6" s="4">
        <v>29.92</v>
      </c>
    </row>
    <row r="7" spans="2:12" x14ac:dyDescent="0.15">
      <c r="B7" s="49">
        <v>40510</v>
      </c>
      <c r="C7" s="17" t="s">
        <v>11</v>
      </c>
      <c r="D7" s="18">
        <v>9078</v>
      </c>
      <c r="E7" s="18">
        <v>9045</v>
      </c>
      <c r="F7" s="18">
        <v>18123</v>
      </c>
      <c r="G7" s="18">
        <v>3573</v>
      </c>
      <c r="H7" s="18">
        <v>4143</v>
      </c>
      <c r="I7" s="18">
        <v>7716</v>
      </c>
      <c r="J7" s="3">
        <v>39.36</v>
      </c>
      <c r="K7" s="3">
        <v>45.8</v>
      </c>
      <c r="L7" s="4">
        <v>42.58</v>
      </c>
    </row>
    <row r="8" spans="2:12" x14ac:dyDescent="0.15">
      <c r="B8" s="49">
        <v>41070</v>
      </c>
      <c r="C8" s="17" t="s">
        <v>12</v>
      </c>
      <c r="D8" s="18">
        <v>12616</v>
      </c>
      <c r="E8" s="18">
        <v>12406</v>
      </c>
      <c r="F8" s="18">
        <v>25022</v>
      </c>
      <c r="G8" s="18">
        <v>4090</v>
      </c>
      <c r="H8" s="18">
        <v>4442</v>
      </c>
      <c r="I8" s="18">
        <v>8532</v>
      </c>
      <c r="J8" s="3">
        <v>32.42</v>
      </c>
      <c r="K8" s="3">
        <v>35.81</v>
      </c>
      <c r="L8" s="4">
        <v>34.1</v>
      </c>
    </row>
    <row r="9" spans="2:12" x14ac:dyDescent="0.15">
      <c r="B9" s="49">
        <v>41259</v>
      </c>
      <c r="C9" s="17" t="s">
        <v>13</v>
      </c>
      <c r="D9" s="18">
        <v>1106</v>
      </c>
      <c r="E9" s="18">
        <v>1108</v>
      </c>
      <c r="F9" s="18">
        <v>2214</v>
      </c>
      <c r="G9" s="18">
        <v>373</v>
      </c>
      <c r="H9" s="18">
        <v>456</v>
      </c>
      <c r="I9" s="18">
        <v>829</v>
      </c>
      <c r="J9" s="3">
        <v>33.729999999999997</v>
      </c>
      <c r="K9" s="3">
        <v>41.16</v>
      </c>
      <c r="L9" s="4">
        <v>37.44</v>
      </c>
    </row>
    <row r="10" spans="2:12" x14ac:dyDescent="0.15">
      <c r="B10" s="49">
        <v>41476</v>
      </c>
      <c r="C10" s="17" t="s">
        <v>14</v>
      </c>
      <c r="D10" s="18">
        <v>1491</v>
      </c>
      <c r="E10" s="18">
        <v>1615</v>
      </c>
      <c r="F10" s="18">
        <v>3106</v>
      </c>
      <c r="G10" s="18">
        <v>510</v>
      </c>
      <c r="H10" s="18">
        <v>599</v>
      </c>
      <c r="I10" s="18">
        <v>1109</v>
      </c>
      <c r="J10" s="3">
        <v>34.21</v>
      </c>
      <c r="K10" s="3">
        <v>37.090000000000003</v>
      </c>
      <c r="L10" s="4">
        <v>35.71</v>
      </c>
    </row>
    <row r="11" spans="2:12" x14ac:dyDescent="0.15">
      <c r="B11" s="49">
        <v>41959</v>
      </c>
      <c r="C11" s="17" t="s">
        <v>24</v>
      </c>
      <c r="D11" s="19">
        <v>9257</v>
      </c>
      <c r="E11" s="19">
        <v>9066</v>
      </c>
      <c r="F11" s="19">
        <v>18323</v>
      </c>
      <c r="G11" s="18">
        <v>4168</v>
      </c>
      <c r="H11" s="19">
        <v>4518</v>
      </c>
      <c r="I11" s="18">
        <v>8686</v>
      </c>
      <c r="J11" s="3">
        <v>45.03</v>
      </c>
      <c r="K11" s="3">
        <v>49.83</v>
      </c>
      <c r="L11" s="4">
        <v>47.4</v>
      </c>
    </row>
    <row r="12" spans="2:12" x14ac:dyDescent="0.15">
      <c r="B12" s="49">
        <v>41987</v>
      </c>
      <c r="C12" s="17" t="s">
        <v>25</v>
      </c>
      <c r="D12" s="18">
        <v>1262</v>
      </c>
      <c r="E12" s="18">
        <v>1211</v>
      </c>
      <c r="F12" s="18">
        <v>2473</v>
      </c>
      <c r="G12" s="18">
        <v>396</v>
      </c>
      <c r="H12" s="18">
        <v>406</v>
      </c>
      <c r="I12" s="18">
        <v>802</v>
      </c>
      <c r="J12" s="3">
        <v>31.38</v>
      </c>
      <c r="K12" s="3">
        <v>33.53</v>
      </c>
      <c r="L12" s="4">
        <v>32.43</v>
      </c>
    </row>
    <row r="13" spans="2:12" x14ac:dyDescent="0.15">
      <c r="B13" s="49">
        <v>42526</v>
      </c>
      <c r="C13" s="17" t="s">
        <v>28</v>
      </c>
      <c r="D13" s="19">
        <v>9242.4000000000015</v>
      </c>
      <c r="E13" s="19">
        <v>9330.25</v>
      </c>
      <c r="F13" s="19">
        <v>18572.649999999998</v>
      </c>
      <c r="G13" s="18">
        <v>3361</v>
      </c>
      <c r="H13" s="19">
        <v>3735</v>
      </c>
      <c r="I13" s="18">
        <v>7096</v>
      </c>
      <c r="J13" s="3">
        <f t="shared" ref="J13:L16" si="0">ROUND(G13/D13*100,2)</f>
        <v>36.369999999999997</v>
      </c>
      <c r="K13" s="3">
        <f t="shared" si="0"/>
        <v>40.03</v>
      </c>
      <c r="L13" s="4">
        <f t="shared" si="0"/>
        <v>38.21</v>
      </c>
    </row>
    <row r="14" spans="2:12" x14ac:dyDescent="0.15">
      <c r="B14" s="49">
        <v>42561</v>
      </c>
      <c r="C14" s="17" t="s">
        <v>26</v>
      </c>
      <c r="D14" s="19">
        <v>866</v>
      </c>
      <c r="E14" s="19">
        <v>893</v>
      </c>
      <c r="F14" s="19">
        <v>1759</v>
      </c>
      <c r="G14" s="18">
        <v>304</v>
      </c>
      <c r="H14" s="19">
        <v>364</v>
      </c>
      <c r="I14" s="18">
        <v>668</v>
      </c>
      <c r="J14" s="3">
        <f t="shared" ref="J14" si="1">ROUND(G14/D14*100,2)</f>
        <v>35.1</v>
      </c>
      <c r="K14" s="3">
        <f t="shared" ref="K14:K15" si="2">ROUND(H14/E14*100,2)</f>
        <v>40.76</v>
      </c>
      <c r="L14" s="4">
        <f t="shared" ref="L14:L15" si="3">ROUND(I14/F14*100,2)</f>
        <v>37.979999999999997</v>
      </c>
    </row>
    <row r="15" spans="2:12" x14ac:dyDescent="0.15">
      <c r="B15" s="49">
        <v>43030</v>
      </c>
      <c r="C15" s="17" t="s">
        <v>29</v>
      </c>
      <c r="D15" s="18">
        <v>1408</v>
      </c>
      <c r="E15" s="18">
        <v>1373</v>
      </c>
      <c r="F15" s="18">
        <v>2781</v>
      </c>
      <c r="G15" s="18">
        <v>482</v>
      </c>
      <c r="H15" s="18">
        <v>523</v>
      </c>
      <c r="I15" s="18">
        <v>1005</v>
      </c>
      <c r="J15" s="3">
        <f>ROUND(G15/D15*100,2)</f>
        <v>34.229999999999997</v>
      </c>
      <c r="K15" s="3">
        <f t="shared" si="2"/>
        <v>38.090000000000003</v>
      </c>
      <c r="L15" s="4">
        <f t="shared" si="3"/>
        <v>36.14</v>
      </c>
    </row>
    <row r="16" spans="2:12" x14ac:dyDescent="0.15">
      <c r="B16" s="49">
        <v>43373</v>
      </c>
      <c r="C16" s="17" t="s">
        <v>30</v>
      </c>
      <c r="D16" s="18">
        <v>9231</v>
      </c>
      <c r="E16" s="18">
        <v>9140</v>
      </c>
      <c r="F16" s="18">
        <v>18371</v>
      </c>
      <c r="G16" s="18">
        <v>3859</v>
      </c>
      <c r="H16" s="18">
        <v>4390</v>
      </c>
      <c r="I16" s="18">
        <v>8249</v>
      </c>
      <c r="J16" s="3">
        <f t="shared" si="0"/>
        <v>41.8</v>
      </c>
      <c r="K16" s="3">
        <f t="shared" si="0"/>
        <v>48.03</v>
      </c>
      <c r="L16" s="4">
        <f t="shared" si="0"/>
        <v>44.9</v>
      </c>
    </row>
    <row r="17" spans="2:12" x14ac:dyDescent="0.15">
      <c r="B17" s="49">
        <v>43667</v>
      </c>
      <c r="C17" s="17" t="s">
        <v>34</v>
      </c>
      <c r="D17" s="19">
        <v>1430</v>
      </c>
      <c r="E17" s="19">
        <v>1672</v>
      </c>
      <c r="F17" s="19">
        <f>D17+E17</f>
        <v>3102</v>
      </c>
      <c r="G17" s="17">
        <v>443</v>
      </c>
      <c r="H17" s="19">
        <v>581</v>
      </c>
      <c r="I17" s="46">
        <f>G17+H17</f>
        <v>1024</v>
      </c>
      <c r="J17" s="3">
        <f t="shared" ref="J17:J18" si="4">ROUND(G17/D17*100,2)</f>
        <v>30.98</v>
      </c>
      <c r="K17" s="3">
        <f t="shared" ref="K17:K18" si="5">ROUND(H17/E17*100,2)</f>
        <v>34.75</v>
      </c>
      <c r="L17" s="4">
        <f t="shared" ref="L17:L18" si="6">ROUND(I17/F17*100,2)</f>
        <v>33.01</v>
      </c>
    </row>
    <row r="18" spans="2:12" x14ac:dyDescent="0.15">
      <c r="B18" s="49">
        <v>43989</v>
      </c>
      <c r="C18" s="17" t="s">
        <v>35</v>
      </c>
      <c r="D18" s="17">
        <v>7663</v>
      </c>
      <c r="E18" s="17">
        <v>7612</v>
      </c>
      <c r="F18" s="17">
        <f>D18+E18</f>
        <v>15275</v>
      </c>
      <c r="G18" s="17">
        <v>2351</v>
      </c>
      <c r="H18" s="17">
        <v>2556</v>
      </c>
      <c r="I18" s="17">
        <f>G18+H18</f>
        <v>4907</v>
      </c>
      <c r="J18" s="17">
        <f t="shared" si="4"/>
        <v>30.68</v>
      </c>
      <c r="K18" s="17">
        <f t="shared" si="5"/>
        <v>33.58</v>
      </c>
      <c r="L18" s="17">
        <f t="shared" si="6"/>
        <v>32.119999999999997</v>
      </c>
    </row>
    <row r="19" spans="2:12" x14ac:dyDescent="0.15">
      <c r="B19" s="49">
        <v>44500</v>
      </c>
      <c r="C19" s="17" t="s">
        <v>36</v>
      </c>
      <c r="D19" s="17">
        <v>538</v>
      </c>
      <c r="E19" s="17">
        <v>439</v>
      </c>
      <c r="F19" s="17">
        <v>977</v>
      </c>
      <c r="G19" s="17">
        <v>173</v>
      </c>
      <c r="H19" s="17">
        <v>179</v>
      </c>
      <c r="I19" s="17">
        <v>352</v>
      </c>
      <c r="J19" s="57">
        <v>32.156133828996282</v>
      </c>
      <c r="K19" s="57">
        <v>40.774487471526193</v>
      </c>
      <c r="L19" s="57">
        <v>36.028659160696009</v>
      </c>
    </row>
    <row r="20" spans="2:12" x14ac:dyDescent="0.15">
      <c r="B20" s="49">
        <v>44752</v>
      </c>
      <c r="C20" s="17" t="s">
        <v>38</v>
      </c>
      <c r="D20" s="17">
        <v>1411</v>
      </c>
      <c r="E20" s="17">
        <v>1456</v>
      </c>
      <c r="F20" s="17">
        <v>2867</v>
      </c>
      <c r="G20" s="17">
        <v>471</v>
      </c>
      <c r="H20" s="17">
        <v>529</v>
      </c>
      <c r="I20" s="17">
        <v>1000</v>
      </c>
      <c r="J20" s="17">
        <f t="shared" ref="J20" si="7">ROUND(G20/D20*100,2)</f>
        <v>33.380000000000003</v>
      </c>
      <c r="K20" s="17">
        <f t="shared" ref="K20" si="8">ROUND(H20/E20*100,2)</f>
        <v>36.33</v>
      </c>
      <c r="L20" s="17">
        <f t="shared" ref="L20" si="9">ROUND(I20/F20*100,2)</f>
        <v>34.880000000000003</v>
      </c>
    </row>
    <row r="23" spans="2:12" x14ac:dyDescent="0.15">
      <c r="C23" t="s">
        <v>39</v>
      </c>
      <c r="D23">
        <v>712</v>
      </c>
      <c r="E23">
        <v>702</v>
      </c>
      <c r="F23">
        <v>1414</v>
      </c>
      <c r="G23">
        <v>240</v>
      </c>
      <c r="H23">
        <v>234</v>
      </c>
      <c r="I23">
        <v>474</v>
      </c>
    </row>
    <row r="24" spans="2:12" x14ac:dyDescent="0.15">
      <c r="C24" t="s">
        <v>40</v>
      </c>
      <c r="D24">
        <v>699</v>
      </c>
      <c r="E24">
        <v>754</v>
      </c>
      <c r="F24">
        <v>1453</v>
      </c>
      <c r="G24">
        <v>231</v>
      </c>
      <c r="H24">
        <v>295</v>
      </c>
      <c r="I24">
        <v>526</v>
      </c>
    </row>
    <row r="25" spans="2:12" x14ac:dyDescent="0.15">
      <c r="C25" t="s">
        <v>41</v>
      </c>
      <c r="D25">
        <f>D23+D24</f>
        <v>1411</v>
      </c>
      <c r="E25">
        <f t="shared" ref="E25:I25" si="10">E23+E24</f>
        <v>1456</v>
      </c>
      <c r="F25">
        <f t="shared" si="10"/>
        <v>2867</v>
      </c>
      <c r="G25">
        <f t="shared" si="10"/>
        <v>471</v>
      </c>
      <c r="H25">
        <f t="shared" si="10"/>
        <v>529</v>
      </c>
      <c r="I25">
        <f t="shared" si="10"/>
        <v>1000</v>
      </c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selection activeCell="B20" sqref="B20:C20"/>
    </sheetView>
  </sheetViews>
  <sheetFormatPr defaultRowHeight="13.5" x14ac:dyDescent="0.15"/>
  <cols>
    <col min="1" max="1" width="2.375" customWidth="1"/>
    <col min="2" max="2" width="9.5" bestFit="1" customWidth="1"/>
    <col min="3" max="3" width="15.125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27">
        <v>7919</v>
      </c>
      <c r="E4" s="27">
        <v>7576</v>
      </c>
      <c r="F4" s="27">
        <v>15495</v>
      </c>
      <c r="G4" s="27">
        <v>3998</v>
      </c>
      <c r="H4" s="27">
        <v>4065</v>
      </c>
      <c r="I4" s="27">
        <v>8063</v>
      </c>
      <c r="J4" s="3">
        <v>50.49</v>
      </c>
      <c r="K4" s="3">
        <v>53.66</v>
      </c>
      <c r="L4" s="4">
        <v>52.04</v>
      </c>
    </row>
    <row r="5" spans="2:12" x14ac:dyDescent="0.15">
      <c r="B5" s="49">
        <v>40055</v>
      </c>
      <c r="C5" s="17" t="s">
        <v>9</v>
      </c>
      <c r="D5" s="27">
        <v>1711</v>
      </c>
      <c r="E5" s="27">
        <v>1682</v>
      </c>
      <c r="F5" s="27">
        <v>3393</v>
      </c>
      <c r="G5" s="27">
        <v>1081</v>
      </c>
      <c r="H5" s="27">
        <v>1062</v>
      </c>
      <c r="I5" s="27">
        <v>2143</v>
      </c>
      <c r="J5" s="3">
        <v>63.18</v>
      </c>
      <c r="K5" s="3">
        <v>63.14</v>
      </c>
      <c r="L5" s="4">
        <v>63.16</v>
      </c>
    </row>
    <row r="6" spans="2:12" x14ac:dyDescent="0.15">
      <c r="B6" s="49">
        <v>40370</v>
      </c>
      <c r="C6" s="17" t="s">
        <v>10</v>
      </c>
      <c r="D6" s="27">
        <v>512</v>
      </c>
      <c r="E6" s="27">
        <v>493</v>
      </c>
      <c r="F6" s="27">
        <v>1005</v>
      </c>
      <c r="G6" s="27">
        <v>239</v>
      </c>
      <c r="H6" s="27">
        <v>223</v>
      </c>
      <c r="I6" s="27">
        <v>462</v>
      </c>
      <c r="J6" s="3">
        <v>46.68</v>
      </c>
      <c r="K6" s="3">
        <v>45.23</v>
      </c>
      <c r="L6" s="4">
        <v>45.97</v>
      </c>
    </row>
    <row r="7" spans="2:12" x14ac:dyDescent="0.15">
      <c r="B7" s="49">
        <v>40510</v>
      </c>
      <c r="C7" s="17" t="s">
        <v>11</v>
      </c>
      <c r="D7" s="27">
        <v>10408</v>
      </c>
      <c r="E7" s="27">
        <v>10443</v>
      </c>
      <c r="F7" s="27">
        <v>20851</v>
      </c>
      <c r="G7" s="27">
        <v>5447</v>
      </c>
      <c r="H7" s="27">
        <v>5918</v>
      </c>
      <c r="I7" s="27">
        <v>11365</v>
      </c>
      <c r="J7" s="3">
        <v>52.33</v>
      </c>
      <c r="K7" s="3">
        <v>56.67</v>
      </c>
      <c r="L7" s="4">
        <v>54.51</v>
      </c>
    </row>
    <row r="8" spans="2:12" x14ac:dyDescent="0.15">
      <c r="B8" s="49">
        <v>41070</v>
      </c>
      <c r="C8" s="17" t="s">
        <v>12</v>
      </c>
      <c r="D8" s="27">
        <v>14455</v>
      </c>
      <c r="E8" s="27">
        <v>14279</v>
      </c>
      <c r="F8" s="27">
        <v>28734</v>
      </c>
      <c r="G8" s="27">
        <v>5984</v>
      </c>
      <c r="H8" s="27">
        <v>6463</v>
      </c>
      <c r="I8" s="27">
        <v>12447</v>
      </c>
      <c r="J8" s="3">
        <v>41.4</v>
      </c>
      <c r="K8" s="3">
        <v>45.26</v>
      </c>
      <c r="L8" s="4">
        <v>43.32</v>
      </c>
    </row>
    <row r="9" spans="2:12" x14ac:dyDescent="0.15">
      <c r="B9" s="49">
        <v>41259</v>
      </c>
      <c r="C9" s="17" t="s">
        <v>13</v>
      </c>
      <c r="D9" s="27">
        <v>1289</v>
      </c>
      <c r="E9" s="27">
        <v>1380</v>
      </c>
      <c r="F9" s="27">
        <v>2669</v>
      </c>
      <c r="G9" s="27">
        <v>606</v>
      </c>
      <c r="H9" s="27">
        <v>648</v>
      </c>
      <c r="I9" s="27">
        <v>1254</v>
      </c>
      <c r="J9" s="3">
        <v>47.01</v>
      </c>
      <c r="K9" s="3">
        <v>46.96</v>
      </c>
      <c r="L9" s="4">
        <v>46.98</v>
      </c>
    </row>
    <row r="10" spans="2:12" x14ac:dyDescent="0.15">
      <c r="B10" s="49">
        <v>41476</v>
      </c>
      <c r="C10" s="17" t="s">
        <v>14</v>
      </c>
      <c r="D10" s="27">
        <v>1691</v>
      </c>
      <c r="E10" s="27">
        <v>1855</v>
      </c>
      <c r="F10" s="27">
        <v>3546</v>
      </c>
      <c r="G10" s="27">
        <v>743</v>
      </c>
      <c r="H10" s="27">
        <v>857</v>
      </c>
      <c r="I10" s="27">
        <v>1600</v>
      </c>
      <c r="J10" s="3">
        <v>43.94</v>
      </c>
      <c r="K10" s="3">
        <v>46.2</v>
      </c>
      <c r="L10" s="4">
        <v>45.12</v>
      </c>
    </row>
    <row r="11" spans="2:12" x14ac:dyDescent="0.15">
      <c r="B11" s="49">
        <v>41959</v>
      </c>
      <c r="C11" s="17" t="s">
        <v>24</v>
      </c>
      <c r="D11" s="19">
        <v>11040</v>
      </c>
      <c r="E11" s="19">
        <v>11110</v>
      </c>
      <c r="F11" s="19">
        <v>22150</v>
      </c>
      <c r="G11" s="18">
        <v>6150</v>
      </c>
      <c r="H11" s="19">
        <v>6649</v>
      </c>
      <c r="I11" s="18">
        <v>12799</v>
      </c>
      <c r="J11" s="8">
        <v>55.71</v>
      </c>
      <c r="K11" s="8">
        <v>59.85</v>
      </c>
      <c r="L11" s="9">
        <v>57.78</v>
      </c>
    </row>
    <row r="12" spans="2:12" x14ac:dyDescent="0.15">
      <c r="B12" s="49">
        <v>41987</v>
      </c>
      <c r="C12" s="17" t="s">
        <v>25</v>
      </c>
      <c r="D12" s="19">
        <v>1452</v>
      </c>
      <c r="E12" s="19">
        <v>1466</v>
      </c>
      <c r="F12" s="19">
        <v>2918</v>
      </c>
      <c r="G12" s="18">
        <v>535</v>
      </c>
      <c r="H12" s="19">
        <v>580</v>
      </c>
      <c r="I12" s="18">
        <v>1115</v>
      </c>
      <c r="J12" s="8">
        <v>36.85</v>
      </c>
      <c r="K12" s="8">
        <v>39.56</v>
      </c>
      <c r="L12" s="9">
        <v>38.21</v>
      </c>
    </row>
    <row r="13" spans="2:12" x14ac:dyDescent="0.15">
      <c r="B13" s="49">
        <v>42526</v>
      </c>
      <c r="C13" s="17" t="s">
        <v>28</v>
      </c>
      <c r="D13" s="19">
        <v>11929.66</v>
      </c>
      <c r="E13" s="19">
        <v>11962.54</v>
      </c>
      <c r="F13" s="19">
        <v>23892.199999999997</v>
      </c>
      <c r="G13" s="18">
        <v>5329</v>
      </c>
      <c r="H13" s="19">
        <v>5658</v>
      </c>
      <c r="I13" s="18">
        <v>10987</v>
      </c>
      <c r="J13" s="3">
        <f t="shared" ref="J13:L16" si="0">ROUND(G13/D13*100,2)</f>
        <v>44.67</v>
      </c>
      <c r="K13" s="3">
        <f t="shared" si="0"/>
        <v>47.3</v>
      </c>
      <c r="L13" s="4">
        <f t="shared" si="0"/>
        <v>45.99</v>
      </c>
    </row>
    <row r="14" spans="2:12" x14ac:dyDescent="0.15">
      <c r="B14" s="49">
        <v>42561</v>
      </c>
      <c r="C14" s="17" t="s">
        <v>26</v>
      </c>
      <c r="D14" s="19">
        <v>1081</v>
      </c>
      <c r="E14" s="19">
        <v>1105</v>
      </c>
      <c r="F14" s="19">
        <v>2186</v>
      </c>
      <c r="G14" s="18">
        <v>486</v>
      </c>
      <c r="H14" s="19">
        <v>516</v>
      </c>
      <c r="I14" s="18">
        <v>1002</v>
      </c>
      <c r="J14" s="3">
        <f t="shared" ref="J14:J15" si="1">ROUND(G14/D14*100,2)</f>
        <v>44.96</v>
      </c>
      <c r="K14" s="3">
        <f t="shared" ref="K14:K15" si="2">ROUND(H14/E14*100,2)</f>
        <v>46.7</v>
      </c>
      <c r="L14" s="4">
        <f t="shared" ref="L14:L15" si="3">ROUND(I14/F14*100,2)</f>
        <v>45.84</v>
      </c>
    </row>
    <row r="15" spans="2:12" x14ac:dyDescent="0.15">
      <c r="B15" s="49">
        <v>43030</v>
      </c>
      <c r="C15" s="17" t="s">
        <v>29</v>
      </c>
      <c r="D15" s="18">
        <v>1651</v>
      </c>
      <c r="E15" s="18">
        <v>1781</v>
      </c>
      <c r="F15" s="18">
        <v>3432</v>
      </c>
      <c r="G15" s="18">
        <v>736</v>
      </c>
      <c r="H15" s="18">
        <v>817</v>
      </c>
      <c r="I15" s="18">
        <v>1553</v>
      </c>
      <c r="J15" s="3">
        <f t="shared" si="1"/>
        <v>44.58</v>
      </c>
      <c r="K15" s="3">
        <f t="shared" si="2"/>
        <v>45.87</v>
      </c>
      <c r="L15" s="4">
        <f t="shared" si="3"/>
        <v>45.25</v>
      </c>
    </row>
    <row r="16" spans="2:12" x14ac:dyDescent="0.15">
      <c r="B16" s="49">
        <v>43373</v>
      </c>
      <c r="C16" s="17" t="s">
        <v>30</v>
      </c>
      <c r="D16" s="18">
        <v>12051</v>
      </c>
      <c r="E16" s="18">
        <v>12161</v>
      </c>
      <c r="F16" s="18">
        <v>24212</v>
      </c>
      <c r="G16" s="18">
        <v>6526</v>
      </c>
      <c r="H16" s="18">
        <v>7346</v>
      </c>
      <c r="I16" s="18">
        <v>13872</v>
      </c>
      <c r="J16" s="3">
        <f t="shared" si="0"/>
        <v>54.15</v>
      </c>
      <c r="K16" s="3">
        <f t="shared" si="0"/>
        <v>60.41</v>
      </c>
      <c r="L16" s="4">
        <f t="shared" si="0"/>
        <v>57.29</v>
      </c>
    </row>
    <row r="17" spans="2:12" x14ac:dyDescent="0.15">
      <c r="B17" s="49">
        <v>43667</v>
      </c>
      <c r="C17" s="17" t="s">
        <v>34</v>
      </c>
      <c r="D17" s="19">
        <v>2174</v>
      </c>
      <c r="E17" s="19">
        <v>2305</v>
      </c>
      <c r="F17" s="19">
        <v>4479</v>
      </c>
      <c r="G17" s="17">
        <v>894</v>
      </c>
      <c r="H17" s="19">
        <v>1013</v>
      </c>
      <c r="I17" s="17">
        <v>1907</v>
      </c>
      <c r="J17" s="3">
        <f t="shared" ref="J17:L18" si="4">ROUND(G17/D17*100,2)</f>
        <v>41.12</v>
      </c>
      <c r="K17" s="3">
        <f t="shared" si="4"/>
        <v>43.95</v>
      </c>
      <c r="L17" s="4">
        <f t="shared" si="4"/>
        <v>42.58</v>
      </c>
    </row>
    <row r="18" spans="2:12" x14ac:dyDescent="0.15">
      <c r="B18" s="49">
        <v>43989</v>
      </c>
      <c r="C18" s="17" t="s">
        <v>35</v>
      </c>
      <c r="D18" s="17">
        <v>10115</v>
      </c>
      <c r="E18" s="17">
        <v>10282</v>
      </c>
      <c r="F18" s="17">
        <f>D18+E18</f>
        <v>20397</v>
      </c>
      <c r="G18" s="17">
        <v>3866</v>
      </c>
      <c r="H18" s="17">
        <v>4227</v>
      </c>
      <c r="I18" s="17">
        <f>G18+H18</f>
        <v>8093</v>
      </c>
      <c r="J18" s="3">
        <f t="shared" si="4"/>
        <v>38.22</v>
      </c>
      <c r="K18" s="3">
        <f t="shared" si="4"/>
        <v>41.11</v>
      </c>
      <c r="L18" s="4">
        <f t="shared" si="4"/>
        <v>39.68</v>
      </c>
    </row>
    <row r="19" spans="2:12" x14ac:dyDescent="0.15">
      <c r="B19" s="49">
        <v>44500</v>
      </c>
      <c r="C19" s="17" t="s">
        <v>36</v>
      </c>
      <c r="D19" s="17">
        <v>584</v>
      </c>
      <c r="E19" s="17">
        <v>545</v>
      </c>
      <c r="F19" s="17">
        <v>1129</v>
      </c>
      <c r="G19" s="17">
        <v>263</v>
      </c>
      <c r="H19" s="17">
        <v>279</v>
      </c>
      <c r="I19" s="17">
        <v>542</v>
      </c>
      <c r="J19" s="3">
        <v>45.034246575342465</v>
      </c>
      <c r="K19" s="3">
        <v>51.192660550458712</v>
      </c>
      <c r="L19" s="4">
        <v>48.007085916740479</v>
      </c>
    </row>
    <row r="20" spans="2:12" x14ac:dyDescent="0.15">
      <c r="B20" s="49">
        <v>44752</v>
      </c>
      <c r="C20" s="17" t="s">
        <v>38</v>
      </c>
      <c r="D20" s="17">
        <v>1811</v>
      </c>
      <c r="E20" s="17">
        <v>1990</v>
      </c>
      <c r="F20" s="17">
        <v>3801</v>
      </c>
      <c r="G20" s="17">
        <v>777</v>
      </c>
      <c r="H20" s="17">
        <v>956</v>
      </c>
      <c r="I20" s="17">
        <v>1733</v>
      </c>
      <c r="J20" s="3">
        <f t="shared" ref="J20" si="5">ROUND(G20/D20*100,2)</f>
        <v>42.9</v>
      </c>
      <c r="K20" s="3">
        <f t="shared" ref="K20" si="6">ROUND(H20/E20*100,2)</f>
        <v>48.04</v>
      </c>
      <c r="L20" s="4">
        <f t="shared" ref="L20" si="7">ROUND(I20/F20*100,2)</f>
        <v>45.59</v>
      </c>
    </row>
    <row r="23" spans="2:12" x14ac:dyDescent="0.15">
      <c r="C23" t="s">
        <v>42</v>
      </c>
      <c r="D23">
        <v>775</v>
      </c>
      <c r="E23">
        <v>888</v>
      </c>
      <c r="F23">
        <v>1663</v>
      </c>
      <c r="G23">
        <v>320</v>
      </c>
      <c r="H23">
        <v>406</v>
      </c>
      <c r="I23">
        <v>726</v>
      </c>
    </row>
    <row r="24" spans="2:12" x14ac:dyDescent="0.15">
      <c r="C24" t="s">
        <v>43</v>
      </c>
      <c r="D24">
        <v>1036</v>
      </c>
      <c r="E24">
        <v>1102</v>
      </c>
      <c r="F24">
        <v>2138</v>
      </c>
      <c r="G24">
        <v>457</v>
      </c>
      <c r="H24">
        <v>550</v>
      </c>
      <c r="I24">
        <v>1007</v>
      </c>
    </row>
    <row r="25" spans="2:12" x14ac:dyDescent="0.15">
      <c r="C25" t="s">
        <v>44</v>
      </c>
      <c r="D25">
        <f>D23+D24</f>
        <v>1811</v>
      </c>
      <c r="E25">
        <f t="shared" ref="E25:I25" si="8">E23+E24</f>
        <v>1990</v>
      </c>
      <c r="F25">
        <f t="shared" si="8"/>
        <v>3801</v>
      </c>
      <c r="G25">
        <f t="shared" si="8"/>
        <v>777</v>
      </c>
      <c r="H25">
        <f t="shared" si="8"/>
        <v>956</v>
      </c>
      <c r="I25">
        <f t="shared" si="8"/>
        <v>1733</v>
      </c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opLeftCell="A3" workbookViewId="0">
      <selection activeCell="B20" sqref="B20:C20"/>
    </sheetView>
  </sheetViews>
  <sheetFormatPr defaultRowHeight="13.5" x14ac:dyDescent="0.15"/>
  <cols>
    <col min="1" max="1" width="2.375" customWidth="1"/>
    <col min="2" max="2" width="9.5" bestFit="1" customWidth="1"/>
    <col min="3" max="3" width="15.125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27">
        <v>7760</v>
      </c>
      <c r="E4" s="27">
        <v>7304</v>
      </c>
      <c r="F4" s="27">
        <v>15064</v>
      </c>
      <c r="G4" s="27">
        <v>4790</v>
      </c>
      <c r="H4" s="27">
        <v>4597</v>
      </c>
      <c r="I4" s="27">
        <v>9387</v>
      </c>
      <c r="J4" s="3">
        <v>61.73</v>
      </c>
      <c r="K4" s="3">
        <v>62.94</v>
      </c>
      <c r="L4" s="4">
        <v>62.31</v>
      </c>
    </row>
    <row r="5" spans="2:12" x14ac:dyDescent="0.15">
      <c r="B5" s="49">
        <v>40055</v>
      </c>
      <c r="C5" s="17" t="s">
        <v>9</v>
      </c>
      <c r="D5" s="27">
        <v>1454</v>
      </c>
      <c r="E5" s="27">
        <v>1393</v>
      </c>
      <c r="F5" s="27">
        <v>2847</v>
      </c>
      <c r="G5" s="27">
        <v>953</v>
      </c>
      <c r="H5" s="27">
        <v>993</v>
      </c>
      <c r="I5" s="27">
        <v>1946</v>
      </c>
      <c r="J5" s="3">
        <v>65.540000000000006</v>
      </c>
      <c r="K5" s="3">
        <v>71.28</v>
      </c>
      <c r="L5" s="4">
        <v>68.349999999999994</v>
      </c>
    </row>
    <row r="6" spans="2:12" x14ac:dyDescent="0.15">
      <c r="B6" s="49">
        <v>40370</v>
      </c>
      <c r="C6" s="17" t="s">
        <v>10</v>
      </c>
      <c r="D6" s="27">
        <v>568</v>
      </c>
      <c r="E6" s="27">
        <v>481</v>
      </c>
      <c r="F6" s="27">
        <v>1049</v>
      </c>
      <c r="G6" s="27">
        <v>279</v>
      </c>
      <c r="H6" s="27">
        <v>255</v>
      </c>
      <c r="I6" s="27">
        <v>534</v>
      </c>
      <c r="J6" s="3">
        <v>49.12</v>
      </c>
      <c r="K6" s="3">
        <v>53.01</v>
      </c>
      <c r="L6" s="4">
        <v>50.91</v>
      </c>
    </row>
    <row r="7" spans="2:12" x14ac:dyDescent="0.15">
      <c r="B7" s="49">
        <v>40510</v>
      </c>
      <c r="C7" s="17" t="s">
        <v>11</v>
      </c>
      <c r="D7" s="27">
        <v>10022</v>
      </c>
      <c r="E7" s="27">
        <v>9646</v>
      </c>
      <c r="F7" s="27">
        <v>19668</v>
      </c>
      <c r="G7" s="27">
        <v>6201</v>
      </c>
      <c r="H7" s="27">
        <v>6324</v>
      </c>
      <c r="I7" s="27">
        <v>12525</v>
      </c>
      <c r="J7" s="3">
        <v>61.87</v>
      </c>
      <c r="K7" s="3">
        <v>65.56</v>
      </c>
      <c r="L7" s="4">
        <v>63.68</v>
      </c>
    </row>
    <row r="8" spans="2:12" x14ac:dyDescent="0.15">
      <c r="B8" s="49">
        <v>41070</v>
      </c>
      <c r="C8" s="17" t="s">
        <v>12</v>
      </c>
      <c r="D8" s="27">
        <v>13449</v>
      </c>
      <c r="E8" s="27">
        <v>12997</v>
      </c>
      <c r="F8" s="27">
        <v>26446</v>
      </c>
      <c r="G8" s="27">
        <v>6727</v>
      </c>
      <c r="H8" s="27">
        <v>6863</v>
      </c>
      <c r="I8" s="27">
        <v>13590</v>
      </c>
      <c r="J8" s="3">
        <v>50.02</v>
      </c>
      <c r="K8" s="3">
        <v>52.8</v>
      </c>
      <c r="L8" s="4">
        <v>51.39</v>
      </c>
    </row>
    <row r="9" spans="2:12" x14ac:dyDescent="0.15">
      <c r="B9" s="49">
        <v>41259</v>
      </c>
      <c r="C9" s="17" t="s">
        <v>13</v>
      </c>
      <c r="D9" s="27">
        <v>1185</v>
      </c>
      <c r="E9" s="27">
        <v>1231</v>
      </c>
      <c r="F9" s="27">
        <v>2416</v>
      </c>
      <c r="G9" s="27">
        <v>649</v>
      </c>
      <c r="H9" s="27">
        <v>671</v>
      </c>
      <c r="I9" s="27">
        <v>1320</v>
      </c>
      <c r="J9" s="3">
        <v>54.77</v>
      </c>
      <c r="K9" s="3">
        <v>54.51</v>
      </c>
      <c r="L9" s="4">
        <v>54.64</v>
      </c>
    </row>
    <row r="10" spans="2:12" x14ac:dyDescent="0.15">
      <c r="B10" s="49">
        <v>41476</v>
      </c>
      <c r="C10" s="17" t="s">
        <v>14</v>
      </c>
      <c r="D10" s="27">
        <v>1604</v>
      </c>
      <c r="E10" s="27">
        <v>1673</v>
      </c>
      <c r="F10" s="27">
        <v>3277</v>
      </c>
      <c r="G10" s="27">
        <v>835</v>
      </c>
      <c r="H10" s="27">
        <v>884</v>
      </c>
      <c r="I10" s="27">
        <v>1719</v>
      </c>
      <c r="J10" s="3">
        <v>52.06</v>
      </c>
      <c r="K10" s="3">
        <v>52.84</v>
      </c>
      <c r="L10" s="4">
        <v>52.46</v>
      </c>
    </row>
    <row r="11" spans="2:12" x14ac:dyDescent="0.15">
      <c r="B11" s="49">
        <v>41959</v>
      </c>
      <c r="C11" s="17" t="s">
        <v>24</v>
      </c>
      <c r="D11" s="19">
        <v>11303</v>
      </c>
      <c r="E11" s="19">
        <v>10894</v>
      </c>
      <c r="F11" s="19">
        <v>22197</v>
      </c>
      <c r="G11" s="18">
        <v>7270</v>
      </c>
      <c r="H11" s="19">
        <v>7471</v>
      </c>
      <c r="I11" s="18">
        <v>14741</v>
      </c>
      <c r="J11" s="8">
        <v>64.319999999999993</v>
      </c>
      <c r="K11" s="8">
        <v>68.58</v>
      </c>
      <c r="L11" s="9">
        <v>66.41</v>
      </c>
    </row>
    <row r="12" spans="2:12" x14ac:dyDescent="0.15">
      <c r="B12" s="49">
        <v>41987</v>
      </c>
      <c r="C12" s="17" t="s">
        <v>25</v>
      </c>
      <c r="D12" s="19">
        <v>1519</v>
      </c>
      <c r="E12" s="19">
        <v>1583</v>
      </c>
      <c r="F12" s="19">
        <v>3102</v>
      </c>
      <c r="G12" s="18">
        <v>706</v>
      </c>
      <c r="H12" s="19">
        <v>744</v>
      </c>
      <c r="I12" s="18">
        <v>1450</v>
      </c>
      <c r="J12" s="8">
        <v>46.48</v>
      </c>
      <c r="K12" s="8">
        <v>47</v>
      </c>
      <c r="L12" s="9">
        <v>46.74</v>
      </c>
    </row>
    <row r="13" spans="2:12" x14ac:dyDescent="0.15">
      <c r="B13" s="49">
        <v>42526</v>
      </c>
      <c r="C13" s="17" t="s">
        <v>28</v>
      </c>
      <c r="D13" s="19">
        <v>12634.93</v>
      </c>
      <c r="E13" s="19">
        <v>11941.44</v>
      </c>
      <c r="F13" s="19">
        <v>24576.370000000003</v>
      </c>
      <c r="G13" s="18">
        <v>6602</v>
      </c>
      <c r="H13" s="19">
        <v>6651</v>
      </c>
      <c r="I13" s="18">
        <v>13253</v>
      </c>
      <c r="J13" s="3">
        <f t="shared" ref="J13:L17" si="0">ROUND(G13/D13*100,2)</f>
        <v>52.25</v>
      </c>
      <c r="K13" s="3">
        <f t="shared" si="0"/>
        <v>55.7</v>
      </c>
      <c r="L13" s="4">
        <f t="shared" si="0"/>
        <v>53.93</v>
      </c>
    </row>
    <row r="14" spans="2:12" x14ac:dyDescent="0.15">
      <c r="B14" s="49">
        <v>42561</v>
      </c>
      <c r="C14" s="17" t="s">
        <v>26</v>
      </c>
      <c r="D14" s="19">
        <v>1223</v>
      </c>
      <c r="E14" s="19">
        <v>1252</v>
      </c>
      <c r="F14" s="19">
        <v>2475</v>
      </c>
      <c r="G14" s="18">
        <v>647</v>
      </c>
      <c r="H14" s="19">
        <v>691</v>
      </c>
      <c r="I14" s="18">
        <v>1338</v>
      </c>
      <c r="J14" s="3">
        <f t="shared" ref="J14:J15" si="1">ROUND(G14/D14*100,2)</f>
        <v>52.9</v>
      </c>
      <c r="K14" s="3">
        <f t="shared" ref="K14:K15" si="2">ROUND(H14/E14*100,2)</f>
        <v>55.19</v>
      </c>
      <c r="L14" s="4">
        <f t="shared" ref="L14:L15" si="3">ROUND(I14/F14*100,2)</f>
        <v>54.06</v>
      </c>
    </row>
    <row r="15" spans="2:12" x14ac:dyDescent="0.15">
      <c r="B15" s="49">
        <v>43030</v>
      </c>
      <c r="C15" s="17" t="s">
        <v>29</v>
      </c>
      <c r="D15" s="18">
        <v>1910</v>
      </c>
      <c r="E15" s="18">
        <v>1985</v>
      </c>
      <c r="F15" s="18">
        <v>3895</v>
      </c>
      <c r="G15" s="18">
        <v>1041</v>
      </c>
      <c r="H15" s="18">
        <v>1107</v>
      </c>
      <c r="I15" s="18">
        <v>2148</v>
      </c>
      <c r="J15" s="3">
        <f t="shared" si="1"/>
        <v>54.5</v>
      </c>
      <c r="K15" s="3">
        <f t="shared" si="2"/>
        <v>55.77</v>
      </c>
      <c r="L15" s="4">
        <f t="shared" si="3"/>
        <v>55.15</v>
      </c>
    </row>
    <row r="16" spans="2:12" x14ac:dyDescent="0.15">
      <c r="B16" s="49">
        <v>43373</v>
      </c>
      <c r="C16" s="17" t="s">
        <v>30</v>
      </c>
      <c r="D16" s="18">
        <v>13289</v>
      </c>
      <c r="E16" s="18">
        <v>12757</v>
      </c>
      <c r="F16" s="18">
        <v>26046</v>
      </c>
      <c r="G16" s="18">
        <v>8354</v>
      </c>
      <c r="H16" s="18">
        <v>8706</v>
      </c>
      <c r="I16" s="18">
        <v>17060</v>
      </c>
      <c r="J16" s="3">
        <f t="shared" si="0"/>
        <v>62.86</v>
      </c>
      <c r="K16" s="3">
        <f t="shared" si="0"/>
        <v>68.239999999999995</v>
      </c>
      <c r="L16" s="4">
        <f t="shared" si="0"/>
        <v>65.5</v>
      </c>
    </row>
    <row r="17" spans="2:12" x14ac:dyDescent="0.15">
      <c r="B17" s="49">
        <v>43667</v>
      </c>
      <c r="C17" s="17" t="s">
        <v>34</v>
      </c>
      <c r="D17" s="19">
        <v>2414</v>
      </c>
      <c r="E17" s="19">
        <v>2475</v>
      </c>
      <c r="F17" s="19">
        <f>D17+E17</f>
        <v>4889</v>
      </c>
      <c r="G17" s="17">
        <v>1240</v>
      </c>
      <c r="H17" s="19">
        <v>1290</v>
      </c>
      <c r="I17" s="46">
        <f>G17+H17</f>
        <v>2530</v>
      </c>
      <c r="J17" s="3">
        <f t="shared" si="0"/>
        <v>51.37</v>
      </c>
      <c r="K17" s="3">
        <f t="shared" si="0"/>
        <v>52.12</v>
      </c>
      <c r="L17" s="4">
        <f t="shared" si="0"/>
        <v>51.75</v>
      </c>
    </row>
    <row r="18" spans="2:12" x14ac:dyDescent="0.15">
      <c r="B18" s="49">
        <v>43989</v>
      </c>
      <c r="C18" s="17" t="s">
        <v>35</v>
      </c>
      <c r="D18" s="61">
        <v>11553</v>
      </c>
      <c r="E18" s="61">
        <v>11363</v>
      </c>
      <c r="F18" s="62">
        <f>D18+E18</f>
        <v>22916</v>
      </c>
      <c r="G18" s="61">
        <v>5355</v>
      </c>
      <c r="H18" s="61">
        <v>5424</v>
      </c>
      <c r="I18" s="63">
        <f>G18+H18</f>
        <v>10779</v>
      </c>
      <c r="J18" s="64">
        <f t="shared" ref="J18" si="4">ROUND(G18/D18*100,2)</f>
        <v>46.35</v>
      </c>
      <c r="K18" s="64">
        <f t="shared" ref="K18" si="5">ROUND(H18/E18*100,2)</f>
        <v>47.73</v>
      </c>
      <c r="L18" s="65">
        <f t="shared" ref="L18" si="6">ROUND(I18/F18*100,2)</f>
        <v>47.04</v>
      </c>
    </row>
    <row r="19" spans="2:12" x14ac:dyDescent="0.15">
      <c r="B19" s="49">
        <v>44500</v>
      </c>
      <c r="C19" s="60" t="s">
        <v>36</v>
      </c>
      <c r="D19" s="66">
        <v>790</v>
      </c>
      <c r="E19" s="66">
        <v>672</v>
      </c>
      <c r="F19" s="66">
        <v>1462</v>
      </c>
      <c r="G19" s="67">
        <v>442</v>
      </c>
      <c r="H19" s="67">
        <v>398</v>
      </c>
      <c r="I19" s="67">
        <v>840</v>
      </c>
      <c r="J19" s="68">
        <v>55.949367088607595</v>
      </c>
      <c r="K19" s="58">
        <v>59.226190476190474</v>
      </c>
      <c r="L19" s="59">
        <v>57.455540355677158</v>
      </c>
    </row>
    <row r="20" spans="2:12" x14ac:dyDescent="0.15">
      <c r="B20" s="49">
        <v>44752</v>
      </c>
      <c r="C20" s="17" t="s">
        <v>38</v>
      </c>
      <c r="D20" s="17">
        <v>2111</v>
      </c>
      <c r="E20" s="17">
        <v>2105</v>
      </c>
      <c r="F20" s="19">
        <v>4216</v>
      </c>
      <c r="G20" s="17">
        <v>1099</v>
      </c>
      <c r="H20" s="17">
        <v>1114</v>
      </c>
      <c r="I20" s="46">
        <v>2213</v>
      </c>
      <c r="J20" s="3">
        <f t="shared" ref="J20" si="7">ROUND(G20/D20*100,2)</f>
        <v>52.06</v>
      </c>
      <c r="K20" s="3">
        <f t="shared" ref="K20" si="8">ROUND(H20/E20*100,2)</f>
        <v>52.92</v>
      </c>
      <c r="L20" s="4">
        <f t="shared" ref="L20" si="9">ROUND(I20/F20*100,2)</f>
        <v>52.49</v>
      </c>
    </row>
    <row r="23" spans="2:12" x14ac:dyDescent="0.15">
      <c r="C23" t="s">
        <v>45</v>
      </c>
      <c r="D23">
        <v>986</v>
      </c>
      <c r="E23">
        <v>990</v>
      </c>
      <c r="F23">
        <v>1976</v>
      </c>
      <c r="G23">
        <v>492</v>
      </c>
      <c r="H23">
        <v>498</v>
      </c>
      <c r="I23">
        <v>990</v>
      </c>
      <c r="J23" s="91">
        <f>ROUND(G23/D23*100,2)</f>
        <v>49.9</v>
      </c>
      <c r="K23" s="91">
        <f t="shared" ref="K23" si="10">ROUND(H23/E23*100,2)</f>
        <v>50.3</v>
      </c>
      <c r="L23" s="91">
        <f t="shared" ref="L23" si="11">ROUND(I23/F23*100,2)</f>
        <v>50.1</v>
      </c>
    </row>
    <row r="24" spans="2:12" x14ac:dyDescent="0.15">
      <c r="C24" t="s">
        <v>46</v>
      </c>
      <c r="D24">
        <v>1125</v>
      </c>
      <c r="E24">
        <v>1115</v>
      </c>
      <c r="F24">
        <v>2240</v>
      </c>
      <c r="G24">
        <v>607</v>
      </c>
      <c r="H24">
        <v>616</v>
      </c>
      <c r="I24">
        <v>1223</v>
      </c>
      <c r="J24" s="91">
        <f t="shared" ref="J24:J25" si="12">ROUND(G24/D24*100,2)</f>
        <v>53.96</v>
      </c>
      <c r="K24" s="91">
        <f t="shared" ref="K24:K25" si="13">ROUND(H24/E24*100,2)</f>
        <v>55.25</v>
      </c>
      <c r="L24" s="91">
        <f t="shared" ref="L24:L25" si="14">ROUND(I24/F24*100,2)</f>
        <v>54.6</v>
      </c>
    </row>
    <row r="25" spans="2:12" x14ac:dyDescent="0.15">
      <c r="C25" t="s">
        <v>47</v>
      </c>
      <c r="D25">
        <f>D23+D24</f>
        <v>2111</v>
      </c>
      <c r="E25">
        <f t="shared" ref="E25:I25" si="15">E23+E24</f>
        <v>2105</v>
      </c>
      <c r="F25">
        <f t="shared" si="15"/>
        <v>4216</v>
      </c>
      <c r="G25">
        <f t="shared" si="15"/>
        <v>1099</v>
      </c>
      <c r="H25">
        <f t="shared" si="15"/>
        <v>1114</v>
      </c>
      <c r="I25">
        <f t="shared" si="15"/>
        <v>2213</v>
      </c>
      <c r="J25" s="91">
        <f t="shared" si="12"/>
        <v>52.06</v>
      </c>
      <c r="K25" s="91">
        <f t="shared" si="13"/>
        <v>52.92</v>
      </c>
      <c r="L25" s="91">
        <f t="shared" si="14"/>
        <v>52.49</v>
      </c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selection activeCell="B20" sqref="B20:C20"/>
    </sheetView>
  </sheetViews>
  <sheetFormatPr defaultRowHeight="13.5" x14ac:dyDescent="0.15"/>
  <cols>
    <col min="1" max="1" width="2.375" customWidth="1"/>
    <col min="2" max="2" width="9.5" bestFit="1" customWidth="1"/>
    <col min="3" max="3" width="15.125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27">
        <v>9325</v>
      </c>
      <c r="E4" s="27">
        <v>8230</v>
      </c>
      <c r="F4" s="27">
        <v>17555</v>
      </c>
      <c r="G4" s="27">
        <v>5985</v>
      </c>
      <c r="H4" s="27">
        <v>5546</v>
      </c>
      <c r="I4" s="27">
        <v>11531</v>
      </c>
      <c r="J4" s="3">
        <v>64.180000000000007</v>
      </c>
      <c r="K4" s="3">
        <v>67.39</v>
      </c>
      <c r="L4" s="4">
        <v>65.680000000000007</v>
      </c>
    </row>
    <row r="5" spans="2:12" x14ac:dyDescent="0.15">
      <c r="B5" s="49">
        <v>40055</v>
      </c>
      <c r="C5" s="17" t="s">
        <v>9</v>
      </c>
      <c r="D5" s="27">
        <v>1641</v>
      </c>
      <c r="E5" s="27">
        <v>1366</v>
      </c>
      <c r="F5" s="27">
        <v>3007</v>
      </c>
      <c r="G5" s="27">
        <v>1180</v>
      </c>
      <c r="H5" s="27">
        <v>1029</v>
      </c>
      <c r="I5" s="27">
        <v>2209</v>
      </c>
      <c r="J5" s="3">
        <v>71.91</v>
      </c>
      <c r="K5" s="3">
        <v>75.33</v>
      </c>
      <c r="L5" s="4">
        <v>73.459999999999994</v>
      </c>
    </row>
    <row r="6" spans="2:12" x14ac:dyDescent="0.15">
      <c r="B6" s="49">
        <v>40370</v>
      </c>
      <c r="C6" s="17" t="s">
        <v>10</v>
      </c>
      <c r="D6" s="27">
        <v>788</v>
      </c>
      <c r="E6" s="27">
        <v>539</v>
      </c>
      <c r="F6" s="27">
        <v>1327</v>
      </c>
      <c r="G6" s="27">
        <v>414</v>
      </c>
      <c r="H6" s="27">
        <v>313</v>
      </c>
      <c r="I6" s="27">
        <v>727</v>
      </c>
      <c r="J6" s="3">
        <v>52.54</v>
      </c>
      <c r="K6" s="3">
        <v>58.07</v>
      </c>
      <c r="L6" s="4">
        <v>54.79</v>
      </c>
    </row>
    <row r="7" spans="2:12" x14ac:dyDescent="0.15">
      <c r="B7" s="49">
        <v>40510</v>
      </c>
      <c r="C7" s="17" t="s">
        <v>11</v>
      </c>
      <c r="D7" s="27">
        <v>11853</v>
      </c>
      <c r="E7" s="27">
        <v>10815</v>
      </c>
      <c r="F7" s="27">
        <v>22668</v>
      </c>
      <c r="G7" s="27">
        <v>7806</v>
      </c>
      <c r="H7" s="27">
        <v>7628</v>
      </c>
      <c r="I7" s="27">
        <v>15434</v>
      </c>
      <c r="J7" s="3">
        <v>65.86</v>
      </c>
      <c r="K7" s="3">
        <v>70.53</v>
      </c>
      <c r="L7" s="4">
        <v>68.09</v>
      </c>
    </row>
    <row r="8" spans="2:12" x14ac:dyDescent="0.15">
      <c r="B8" s="49">
        <v>41070</v>
      </c>
      <c r="C8" s="17" t="s">
        <v>12</v>
      </c>
      <c r="D8" s="27">
        <v>14947</v>
      </c>
      <c r="E8" s="27">
        <v>13718</v>
      </c>
      <c r="F8" s="27">
        <v>28665</v>
      </c>
      <c r="G8" s="27">
        <v>8631</v>
      </c>
      <c r="H8" s="27">
        <v>8249</v>
      </c>
      <c r="I8" s="27">
        <v>16880</v>
      </c>
      <c r="J8" s="3">
        <v>57.74</v>
      </c>
      <c r="K8" s="3">
        <v>60.13</v>
      </c>
      <c r="L8" s="4">
        <v>58.89</v>
      </c>
    </row>
    <row r="9" spans="2:12" x14ac:dyDescent="0.15">
      <c r="B9" s="49">
        <v>41259</v>
      </c>
      <c r="C9" s="17" t="s">
        <v>13</v>
      </c>
      <c r="D9" s="27">
        <v>1244</v>
      </c>
      <c r="E9" s="27">
        <v>1325</v>
      </c>
      <c r="F9" s="27">
        <v>2569</v>
      </c>
      <c r="G9" s="27">
        <v>757</v>
      </c>
      <c r="H9" s="27">
        <v>822</v>
      </c>
      <c r="I9" s="27">
        <v>1579</v>
      </c>
      <c r="J9" s="3">
        <v>60.85</v>
      </c>
      <c r="K9" s="3">
        <v>62.04</v>
      </c>
      <c r="L9" s="4">
        <v>61.46</v>
      </c>
    </row>
    <row r="10" spans="2:12" x14ac:dyDescent="0.15">
      <c r="B10" s="49">
        <v>41476</v>
      </c>
      <c r="C10" s="17" t="s">
        <v>14</v>
      </c>
      <c r="D10" s="27">
        <v>1606</v>
      </c>
      <c r="E10" s="27">
        <v>1606</v>
      </c>
      <c r="F10" s="27">
        <v>3212</v>
      </c>
      <c r="G10" s="27">
        <v>974</v>
      </c>
      <c r="H10" s="27">
        <v>1025</v>
      </c>
      <c r="I10" s="27">
        <v>1999</v>
      </c>
      <c r="J10" s="3">
        <v>60.65</v>
      </c>
      <c r="K10" s="3">
        <v>63.82</v>
      </c>
      <c r="L10" s="4">
        <v>62.24</v>
      </c>
    </row>
    <row r="11" spans="2:12" x14ac:dyDescent="0.15">
      <c r="B11" s="49">
        <v>41959</v>
      </c>
      <c r="C11" s="17" t="s">
        <v>24</v>
      </c>
      <c r="D11" s="19">
        <v>11839</v>
      </c>
      <c r="E11" s="19">
        <v>10901</v>
      </c>
      <c r="F11" s="19">
        <v>22740</v>
      </c>
      <c r="G11" s="18">
        <v>8368</v>
      </c>
      <c r="H11" s="19">
        <v>8181</v>
      </c>
      <c r="I11" s="18">
        <v>16549</v>
      </c>
      <c r="J11" s="8">
        <v>70.680000000000007</v>
      </c>
      <c r="K11" s="8">
        <v>75.05</v>
      </c>
      <c r="L11" s="9">
        <v>72.77</v>
      </c>
    </row>
    <row r="12" spans="2:12" x14ac:dyDescent="0.15">
      <c r="B12" s="49">
        <v>41987</v>
      </c>
      <c r="C12" s="17" t="s">
        <v>25</v>
      </c>
      <c r="D12" s="19">
        <v>1429</v>
      </c>
      <c r="E12" s="19">
        <v>1487</v>
      </c>
      <c r="F12" s="19">
        <v>2916</v>
      </c>
      <c r="G12" s="18">
        <v>834</v>
      </c>
      <c r="H12" s="19">
        <v>823</v>
      </c>
      <c r="I12" s="18">
        <v>1657</v>
      </c>
      <c r="J12" s="8">
        <v>58.36</v>
      </c>
      <c r="K12" s="8">
        <v>55.35</v>
      </c>
      <c r="L12" s="9">
        <v>56.82</v>
      </c>
    </row>
    <row r="13" spans="2:12" x14ac:dyDescent="0.15">
      <c r="B13" s="49">
        <v>42526</v>
      </c>
      <c r="C13" s="17" t="s">
        <v>28</v>
      </c>
      <c r="D13" s="19">
        <v>12039.57</v>
      </c>
      <c r="E13" s="19">
        <v>11063.31</v>
      </c>
      <c r="F13" s="19">
        <v>23102.880000000001</v>
      </c>
      <c r="G13" s="18">
        <v>7525</v>
      </c>
      <c r="H13" s="19">
        <v>7256</v>
      </c>
      <c r="I13" s="18">
        <v>14781</v>
      </c>
      <c r="J13" s="3">
        <f t="shared" ref="J13:L17" si="0">ROUND(G13/D13*100,2)</f>
        <v>62.5</v>
      </c>
      <c r="K13" s="3">
        <f t="shared" si="0"/>
        <v>65.59</v>
      </c>
      <c r="L13" s="4">
        <f t="shared" si="0"/>
        <v>63.98</v>
      </c>
    </row>
    <row r="14" spans="2:12" x14ac:dyDescent="0.15">
      <c r="B14" s="49">
        <v>42561</v>
      </c>
      <c r="C14" s="17" t="s">
        <v>26</v>
      </c>
      <c r="D14" s="19">
        <v>981</v>
      </c>
      <c r="E14" s="19">
        <v>1015</v>
      </c>
      <c r="F14" s="19">
        <v>1996</v>
      </c>
      <c r="G14" s="18">
        <v>625</v>
      </c>
      <c r="H14" s="19">
        <v>656</v>
      </c>
      <c r="I14" s="18">
        <v>1281</v>
      </c>
      <c r="J14" s="3">
        <f t="shared" ref="J14:J15" si="1">ROUND(G14/D14*100,2)</f>
        <v>63.71</v>
      </c>
      <c r="K14" s="3">
        <f t="shared" ref="K14:K15" si="2">ROUND(H14/E14*100,2)</f>
        <v>64.63</v>
      </c>
      <c r="L14" s="4">
        <f t="shared" ref="L14:L15" si="3">ROUND(I14/F14*100,2)</f>
        <v>64.180000000000007</v>
      </c>
    </row>
    <row r="15" spans="2:12" x14ac:dyDescent="0.15">
      <c r="B15" s="49">
        <v>43030</v>
      </c>
      <c r="C15" s="17" t="s">
        <v>29</v>
      </c>
      <c r="D15" s="18">
        <v>1567</v>
      </c>
      <c r="E15" s="18">
        <v>1589</v>
      </c>
      <c r="F15" s="18">
        <v>3156</v>
      </c>
      <c r="G15" s="18">
        <v>1010</v>
      </c>
      <c r="H15" s="18">
        <v>1022</v>
      </c>
      <c r="I15" s="18">
        <v>2032</v>
      </c>
      <c r="J15" s="3">
        <f t="shared" si="1"/>
        <v>64.45</v>
      </c>
      <c r="K15" s="3">
        <f t="shared" si="2"/>
        <v>64.319999999999993</v>
      </c>
      <c r="L15" s="4">
        <f t="shared" si="3"/>
        <v>64.39</v>
      </c>
    </row>
    <row r="16" spans="2:12" x14ac:dyDescent="0.15">
      <c r="B16" s="49">
        <v>43373</v>
      </c>
      <c r="C16" s="17" t="s">
        <v>30</v>
      </c>
      <c r="D16" s="18">
        <v>11653</v>
      </c>
      <c r="E16" s="18">
        <v>11002</v>
      </c>
      <c r="F16" s="18">
        <v>22655</v>
      </c>
      <c r="G16" s="18">
        <v>8212</v>
      </c>
      <c r="H16" s="18">
        <v>8146</v>
      </c>
      <c r="I16" s="18">
        <v>16358</v>
      </c>
      <c r="J16" s="3">
        <f t="shared" si="0"/>
        <v>70.47</v>
      </c>
      <c r="K16" s="3">
        <f t="shared" si="0"/>
        <v>74.040000000000006</v>
      </c>
      <c r="L16" s="4">
        <f t="shared" si="0"/>
        <v>72.2</v>
      </c>
    </row>
    <row r="17" spans="2:12" x14ac:dyDescent="0.15">
      <c r="B17" s="49">
        <v>43667</v>
      </c>
      <c r="C17" s="17" t="s">
        <v>34</v>
      </c>
      <c r="D17" s="19">
        <v>1758</v>
      </c>
      <c r="E17" s="19">
        <v>1761</v>
      </c>
      <c r="F17" s="19">
        <f>D17+E17</f>
        <v>3519</v>
      </c>
      <c r="G17" s="17">
        <v>1026</v>
      </c>
      <c r="H17" s="19">
        <v>1037</v>
      </c>
      <c r="I17" s="46">
        <f>G17+H17</f>
        <v>2063</v>
      </c>
      <c r="J17" s="3">
        <f t="shared" si="0"/>
        <v>58.36</v>
      </c>
      <c r="K17" s="3">
        <f t="shared" si="0"/>
        <v>58.89</v>
      </c>
      <c r="L17" s="4">
        <f t="shared" si="0"/>
        <v>58.62</v>
      </c>
    </row>
    <row r="18" spans="2:12" x14ac:dyDescent="0.15">
      <c r="B18" s="49">
        <v>43989</v>
      </c>
      <c r="C18" s="17" t="s">
        <v>35</v>
      </c>
      <c r="D18" s="17">
        <v>10061</v>
      </c>
      <c r="E18" s="17">
        <v>9566</v>
      </c>
      <c r="F18" s="19">
        <f>D18+E18</f>
        <v>19627</v>
      </c>
      <c r="G18" s="17">
        <v>5397</v>
      </c>
      <c r="H18" s="17">
        <v>5279</v>
      </c>
      <c r="I18" s="46">
        <f>G18+H18</f>
        <v>10676</v>
      </c>
      <c r="J18" s="3">
        <f t="shared" ref="J18" si="4">ROUND(G18/D18*100,2)</f>
        <v>53.64</v>
      </c>
      <c r="K18" s="3">
        <f t="shared" ref="K18" si="5">ROUND(H18/E18*100,2)</f>
        <v>55.19</v>
      </c>
      <c r="L18" s="4">
        <f t="shared" ref="L18" si="6">ROUND(I18/F18*100,2)</f>
        <v>54.39</v>
      </c>
    </row>
    <row r="19" spans="2:12" x14ac:dyDescent="0.15">
      <c r="B19" s="49">
        <v>44500</v>
      </c>
      <c r="C19" s="17" t="s">
        <v>36</v>
      </c>
      <c r="D19" s="17">
        <v>824</v>
      </c>
      <c r="E19" s="17">
        <v>645</v>
      </c>
      <c r="F19" s="19">
        <v>1469</v>
      </c>
      <c r="G19" s="17">
        <v>501</v>
      </c>
      <c r="H19" s="17">
        <v>401</v>
      </c>
      <c r="I19" s="46">
        <v>902</v>
      </c>
      <c r="J19" s="3">
        <v>60.800970873786412</v>
      </c>
      <c r="K19" s="3">
        <v>62.170542635658911</v>
      </c>
      <c r="L19" s="4">
        <v>61.402314499659624</v>
      </c>
    </row>
    <row r="20" spans="2:12" x14ac:dyDescent="0.15">
      <c r="B20" s="49">
        <v>44752</v>
      </c>
      <c r="C20" s="17" t="s">
        <v>38</v>
      </c>
      <c r="D20" s="17">
        <v>1731</v>
      </c>
      <c r="E20" s="17">
        <v>1740</v>
      </c>
      <c r="F20" s="19">
        <v>3471</v>
      </c>
      <c r="G20" s="17">
        <v>980</v>
      </c>
      <c r="H20" s="17">
        <v>1021</v>
      </c>
      <c r="I20" s="46">
        <v>2001</v>
      </c>
      <c r="J20" s="3">
        <f t="shared" ref="J20" si="7">ROUND(G20/D20*100,2)</f>
        <v>56.61</v>
      </c>
      <c r="K20" s="3">
        <f t="shared" ref="K20" si="8">ROUND(H20/E20*100,2)</f>
        <v>58.68</v>
      </c>
      <c r="L20" s="4">
        <f t="shared" ref="L20" si="9">ROUND(I20/F20*100,2)</f>
        <v>57.65</v>
      </c>
    </row>
    <row r="23" spans="2:12" x14ac:dyDescent="0.15">
      <c r="C23" t="s">
        <v>48</v>
      </c>
      <c r="D23">
        <v>932</v>
      </c>
      <c r="E23">
        <v>939</v>
      </c>
      <c r="F23">
        <v>1871</v>
      </c>
      <c r="G23">
        <v>506</v>
      </c>
      <c r="H23">
        <v>520</v>
      </c>
      <c r="I23" s="88">
        <v>1026</v>
      </c>
      <c r="J23" s="91">
        <f t="shared" ref="J23" si="10">ROUND(G23/D23*100,2)</f>
        <v>54.29</v>
      </c>
      <c r="K23" s="91">
        <f t="shared" ref="K23" si="11">ROUND(H23/E23*100,2)</f>
        <v>55.38</v>
      </c>
      <c r="L23" s="91">
        <f t="shared" ref="L23" si="12">ROUND(I23/F23*100,2)</f>
        <v>54.84</v>
      </c>
    </row>
    <row r="24" spans="2:12" x14ac:dyDescent="0.15">
      <c r="C24" t="s">
        <v>49</v>
      </c>
      <c r="D24">
        <v>799</v>
      </c>
      <c r="E24">
        <v>801</v>
      </c>
      <c r="F24">
        <v>1600</v>
      </c>
      <c r="G24">
        <v>474</v>
      </c>
      <c r="H24">
        <v>501</v>
      </c>
      <c r="I24" s="88">
        <v>975</v>
      </c>
      <c r="J24" s="91">
        <f t="shared" ref="J24:J25" si="13">ROUND(G24/D24*100,2)</f>
        <v>59.32</v>
      </c>
      <c r="K24" s="91">
        <f t="shared" ref="K24:K25" si="14">ROUND(H24/E24*100,2)</f>
        <v>62.55</v>
      </c>
      <c r="L24" s="91">
        <f t="shared" ref="L24:L25" si="15">ROUND(I24/F24*100,2)</f>
        <v>60.94</v>
      </c>
    </row>
    <row r="25" spans="2:12" x14ac:dyDescent="0.15">
      <c r="C25" t="s">
        <v>50</v>
      </c>
      <c r="D25">
        <f>D24+D23</f>
        <v>1731</v>
      </c>
      <c r="E25">
        <f t="shared" ref="E25:I25" si="16">E24+E23</f>
        <v>1740</v>
      </c>
      <c r="F25">
        <f t="shared" si="16"/>
        <v>3471</v>
      </c>
      <c r="G25">
        <f t="shared" si="16"/>
        <v>980</v>
      </c>
      <c r="H25">
        <f t="shared" si="16"/>
        <v>1021</v>
      </c>
      <c r="I25" s="88">
        <f t="shared" si="16"/>
        <v>2001</v>
      </c>
      <c r="J25" s="91">
        <f t="shared" si="13"/>
        <v>56.61</v>
      </c>
      <c r="K25" s="91">
        <f t="shared" si="14"/>
        <v>58.68</v>
      </c>
      <c r="L25" s="91">
        <f t="shared" si="15"/>
        <v>57.65</v>
      </c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selection activeCell="B20" sqref="B20:C20"/>
    </sheetView>
  </sheetViews>
  <sheetFormatPr defaultRowHeight="13.5" x14ac:dyDescent="0.15"/>
  <cols>
    <col min="1" max="1" width="2.375" customWidth="1"/>
    <col min="2" max="2" width="9.5" bestFit="1" customWidth="1"/>
    <col min="3" max="3" width="15.125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50">
        <v>39607</v>
      </c>
      <c r="C4" s="1" t="s">
        <v>8</v>
      </c>
      <c r="D4" s="5">
        <v>5688</v>
      </c>
      <c r="E4" s="6">
        <v>5491</v>
      </c>
      <c r="F4" s="7">
        <v>11179</v>
      </c>
      <c r="G4" s="5">
        <v>4328</v>
      </c>
      <c r="H4" s="6">
        <v>4286</v>
      </c>
      <c r="I4" s="7">
        <v>8614</v>
      </c>
      <c r="J4" s="3">
        <v>76.09</v>
      </c>
      <c r="K4" s="3">
        <v>78.05</v>
      </c>
      <c r="L4" s="4">
        <v>77.06</v>
      </c>
    </row>
    <row r="5" spans="2:12" x14ac:dyDescent="0.15">
      <c r="B5" s="49">
        <v>40055</v>
      </c>
      <c r="C5" s="17" t="s">
        <v>9</v>
      </c>
      <c r="D5" s="27">
        <v>1074</v>
      </c>
      <c r="E5" s="27">
        <v>1038</v>
      </c>
      <c r="F5" s="27">
        <v>2112</v>
      </c>
      <c r="G5" s="27">
        <v>855</v>
      </c>
      <c r="H5" s="27">
        <v>806</v>
      </c>
      <c r="I5" s="27">
        <v>1661</v>
      </c>
      <c r="J5" s="3">
        <v>79.61</v>
      </c>
      <c r="K5" s="3">
        <v>77.650000000000006</v>
      </c>
      <c r="L5" s="4">
        <v>78.650000000000006</v>
      </c>
    </row>
    <row r="6" spans="2:12" x14ac:dyDescent="0.15">
      <c r="B6" s="49">
        <v>40370</v>
      </c>
      <c r="C6" s="17" t="s">
        <v>10</v>
      </c>
      <c r="D6" s="27">
        <v>576</v>
      </c>
      <c r="E6" s="27">
        <v>434</v>
      </c>
      <c r="F6" s="27">
        <v>1010</v>
      </c>
      <c r="G6" s="27">
        <v>364</v>
      </c>
      <c r="H6" s="27">
        <v>282</v>
      </c>
      <c r="I6" s="27">
        <v>646</v>
      </c>
      <c r="J6" s="3">
        <v>63.19</v>
      </c>
      <c r="K6" s="3">
        <v>64.98</v>
      </c>
      <c r="L6" s="4">
        <v>63.96</v>
      </c>
    </row>
    <row r="7" spans="2:12" x14ac:dyDescent="0.15">
      <c r="B7" s="49">
        <v>40510</v>
      </c>
      <c r="C7" s="17" t="s">
        <v>11</v>
      </c>
      <c r="D7" s="27">
        <v>8207</v>
      </c>
      <c r="E7" s="27">
        <v>7733</v>
      </c>
      <c r="F7" s="27">
        <v>15940</v>
      </c>
      <c r="G7" s="27">
        <v>6089</v>
      </c>
      <c r="H7" s="27">
        <v>5874</v>
      </c>
      <c r="I7" s="27">
        <v>11963</v>
      </c>
      <c r="J7" s="3">
        <v>74.19</v>
      </c>
      <c r="K7" s="3">
        <v>75.959999999999994</v>
      </c>
      <c r="L7" s="4">
        <v>75.05</v>
      </c>
    </row>
    <row r="8" spans="2:12" x14ac:dyDescent="0.15">
      <c r="B8" s="49">
        <v>41070</v>
      </c>
      <c r="C8" s="17" t="s">
        <v>12</v>
      </c>
      <c r="D8" s="27">
        <v>11685</v>
      </c>
      <c r="E8" s="27">
        <v>10848</v>
      </c>
      <c r="F8" s="27">
        <v>22533</v>
      </c>
      <c r="G8" s="27">
        <v>7624</v>
      </c>
      <c r="H8" s="27">
        <v>7345</v>
      </c>
      <c r="I8" s="27">
        <v>14969</v>
      </c>
      <c r="J8" s="3">
        <v>65.25</v>
      </c>
      <c r="K8" s="3">
        <v>67.709999999999994</v>
      </c>
      <c r="L8" s="4">
        <v>66.430000000000007</v>
      </c>
    </row>
    <row r="9" spans="2:12" x14ac:dyDescent="0.15">
      <c r="B9" s="49">
        <v>41259</v>
      </c>
      <c r="C9" s="17" t="s">
        <v>13</v>
      </c>
      <c r="D9" s="27">
        <v>1180</v>
      </c>
      <c r="E9" s="27">
        <v>1194</v>
      </c>
      <c r="F9" s="27">
        <v>2374</v>
      </c>
      <c r="G9" s="27">
        <v>824</v>
      </c>
      <c r="H9" s="27">
        <v>814</v>
      </c>
      <c r="I9" s="27">
        <v>1638</v>
      </c>
      <c r="J9" s="3">
        <v>69.83</v>
      </c>
      <c r="K9" s="3">
        <v>68.17</v>
      </c>
      <c r="L9" s="4">
        <v>69</v>
      </c>
    </row>
    <row r="10" spans="2:12" x14ac:dyDescent="0.15">
      <c r="B10" s="49">
        <v>41476</v>
      </c>
      <c r="C10" s="17" t="s">
        <v>14</v>
      </c>
      <c r="D10" s="27">
        <v>1357</v>
      </c>
      <c r="E10" s="27">
        <v>1337</v>
      </c>
      <c r="F10" s="27">
        <v>2694</v>
      </c>
      <c r="G10" s="27">
        <v>892</v>
      </c>
      <c r="H10" s="27">
        <v>896</v>
      </c>
      <c r="I10" s="27">
        <v>1788</v>
      </c>
      <c r="J10" s="3">
        <v>65.73</v>
      </c>
      <c r="K10" s="3">
        <v>67.02</v>
      </c>
      <c r="L10" s="4">
        <v>66.37</v>
      </c>
    </row>
    <row r="11" spans="2:12" x14ac:dyDescent="0.15">
      <c r="B11" s="49">
        <v>41959</v>
      </c>
      <c r="C11" s="17" t="s">
        <v>24</v>
      </c>
      <c r="D11" s="19">
        <v>11250</v>
      </c>
      <c r="E11" s="19">
        <v>10101</v>
      </c>
      <c r="F11" s="19">
        <v>21351</v>
      </c>
      <c r="G11" s="17">
        <v>8540</v>
      </c>
      <c r="H11" s="19">
        <v>8050</v>
      </c>
      <c r="I11" s="18">
        <v>16590</v>
      </c>
      <c r="J11" s="8">
        <v>75.91</v>
      </c>
      <c r="K11" s="8">
        <v>79.7</v>
      </c>
      <c r="L11" s="9">
        <v>77.7</v>
      </c>
    </row>
    <row r="12" spans="2:12" x14ac:dyDescent="0.15">
      <c r="B12" s="49">
        <v>41987</v>
      </c>
      <c r="C12" s="17" t="s">
        <v>25</v>
      </c>
      <c r="D12" s="19">
        <v>1433</v>
      </c>
      <c r="E12" s="19">
        <v>1456</v>
      </c>
      <c r="F12" s="19">
        <v>2889</v>
      </c>
      <c r="G12" s="17">
        <v>963</v>
      </c>
      <c r="H12" s="19">
        <v>947</v>
      </c>
      <c r="I12" s="18">
        <v>1910</v>
      </c>
      <c r="J12" s="8">
        <v>67.2</v>
      </c>
      <c r="K12" s="8">
        <v>65.040000000000006</v>
      </c>
      <c r="L12" s="9">
        <v>66.11</v>
      </c>
    </row>
    <row r="13" spans="2:12" x14ac:dyDescent="0.15">
      <c r="B13" s="49">
        <v>42526</v>
      </c>
      <c r="C13" s="17" t="s">
        <v>28</v>
      </c>
      <c r="D13" s="19">
        <v>13047.75</v>
      </c>
      <c r="E13" s="19">
        <v>11685.42</v>
      </c>
      <c r="F13" s="19">
        <v>24733.17</v>
      </c>
      <c r="G13" s="17">
        <v>8936</v>
      </c>
      <c r="H13" s="19">
        <v>8178</v>
      </c>
      <c r="I13" s="18">
        <v>17114</v>
      </c>
      <c r="J13" s="3">
        <f t="shared" ref="J13:L17" si="0">ROUND(G13/D13*100,2)</f>
        <v>68.489999999999995</v>
      </c>
      <c r="K13" s="3">
        <f t="shared" si="0"/>
        <v>69.98</v>
      </c>
      <c r="L13" s="4">
        <f t="shared" si="0"/>
        <v>69.19</v>
      </c>
    </row>
    <row r="14" spans="2:12" x14ac:dyDescent="0.15">
      <c r="B14" s="49">
        <v>42561</v>
      </c>
      <c r="C14" s="17" t="s">
        <v>26</v>
      </c>
      <c r="D14" s="19">
        <v>1213</v>
      </c>
      <c r="E14" s="19">
        <v>1218</v>
      </c>
      <c r="F14" s="19">
        <v>2431</v>
      </c>
      <c r="G14" s="17">
        <v>857</v>
      </c>
      <c r="H14" s="19">
        <v>888</v>
      </c>
      <c r="I14" s="18">
        <v>1745</v>
      </c>
      <c r="J14" s="3">
        <f t="shared" ref="J14:J15" si="1">ROUND(G14/D14*100,2)</f>
        <v>70.650000000000006</v>
      </c>
      <c r="K14" s="3">
        <f t="shared" ref="K14:K15" si="2">ROUND(H14/E14*100,2)</f>
        <v>72.91</v>
      </c>
      <c r="L14" s="4">
        <f t="shared" ref="L14:L15" si="3">ROUND(I14/F14*100,2)</f>
        <v>71.78</v>
      </c>
    </row>
    <row r="15" spans="2:12" x14ac:dyDescent="0.15">
      <c r="B15" s="49">
        <v>43030</v>
      </c>
      <c r="C15" s="17" t="s">
        <v>29</v>
      </c>
      <c r="D15" s="18">
        <v>1654</v>
      </c>
      <c r="E15" s="18">
        <v>1745</v>
      </c>
      <c r="F15" s="18">
        <v>3399</v>
      </c>
      <c r="G15" s="18">
        <v>1180</v>
      </c>
      <c r="H15" s="18">
        <v>1257</v>
      </c>
      <c r="I15" s="18">
        <v>2437</v>
      </c>
      <c r="J15" s="3">
        <f t="shared" si="1"/>
        <v>71.34</v>
      </c>
      <c r="K15" s="3">
        <f t="shared" si="2"/>
        <v>72.03</v>
      </c>
      <c r="L15" s="4">
        <f t="shared" si="3"/>
        <v>71.7</v>
      </c>
    </row>
    <row r="16" spans="2:12" x14ac:dyDescent="0.15">
      <c r="B16" s="49">
        <v>43373</v>
      </c>
      <c r="C16" s="17" t="s">
        <v>30</v>
      </c>
      <c r="D16" s="18">
        <v>13512</v>
      </c>
      <c r="E16" s="18">
        <v>12500</v>
      </c>
      <c r="F16" s="18">
        <v>26012</v>
      </c>
      <c r="G16" s="18">
        <v>10115</v>
      </c>
      <c r="H16" s="18">
        <v>9871</v>
      </c>
      <c r="I16" s="18">
        <v>19986</v>
      </c>
      <c r="J16" s="3">
        <f t="shared" si="0"/>
        <v>74.86</v>
      </c>
      <c r="K16" s="3">
        <f t="shared" si="0"/>
        <v>78.97</v>
      </c>
      <c r="L16" s="4">
        <f t="shared" si="0"/>
        <v>76.83</v>
      </c>
    </row>
    <row r="17" spans="2:12" x14ac:dyDescent="0.15">
      <c r="B17" s="49">
        <v>43667</v>
      </c>
      <c r="C17" s="17" t="s">
        <v>34</v>
      </c>
      <c r="D17" s="19">
        <v>1748</v>
      </c>
      <c r="E17" s="19">
        <v>1667</v>
      </c>
      <c r="F17" s="19">
        <f>D17+E17</f>
        <v>3415</v>
      </c>
      <c r="G17" s="17">
        <v>1092</v>
      </c>
      <c r="H17" s="19">
        <v>1064</v>
      </c>
      <c r="I17" s="46">
        <f>G17+H17</f>
        <v>2156</v>
      </c>
      <c r="J17" s="3">
        <f t="shared" si="0"/>
        <v>62.47</v>
      </c>
      <c r="K17" s="3">
        <f t="shared" si="0"/>
        <v>63.83</v>
      </c>
      <c r="L17" s="4">
        <f t="shared" si="0"/>
        <v>63.13</v>
      </c>
    </row>
    <row r="18" spans="2:12" x14ac:dyDescent="0.15">
      <c r="B18" s="49">
        <v>43989</v>
      </c>
      <c r="C18" s="17" t="s">
        <v>35</v>
      </c>
      <c r="D18" s="17">
        <v>11425</v>
      </c>
      <c r="E18" s="17">
        <v>10570</v>
      </c>
      <c r="F18" s="19">
        <f>D18+E18</f>
        <v>21995</v>
      </c>
      <c r="G18" s="17">
        <v>6813</v>
      </c>
      <c r="H18" s="17">
        <v>6457</v>
      </c>
      <c r="I18" s="46">
        <f>G18+H18</f>
        <v>13270</v>
      </c>
      <c r="J18" s="3">
        <f t="shared" ref="J18" si="4">ROUND(G18/D18*100,2)</f>
        <v>59.63</v>
      </c>
      <c r="K18" s="3">
        <f t="shared" ref="K18" si="5">ROUND(H18/E18*100,2)</f>
        <v>61.09</v>
      </c>
      <c r="L18" s="4">
        <f t="shared" ref="L18" si="6">ROUND(I18/F18*100,2)</f>
        <v>60.33</v>
      </c>
    </row>
    <row r="19" spans="2:12" x14ac:dyDescent="0.15">
      <c r="B19" s="49">
        <v>44500</v>
      </c>
      <c r="C19" s="17" t="s">
        <v>36</v>
      </c>
      <c r="D19" s="17">
        <v>817</v>
      </c>
      <c r="E19" s="17">
        <v>758</v>
      </c>
      <c r="F19" s="19">
        <v>1575</v>
      </c>
      <c r="G19" s="17">
        <v>527</v>
      </c>
      <c r="H19" s="17">
        <v>494</v>
      </c>
      <c r="I19" s="46">
        <v>1021</v>
      </c>
      <c r="J19" s="3">
        <v>64.504283965728277</v>
      </c>
      <c r="K19" s="3">
        <v>65.171503957783642</v>
      </c>
      <c r="L19" s="4">
        <v>64.825396825396837</v>
      </c>
    </row>
    <row r="20" spans="2:12" x14ac:dyDescent="0.15">
      <c r="B20" s="49">
        <v>44752</v>
      </c>
      <c r="C20" s="17" t="s">
        <v>38</v>
      </c>
      <c r="D20" s="17">
        <v>1694</v>
      </c>
      <c r="E20" s="17">
        <v>1748</v>
      </c>
      <c r="F20" s="19">
        <v>3442</v>
      </c>
      <c r="G20" s="17">
        <v>1058</v>
      </c>
      <c r="H20" s="17">
        <v>1089</v>
      </c>
      <c r="I20" s="46">
        <v>2147</v>
      </c>
      <c r="J20" s="3">
        <f t="shared" ref="J20" si="7">ROUND(G20/D20*100,2)</f>
        <v>62.46</v>
      </c>
      <c r="K20" s="3">
        <f t="shared" ref="K20" si="8">ROUND(H20/E20*100,2)</f>
        <v>62.3</v>
      </c>
      <c r="L20" s="4">
        <f t="shared" ref="L20" si="9">ROUND(I20/F20*100,2)</f>
        <v>62.38</v>
      </c>
    </row>
    <row r="23" spans="2:12" x14ac:dyDescent="0.15">
      <c r="C23" t="s">
        <v>51</v>
      </c>
      <c r="D23">
        <v>863</v>
      </c>
      <c r="E23">
        <v>865</v>
      </c>
      <c r="F23">
        <v>1728</v>
      </c>
      <c r="G23">
        <v>541</v>
      </c>
      <c r="H23">
        <v>524</v>
      </c>
      <c r="I23">
        <v>1065</v>
      </c>
      <c r="J23" s="91">
        <f>ROUND(G23/D23*100,2)</f>
        <v>62.69</v>
      </c>
      <c r="K23" s="91">
        <f t="shared" ref="K23" si="10">ROUND(H23/E23*100,2)</f>
        <v>60.58</v>
      </c>
      <c r="L23" s="91">
        <f t="shared" ref="L23" si="11">ROUND(I23/F23*100,2)</f>
        <v>61.63</v>
      </c>
    </row>
    <row r="24" spans="2:12" x14ac:dyDescent="0.15">
      <c r="C24" t="s">
        <v>52</v>
      </c>
      <c r="D24">
        <v>831</v>
      </c>
      <c r="E24">
        <v>883</v>
      </c>
      <c r="F24">
        <v>1714</v>
      </c>
      <c r="G24">
        <v>517</v>
      </c>
      <c r="H24">
        <v>565</v>
      </c>
      <c r="I24">
        <v>1082</v>
      </c>
      <c r="J24" s="91">
        <f t="shared" ref="J24:J25" si="12">ROUND(G24/D24*100,2)</f>
        <v>62.21</v>
      </c>
      <c r="K24" s="91">
        <f t="shared" ref="K24:K25" si="13">ROUND(H24/E24*100,2)</f>
        <v>63.99</v>
      </c>
      <c r="L24" s="91">
        <f t="shared" ref="L24:L25" si="14">ROUND(I24/F24*100,2)</f>
        <v>63.13</v>
      </c>
    </row>
    <row r="25" spans="2:12" x14ac:dyDescent="0.15">
      <c r="C25" t="s">
        <v>53</v>
      </c>
      <c r="D25">
        <f>D23+D24</f>
        <v>1694</v>
      </c>
      <c r="E25">
        <f t="shared" ref="E25:I25" si="15">E23+E24</f>
        <v>1748</v>
      </c>
      <c r="F25">
        <f t="shared" si="15"/>
        <v>3442</v>
      </c>
      <c r="G25">
        <f t="shared" si="15"/>
        <v>1058</v>
      </c>
      <c r="H25">
        <f t="shared" si="15"/>
        <v>1089</v>
      </c>
      <c r="I25">
        <f t="shared" si="15"/>
        <v>2147</v>
      </c>
      <c r="J25" s="91">
        <f t="shared" si="12"/>
        <v>62.46</v>
      </c>
      <c r="K25" s="91">
        <f t="shared" si="13"/>
        <v>62.3</v>
      </c>
      <c r="L25" s="91">
        <f t="shared" si="14"/>
        <v>62.38</v>
      </c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workbookViewId="0">
      <selection activeCell="B20" sqref="B20:C20"/>
    </sheetView>
  </sheetViews>
  <sheetFormatPr defaultRowHeight="13.5" x14ac:dyDescent="0.15"/>
  <cols>
    <col min="1" max="1" width="2.375" customWidth="1"/>
    <col min="2" max="2" width="9.5" bestFit="1" customWidth="1"/>
    <col min="3" max="3" width="15.125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27">
        <v>4619</v>
      </c>
      <c r="E4" s="27">
        <v>5504</v>
      </c>
      <c r="F4" s="27">
        <v>10123</v>
      </c>
      <c r="G4" s="27">
        <v>3575</v>
      </c>
      <c r="H4" s="27">
        <v>4163</v>
      </c>
      <c r="I4" s="27">
        <v>7738</v>
      </c>
      <c r="J4" s="3">
        <v>77.400000000000006</v>
      </c>
      <c r="K4" s="3">
        <v>75.64</v>
      </c>
      <c r="L4" s="4">
        <v>76.44</v>
      </c>
    </row>
    <row r="5" spans="2:12" x14ac:dyDescent="0.15">
      <c r="B5" s="49">
        <v>40055</v>
      </c>
      <c r="C5" s="17" t="s">
        <v>9</v>
      </c>
      <c r="D5" s="27">
        <v>821</v>
      </c>
      <c r="E5" s="27">
        <v>973</v>
      </c>
      <c r="F5" s="27">
        <v>1794</v>
      </c>
      <c r="G5" s="27">
        <v>632</v>
      </c>
      <c r="H5" s="27">
        <v>733</v>
      </c>
      <c r="I5" s="27">
        <v>1365</v>
      </c>
      <c r="J5" s="3">
        <v>76.98</v>
      </c>
      <c r="K5" s="3">
        <v>75.33</v>
      </c>
      <c r="L5" s="4">
        <v>76.09</v>
      </c>
    </row>
    <row r="6" spans="2:12" x14ac:dyDescent="0.15">
      <c r="B6" s="49">
        <v>40370</v>
      </c>
      <c r="C6" s="17" t="s">
        <v>10</v>
      </c>
      <c r="D6" s="27">
        <v>464</v>
      </c>
      <c r="E6" s="27">
        <v>491</v>
      </c>
      <c r="F6" s="27">
        <v>955</v>
      </c>
      <c r="G6" s="27">
        <v>280</v>
      </c>
      <c r="H6" s="27">
        <v>285</v>
      </c>
      <c r="I6" s="27">
        <v>565</v>
      </c>
      <c r="J6" s="3">
        <v>60.34</v>
      </c>
      <c r="K6" s="3">
        <v>58.04</v>
      </c>
      <c r="L6" s="4">
        <v>59.16</v>
      </c>
    </row>
    <row r="7" spans="2:12" x14ac:dyDescent="0.15">
      <c r="B7" s="49">
        <v>40510</v>
      </c>
      <c r="C7" s="17" t="s">
        <v>11</v>
      </c>
      <c r="D7" s="27">
        <v>6734</v>
      </c>
      <c r="E7" s="27">
        <v>8233</v>
      </c>
      <c r="F7" s="27">
        <v>14967</v>
      </c>
      <c r="G7" s="27">
        <v>5022</v>
      </c>
      <c r="H7" s="27">
        <v>6001</v>
      </c>
      <c r="I7" s="27">
        <v>11023</v>
      </c>
      <c r="J7" s="3">
        <v>74.58</v>
      </c>
      <c r="K7" s="3">
        <v>72.89</v>
      </c>
      <c r="L7" s="4">
        <v>73.650000000000006</v>
      </c>
    </row>
    <row r="8" spans="2:12" x14ac:dyDescent="0.15">
      <c r="B8" s="49">
        <v>41070</v>
      </c>
      <c r="C8" s="17" t="s">
        <v>12</v>
      </c>
      <c r="D8" s="27">
        <v>7871</v>
      </c>
      <c r="E8" s="27">
        <v>8568</v>
      </c>
      <c r="F8" s="27">
        <v>16439</v>
      </c>
      <c r="G8" s="27">
        <v>5597</v>
      </c>
      <c r="H8" s="27">
        <v>5879</v>
      </c>
      <c r="I8" s="27">
        <v>11476</v>
      </c>
      <c r="J8" s="3">
        <v>71.11</v>
      </c>
      <c r="K8" s="3">
        <v>68.62</v>
      </c>
      <c r="L8" s="4">
        <v>69.81</v>
      </c>
    </row>
    <row r="9" spans="2:12" x14ac:dyDescent="0.15">
      <c r="B9" s="49">
        <v>41259</v>
      </c>
      <c r="C9" s="17" t="s">
        <v>13</v>
      </c>
      <c r="D9" s="27">
        <v>807</v>
      </c>
      <c r="E9" s="27">
        <v>865</v>
      </c>
      <c r="F9" s="27">
        <v>1672</v>
      </c>
      <c r="G9" s="27">
        <v>565</v>
      </c>
      <c r="H9" s="27">
        <v>581</v>
      </c>
      <c r="I9" s="27">
        <v>1146</v>
      </c>
      <c r="J9" s="3">
        <v>70.010000000000005</v>
      </c>
      <c r="K9" s="3">
        <v>67.17</v>
      </c>
      <c r="L9" s="4">
        <v>68.540000000000006</v>
      </c>
    </row>
    <row r="10" spans="2:12" x14ac:dyDescent="0.15">
      <c r="B10" s="49">
        <v>41476</v>
      </c>
      <c r="C10" s="17" t="s">
        <v>14</v>
      </c>
      <c r="D10" s="27">
        <v>871</v>
      </c>
      <c r="E10" s="27">
        <v>974</v>
      </c>
      <c r="F10" s="27">
        <v>1845</v>
      </c>
      <c r="G10" s="27">
        <v>615</v>
      </c>
      <c r="H10" s="27">
        <v>680</v>
      </c>
      <c r="I10" s="27">
        <v>1295</v>
      </c>
      <c r="J10" s="3">
        <v>70.61</v>
      </c>
      <c r="K10" s="3">
        <v>69.819999999999993</v>
      </c>
      <c r="L10" s="4">
        <v>70.19</v>
      </c>
    </row>
    <row r="11" spans="2:12" x14ac:dyDescent="0.15">
      <c r="B11" s="49">
        <v>41959</v>
      </c>
      <c r="C11" s="17" t="s">
        <v>24</v>
      </c>
      <c r="D11" s="19">
        <v>6736</v>
      </c>
      <c r="E11" s="19">
        <v>7481</v>
      </c>
      <c r="F11" s="19">
        <v>14217</v>
      </c>
      <c r="G11" s="17">
        <v>5349</v>
      </c>
      <c r="H11" s="19">
        <v>5760</v>
      </c>
      <c r="I11" s="18">
        <v>11109</v>
      </c>
      <c r="J11" s="8">
        <v>79.41</v>
      </c>
      <c r="K11" s="8">
        <v>77</v>
      </c>
      <c r="L11" s="9">
        <v>78.14</v>
      </c>
    </row>
    <row r="12" spans="2:12" x14ac:dyDescent="0.15">
      <c r="B12" s="49">
        <v>41987</v>
      </c>
      <c r="C12" s="17" t="s">
        <v>25</v>
      </c>
      <c r="D12" s="19">
        <v>886</v>
      </c>
      <c r="E12" s="19">
        <v>999</v>
      </c>
      <c r="F12" s="19">
        <v>1885</v>
      </c>
      <c r="G12" s="17">
        <v>655</v>
      </c>
      <c r="H12" s="19">
        <v>680</v>
      </c>
      <c r="I12" s="18">
        <v>1335</v>
      </c>
      <c r="J12" s="8">
        <v>73.930000000000007</v>
      </c>
      <c r="K12" s="8">
        <v>68.069999999999993</v>
      </c>
      <c r="L12" s="9">
        <v>70.819999999999993</v>
      </c>
    </row>
    <row r="13" spans="2:12" x14ac:dyDescent="0.15">
      <c r="B13" s="49">
        <v>42526</v>
      </c>
      <c r="C13" s="17" t="s">
        <v>28</v>
      </c>
      <c r="D13" s="19">
        <v>6627.6299999999992</v>
      </c>
      <c r="E13" s="19">
        <v>7300.67</v>
      </c>
      <c r="F13" s="19">
        <v>13928.3</v>
      </c>
      <c r="G13" s="17">
        <v>4783</v>
      </c>
      <c r="H13" s="19">
        <v>5172</v>
      </c>
      <c r="I13" s="18">
        <v>9955</v>
      </c>
      <c r="J13" s="3">
        <f t="shared" ref="J13:L17" si="0">ROUND(G13/D13*100,2)</f>
        <v>72.17</v>
      </c>
      <c r="K13" s="3">
        <f t="shared" si="0"/>
        <v>70.84</v>
      </c>
      <c r="L13" s="4">
        <f t="shared" si="0"/>
        <v>71.47</v>
      </c>
    </row>
    <row r="14" spans="2:12" x14ac:dyDescent="0.15">
      <c r="B14" s="49">
        <v>42561</v>
      </c>
      <c r="C14" s="17" t="s">
        <v>26</v>
      </c>
      <c r="D14" s="19">
        <v>643</v>
      </c>
      <c r="E14" s="19">
        <v>736</v>
      </c>
      <c r="F14" s="19">
        <v>1379</v>
      </c>
      <c r="G14" s="17">
        <v>492</v>
      </c>
      <c r="H14" s="19">
        <v>523</v>
      </c>
      <c r="I14" s="18">
        <v>1015</v>
      </c>
      <c r="J14" s="3">
        <f t="shared" ref="J14:J15" si="1">ROUND(G14/D14*100,2)</f>
        <v>76.52</v>
      </c>
      <c r="K14" s="3">
        <f t="shared" ref="K14:K15" si="2">ROUND(H14/E14*100,2)</f>
        <v>71.06</v>
      </c>
      <c r="L14" s="4">
        <f t="shared" ref="L14:L15" si="3">ROUND(I14/F14*100,2)</f>
        <v>73.599999999999994</v>
      </c>
    </row>
    <row r="15" spans="2:12" x14ac:dyDescent="0.15">
      <c r="B15" s="49">
        <v>43030</v>
      </c>
      <c r="C15" s="17" t="s">
        <v>29</v>
      </c>
      <c r="D15" s="18">
        <v>920</v>
      </c>
      <c r="E15" s="18">
        <v>1038</v>
      </c>
      <c r="F15" s="18">
        <v>1958</v>
      </c>
      <c r="G15" s="18">
        <v>679</v>
      </c>
      <c r="H15" s="18">
        <v>747</v>
      </c>
      <c r="I15" s="18">
        <v>1426</v>
      </c>
      <c r="J15" s="3">
        <f t="shared" si="1"/>
        <v>73.8</v>
      </c>
      <c r="K15" s="3">
        <f t="shared" si="2"/>
        <v>71.97</v>
      </c>
      <c r="L15" s="4">
        <f t="shared" si="3"/>
        <v>72.83</v>
      </c>
    </row>
    <row r="16" spans="2:12" x14ac:dyDescent="0.15">
      <c r="B16" s="49">
        <v>43373</v>
      </c>
      <c r="C16" s="17" t="s">
        <v>30</v>
      </c>
      <c r="D16" s="18">
        <v>7407</v>
      </c>
      <c r="E16" s="18">
        <v>7910</v>
      </c>
      <c r="F16" s="18">
        <v>15317</v>
      </c>
      <c r="G16" s="18">
        <v>5732</v>
      </c>
      <c r="H16" s="18">
        <v>6197</v>
      </c>
      <c r="I16" s="18">
        <v>11929</v>
      </c>
      <c r="J16" s="3">
        <f t="shared" si="0"/>
        <v>77.39</v>
      </c>
      <c r="K16" s="3">
        <f t="shared" si="0"/>
        <v>78.34</v>
      </c>
      <c r="L16" s="4">
        <f t="shared" si="0"/>
        <v>77.88</v>
      </c>
    </row>
    <row r="17" spans="2:13" x14ac:dyDescent="0.15">
      <c r="B17" s="49">
        <v>43667</v>
      </c>
      <c r="C17" s="17" t="s">
        <v>34</v>
      </c>
      <c r="D17" s="19">
        <v>940</v>
      </c>
      <c r="E17" s="19">
        <v>991</v>
      </c>
      <c r="F17" s="19">
        <f>D17+E17</f>
        <v>1931</v>
      </c>
      <c r="G17" s="17">
        <v>674</v>
      </c>
      <c r="H17" s="19">
        <v>664</v>
      </c>
      <c r="I17" s="46">
        <f>G17+H17</f>
        <v>1338</v>
      </c>
      <c r="J17" s="3">
        <f t="shared" si="0"/>
        <v>71.7</v>
      </c>
      <c r="K17" s="3">
        <f t="shared" si="0"/>
        <v>67</v>
      </c>
      <c r="L17" s="4">
        <f t="shared" si="0"/>
        <v>69.290000000000006</v>
      </c>
    </row>
    <row r="18" spans="2:13" x14ac:dyDescent="0.15">
      <c r="B18" s="49">
        <v>43989</v>
      </c>
      <c r="C18" s="17" t="s">
        <v>35</v>
      </c>
      <c r="D18" s="17">
        <v>6828</v>
      </c>
      <c r="E18" s="17">
        <v>6959</v>
      </c>
      <c r="F18" s="19">
        <f>D18+E18</f>
        <v>13787</v>
      </c>
      <c r="G18" s="17">
        <v>4381</v>
      </c>
      <c r="H18" s="17">
        <v>4369</v>
      </c>
      <c r="I18" s="46">
        <f>G18+H18</f>
        <v>8750</v>
      </c>
      <c r="J18" s="3">
        <f t="shared" ref="J18" si="4">ROUND(G18/D18*100,2)</f>
        <v>64.16</v>
      </c>
      <c r="K18" s="3">
        <f t="shared" ref="K18" si="5">ROUND(H18/E18*100,2)</f>
        <v>62.78</v>
      </c>
      <c r="L18" s="4">
        <f t="shared" ref="L18" si="6">ROUND(I18/F18*100,2)</f>
        <v>63.47</v>
      </c>
    </row>
    <row r="19" spans="2:13" x14ac:dyDescent="0.15">
      <c r="B19" s="49">
        <v>44500</v>
      </c>
      <c r="C19" s="17" t="s">
        <v>36</v>
      </c>
      <c r="D19" s="17">
        <v>653</v>
      </c>
      <c r="E19" s="17">
        <v>691</v>
      </c>
      <c r="F19" s="19">
        <v>1344</v>
      </c>
      <c r="G19" s="17">
        <v>449</v>
      </c>
      <c r="H19" s="17">
        <v>495</v>
      </c>
      <c r="I19" s="46">
        <v>944</v>
      </c>
      <c r="J19" s="3">
        <v>68.759571209800924</v>
      </c>
      <c r="K19" s="3">
        <v>71.635311143270613</v>
      </c>
      <c r="L19" s="4">
        <v>70.238095238095227</v>
      </c>
    </row>
    <row r="20" spans="2:13" x14ac:dyDescent="0.15">
      <c r="B20" s="49">
        <v>44752</v>
      </c>
      <c r="C20" s="17" t="s">
        <v>38</v>
      </c>
      <c r="D20" s="17">
        <v>1226</v>
      </c>
      <c r="E20" s="17">
        <v>1271</v>
      </c>
      <c r="F20" s="19">
        <v>2497</v>
      </c>
      <c r="G20" s="17">
        <v>801</v>
      </c>
      <c r="H20" s="17">
        <v>868</v>
      </c>
      <c r="I20" s="46">
        <v>1669</v>
      </c>
      <c r="J20" s="3">
        <f t="shared" ref="J20" si="7">ROUND(G20/D20*100,2)</f>
        <v>65.33</v>
      </c>
      <c r="K20" s="3">
        <f t="shared" ref="K20" si="8">ROUND(H20/E20*100,2)</f>
        <v>68.290000000000006</v>
      </c>
      <c r="L20" s="4">
        <f t="shared" ref="L20" si="9">ROUND(I20/F20*100,2)</f>
        <v>66.84</v>
      </c>
    </row>
    <row r="23" spans="2:13" x14ac:dyDescent="0.15">
      <c r="C23" t="s">
        <v>54</v>
      </c>
      <c r="D23">
        <v>890</v>
      </c>
      <c r="E23">
        <v>856</v>
      </c>
      <c r="F23">
        <v>1746</v>
      </c>
      <c r="G23">
        <v>577</v>
      </c>
      <c r="H23">
        <v>589</v>
      </c>
      <c r="I23" s="88">
        <v>1166</v>
      </c>
      <c r="J23" s="91">
        <f t="shared" ref="J23" si="10">ROUND(G23/D23*100,2)</f>
        <v>64.83</v>
      </c>
      <c r="K23" s="91">
        <f t="shared" ref="K23" si="11">ROUND(H23/E23*100,2)</f>
        <v>68.81</v>
      </c>
      <c r="L23" s="91">
        <f t="shared" ref="L23" si="12">ROUND(I23/F23*100,2)</f>
        <v>66.78</v>
      </c>
      <c r="M23" s="88"/>
    </row>
    <row r="24" spans="2:13" x14ac:dyDescent="0.15">
      <c r="C24" t="s">
        <v>55</v>
      </c>
      <c r="D24">
        <v>336</v>
      </c>
      <c r="E24">
        <v>415</v>
      </c>
      <c r="F24">
        <v>751</v>
      </c>
      <c r="G24">
        <v>224</v>
      </c>
      <c r="H24">
        <v>279</v>
      </c>
      <c r="I24" s="88">
        <v>503</v>
      </c>
      <c r="J24" s="91">
        <f t="shared" ref="J24:J25" si="13">ROUND(G24/D24*100,2)</f>
        <v>66.67</v>
      </c>
      <c r="K24" s="91">
        <f t="shared" ref="K24:K25" si="14">ROUND(H24/E24*100,2)</f>
        <v>67.23</v>
      </c>
      <c r="L24" s="91">
        <f t="shared" ref="L24:L25" si="15">ROUND(I24/F24*100,2)</f>
        <v>66.98</v>
      </c>
      <c r="M24" s="88"/>
    </row>
    <row r="25" spans="2:13" x14ac:dyDescent="0.15">
      <c r="C25" t="s">
        <v>56</v>
      </c>
      <c r="D25">
        <f>D23+D24</f>
        <v>1226</v>
      </c>
      <c r="E25">
        <f t="shared" ref="E25:I25" si="16">E23+E24</f>
        <v>1271</v>
      </c>
      <c r="F25">
        <f t="shared" si="16"/>
        <v>2497</v>
      </c>
      <c r="G25">
        <f t="shared" si="16"/>
        <v>801</v>
      </c>
      <c r="H25">
        <f t="shared" si="16"/>
        <v>868</v>
      </c>
      <c r="I25" s="88">
        <f t="shared" si="16"/>
        <v>1669</v>
      </c>
      <c r="J25" s="91">
        <f t="shared" si="13"/>
        <v>65.33</v>
      </c>
      <c r="K25" s="91">
        <f t="shared" si="14"/>
        <v>68.290000000000006</v>
      </c>
      <c r="L25" s="91">
        <f t="shared" si="15"/>
        <v>66.84</v>
      </c>
      <c r="M25" s="88"/>
    </row>
    <row r="26" spans="2:13" x14ac:dyDescent="0.15">
      <c r="I26" s="88"/>
      <c r="J26" s="88"/>
      <c r="K26" s="88"/>
      <c r="L26" s="88"/>
      <c r="M26" s="88"/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workbookViewId="0">
      <selection activeCell="I30" sqref="I30"/>
    </sheetView>
  </sheetViews>
  <sheetFormatPr defaultRowHeight="13.5" x14ac:dyDescent="0.15"/>
  <cols>
    <col min="1" max="1" width="2.375" customWidth="1"/>
    <col min="2" max="2" width="9.5" bestFit="1" customWidth="1"/>
    <col min="3" max="3" width="15.125" bestFit="1" customWidth="1"/>
  </cols>
  <sheetData>
    <row r="2" spans="2:12" x14ac:dyDescent="0.15">
      <c r="B2" s="80" t="s">
        <v>0</v>
      </c>
      <c r="C2" s="80" t="s">
        <v>1</v>
      </c>
      <c r="D2" s="82" t="s">
        <v>2</v>
      </c>
      <c r="E2" s="82"/>
      <c r="F2" s="82"/>
      <c r="G2" s="82" t="s">
        <v>6</v>
      </c>
      <c r="H2" s="82"/>
      <c r="I2" s="82"/>
      <c r="J2" s="82" t="s">
        <v>7</v>
      </c>
      <c r="K2" s="82"/>
      <c r="L2" s="82"/>
    </row>
    <row r="3" spans="2:12" x14ac:dyDescent="0.15">
      <c r="B3" s="81"/>
      <c r="C3" s="81"/>
      <c r="D3" s="2" t="s">
        <v>3</v>
      </c>
      <c r="E3" s="2" t="s">
        <v>4</v>
      </c>
      <c r="F3" s="2" t="s">
        <v>5</v>
      </c>
      <c r="G3" s="2" t="s">
        <v>3</v>
      </c>
      <c r="H3" s="2" t="s">
        <v>4</v>
      </c>
      <c r="I3" s="2" t="s">
        <v>5</v>
      </c>
      <c r="J3" s="2" t="s">
        <v>3</v>
      </c>
      <c r="K3" s="2" t="s">
        <v>4</v>
      </c>
      <c r="L3" s="2" t="s">
        <v>5</v>
      </c>
    </row>
    <row r="4" spans="2:12" x14ac:dyDescent="0.15">
      <c r="B4" s="49">
        <v>39607</v>
      </c>
      <c r="C4" s="17" t="s">
        <v>8</v>
      </c>
      <c r="D4" s="27">
        <v>1846</v>
      </c>
      <c r="E4" s="27">
        <v>4275</v>
      </c>
      <c r="F4" s="27">
        <v>6121</v>
      </c>
      <c r="G4" s="27">
        <v>1101</v>
      </c>
      <c r="H4" s="27">
        <v>1913</v>
      </c>
      <c r="I4" s="27">
        <v>3014</v>
      </c>
      <c r="J4" s="3">
        <v>59.64</v>
      </c>
      <c r="K4" s="3">
        <v>44.75</v>
      </c>
      <c r="L4" s="4">
        <v>49.24</v>
      </c>
    </row>
    <row r="5" spans="2:12" x14ac:dyDescent="0.15">
      <c r="B5" s="49">
        <v>40055</v>
      </c>
      <c r="C5" s="17" t="s">
        <v>9</v>
      </c>
      <c r="D5" s="27">
        <v>303</v>
      </c>
      <c r="E5" s="27">
        <v>684</v>
      </c>
      <c r="F5" s="27">
        <v>987</v>
      </c>
      <c r="G5" s="27">
        <v>175</v>
      </c>
      <c r="H5" s="27">
        <v>307</v>
      </c>
      <c r="I5" s="27">
        <v>482</v>
      </c>
      <c r="J5" s="3">
        <v>57.76</v>
      </c>
      <c r="K5" s="3">
        <v>44.88</v>
      </c>
      <c r="L5" s="4">
        <v>48.83</v>
      </c>
    </row>
    <row r="6" spans="2:12" x14ac:dyDescent="0.15">
      <c r="B6" s="49">
        <v>40370</v>
      </c>
      <c r="C6" s="17" t="s">
        <v>10</v>
      </c>
      <c r="D6" s="27">
        <v>359</v>
      </c>
      <c r="E6" s="27">
        <v>670</v>
      </c>
      <c r="F6" s="27">
        <v>1029</v>
      </c>
      <c r="G6" s="27">
        <v>146</v>
      </c>
      <c r="H6" s="27">
        <v>198</v>
      </c>
      <c r="I6" s="27">
        <v>344</v>
      </c>
      <c r="J6" s="3">
        <v>40.67</v>
      </c>
      <c r="K6" s="3">
        <v>29.55</v>
      </c>
      <c r="L6" s="4">
        <v>33.43</v>
      </c>
    </row>
    <row r="7" spans="2:12" x14ac:dyDescent="0.15">
      <c r="B7" s="49">
        <v>40510</v>
      </c>
      <c r="C7" s="17" t="s">
        <v>11</v>
      </c>
      <c r="D7" s="27">
        <v>2774</v>
      </c>
      <c r="E7" s="27">
        <v>5999</v>
      </c>
      <c r="F7" s="27">
        <v>8773</v>
      </c>
      <c r="G7" s="27">
        <v>1737</v>
      </c>
      <c r="H7" s="27">
        <v>2669</v>
      </c>
      <c r="I7" s="27">
        <v>4406</v>
      </c>
      <c r="J7" s="3">
        <v>62.62</v>
      </c>
      <c r="K7" s="3">
        <v>44.49</v>
      </c>
      <c r="L7" s="4">
        <v>50.22</v>
      </c>
    </row>
    <row r="8" spans="2:12" x14ac:dyDescent="0.15">
      <c r="B8" s="49">
        <v>41070</v>
      </c>
      <c r="C8" s="17" t="s">
        <v>12</v>
      </c>
      <c r="D8" s="27">
        <v>3598</v>
      </c>
      <c r="E8" s="27">
        <v>7772</v>
      </c>
      <c r="F8" s="27">
        <v>11370</v>
      </c>
      <c r="G8" s="27">
        <v>2013</v>
      </c>
      <c r="H8" s="27">
        <v>3199</v>
      </c>
      <c r="I8" s="27">
        <v>5212</v>
      </c>
      <c r="J8" s="3">
        <v>55.95</v>
      </c>
      <c r="K8" s="3">
        <v>41.16</v>
      </c>
      <c r="L8" s="4">
        <v>45.84</v>
      </c>
    </row>
    <row r="9" spans="2:12" x14ac:dyDescent="0.15">
      <c r="B9" s="49">
        <v>41259</v>
      </c>
      <c r="C9" s="17" t="s">
        <v>13</v>
      </c>
      <c r="D9" s="27">
        <v>354</v>
      </c>
      <c r="E9" s="27">
        <v>676</v>
      </c>
      <c r="F9" s="27">
        <v>1030</v>
      </c>
      <c r="G9" s="27">
        <v>160</v>
      </c>
      <c r="H9" s="27">
        <v>223</v>
      </c>
      <c r="I9" s="27">
        <v>383</v>
      </c>
      <c r="J9" s="3">
        <v>45.2</v>
      </c>
      <c r="K9" s="3">
        <v>32.99</v>
      </c>
      <c r="L9" s="4">
        <v>37.18</v>
      </c>
    </row>
    <row r="10" spans="2:12" x14ac:dyDescent="0.15">
      <c r="B10" s="49">
        <v>41476</v>
      </c>
      <c r="C10" s="17" t="s">
        <v>14</v>
      </c>
      <c r="D10" s="27">
        <v>428</v>
      </c>
      <c r="E10" s="27">
        <v>838</v>
      </c>
      <c r="F10" s="27">
        <v>1266</v>
      </c>
      <c r="G10" s="27">
        <v>224</v>
      </c>
      <c r="H10" s="27">
        <v>264</v>
      </c>
      <c r="I10" s="27">
        <v>488</v>
      </c>
      <c r="J10" s="3">
        <v>52.34</v>
      </c>
      <c r="K10" s="3">
        <v>31.5</v>
      </c>
      <c r="L10" s="4">
        <v>38.549999999999997</v>
      </c>
    </row>
    <row r="11" spans="2:12" x14ac:dyDescent="0.15">
      <c r="B11" s="49">
        <v>41959</v>
      </c>
      <c r="C11" s="17" t="s">
        <v>24</v>
      </c>
      <c r="D11" s="19">
        <v>3806</v>
      </c>
      <c r="E11" s="19">
        <v>7478</v>
      </c>
      <c r="F11" s="19">
        <v>11284</v>
      </c>
      <c r="G11" s="17">
        <v>2336</v>
      </c>
      <c r="H11" s="19">
        <v>3635</v>
      </c>
      <c r="I11" s="18">
        <v>5971</v>
      </c>
      <c r="J11" s="8">
        <v>61.38</v>
      </c>
      <c r="K11" s="8">
        <v>48.61</v>
      </c>
      <c r="L11" s="9">
        <v>52.92</v>
      </c>
    </row>
    <row r="12" spans="2:12" x14ac:dyDescent="0.15">
      <c r="B12" s="49">
        <v>41987</v>
      </c>
      <c r="C12" s="17" t="s">
        <v>25</v>
      </c>
      <c r="D12" s="19">
        <v>444</v>
      </c>
      <c r="E12" s="19">
        <v>879</v>
      </c>
      <c r="F12" s="19">
        <v>1323</v>
      </c>
      <c r="G12" s="17">
        <v>254</v>
      </c>
      <c r="H12" s="19">
        <v>390</v>
      </c>
      <c r="I12" s="18">
        <v>644</v>
      </c>
      <c r="J12" s="8">
        <v>57.21</v>
      </c>
      <c r="K12" s="8">
        <v>44.37</v>
      </c>
      <c r="L12" s="9">
        <v>48.68</v>
      </c>
    </row>
    <row r="13" spans="2:12" x14ac:dyDescent="0.15">
      <c r="B13" s="49">
        <v>42526</v>
      </c>
      <c r="C13" s="17" t="s">
        <v>28</v>
      </c>
      <c r="D13" s="19">
        <v>4404.33</v>
      </c>
      <c r="E13" s="19">
        <v>8184.62</v>
      </c>
      <c r="F13" s="19">
        <v>12588.95</v>
      </c>
      <c r="G13" s="17">
        <v>2491</v>
      </c>
      <c r="H13" s="19">
        <v>3513</v>
      </c>
      <c r="I13" s="18">
        <v>6004</v>
      </c>
      <c r="J13" s="3">
        <f t="shared" ref="J13:L17" si="0">ROUND(G13/D13*100,2)</f>
        <v>56.56</v>
      </c>
      <c r="K13" s="3">
        <f t="shared" si="0"/>
        <v>42.92</v>
      </c>
      <c r="L13" s="4">
        <f t="shared" si="0"/>
        <v>47.69</v>
      </c>
    </row>
    <row r="14" spans="2:12" x14ac:dyDescent="0.15">
      <c r="B14" s="49">
        <v>42561</v>
      </c>
      <c r="C14" s="17" t="s">
        <v>26</v>
      </c>
      <c r="D14" s="19">
        <v>386</v>
      </c>
      <c r="E14" s="19">
        <v>796</v>
      </c>
      <c r="F14" s="19">
        <v>1182</v>
      </c>
      <c r="G14" s="17">
        <v>198</v>
      </c>
      <c r="H14" s="19">
        <v>294</v>
      </c>
      <c r="I14" s="18">
        <v>492</v>
      </c>
      <c r="J14" s="3">
        <f t="shared" ref="J14:J15" si="1">ROUND(G14/D14*100,2)</f>
        <v>51.3</v>
      </c>
      <c r="K14" s="3">
        <f t="shared" ref="K14:K15" si="2">ROUND(H14/E14*100,2)</f>
        <v>36.93</v>
      </c>
      <c r="L14" s="4">
        <f t="shared" ref="L14:L15" si="3">ROUND(I14/F14*100,2)</f>
        <v>41.62</v>
      </c>
    </row>
    <row r="15" spans="2:12" x14ac:dyDescent="0.15">
      <c r="B15" s="49">
        <v>43030</v>
      </c>
      <c r="C15" s="17" t="s">
        <v>29</v>
      </c>
      <c r="D15" s="17">
        <v>488</v>
      </c>
      <c r="E15" s="17">
        <v>978</v>
      </c>
      <c r="F15" s="17">
        <v>1466</v>
      </c>
      <c r="G15" s="17">
        <v>285</v>
      </c>
      <c r="H15" s="17">
        <v>413</v>
      </c>
      <c r="I15" s="18">
        <v>698</v>
      </c>
      <c r="J15" s="3">
        <f t="shared" si="1"/>
        <v>58.4</v>
      </c>
      <c r="K15" s="3">
        <f t="shared" si="2"/>
        <v>42.23</v>
      </c>
      <c r="L15" s="4">
        <f t="shared" si="3"/>
        <v>47.61</v>
      </c>
    </row>
    <row r="16" spans="2:12" x14ac:dyDescent="0.15">
      <c r="B16" s="49">
        <v>43373</v>
      </c>
      <c r="C16" s="17" t="s">
        <v>30</v>
      </c>
      <c r="D16" s="18">
        <v>4938</v>
      </c>
      <c r="E16" s="18">
        <v>8835</v>
      </c>
      <c r="F16" s="18">
        <v>13773</v>
      </c>
      <c r="G16" s="18">
        <v>2990</v>
      </c>
      <c r="H16" s="18">
        <v>4155</v>
      </c>
      <c r="I16" s="18">
        <v>7145</v>
      </c>
      <c r="J16" s="3">
        <f t="shared" si="0"/>
        <v>60.55</v>
      </c>
      <c r="K16" s="3">
        <f t="shared" si="0"/>
        <v>47.03</v>
      </c>
      <c r="L16" s="4">
        <f t="shared" si="0"/>
        <v>51.88</v>
      </c>
    </row>
    <row r="17" spans="2:12" x14ac:dyDescent="0.15">
      <c r="B17" s="49">
        <v>43667</v>
      </c>
      <c r="C17" s="17" t="s">
        <v>34</v>
      </c>
      <c r="D17" s="19">
        <v>597</v>
      </c>
      <c r="E17" s="19">
        <v>938</v>
      </c>
      <c r="F17" s="19">
        <f>D17+E17</f>
        <v>1535</v>
      </c>
      <c r="G17" s="17">
        <v>322</v>
      </c>
      <c r="H17" s="19">
        <v>360</v>
      </c>
      <c r="I17" s="46">
        <f>G17+H17</f>
        <v>682</v>
      </c>
      <c r="J17" s="3">
        <f t="shared" si="0"/>
        <v>53.94</v>
      </c>
      <c r="K17" s="3">
        <f t="shared" si="0"/>
        <v>38.380000000000003</v>
      </c>
      <c r="L17" s="4">
        <f t="shared" si="0"/>
        <v>44.43</v>
      </c>
    </row>
    <row r="18" spans="2:12" x14ac:dyDescent="0.15">
      <c r="B18" s="49">
        <v>43989</v>
      </c>
      <c r="C18" s="17" t="s">
        <v>35</v>
      </c>
      <c r="D18" s="17">
        <v>4471</v>
      </c>
      <c r="E18" s="17">
        <v>7531</v>
      </c>
      <c r="F18" s="19">
        <f>D18+E18</f>
        <v>12002</v>
      </c>
      <c r="G18" s="17">
        <v>2198</v>
      </c>
      <c r="H18" s="17">
        <v>2667</v>
      </c>
      <c r="I18" s="46">
        <f>G18+H18</f>
        <v>4865</v>
      </c>
      <c r="J18" s="3">
        <f t="shared" ref="J18:J19" si="4">ROUND(G18/D18*100,2)</f>
        <v>49.16</v>
      </c>
      <c r="K18" s="3">
        <f t="shared" ref="K18:K19" si="5">ROUND(H18/E18*100,2)</f>
        <v>35.409999999999997</v>
      </c>
      <c r="L18" s="4">
        <f t="shared" ref="L18:L19" si="6">ROUND(I18/F18*100,2)</f>
        <v>40.53</v>
      </c>
    </row>
    <row r="19" spans="2:12" x14ac:dyDescent="0.15">
      <c r="B19" s="49">
        <v>44500</v>
      </c>
      <c r="C19" s="17" t="s">
        <v>36</v>
      </c>
      <c r="D19" s="17">
        <v>479</v>
      </c>
      <c r="E19" s="17">
        <v>883</v>
      </c>
      <c r="F19" s="19">
        <v>1362</v>
      </c>
      <c r="G19" s="17">
        <v>222</v>
      </c>
      <c r="H19" s="17">
        <v>358</v>
      </c>
      <c r="I19" s="46">
        <v>580</v>
      </c>
      <c r="J19" s="3">
        <f t="shared" si="4"/>
        <v>46.35</v>
      </c>
      <c r="K19" s="3">
        <f t="shared" si="5"/>
        <v>40.54</v>
      </c>
      <c r="L19" s="4">
        <f t="shared" si="6"/>
        <v>42.58</v>
      </c>
    </row>
    <row r="20" spans="2:12" x14ac:dyDescent="0.15">
      <c r="B20" s="49">
        <v>44752</v>
      </c>
      <c r="C20" s="17" t="s">
        <v>38</v>
      </c>
      <c r="D20" s="17">
        <v>786</v>
      </c>
      <c r="E20" s="17">
        <v>1276</v>
      </c>
      <c r="F20" s="19">
        <v>2062</v>
      </c>
      <c r="G20" s="17">
        <v>403</v>
      </c>
      <c r="H20" s="17">
        <v>501</v>
      </c>
      <c r="I20" s="46">
        <v>904</v>
      </c>
      <c r="J20" s="3">
        <f t="shared" ref="J20" si="7">ROUND(G20/D20*100,2)</f>
        <v>51.27</v>
      </c>
      <c r="K20" s="3">
        <f t="shared" ref="K20" si="8">ROUND(H20/E20*100,2)</f>
        <v>39.26</v>
      </c>
      <c r="L20" s="4">
        <f t="shared" ref="L20" si="9">ROUND(I20/F20*100,2)</f>
        <v>43.84</v>
      </c>
    </row>
  </sheetData>
  <mergeCells count="5">
    <mergeCell ref="J2:L2"/>
    <mergeCell ref="B2:B3"/>
    <mergeCell ref="C2:C3"/>
    <mergeCell ref="D2:F2"/>
    <mergeCell ref="G2:I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とりまとめ</vt:lpstr>
      <vt:lpstr>10代 </vt:lpstr>
      <vt:lpstr>20代</vt:lpstr>
      <vt:lpstr>30代</vt:lpstr>
      <vt:lpstr>40代</vt:lpstr>
      <vt:lpstr>50代</vt:lpstr>
      <vt:lpstr>60代</vt:lpstr>
      <vt:lpstr>70代</vt:lpstr>
      <vt:lpstr>80代以上</vt:lpstr>
      <vt:lpstr>とりまとめ!Print_Area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小橋川　健康</dc:creator>
  <cp:lastModifiedBy>沖縄県</cp:lastModifiedBy>
  <cp:lastPrinted>2020-09-30T05:16:01Z</cp:lastPrinted>
  <dcterms:created xsi:type="dcterms:W3CDTF">1997-01-08T22:48:59Z</dcterms:created>
  <dcterms:modified xsi:type="dcterms:W3CDTF">2022-10-07T02:51:32Z</dcterms:modified>
</cp:coreProperties>
</file>