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19395" windowHeight="7950" tabRatio="762"/>
  </bookViews>
  <sheets>
    <sheet name="1年目（1～6月）" sheetId="11" r:id="rId1"/>
    <sheet name="1年目（7～12月）" sheetId="13" r:id="rId2"/>
    <sheet name="2年目（1～6月）" sheetId="14" r:id="rId3"/>
    <sheet name="2年目（7～12月）" sheetId="16" r:id="rId4"/>
    <sheet name="3年目（1～6月）" sheetId="15" r:id="rId5"/>
    <sheet name="3年目（7～12月）" sheetId="17" r:id="rId6"/>
    <sheet name="グラフ（電気）" sheetId="12" r:id="rId7"/>
    <sheet name="グラフ（ガス）" sheetId="18" r:id="rId8"/>
  </sheets>
  <definedNames>
    <definedName name="_xlnm.Print_Area" localSheetId="7">'グラフ（ガス）'!$A$1:$R$30</definedName>
    <definedName name="_xlnm.Print_Area" localSheetId="6">'グラフ（電気）'!$A$1:$R$30</definedName>
  </definedNames>
  <calcPr calcId="145621"/>
</workbook>
</file>

<file path=xl/calcChain.xml><?xml version="1.0" encoding="utf-8"?>
<calcChain xmlns="http://schemas.openxmlformats.org/spreadsheetml/2006/main">
  <c r="M37" i="18" l="1"/>
  <c r="O44" i="18" l="1"/>
  <c r="O43" i="18"/>
  <c r="O42" i="18"/>
  <c r="O41" i="18"/>
  <c r="O40" i="18"/>
  <c r="O39" i="18"/>
  <c r="O38" i="18"/>
  <c r="O37" i="18"/>
  <c r="O36" i="18"/>
  <c r="O35" i="18"/>
  <c r="O34" i="18"/>
  <c r="O33" i="18"/>
  <c r="N44" i="18"/>
  <c r="N43" i="18"/>
  <c r="N42" i="18"/>
  <c r="N41" i="18"/>
  <c r="N40" i="18"/>
  <c r="N39" i="18"/>
  <c r="N38" i="18"/>
  <c r="N37" i="18"/>
  <c r="N36" i="18"/>
  <c r="N35" i="18"/>
  <c r="N34" i="18"/>
  <c r="N33" i="18"/>
  <c r="M44" i="18"/>
  <c r="M43" i="18"/>
  <c r="M42" i="18"/>
  <c r="M41" i="18"/>
  <c r="M40" i="18"/>
  <c r="M39" i="18"/>
  <c r="M38" i="18"/>
  <c r="M36" i="18"/>
  <c r="M35" i="18"/>
  <c r="M34" i="18"/>
  <c r="M33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O44" i="12" l="1"/>
  <c r="O43" i="12"/>
  <c r="O42" i="12"/>
  <c r="O41" i="12"/>
  <c r="O40" i="12"/>
  <c r="O39" i="12"/>
  <c r="O38" i="12"/>
  <c r="O37" i="12"/>
  <c r="O36" i="12"/>
  <c r="O35" i="12"/>
  <c r="O34" i="12"/>
  <c r="O33" i="12"/>
  <c r="M33" i="12"/>
  <c r="N33" i="12"/>
  <c r="M34" i="12"/>
  <c r="N34" i="12"/>
  <c r="M35" i="12"/>
  <c r="N35" i="12"/>
  <c r="M36" i="12"/>
  <c r="N36" i="12"/>
  <c r="M37" i="12"/>
  <c r="N37" i="12"/>
  <c r="M38" i="12"/>
  <c r="N38" i="12"/>
  <c r="M39" i="12"/>
  <c r="N39" i="12"/>
  <c r="M40" i="12"/>
  <c r="N40" i="12"/>
  <c r="M41" i="12"/>
  <c r="N41" i="12"/>
  <c r="M42" i="12"/>
  <c r="N42" i="12"/>
  <c r="M43" i="12"/>
  <c r="N43" i="12"/>
  <c r="M44" i="12"/>
  <c r="N44" i="12"/>
  <c r="D33" i="12" l="1"/>
  <c r="D35" i="12" l="1"/>
  <c r="F44" i="12"/>
  <c r="F43" i="12"/>
  <c r="F42" i="12"/>
  <c r="F41" i="12"/>
  <c r="F40" i="12"/>
  <c r="F39" i="12"/>
  <c r="F38" i="12"/>
  <c r="F37" i="12"/>
  <c r="F36" i="12"/>
  <c r="F35" i="12"/>
  <c r="F34" i="12"/>
  <c r="F33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Y25" i="17"/>
  <c r="P25" i="17"/>
  <c r="G25" i="17"/>
  <c r="W24" i="17"/>
  <c r="N24" i="17"/>
  <c r="E24" i="17"/>
  <c r="W23" i="17"/>
  <c r="N23" i="17"/>
  <c r="E23" i="17"/>
  <c r="W22" i="17"/>
  <c r="N22" i="17"/>
  <c r="E22" i="17"/>
  <c r="W21" i="17"/>
  <c r="N21" i="17"/>
  <c r="E21" i="17"/>
  <c r="W20" i="17"/>
  <c r="N20" i="17"/>
  <c r="E20" i="17"/>
  <c r="W19" i="17"/>
  <c r="N19" i="17"/>
  <c r="E19" i="17"/>
  <c r="W18" i="17"/>
  <c r="N18" i="17"/>
  <c r="E18" i="17"/>
  <c r="W17" i="17"/>
  <c r="N17" i="17"/>
  <c r="E17" i="17"/>
  <c r="Y13" i="17"/>
  <c r="P13" i="17"/>
  <c r="G13" i="17"/>
  <c r="W12" i="17"/>
  <c r="N12" i="17"/>
  <c r="E12" i="17"/>
  <c r="W11" i="17"/>
  <c r="N11" i="17"/>
  <c r="E11" i="17"/>
  <c r="W10" i="17"/>
  <c r="N10" i="17"/>
  <c r="E10" i="17"/>
  <c r="W9" i="17"/>
  <c r="N9" i="17"/>
  <c r="E9" i="17"/>
  <c r="W8" i="17"/>
  <c r="N8" i="17"/>
  <c r="E8" i="17"/>
  <c r="W7" i="17"/>
  <c r="N7" i="17"/>
  <c r="E7" i="17"/>
  <c r="W6" i="17"/>
  <c r="N6" i="17"/>
  <c r="E6" i="17"/>
  <c r="W5" i="17"/>
  <c r="N5" i="17"/>
  <c r="N13" i="17" s="1"/>
  <c r="E5" i="17"/>
  <c r="E13" i="17" s="1"/>
  <c r="Y25" i="16"/>
  <c r="P25" i="16"/>
  <c r="G25" i="16"/>
  <c r="W24" i="16"/>
  <c r="N24" i="16"/>
  <c r="E24" i="16"/>
  <c r="W23" i="16"/>
  <c r="N23" i="16"/>
  <c r="E23" i="16"/>
  <c r="W22" i="16"/>
  <c r="N22" i="16"/>
  <c r="E22" i="16"/>
  <c r="W21" i="16"/>
  <c r="N21" i="16"/>
  <c r="E21" i="16"/>
  <c r="W20" i="16"/>
  <c r="N20" i="16"/>
  <c r="E20" i="16"/>
  <c r="W19" i="16"/>
  <c r="N19" i="16"/>
  <c r="E19" i="16"/>
  <c r="W18" i="16"/>
  <c r="N18" i="16"/>
  <c r="E18" i="16"/>
  <c r="W17" i="16"/>
  <c r="W25" i="16" s="1"/>
  <c r="N17" i="16"/>
  <c r="E17" i="16"/>
  <c r="Y13" i="16"/>
  <c r="P13" i="16"/>
  <c r="G13" i="16"/>
  <c r="W12" i="16"/>
  <c r="N12" i="16"/>
  <c r="E12" i="16"/>
  <c r="W11" i="16"/>
  <c r="N11" i="16"/>
  <c r="E11" i="16"/>
  <c r="W10" i="16"/>
  <c r="N10" i="16"/>
  <c r="E10" i="16"/>
  <c r="W9" i="16"/>
  <c r="N9" i="16"/>
  <c r="E9" i="16"/>
  <c r="W8" i="16"/>
  <c r="N8" i="16"/>
  <c r="E8" i="16"/>
  <c r="W7" i="16"/>
  <c r="N7" i="16"/>
  <c r="E7" i="16"/>
  <c r="W6" i="16"/>
  <c r="N6" i="16"/>
  <c r="E6" i="16"/>
  <c r="W5" i="16"/>
  <c r="W13" i="16" s="1"/>
  <c r="N5" i="16"/>
  <c r="E5" i="16"/>
  <c r="Y25" i="15"/>
  <c r="P25" i="15"/>
  <c r="G25" i="15"/>
  <c r="W24" i="15"/>
  <c r="N24" i="15"/>
  <c r="E24" i="15"/>
  <c r="W23" i="15"/>
  <c r="N23" i="15"/>
  <c r="E23" i="15"/>
  <c r="W22" i="15"/>
  <c r="N22" i="15"/>
  <c r="E22" i="15"/>
  <c r="W21" i="15"/>
  <c r="N21" i="15"/>
  <c r="E21" i="15"/>
  <c r="W20" i="15"/>
  <c r="N20" i="15"/>
  <c r="E20" i="15"/>
  <c r="W19" i="15"/>
  <c r="N19" i="15"/>
  <c r="E19" i="15"/>
  <c r="W18" i="15"/>
  <c r="N18" i="15"/>
  <c r="E18" i="15"/>
  <c r="W17" i="15"/>
  <c r="N17" i="15"/>
  <c r="E17" i="15"/>
  <c r="Y13" i="15"/>
  <c r="P13" i="15"/>
  <c r="G13" i="15"/>
  <c r="W12" i="15"/>
  <c r="N12" i="15"/>
  <c r="E12" i="15"/>
  <c r="W11" i="15"/>
  <c r="N11" i="15"/>
  <c r="E11" i="15"/>
  <c r="W10" i="15"/>
  <c r="N10" i="15"/>
  <c r="E10" i="15"/>
  <c r="W9" i="15"/>
  <c r="N9" i="15"/>
  <c r="E9" i="15"/>
  <c r="W8" i="15"/>
  <c r="N8" i="15"/>
  <c r="E8" i="15"/>
  <c r="W7" i="15"/>
  <c r="N7" i="15"/>
  <c r="E7" i="15"/>
  <c r="W6" i="15"/>
  <c r="N6" i="15"/>
  <c r="E6" i="15"/>
  <c r="W5" i="15"/>
  <c r="N5" i="15"/>
  <c r="E5" i="15"/>
  <c r="Y25" i="14"/>
  <c r="P25" i="14"/>
  <c r="G25" i="14"/>
  <c r="W24" i="14"/>
  <c r="N24" i="14"/>
  <c r="E24" i="14"/>
  <c r="W23" i="14"/>
  <c r="N23" i="14"/>
  <c r="E23" i="14"/>
  <c r="W22" i="14"/>
  <c r="N22" i="14"/>
  <c r="E22" i="14"/>
  <c r="W21" i="14"/>
  <c r="N21" i="14"/>
  <c r="E21" i="14"/>
  <c r="W20" i="14"/>
  <c r="N20" i="14"/>
  <c r="E20" i="14"/>
  <c r="W19" i="14"/>
  <c r="N19" i="14"/>
  <c r="E19" i="14"/>
  <c r="W18" i="14"/>
  <c r="N18" i="14"/>
  <c r="E18" i="14"/>
  <c r="W17" i="14"/>
  <c r="W25" i="14" s="1"/>
  <c r="N17" i="14"/>
  <c r="E17" i="14"/>
  <c r="E25" i="14" s="1"/>
  <c r="Y13" i="14"/>
  <c r="P13" i="14"/>
  <c r="G13" i="14"/>
  <c r="W12" i="14"/>
  <c r="N12" i="14"/>
  <c r="E12" i="14"/>
  <c r="W11" i="14"/>
  <c r="N11" i="14"/>
  <c r="E11" i="14"/>
  <c r="W10" i="14"/>
  <c r="N10" i="14"/>
  <c r="E10" i="14"/>
  <c r="W9" i="14"/>
  <c r="N9" i="14"/>
  <c r="E9" i="14"/>
  <c r="W8" i="14"/>
  <c r="N8" i="14"/>
  <c r="E8" i="14"/>
  <c r="W7" i="14"/>
  <c r="N7" i="14"/>
  <c r="E7" i="14"/>
  <c r="W6" i="14"/>
  <c r="N6" i="14"/>
  <c r="E6" i="14"/>
  <c r="W5" i="14"/>
  <c r="W13" i="14" s="1"/>
  <c r="N5" i="14"/>
  <c r="E5" i="14"/>
  <c r="D44" i="12"/>
  <c r="D43" i="12"/>
  <c r="D42" i="12"/>
  <c r="D41" i="12"/>
  <c r="D40" i="12"/>
  <c r="D39" i="12"/>
  <c r="D38" i="12"/>
  <c r="D37" i="12"/>
  <c r="D36" i="12"/>
  <c r="D34" i="12"/>
  <c r="Y25" i="13"/>
  <c r="P25" i="13"/>
  <c r="G25" i="13"/>
  <c r="W24" i="13"/>
  <c r="N24" i="13"/>
  <c r="E24" i="13"/>
  <c r="W23" i="13"/>
  <c r="N23" i="13"/>
  <c r="E23" i="13"/>
  <c r="W22" i="13"/>
  <c r="N22" i="13"/>
  <c r="E22" i="13"/>
  <c r="W21" i="13"/>
  <c r="N21" i="13"/>
  <c r="E21" i="13"/>
  <c r="W20" i="13"/>
  <c r="N20" i="13"/>
  <c r="E20" i="13"/>
  <c r="W19" i="13"/>
  <c r="N19" i="13"/>
  <c r="E19" i="13"/>
  <c r="W18" i="13"/>
  <c r="N18" i="13"/>
  <c r="E18" i="13"/>
  <c r="W17" i="13"/>
  <c r="W25" i="13" s="1"/>
  <c r="N17" i="13"/>
  <c r="N25" i="13" s="1"/>
  <c r="E17" i="13"/>
  <c r="Y13" i="13"/>
  <c r="P13" i="13"/>
  <c r="G13" i="13"/>
  <c r="W12" i="13"/>
  <c r="N12" i="13"/>
  <c r="E12" i="13"/>
  <c r="W11" i="13"/>
  <c r="N11" i="13"/>
  <c r="E11" i="13"/>
  <c r="W10" i="13"/>
  <c r="N10" i="13"/>
  <c r="E10" i="13"/>
  <c r="W9" i="13"/>
  <c r="N9" i="13"/>
  <c r="E9" i="13"/>
  <c r="W8" i="13"/>
  <c r="N8" i="13"/>
  <c r="E8" i="13"/>
  <c r="W7" i="13"/>
  <c r="N7" i="13"/>
  <c r="E7" i="13"/>
  <c r="W6" i="13"/>
  <c r="N6" i="13"/>
  <c r="E6" i="13"/>
  <c r="W5" i="13"/>
  <c r="N5" i="13"/>
  <c r="E5" i="13"/>
  <c r="W25" i="17" l="1"/>
  <c r="E25" i="17"/>
  <c r="W13" i="17"/>
  <c r="W25" i="15"/>
  <c r="E25" i="15"/>
  <c r="N13" i="15"/>
  <c r="E13" i="15"/>
  <c r="E25" i="16"/>
  <c r="N13" i="16"/>
  <c r="N13" i="14"/>
  <c r="E13" i="14"/>
  <c r="E25" i="13"/>
  <c r="W13" i="13"/>
  <c r="N25" i="17"/>
  <c r="N25" i="15"/>
  <c r="W13" i="15"/>
  <c r="N25" i="16"/>
  <c r="E13" i="16"/>
  <c r="N25" i="14"/>
  <c r="N13" i="13"/>
  <c r="E13" i="13"/>
  <c r="E24" i="11"/>
  <c r="E23" i="11"/>
  <c r="E22" i="11"/>
  <c r="E21" i="11"/>
  <c r="E20" i="11"/>
  <c r="E19" i="11"/>
  <c r="E18" i="11"/>
  <c r="E17" i="11"/>
  <c r="N24" i="11"/>
  <c r="N23" i="11"/>
  <c r="N22" i="11"/>
  <c r="N21" i="11"/>
  <c r="N20" i="11"/>
  <c r="N19" i="11"/>
  <c r="N18" i="11"/>
  <c r="N17" i="11"/>
  <c r="N25" i="11" s="1"/>
  <c r="W24" i="11"/>
  <c r="W23" i="11"/>
  <c r="W22" i="11"/>
  <c r="W21" i="11"/>
  <c r="W20" i="11"/>
  <c r="W19" i="11"/>
  <c r="W18" i="11"/>
  <c r="W17" i="11"/>
  <c r="W12" i="11"/>
  <c r="W11" i="11"/>
  <c r="W10" i="11"/>
  <c r="W9" i="11"/>
  <c r="W8" i="11"/>
  <c r="W7" i="11"/>
  <c r="W6" i="11"/>
  <c r="W5" i="11"/>
  <c r="N12" i="11"/>
  <c r="N11" i="11"/>
  <c r="N10" i="11"/>
  <c r="N9" i="11"/>
  <c r="N8" i="11"/>
  <c r="N7" i="11"/>
  <c r="N6" i="11"/>
  <c r="N5" i="11"/>
  <c r="P13" i="11"/>
  <c r="E12" i="11"/>
  <c r="E11" i="11"/>
  <c r="E10" i="11"/>
  <c r="E9" i="11"/>
  <c r="E8" i="11"/>
  <c r="E7" i="11"/>
  <c r="E6" i="11"/>
  <c r="E5" i="11"/>
  <c r="Y25" i="11"/>
  <c r="P25" i="11"/>
  <c r="G25" i="11"/>
  <c r="Y13" i="11"/>
  <c r="G13" i="11"/>
  <c r="W25" i="11" l="1"/>
  <c r="E25" i="11"/>
  <c r="W13" i="11"/>
  <c r="N13" i="11"/>
  <c r="E13" i="11"/>
</calcChain>
</file>

<file path=xl/sharedStrings.xml><?xml version="1.0" encoding="utf-8"?>
<sst xmlns="http://schemas.openxmlformats.org/spreadsheetml/2006/main" count="1486" uniqueCount="52">
  <si>
    <t>都市ガス</t>
    <rPh sb="0" eb="2">
      <t>トシ</t>
    </rPh>
    <phoneticPr fontId="2"/>
  </si>
  <si>
    <t>ＬＰガス</t>
    <phoneticPr fontId="2"/>
  </si>
  <si>
    <t>ガソリン</t>
    <phoneticPr fontId="2"/>
  </si>
  <si>
    <t>可燃ごみ</t>
    <rPh sb="0" eb="2">
      <t>カネン</t>
    </rPh>
    <phoneticPr fontId="2"/>
  </si>
  <si>
    <t>電　　気</t>
    <rPh sb="0" eb="1">
      <t>デン</t>
    </rPh>
    <rPh sb="3" eb="4">
      <t>キ</t>
    </rPh>
    <phoneticPr fontId="2"/>
  </si>
  <si>
    <t>水　　道</t>
    <rPh sb="0" eb="1">
      <t>スイ</t>
    </rPh>
    <rPh sb="3" eb="4">
      <t>ミチ</t>
    </rPh>
    <phoneticPr fontId="2"/>
  </si>
  <si>
    <t>軽　　油</t>
    <rPh sb="0" eb="1">
      <t>ケイ</t>
    </rPh>
    <rPh sb="3" eb="4">
      <t>アブラ</t>
    </rPh>
    <phoneticPr fontId="2"/>
  </si>
  <si>
    <t>灯　　油</t>
    <rPh sb="0" eb="1">
      <t>ヒ</t>
    </rPh>
    <rPh sb="3" eb="4">
      <t>アブラ</t>
    </rPh>
    <phoneticPr fontId="2"/>
  </si>
  <si>
    <t>合　　計</t>
    <rPh sb="0" eb="1">
      <t>ア</t>
    </rPh>
    <rPh sb="3" eb="4">
      <t>ケイ</t>
    </rPh>
    <phoneticPr fontId="2"/>
  </si>
  <si>
    <t>排出係数</t>
    <rPh sb="0" eb="2">
      <t>ハイシュツ</t>
    </rPh>
    <rPh sb="2" eb="4">
      <t>ケイスウ</t>
    </rPh>
    <phoneticPr fontId="2"/>
  </si>
  <si>
    <t>CO2排出量</t>
    <rPh sb="3" eb="6">
      <t>ハイシュツリョウ</t>
    </rPh>
    <phoneticPr fontId="2"/>
  </si>
  <si>
    <t>料　　金</t>
    <rPh sb="0" eb="1">
      <t>リョウ</t>
    </rPh>
    <rPh sb="3" eb="4">
      <t>キム</t>
    </rPh>
    <phoneticPr fontId="2"/>
  </si>
  <si>
    <t>使　用　量</t>
    <rPh sb="0" eb="1">
      <t>シ</t>
    </rPh>
    <rPh sb="2" eb="3">
      <t>ヨウ</t>
    </rPh>
    <rPh sb="4" eb="5">
      <t>リョウ</t>
    </rPh>
    <phoneticPr fontId="2"/>
  </si>
  <si>
    <t>m³</t>
    <phoneticPr fontId="2"/>
  </si>
  <si>
    <t>L</t>
    <phoneticPr fontId="2"/>
  </si>
  <si>
    <t>kg</t>
    <phoneticPr fontId="2"/>
  </si>
  <si>
    <t>kWh</t>
    <phoneticPr fontId="2"/>
  </si>
  <si>
    <t>円</t>
    <rPh sb="0" eb="1">
      <t>エン</t>
    </rPh>
    <phoneticPr fontId="2"/>
  </si>
  <si>
    <r>
      <t>必ず全部記入しようというのではなく、</t>
    </r>
    <r>
      <rPr>
        <sz val="14"/>
        <color rgb="FFFF0000"/>
        <rFont val="Meiryo UI"/>
        <family val="3"/>
        <charset val="128"/>
      </rPr>
      <t>無理せずできる項目</t>
    </r>
    <r>
      <rPr>
        <sz val="14"/>
        <color theme="4" tint="-0.249977111117893"/>
        <rFont val="Meiryo UI"/>
        <family val="3"/>
        <charset val="128"/>
      </rPr>
      <t>からつけていきましょう。</t>
    </r>
    <phoneticPr fontId="2"/>
  </si>
  <si>
    <t>※ごみの容量(L)×個数×0.1＝ごみの重量(kg)</t>
    <rPh sb="4" eb="6">
      <t>ヨウリョウ</t>
    </rPh>
    <rPh sb="10" eb="12">
      <t>コスウ</t>
    </rPh>
    <rPh sb="20" eb="22">
      <t>ジュウリョウ</t>
    </rPh>
    <phoneticPr fontId="2"/>
  </si>
  <si>
    <t>沖　縄　県　民　版　環　境　家　計　簿</t>
    <rPh sb="0" eb="1">
      <t>オキ</t>
    </rPh>
    <rPh sb="2" eb="3">
      <t>ナワ</t>
    </rPh>
    <rPh sb="4" eb="5">
      <t>ケン</t>
    </rPh>
    <rPh sb="6" eb="7">
      <t>ミン</t>
    </rPh>
    <rPh sb="8" eb="9">
      <t>バン</t>
    </rPh>
    <rPh sb="10" eb="11">
      <t>ワ</t>
    </rPh>
    <rPh sb="12" eb="13">
      <t>サカイ</t>
    </rPh>
    <rPh sb="14" eb="15">
      <t>イエ</t>
    </rPh>
    <rPh sb="16" eb="17">
      <t>ケイ</t>
    </rPh>
    <rPh sb="18" eb="19">
      <t>ボ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</si>
  <si>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</si>
  <si>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</si>
  <si>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</si>
  <si>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</si>
  <si>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</si>
  <si>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</si>
  <si>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</si>
  <si>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</si>
  <si>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</si>
  <si>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</si>
  <si>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</si>
  <si>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</si>
  <si>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</si>
  <si>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</si>
  <si>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</si>
  <si>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</si>
  <si>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</si>
  <si>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2年目</t>
    <rPh sb="1" eb="3">
      <t>ネンメ</t>
    </rPh>
    <phoneticPr fontId="2"/>
  </si>
  <si>
    <t>1年目</t>
    <rPh sb="1" eb="3">
      <t>ネンメ</t>
    </rPh>
    <phoneticPr fontId="2"/>
  </si>
  <si>
    <t>3年目</t>
    <rPh sb="1" eb="3">
      <t>ネンメ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</si>
  <si>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</si>
  <si>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</si>
  <si>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</si>
  <si>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</si>
  <si>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</si>
  <si>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</si>
  <si>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平均使用量</t>
    <rPh sb="0" eb="2">
      <t>ヘイキン</t>
    </rPh>
    <rPh sb="2" eb="5">
      <t>シヨウリョウ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</si>
  <si>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</si>
  <si>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</si>
  <si>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</si>
  <si>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平均金額</t>
    <rPh sb="0" eb="2">
      <t>ヘイキン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</si>
</sst>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22"/>
      <color theme="4" tint="-0.249977111117893"/>
      <name val="Meiryo UI"/>
      <family val="3"/>
      <charset val="128"/>
    </font>
    <font>
      <sz val="18"/>
      <color theme="4" tint="-0.249977111117893"/>
      <name val="Meiryo UI"/>
      <family val="3"/>
      <charset val="128"/>
    </font>
    <font>
      <sz val="11"/>
      <color theme="4" tint="-0.249977111117893"/>
      <name val="Meiryo UI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4"/>
      <color theme="4" tint="-0.249977111117893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/>
      <top/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medium">
        <color theme="4" tint="-0.24994659260841701"/>
      </bottom>
      <diagonal/>
    </border>
    <border>
      <left/>
      <right style="thick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 diagonalUp="1">
      <left style="thick">
        <color theme="4" tint="-0.24994659260841701"/>
      </left>
      <right/>
      <top style="medium">
        <color theme="4" tint="-0.24994659260841701"/>
      </top>
      <bottom style="thick">
        <color theme="4" tint="-0.24994659260841701"/>
      </bottom>
      <diagonal style="thin">
        <color theme="4" tint="-0.24994659260841701"/>
      </diagonal>
    </border>
    <border>
      <left/>
      <right style="thick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 diagonalUp="1">
      <left/>
      <right style="thick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 style="thin">
        <color theme="4" tint="-0.24994659260841701"/>
      </diagonal>
    </border>
    <border>
      <left/>
      <right style="thick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ck">
        <color theme="4" tint="-0.24994659260841701"/>
      </bottom>
      <diagonal/>
    </border>
    <border diagonalUp="1">
      <left/>
      <right style="thick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 style="thin">
        <color theme="4" tint="-0.24994659260841701"/>
      </diagonal>
    </border>
    <border>
      <left/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 diagonalUp="1"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 style="thin">
        <color theme="4" tint="-0.24994659260841701"/>
      </diagonal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4" tint="-0.24994659260841701"/>
      </left>
      <right style="medium">
        <color theme="0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/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>
      <alignment vertical="center"/>
    </xf>
    <xf numFmtId="0" fontId="5" fillId="5" borderId="10" xfId="0" applyFont="1" applyFill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0" fillId="0" borderId="22" xfId="0" applyBorder="1">
      <alignment vertical="center"/>
    </xf>
    <xf numFmtId="0" fontId="7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1" xfId="0" applyFont="1" applyBorder="1">
      <alignment vertical="center"/>
    </xf>
    <xf numFmtId="0" fontId="8" fillId="0" borderId="23" xfId="0" applyFont="1" applyBorder="1">
      <alignment vertical="center"/>
    </xf>
    <xf numFmtId="0" fontId="3" fillId="0" borderId="23" xfId="0" applyFont="1" applyBorder="1">
      <alignment vertical="center"/>
    </xf>
    <xf numFmtId="0" fontId="0" fillId="0" borderId="23" xfId="0" applyBorder="1">
      <alignment vertical="center"/>
    </xf>
    <xf numFmtId="0" fontId="11" fillId="0" borderId="8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8" fillId="0" borderId="23" xfId="1" applyFont="1" applyBorder="1">
      <alignment vertical="center"/>
    </xf>
    <xf numFmtId="38" fontId="5" fillId="4" borderId="7" xfId="1" applyFont="1" applyFill="1" applyBorder="1" applyAlignment="1">
      <alignment horizontal="right" vertical="center"/>
    </xf>
    <xf numFmtId="38" fontId="5" fillId="3" borderId="7" xfId="1" applyFont="1" applyFill="1" applyBorder="1" applyAlignment="1">
      <alignment horizontal="right" vertical="center"/>
    </xf>
    <xf numFmtId="38" fontId="3" fillId="0" borderId="22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0" xfId="1" applyFont="1">
      <alignment vertical="center"/>
    </xf>
    <xf numFmtId="38" fontId="5" fillId="0" borderId="26" xfId="1" applyFont="1" applyBorder="1" applyAlignment="1">
      <alignment horizontal="right" vertical="center"/>
    </xf>
    <xf numFmtId="38" fontId="5" fillId="2" borderId="15" xfId="1" applyFont="1" applyFill="1" applyBorder="1" applyAlignment="1">
      <alignment horizontal="right" vertical="center"/>
    </xf>
    <xf numFmtId="38" fontId="5" fillId="5" borderId="28" xfId="1" applyFont="1" applyFill="1" applyBorder="1">
      <alignment vertical="center"/>
    </xf>
    <xf numFmtId="38" fontId="12" fillId="0" borderId="24" xfId="1" applyFont="1" applyBorder="1" applyAlignment="1">
      <alignment horizontal="left" vertical="center"/>
    </xf>
    <xf numFmtId="38" fontId="14" fillId="0" borderId="26" xfId="1" applyFont="1" applyBorder="1" applyAlignment="1">
      <alignment horizontal="right" vertical="center"/>
    </xf>
    <xf numFmtId="38" fontId="14" fillId="2" borderId="15" xfId="1" applyFont="1" applyFill="1" applyBorder="1" applyAlignment="1">
      <alignment horizontal="right" vertical="center"/>
    </xf>
    <xf numFmtId="38" fontId="14" fillId="5" borderId="28" xfId="1" applyFont="1" applyFill="1" applyBorder="1">
      <alignment vertical="center"/>
    </xf>
    <xf numFmtId="38" fontId="0" fillId="0" borderId="23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0" xfId="1" applyFont="1">
      <alignment vertical="center"/>
    </xf>
    <xf numFmtId="38" fontId="4" fillId="0" borderId="24" xfId="1" applyFont="1" applyBorder="1">
      <alignment vertical="center"/>
    </xf>
    <xf numFmtId="176" fontId="15" fillId="0" borderId="4" xfId="0" applyNumberFormat="1" applyFont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177" fontId="15" fillId="0" borderId="4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177" fontId="15" fillId="2" borderId="4" xfId="0" applyNumberFormat="1" applyFont="1" applyFill="1" applyBorder="1" applyAlignment="1">
      <alignment horizontal="center" vertical="center"/>
    </xf>
    <xf numFmtId="2" fontId="5" fillId="0" borderId="26" xfId="1" applyNumberFormat="1" applyFont="1" applyBorder="1" applyAlignment="1">
      <alignment horizontal="right" vertical="center"/>
    </xf>
    <xf numFmtId="2" fontId="5" fillId="2" borderId="15" xfId="1" applyNumberFormat="1" applyFont="1" applyFill="1" applyBorder="1" applyAlignment="1">
      <alignment horizontal="right" vertical="center"/>
    </xf>
    <xf numFmtId="2" fontId="5" fillId="5" borderId="17" xfId="1" applyNumberFormat="1" applyFont="1" applyFill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8" fontId="17" fillId="0" borderId="29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16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0" borderId="29" xfId="0" applyNumberFormat="1" applyBorder="1">
      <alignment vertical="center"/>
    </xf>
    <xf numFmtId="38" fontId="0" fillId="0" borderId="29" xfId="1" applyFont="1" applyFill="1" applyBorder="1">
      <alignment vertical="center"/>
    </xf>
    <xf numFmtId="38" fontId="0" fillId="0" borderId="29" xfId="1" applyFont="1" applyBorder="1">
      <alignment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  <color rgb="FF00CC00"/>
      <color rgb="FF00FF00"/>
      <color rgb="FF66FF66"/>
      <color rgb="FF000000"/>
      <color rgb="FF020204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電気使用量の推移</a:t>
            </a:r>
          </a:p>
        </c:rich>
      </c:tx>
      <c:layout>
        <c:manualLayout>
          <c:xMode val="edge"/>
          <c:yMode val="edge"/>
          <c:x val="0.3252113079210755"/>
          <c:y val="8.080808080808080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719671064411445E-2"/>
          <c:y val="9.7158037063548863E-2"/>
          <c:w val="0.72103694192967982"/>
          <c:h val="0.84389193775020532"/>
        </c:manualLayout>
      </c:layout>
      <c:lineChart>
        <c:grouping val="standard"/>
        <c:varyColors val="0"/>
        <c:ser>
          <c:idx val="0"/>
          <c:order val="0"/>
          <c:tx>
            <c:v>県内世帯の平均使用量</c:v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noFill/>
              </a:ln>
            </c:spPr>
          </c:marker>
          <c:cat>
            <c:strRef>
              <c:f>'グラフ（電気）'!$B$33:$B$44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'グラフ（電気）'!$C$33:$C$44</c:f>
              <c:numCache>
                <c:formatCode>General</c:formatCode>
                <c:ptCount val="12"/>
                <c:pt idx="0">
                  <c:v>283.88400000000001</c:v>
                </c:pt>
                <c:pt idx="1">
                  <c:v>278.34800000000001</c:v>
                </c:pt>
                <c:pt idx="2">
                  <c:v>258.9205</c:v>
                </c:pt>
                <c:pt idx="3">
                  <c:v>246.74959999999999</c:v>
                </c:pt>
                <c:pt idx="4">
                  <c:v>243.25409999999999</c:v>
                </c:pt>
                <c:pt idx="5">
                  <c:v>261.08780000000002</c:v>
                </c:pt>
                <c:pt idx="6">
                  <c:v>315.15640000000002</c:v>
                </c:pt>
                <c:pt idx="7">
                  <c:v>367.46809999999999</c:v>
                </c:pt>
                <c:pt idx="8">
                  <c:v>370.03390000000002</c:v>
                </c:pt>
                <c:pt idx="9">
                  <c:v>334.93400000000003</c:v>
                </c:pt>
                <c:pt idx="10">
                  <c:v>281.51139999999998</c:v>
                </c:pt>
                <c:pt idx="11">
                  <c:v>253.63200000000001</c:v>
                </c:pt>
              </c:numCache>
            </c:numRef>
          </c:val>
          <c:smooth val="0"/>
        </c:ser>
        <c:ser>
          <c:idx val="1"/>
          <c:order val="1"/>
          <c:tx>
            <c:v>１年目</c:v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  <a:ln>
                <a:noFill/>
              </a:ln>
            </c:spPr>
          </c:marker>
          <c:cat>
            <c:strRef>
              <c:f>'グラフ（電気）'!$B$33:$B$44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'グラフ（電気）'!$D$33:$D$44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２年目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'グラフ（電気）'!$B$33:$B$44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'グラフ（電気）'!$E$33:$E$44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３年目</c:v>
          </c:tx>
          <c:spPr>
            <a:ln>
              <a:solidFill>
                <a:srgbClr val="FF66FF"/>
              </a:solidFill>
            </a:ln>
          </c:spPr>
          <c:marker>
            <c:symbol val="circle"/>
            <c:size val="7"/>
            <c:spPr>
              <a:solidFill>
                <a:srgbClr val="FF66FF"/>
              </a:solidFill>
              <a:ln>
                <a:noFill/>
              </a:ln>
            </c:spPr>
          </c:marker>
          <c:cat>
            <c:strRef>
              <c:f>'グラフ（電気）'!$B$33:$B$44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'グラフ（電気）'!$F$33:$F$44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3184"/>
        <c:axId val="60490496"/>
      </c:lineChart>
      <c:catAx>
        <c:axId val="600131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inorGridlines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</c:spPr>
        <c:crossAx val="60490496"/>
        <c:crosses val="autoZero"/>
        <c:auto val="1"/>
        <c:lblAlgn val="ctr"/>
        <c:lblOffset val="100"/>
        <c:noMultiLvlLbl val="0"/>
      </c:catAx>
      <c:valAx>
        <c:axId val="60490496"/>
        <c:scaling>
          <c:orientation val="minMax"/>
          <c:max val="1000"/>
          <c:min val="0"/>
        </c:scaling>
        <c:delete val="0"/>
        <c:axPos val="l"/>
        <c:majorGridlines>
          <c:spPr>
            <a:ln w="15875"/>
          </c:spPr>
        </c:majorGridlines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kWh/</a:t>
                </a:r>
                <a:r>
                  <a:rPr lang="ja-JP" altLang="en-US"/>
                  <a:t>月・世帯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3.9787503456707465E-2"/>
              <c:y val="3.5943135955748128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60013184"/>
        <c:crosses val="autoZero"/>
        <c:crossBetween val="between"/>
        <c:majorUnit val="100"/>
        <c:minorUnit val="20"/>
      </c:valAx>
    </c:plotArea>
    <c:legend>
      <c:legendPos val="r"/>
      <c:layout>
        <c:manualLayout>
          <c:xMode val="edge"/>
          <c:yMode val="edge"/>
          <c:x val="0.7760401944942763"/>
          <c:y val="0.10143874439937434"/>
          <c:w val="0.20436516754424103"/>
          <c:h val="0.32703919796672987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金額の推移</a:t>
            </a:r>
          </a:p>
        </c:rich>
      </c:tx>
      <c:layout>
        <c:manualLayout>
          <c:xMode val="edge"/>
          <c:yMode val="edge"/>
          <c:x val="0.38463232662021013"/>
          <c:y val="1.855533078581930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'グラフ（電気）'!$L$32</c:f>
              <c:strCache>
                <c:ptCount val="1"/>
                <c:pt idx="0">
                  <c:v>平均金額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'グラフ（電気）'!$K$33:$K$44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'グラフ（電気）'!$L$33:$L$44</c:f>
              <c:numCache>
                <c:formatCode>#,##0_);[Red]\(#,##0\)</c:formatCode>
                <c:ptCount val="12"/>
                <c:pt idx="0">
                  <c:v>7837.166666666667</c:v>
                </c:pt>
                <c:pt idx="1">
                  <c:v>7684.333333333333</c:v>
                </c:pt>
                <c:pt idx="2">
                  <c:v>7148</c:v>
                </c:pt>
                <c:pt idx="3">
                  <c:v>6812</c:v>
                </c:pt>
                <c:pt idx="4">
                  <c:v>6715.5</c:v>
                </c:pt>
                <c:pt idx="5">
                  <c:v>7207.833333333333</c:v>
                </c:pt>
                <c:pt idx="6">
                  <c:v>8700.5</c:v>
                </c:pt>
                <c:pt idx="7">
                  <c:v>10144.666666666666</c:v>
                </c:pt>
                <c:pt idx="8">
                  <c:v>10215.5</c:v>
                </c:pt>
                <c:pt idx="9">
                  <c:v>9246.5</c:v>
                </c:pt>
                <c:pt idx="10">
                  <c:v>7771.666666666667</c:v>
                </c:pt>
                <c:pt idx="11">
                  <c:v>7002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'グラフ（電気）'!$M$32</c:f>
              <c:strCache>
                <c:ptCount val="1"/>
                <c:pt idx="0">
                  <c:v>１年目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'グラフ（電気）'!$K$33:$K$44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'グラフ（電気）'!$M$33:$M$44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'グラフ（電気）'!$N$32</c:f>
              <c:strCache>
                <c:ptCount val="1"/>
                <c:pt idx="0">
                  <c:v>２年目</c:v>
                </c:pt>
              </c:strCache>
            </c:strRef>
          </c:tx>
          <c:spPr>
            <a:ln>
              <a:solidFill>
                <a:srgbClr val="00CC00"/>
              </a:solidFill>
            </a:ln>
          </c:spPr>
          <c:marker>
            <c:symbol val="circle"/>
            <c:size val="7"/>
            <c:spPr>
              <a:solidFill>
                <a:srgbClr val="00CC00"/>
              </a:solidFill>
              <a:ln>
                <a:solidFill>
                  <a:srgbClr val="00CC00"/>
                </a:solidFill>
              </a:ln>
            </c:spPr>
          </c:marker>
          <c:cat>
            <c:strRef>
              <c:f>'グラフ（電気）'!$K$33:$K$44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'グラフ（電気）'!$N$33:$N$44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'グラフ（電気）'!$O$32</c:f>
              <c:strCache>
                <c:ptCount val="1"/>
                <c:pt idx="0">
                  <c:v>３年目</c:v>
                </c:pt>
              </c:strCache>
            </c:strRef>
          </c:tx>
          <c:spPr>
            <a:ln>
              <a:solidFill>
                <a:srgbClr val="FF66FF"/>
              </a:solidFill>
            </a:ln>
          </c:spPr>
          <c:marker>
            <c:symbol val="circle"/>
            <c:size val="7"/>
            <c:spPr>
              <a:solidFill>
                <a:srgbClr val="FF66FF"/>
              </a:solidFill>
              <a:ln>
                <a:solidFill>
                  <a:srgbClr val="FF66FF"/>
                </a:solidFill>
              </a:ln>
            </c:spPr>
          </c:marker>
          <c:cat>
            <c:strRef>
              <c:f>'グラフ（電気）'!$K$33:$K$44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'グラフ（電気）'!$O$33:$O$44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41952"/>
        <c:axId val="60548224"/>
      </c:lineChart>
      <c:catAx>
        <c:axId val="605419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inorGridlines>
        <c:majorTickMark val="out"/>
        <c:minorTickMark val="none"/>
        <c:tickLblPos val="nextTo"/>
        <c:crossAx val="60548224"/>
        <c:crosses val="autoZero"/>
        <c:auto val="1"/>
        <c:lblAlgn val="ctr"/>
        <c:lblOffset val="100"/>
        <c:noMultiLvlLbl val="0"/>
      </c:catAx>
      <c:valAx>
        <c:axId val="60548224"/>
        <c:scaling>
          <c:orientation val="minMax"/>
          <c:max val="20000"/>
        </c:scaling>
        <c:delete val="0"/>
        <c:axPos val="l"/>
        <c:majorGridlines/>
        <c:minorGridlines/>
        <c:numFmt formatCode="#,##0_);[Red]\(#,##0\)" sourceLinked="1"/>
        <c:majorTickMark val="out"/>
        <c:minorTickMark val="none"/>
        <c:tickLblPos val="nextTo"/>
        <c:crossAx val="60541952"/>
        <c:crosses val="autoZero"/>
        <c:crossBetween val="between"/>
        <c:majorUnit val="5000"/>
        <c:minorUnit val="500"/>
      </c:valAx>
    </c:plotArea>
    <c:legend>
      <c:legendPos val="r"/>
      <c:layout>
        <c:manualLayout>
          <c:xMode val="edge"/>
          <c:yMode val="edge"/>
          <c:x val="0.82507851467020232"/>
          <c:y val="0.11497083327419561"/>
          <c:w val="0.16036655211912945"/>
          <c:h val="0.2673438193477663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ガス使用量</a:t>
            </a:r>
            <a:endParaRPr lang="en-US" altLang="ja-JP"/>
          </a:p>
        </c:rich>
      </c:tx>
      <c:layout>
        <c:manualLayout>
          <c:xMode val="edge"/>
          <c:yMode val="edge"/>
          <c:x val="0.30491740512633941"/>
          <c:y val="2.62295127110731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2501147752575E-2"/>
          <c:y val="0.11913121107202118"/>
          <c:w val="0.6998391576598777"/>
          <c:h val="0.82437344767840415"/>
        </c:manualLayout>
      </c:layout>
      <c:lineChart>
        <c:grouping val="standard"/>
        <c:varyColors val="0"/>
        <c:ser>
          <c:idx val="0"/>
          <c:order val="0"/>
          <c:tx>
            <c:v>県内世帯の平均使用量</c:v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'グラフ（ガス）'!$B$33:$B$44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'グラフ（ガス）'!$C$33:$C$44</c:f>
              <c:numCache>
                <c:formatCode>General</c:formatCode>
                <c:ptCount val="12"/>
                <c:pt idx="0">
                  <c:v>6.1427184466019416</c:v>
                </c:pt>
                <c:pt idx="1">
                  <c:v>6.5355987055016174</c:v>
                </c:pt>
                <c:pt idx="2">
                  <c:v>5.9809061488673141</c:v>
                </c:pt>
                <c:pt idx="3">
                  <c:v>6.3203883495145634</c:v>
                </c:pt>
                <c:pt idx="4">
                  <c:v>5.3278317152103556</c:v>
                </c:pt>
                <c:pt idx="5">
                  <c:v>4.7113268608414245</c:v>
                </c:pt>
                <c:pt idx="6">
                  <c:v>3.9197411003236242</c:v>
                </c:pt>
                <c:pt idx="7">
                  <c:v>3.4475728155339804</c:v>
                </c:pt>
                <c:pt idx="8">
                  <c:v>3.3815533980582524</c:v>
                </c:pt>
                <c:pt idx="9">
                  <c:v>3.5517799352750807</c:v>
                </c:pt>
                <c:pt idx="10">
                  <c:v>4.0993527508090608</c:v>
                </c:pt>
                <c:pt idx="11">
                  <c:v>4.8265372168284788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'グラフ（ガス）'!$D$32</c:f>
              <c:strCache>
                <c:ptCount val="1"/>
                <c:pt idx="0">
                  <c:v>１年目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'グラフ（ガス）'!$B$33:$B$44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'グラフ（ガス）'!$D$33:$D$44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'グラフ（ガス）'!$E$32</c:f>
              <c:strCache>
                <c:ptCount val="1"/>
                <c:pt idx="0">
                  <c:v>２年目</c:v>
                </c:pt>
              </c:strCache>
            </c:strRef>
          </c:tx>
          <c:spPr>
            <a:ln>
              <a:solidFill>
                <a:srgbClr val="00CC00"/>
              </a:solidFill>
            </a:ln>
          </c:spPr>
          <c:marker>
            <c:symbol val="circle"/>
            <c:size val="7"/>
            <c:spPr>
              <a:solidFill>
                <a:srgbClr val="00CC00"/>
              </a:solidFill>
              <a:ln>
                <a:solidFill>
                  <a:srgbClr val="00CC00"/>
                </a:solidFill>
              </a:ln>
            </c:spPr>
          </c:marker>
          <c:cat>
            <c:strRef>
              <c:f>'グラフ（ガス）'!$B$33:$B$44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'グラフ（ガス）'!$E$33:$E$44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'グラフ（ガス）'!$F$32</c:f>
              <c:strCache>
                <c:ptCount val="1"/>
                <c:pt idx="0">
                  <c:v>３年目</c:v>
                </c:pt>
              </c:strCache>
            </c:strRef>
          </c:tx>
          <c:spPr>
            <a:ln>
              <a:solidFill>
                <a:srgbClr val="FF66FF"/>
              </a:solidFill>
            </a:ln>
          </c:spPr>
          <c:marker>
            <c:symbol val="circle"/>
            <c:size val="7"/>
            <c:spPr>
              <a:solidFill>
                <a:srgbClr val="FF66FF"/>
              </a:solidFill>
              <a:ln>
                <a:solidFill>
                  <a:srgbClr val="FF66FF"/>
                </a:solidFill>
              </a:ln>
            </c:spPr>
          </c:marker>
          <c:cat>
            <c:strRef>
              <c:f>'グラフ（ガス）'!$B$33:$B$44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'グラフ（ガス）'!$F$33:$F$44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54048"/>
        <c:axId val="119555968"/>
      </c:lineChart>
      <c:catAx>
        <c:axId val="1195540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solidFill>
                <a:srgbClr val="00B0F0"/>
              </a:solidFill>
            </a:ln>
          </c:spPr>
        </c:minorGridlines>
        <c:majorTickMark val="none"/>
        <c:minorTickMark val="none"/>
        <c:tickLblPos val="nextTo"/>
        <c:crossAx val="119555968"/>
        <c:crosses val="autoZero"/>
        <c:auto val="1"/>
        <c:lblAlgn val="ctr"/>
        <c:lblOffset val="100"/>
        <c:noMultiLvlLbl val="0"/>
      </c:catAx>
      <c:valAx>
        <c:axId val="119555968"/>
        <c:scaling>
          <c:orientation val="minMax"/>
          <c:max val="20"/>
        </c:scaling>
        <c:delete val="0"/>
        <c:axPos val="l"/>
        <c:majorGridlines/>
        <c:minorGridlines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ja-JP" altLang="en-US" sz="1200"/>
                  <a:t>㎥</a:t>
                </a:r>
              </a:p>
            </c:rich>
          </c:tx>
          <c:layout>
            <c:manualLayout>
              <c:xMode val="edge"/>
              <c:yMode val="edge"/>
              <c:x val="3.2480216376158555E-2"/>
              <c:y val="4.343741355436703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9554048"/>
        <c:crosses val="autoZero"/>
        <c:crossBetween val="between"/>
        <c:majorUnit val="2"/>
        <c:minorUnit val="0.4"/>
      </c:valAx>
    </c:plotArea>
    <c:legend>
      <c:legendPos val="r"/>
      <c:layout>
        <c:manualLayout>
          <c:xMode val="edge"/>
          <c:yMode val="edge"/>
          <c:x val="0.77675509792045228"/>
          <c:y val="0.12633820772403451"/>
          <c:w val="0.20517967964284839"/>
          <c:h val="0.29848218972628421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金額の推移</a:t>
            </a:r>
          </a:p>
        </c:rich>
      </c:tx>
      <c:layout>
        <c:manualLayout>
          <c:xMode val="edge"/>
          <c:yMode val="edge"/>
          <c:x val="0.36795259388872686"/>
          <c:y val="2.574604557695100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'グラフ（ガス）'!$L$32</c:f>
              <c:strCache>
                <c:ptCount val="1"/>
                <c:pt idx="0">
                  <c:v>平均金額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'グラフ（ガス）'!$K$33:$K$44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'グラフ（ガス）'!$L$33:$L$44</c:f>
              <c:numCache>
                <c:formatCode>#,##0_);[Red]\(#,##0\)</c:formatCode>
                <c:ptCount val="12"/>
                <c:pt idx="0">
                  <c:v>4663.5</c:v>
                </c:pt>
                <c:pt idx="1">
                  <c:v>4865.833333333333</c:v>
                </c:pt>
                <c:pt idx="2">
                  <c:v>4580.166666666667</c:v>
                </c:pt>
                <c:pt idx="3">
                  <c:v>4755</c:v>
                </c:pt>
                <c:pt idx="4">
                  <c:v>4243.833333333333</c:v>
                </c:pt>
                <c:pt idx="5">
                  <c:v>3926.3333333333335</c:v>
                </c:pt>
                <c:pt idx="6">
                  <c:v>3518.6666666666665</c:v>
                </c:pt>
                <c:pt idx="7">
                  <c:v>3275.5</c:v>
                </c:pt>
                <c:pt idx="8">
                  <c:v>3241.5</c:v>
                </c:pt>
                <c:pt idx="9">
                  <c:v>3329.1666666666665</c:v>
                </c:pt>
                <c:pt idx="10">
                  <c:v>3611.1666666666665</c:v>
                </c:pt>
                <c:pt idx="11">
                  <c:v>3985.6666666666665</c:v>
                </c:pt>
              </c:numCache>
            </c:numRef>
          </c:val>
          <c:smooth val="0"/>
        </c:ser>
        <c:ser>
          <c:idx val="1"/>
          <c:order val="1"/>
          <c:tx>
            <c:v>１年目</c:v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'グラフ（ガス）'!$K$33:$K$44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'グラフ（ガス）'!$M$33:$M$44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２年目</c:v>
          </c:tx>
          <c:spPr>
            <a:ln>
              <a:solidFill>
                <a:srgbClr val="00CC00"/>
              </a:solidFill>
            </a:ln>
          </c:spPr>
          <c:marker>
            <c:symbol val="circle"/>
            <c:size val="7"/>
            <c:spPr>
              <a:solidFill>
                <a:srgbClr val="00CC00"/>
              </a:solidFill>
              <a:ln>
                <a:solidFill>
                  <a:srgbClr val="00CC00"/>
                </a:solidFill>
              </a:ln>
            </c:spPr>
          </c:marker>
          <c:cat>
            <c:strRef>
              <c:f>'グラフ（ガス）'!$K$33:$K$44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'グラフ（ガス）'!$N$33:$N$44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'グラフ（ガス）'!$O$32</c:f>
              <c:strCache>
                <c:ptCount val="1"/>
                <c:pt idx="0">
                  <c:v>３年目</c:v>
                </c:pt>
              </c:strCache>
            </c:strRef>
          </c:tx>
          <c:spPr>
            <a:ln>
              <a:solidFill>
                <a:srgbClr val="FF66FF"/>
              </a:solidFill>
            </a:ln>
          </c:spPr>
          <c:marker>
            <c:symbol val="circle"/>
            <c:size val="7"/>
            <c:spPr>
              <a:solidFill>
                <a:srgbClr val="FF66FF"/>
              </a:solidFill>
              <a:ln>
                <a:solidFill>
                  <a:srgbClr val="FF66FF"/>
                </a:solidFill>
              </a:ln>
            </c:spPr>
          </c:marker>
          <c:cat>
            <c:strRef>
              <c:f>'グラフ（ガス）'!$K$33:$K$44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'グラフ（ガス）'!$O$33:$O$44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99488"/>
        <c:axId val="119601408"/>
      </c:lineChart>
      <c:catAx>
        <c:axId val="11959948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119601408"/>
        <c:crosses val="autoZero"/>
        <c:auto val="1"/>
        <c:lblAlgn val="ctr"/>
        <c:lblOffset val="100"/>
        <c:noMultiLvlLbl val="0"/>
      </c:catAx>
      <c:valAx>
        <c:axId val="119601408"/>
        <c:scaling>
          <c:orientation val="minMax"/>
          <c:max val="10000"/>
        </c:scaling>
        <c:delete val="0"/>
        <c:axPos val="l"/>
        <c:majorGridlines/>
        <c:minorGridlines/>
        <c:numFmt formatCode="#,##0_);[Red]\(#,##0\)" sourceLinked="1"/>
        <c:majorTickMark val="out"/>
        <c:minorTickMark val="none"/>
        <c:tickLblPos val="nextTo"/>
        <c:crossAx val="119599488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81647322156092306"/>
          <c:y val="0.11230837538211987"/>
          <c:w val="0.15478162037030588"/>
          <c:h val="0.3010137509832064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657225</xdr:colOff>
      <xdr:row>0</xdr:row>
      <xdr:rowOff>19049</xdr:rowOff>
    </xdr:from>
    <xdr:to>
      <xdr:col>25</xdr:col>
      <xdr:colOff>285750</xdr:colOff>
      <xdr:row>0</xdr:row>
      <xdr:rowOff>438150</xdr:rowOff>
    </xdr:to>
    <xdr:sp macro="" textlink="">
      <xdr:nvSpPr>
        <xdr:cNvPr id="2" name="角丸四角形 1"/>
        <xdr:cNvSpPr/>
      </xdr:nvSpPr>
      <xdr:spPr>
        <a:xfrm>
          <a:off x="11058525" y="19049"/>
          <a:ext cx="1362075" cy="419101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lumMod val="75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平成　　　　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657225</xdr:colOff>
      <xdr:row>0</xdr:row>
      <xdr:rowOff>19050</xdr:rowOff>
    </xdr:from>
    <xdr:to>
      <xdr:col>25</xdr:col>
      <xdr:colOff>285750</xdr:colOff>
      <xdr:row>0</xdr:row>
      <xdr:rowOff>438150</xdr:rowOff>
    </xdr:to>
    <xdr:sp macro="" textlink="">
      <xdr:nvSpPr>
        <xdr:cNvPr id="2" name="角丸四角形 1"/>
        <xdr:cNvSpPr/>
      </xdr:nvSpPr>
      <xdr:spPr>
        <a:xfrm>
          <a:off x="11058525" y="19050"/>
          <a:ext cx="1362075" cy="4191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lumMod val="75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平成　　　　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657225</xdr:colOff>
      <xdr:row>0</xdr:row>
      <xdr:rowOff>19049</xdr:rowOff>
    </xdr:from>
    <xdr:to>
      <xdr:col>25</xdr:col>
      <xdr:colOff>285750</xdr:colOff>
      <xdr:row>0</xdr:row>
      <xdr:rowOff>438150</xdr:rowOff>
    </xdr:to>
    <xdr:sp macro="" textlink="">
      <xdr:nvSpPr>
        <xdr:cNvPr id="2" name="角丸四角形 1"/>
        <xdr:cNvSpPr/>
      </xdr:nvSpPr>
      <xdr:spPr>
        <a:xfrm>
          <a:off x="11058525" y="19049"/>
          <a:ext cx="1362075" cy="419101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lumMod val="75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平成　　　　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657225</xdr:colOff>
      <xdr:row>0</xdr:row>
      <xdr:rowOff>19050</xdr:rowOff>
    </xdr:from>
    <xdr:to>
      <xdr:col>25</xdr:col>
      <xdr:colOff>285750</xdr:colOff>
      <xdr:row>0</xdr:row>
      <xdr:rowOff>438150</xdr:rowOff>
    </xdr:to>
    <xdr:sp macro="" textlink="">
      <xdr:nvSpPr>
        <xdr:cNvPr id="2" name="角丸四角形 1"/>
        <xdr:cNvSpPr/>
      </xdr:nvSpPr>
      <xdr:spPr>
        <a:xfrm>
          <a:off x="11058525" y="19050"/>
          <a:ext cx="1362075" cy="4191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lumMod val="75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平成　　　　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657225</xdr:colOff>
      <xdr:row>0</xdr:row>
      <xdr:rowOff>19049</xdr:rowOff>
    </xdr:from>
    <xdr:to>
      <xdr:col>25</xdr:col>
      <xdr:colOff>285750</xdr:colOff>
      <xdr:row>0</xdr:row>
      <xdr:rowOff>438150</xdr:rowOff>
    </xdr:to>
    <xdr:sp macro="" textlink="">
      <xdr:nvSpPr>
        <xdr:cNvPr id="2" name="角丸四角形 1"/>
        <xdr:cNvSpPr/>
      </xdr:nvSpPr>
      <xdr:spPr>
        <a:xfrm>
          <a:off x="11058525" y="19049"/>
          <a:ext cx="1362075" cy="419101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lumMod val="75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平成　　　　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657225</xdr:colOff>
      <xdr:row>0</xdr:row>
      <xdr:rowOff>19050</xdr:rowOff>
    </xdr:from>
    <xdr:to>
      <xdr:col>25</xdr:col>
      <xdr:colOff>285750</xdr:colOff>
      <xdr:row>0</xdr:row>
      <xdr:rowOff>438150</xdr:rowOff>
    </xdr:to>
    <xdr:sp macro="" textlink="">
      <xdr:nvSpPr>
        <xdr:cNvPr id="2" name="角丸四角形 1"/>
        <xdr:cNvSpPr/>
      </xdr:nvSpPr>
      <xdr:spPr>
        <a:xfrm>
          <a:off x="11058525" y="19050"/>
          <a:ext cx="1362075" cy="41910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lumMod val="75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平成　　　　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8</xdr:col>
      <xdr:colOff>666750</xdr:colOff>
      <xdr:row>29</xdr:row>
      <xdr:rowOff>114299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0</xdr:row>
      <xdr:rowOff>31750</xdr:rowOff>
    </xdr:from>
    <xdr:to>
      <xdr:col>17</xdr:col>
      <xdr:colOff>647701</xdr:colOff>
      <xdr:row>29</xdr:row>
      <xdr:rowOff>104776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0</xdr:row>
      <xdr:rowOff>247650</xdr:rowOff>
    </xdr:from>
    <xdr:to>
      <xdr:col>10</xdr:col>
      <xdr:colOff>0</xdr:colOff>
      <xdr:row>1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6229350" y="247650"/>
          <a:ext cx="6858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円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47626</xdr:rowOff>
    </xdr:from>
    <xdr:to>
      <xdr:col>8</xdr:col>
      <xdr:colOff>609600</xdr:colOff>
      <xdr:row>30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581025</xdr:colOff>
      <xdr:row>0</xdr:row>
      <xdr:rowOff>19050</xdr:rowOff>
    </xdr:from>
    <xdr:to>
      <xdr:col>17</xdr:col>
      <xdr:colOff>581025</xdr:colOff>
      <xdr:row>29</xdr:row>
      <xdr:rowOff>149226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0.02871</cdr:y>
    </cdr:from>
    <cdr:to>
      <cdr:x>0.11111</cdr:x>
      <cdr:y>0.07636</cdr:y>
    </cdr:to>
    <cdr:sp macro="" textlink="">
      <cdr:nvSpPr>
        <cdr:cNvPr id="2" name="テキスト ボックス 5"/>
        <cdr:cNvSpPr txBox="1"/>
      </cdr:nvSpPr>
      <cdr:spPr>
        <a:xfrm xmlns:a="http://schemas.openxmlformats.org/drawingml/2006/main">
          <a:off x="0" y="149226"/>
          <a:ext cx="685800" cy="2476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 b="1"/>
            <a:t>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6"/>
  <sheetViews>
    <sheetView tabSelected="1" view="pageBreakPreview" zoomScaleNormal="100" zoomScaleSheetLayoutView="100" workbookViewId="0">
      <selection sqref="A1:J1"/>
    </sheetView>
  </sheetViews>
  <sheetFormatPr defaultRowHeight="15.75"/>
  <cols>
    <col min="1" max="1" width="7.875" style="1" customWidth="1"/>
    <col min="2" max="2" width="9.5" style="42" customWidth="1"/>
    <col min="3" max="3" width="3.875" style="1" customWidth="1"/>
    <col min="4" max="4" width="5.375" style="1" customWidth="1"/>
    <col min="5" max="5" width="9.5" style="42" customWidth="1"/>
    <col min="6" max="6" width="3.875" style="1" customWidth="1"/>
    <col min="7" max="7" width="9.5" style="42" customWidth="1"/>
    <col min="8" max="8" width="3.875" style="1" customWidth="1"/>
    <col min="9" max="9" width="1.625" style="1" customWidth="1"/>
    <col min="10" max="10" width="7.875" style="1" customWidth="1"/>
    <col min="11" max="11" width="9.5" style="42" customWidth="1"/>
    <col min="12" max="12" width="3.875" style="1" customWidth="1"/>
    <col min="13" max="13" width="5.375" style="1" customWidth="1"/>
    <col min="14" max="14" width="9.5" style="42" customWidth="1"/>
    <col min="15" max="15" width="3.875" style="1" customWidth="1"/>
    <col min="16" max="16" width="9.5" style="42" customWidth="1"/>
    <col min="17" max="17" width="3.875" style="1" customWidth="1"/>
    <col min="18" max="18" width="1.625" style="1" customWidth="1"/>
    <col min="19" max="19" width="7.75" style="1" customWidth="1"/>
    <col min="20" max="20" width="9.5" style="42" customWidth="1"/>
    <col min="21" max="21" width="3.875" customWidth="1"/>
    <col min="22" max="22" width="5.375" customWidth="1"/>
    <col min="23" max="23" width="9.5" style="52" customWidth="1"/>
    <col min="24" max="24" width="3.75" customWidth="1"/>
    <col min="25" max="25" width="9.5" style="52" customWidth="1"/>
    <col min="26" max="26" width="3.875" customWidth="1"/>
  </cols>
  <sheetData>
    <row r="1" spans="1:26" s="2" customFormat="1" ht="39" customHeight="1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8" t="s">
        <v>18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20"/>
      <c r="Y1" s="53"/>
      <c r="Z1" s="20"/>
    </row>
    <row r="2" spans="1:26" s="2" customFormat="1" ht="3" customHeight="1">
      <c r="A2" s="21"/>
      <c r="B2" s="35"/>
      <c r="C2" s="21"/>
      <c r="D2" s="21"/>
      <c r="E2" s="35"/>
      <c r="F2" s="21"/>
      <c r="G2" s="35"/>
      <c r="H2" s="21"/>
      <c r="I2" s="21"/>
      <c r="J2" s="22"/>
      <c r="K2" s="46"/>
      <c r="L2" s="22"/>
      <c r="M2" s="22"/>
      <c r="N2" s="46"/>
      <c r="O2" s="22"/>
      <c r="P2" s="46"/>
      <c r="Q2" s="22"/>
      <c r="R2" s="22"/>
      <c r="S2" s="22"/>
      <c r="T2" s="46"/>
      <c r="U2" s="22"/>
      <c r="V2" s="22"/>
      <c r="W2" s="46"/>
      <c r="X2" s="20"/>
      <c r="Y2" s="53"/>
      <c r="Z2" s="20"/>
    </row>
    <row r="3" spans="1:26" ht="21" customHeight="1" thickBot="1">
      <c r="A3" s="19" t="s">
        <v>21</v>
      </c>
      <c r="B3" s="36"/>
      <c r="C3" s="26"/>
      <c r="D3" s="27"/>
      <c r="E3" s="40"/>
      <c r="F3" s="27"/>
      <c r="G3" s="40"/>
      <c r="H3" s="27"/>
      <c r="I3" s="27"/>
      <c r="J3" s="19" t="s">
        <v>22</v>
      </c>
      <c r="K3" s="40"/>
      <c r="L3" s="27"/>
      <c r="M3" s="27"/>
      <c r="N3" s="40"/>
      <c r="O3" s="27"/>
      <c r="P3" s="40"/>
      <c r="Q3" s="27"/>
      <c r="R3" s="27"/>
      <c r="S3" s="19" t="s">
        <v>23</v>
      </c>
      <c r="T3" s="40"/>
      <c r="U3" s="28"/>
      <c r="V3" s="28"/>
      <c r="W3" s="50"/>
      <c r="X3" s="28"/>
      <c r="Y3" s="50"/>
      <c r="Z3" s="28"/>
    </row>
    <row r="4" spans="1:26" ht="30" customHeight="1" thickTop="1" thickBot="1">
      <c r="A4" s="5"/>
      <c r="B4" s="78" t="s">
        <v>12</v>
      </c>
      <c r="C4" s="79"/>
      <c r="D4" s="6" t="s">
        <v>9</v>
      </c>
      <c r="E4" s="80" t="s">
        <v>10</v>
      </c>
      <c r="F4" s="81"/>
      <c r="G4" s="80" t="s">
        <v>11</v>
      </c>
      <c r="H4" s="82"/>
      <c r="I4" s="24"/>
      <c r="J4" s="5"/>
      <c r="K4" s="78" t="s">
        <v>12</v>
      </c>
      <c r="L4" s="79"/>
      <c r="M4" s="6" t="s">
        <v>9</v>
      </c>
      <c r="N4" s="80" t="s">
        <v>10</v>
      </c>
      <c r="O4" s="81"/>
      <c r="P4" s="80" t="s">
        <v>11</v>
      </c>
      <c r="Q4" s="82"/>
      <c r="R4" s="24"/>
      <c r="S4" s="5"/>
      <c r="T4" s="78" t="s">
        <v>12</v>
      </c>
      <c r="U4" s="79"/>
      <c r="V4" s="6" t="s">
        <v>9</v>
      </c>
      <c r="W4" s="80" t="s">
        <v>10</v>
      </c>
      <c r="X4" s="81"/>
      <c r="Y4" s="80" t="s">
        <v>11</v>
      </c>
      <c r="Z4" s="82"/>
    </row>
    <row r="5" spans="1:26" ht="24" customHeight="1" thickBot="1">
      <c r="A5" s="3" t="s">
        <v>4</v>
      </c>
      <c r="B5" s="37"/>
      <c r="C5" s="11" t="s">
        <v>16</v>
      </c>
      <c r="D5" s="54">
        <v>0.85799999999999998</v>
      </c>
      <c r="E5" s="59">
        <f>B5*D5</f>
        <v>0</v>
      </c>
      <c r="F5" s="29" t="s">
        <v>15</v>
      </c>
      <c r="G5" s="43"/>
      <c r="H5" s="4" t="s">
        <v>17</v>
      </c>
      <c r="I5" s="24"/>
      <c r="J5" s="3" t="s">
        <v>4</v>
      </c>
      <c r="K5" s="37"/>
      <c r="L5" s="11" t="s">
        <v>16</v>
      </c>
      <c r="M5" s="54">
        <v>0.85799999999999998</v>
      </c>
      <c r="N5" s="59">
        <f>K5*M5</f>
        <v>0</v>
      </c>
      <c r="O5" s="29" t="s">
        <v>15</v>
      </c>
      <c r="P5" s="47"/>
      <c r="Q5" s="32" t="s">
        <v>17</v>
      </c>
      <c r="R5" s="24"/>
      <c r="S5" s="3" t="s">
        <v>4</v>
      </c>
      <c r="T5" s="37"/>
      <c r="U5" s="11" t="s">
        <v>16</v>
      </c>
      <c r="V5" s="54">
        <v>0.85799999999999998</v>
      </c>
      <c r="W5" s="59">
        <f>T5*V5</f>
        <v>0</v>
      </c>
      <c r="X5" s="29" t="s">
        <v>15</v>
      </c>
      <c r="Y5" s="47"/>
      <c r="Z5" s="32" t="s">
        <v>17</v>
      </c>
    </row>
    <row r="6" spans="1:26" ht="24" customHeight="1" thickBot="1">
      <c r="A6" s="7" t="s">
        <v>0</v>
      </c>
      <c r="B6" s="38"/>
      <c r="C6" s="9" t="s">
        <v>13</v>
      </c>
      <c r="D6" s="55">
        <v>3.75</v>
      </c>
      <c r="E6" s="60">
        <f t="shared" ref="E6:E12" si="0">B6*D6</f>
        <v>0</v>
      </c>
      <c r="F6" s="30" t="s">
        <v>15</v>
      </c>
      <c r="G6" s="44"/>
      <c r="H6" s="8" t="s">
        <v>17</v>
      </c>
      <c r="I6" s="24"/>
      <c r="J6" s="7" t="s">
        <v>0</v>
      </c>
      <c r="K6" s="38"/>
      <c r="L6" s="9" t="s">
        <v>13</v>
      </c>
      <c r="M6" s="55">
        <v>3.75</v>
      </c>
      <c r="N6" s="60">
        <f t="shared" ref="N6:N12" si="1">K6*M6</f>
        <v>0</v>
      </c>
      <c r="O6" s="30" t="s">
        <v>15</v>
      </c>
      <c r="P6" s="48"/>
      <c r="Q6" s="33" t="s">
        <v>17</v>
      </c>
      <c r="R6" s="24"/>
      <c r="S6" s="7" t="s">
        <v>0</v>
      </c>
      <c r="T6" s="38"/>
      <c r="U6" s="9" t="s">
        <v>13</v>
      </c>
      <c r="V6" s="55">
        <v>3.75</v>
      </c>
      <c r="W6" s="60">
        <f t="shared" ref="W6:W12" si="2">T6*V6</f>
        <v>0</v>
      </c>
      <c r="X6" s="30" t="s">
        <v>15</v>
      </c>
      <c r="Y6" s="48"/>
      <c r="Z6" s="33" t="s">
        <v>17</v>
      </c>
    </row>
    <row r="7" spans="1:26" ht="24" customHeight="1" thickBot="1">
      <c r="A7" s="3" t="s">
        <v>1</v>
      </c>
      <c r="B7" s="37"/>
      <c r="C7" s="12" t="s">
        <v>13</v>
      </c>
      <c r="D7" s="56">
        <v>3</v>
      </c>
      <c r="E7" s="59">
        <f t="shared" si="0"/>
        <v>0</v>
      </c>
      <c r="F7" s="29" t="s">
        <v>15</v>
      </c>
      <c r="G7" s="43"/>
      <c r="H7" s="4" t="s">
        <v>17</v>
      </c>
      <c r="I7" s="24"/>
      <c r="J7" s="3" t="s">
        <v>1</v>
      </c>
      <c r="K7" s="37"/>
      <c r="L7" s="12" t="s">
        <v>13</v>
      </c>
      <c r="M7" s="56">
        <v>3</v>
      </c>
      <c r="N7" s="59">
        <f t="shared" si="1"/>
        <v>0</v>
      </c>
      <c r="O7" s="29" t="s">
        <v>15</v>
      </c>
      <c r="P7" s="47"/>
      <c r="Q7" s="32" t="s">
        <v>17</v>
      </c>
      <c r="R7" s="24"/>
      <c r="S7" s="3" t="s">
        <v>1</v>
      </c>
      <c r="T7" s="37"/>
      <c r="U7" s="12" t="s">
        <v>13</v>
      </c>
      <c r="V7" s="56">
        <v>3</v>
      </c>
      <c r="W7" s="59">
        <f t="shared" si="2"/>
        <v>0</v>
      </c>
      <c r="X7" s="29" t="s">
        <v>15</v>
      </c>
      <c r="Y7" s="47"/>
      <c r="Z7" s="32" t="s">
        <v>17</v>
      </c>
    </row>
    <row r="8" spans="1:26" ht="24" customHeight="1" thickBot="1">
      <c r="A8" s="7" t="s">
        <v>5</v>
      </c>
      <c r="B8" s="38"/>
      <c r="C8" s="9" t="s">
        <v>13</v>
      </c>
      <c r="D8" s="55">
        <v>0.36</v>
      </c>
      <c r="E8" s="60">
        <f t="shared" si="0"/>
        <v>0</v>
      </c>
      <c r="F8" s="30" t="s">
        <v>15</v>
      </c>
      <c r="G8" s="44"/>
      <c r="H8" s="8" t="s">
        <v>17</v>
      </c>
      <c r="I8" s="24"/>
      <c r="J8" s="7" t="s">
        <v>5</v>
      </c>
      <c r="K8" s="38"/>
      <c r="L8" s="9" t="s">
        <v>13</v>
      </c>
      <c r="M8" s="55">
        <v>0.36</v>
      </c>
      <c r="N8" s="60">
        <f t="shared" si="1"/>
        <v>0</v>
      </c>
      <c r="O8" s="30" t="s">
        <v>15</v>
      </c>
      <c r="P8" s="48"/>
      <c r="Q8" s="33" t="s">
        <v>17</v>
      </c>
      <c r="R8" s="24"/>
      <c r="S8" s="7" t="s">
        <v>5</v>
      </c>
      <c r="T8" s="38"/>
      <c r="U8" s="9" t="s">
        <v>13</v>
      </c>
      <c r="V8" s="55">
        <v>0.36</v>
      </c>
      <c r="W8" s="60">
        <f t="shared" si="2"/>
        <v>0</v>
      </c>
      <c r="X8" s="30" t="s">
        <v>15</v>
      </c>
      <c r="Y8" s="48"/>
      <c r="Z8" s="33" t="s">
        <v>17</v>
      </c>
    </row>
    <row r="9" spans="1:26" ht="24" customHeight="1" thickBot="1">
      <c r="A9" s="3" t="s">
        <v>2</v>
      </c>
      <c r="B9" s="37"/>
      <c r="C9" s="13" t="s">
        <v>14</v>
      </c>
      <c r="D9" s="57">
        <v>2.3199999999999998</v>
      </c>
      <c r="E9" s="59">
        <f t="shared" si="0"/>
        <v>0</v>
      </c>
      <c r="F9" s="29" t="s">
        <v>15</v>
      </c>
      <c r="G9" s="43"/>
      <c r="H9" s="4" t="s">
        <v>17</v>
      </c>
      <c r="I9" s="24"/>
      <c r="J9" s="3" t="s">
        <v>2</v>
      </c>
      <c r="K9" s="37"/>
      <c r="L9" s="13" t="s">
        <v>14</v>
      </c>
      <c r="M9" s="57">
        <v>2.3199999999999998</v>
      </c>
      <c r="N9" s="59">
        <f t="shared" si="1"/>
        <v>0</v>
      </c>
      <c r="O9" s="29" t="s">
        <v>15</v>
      </c>
      <c r="P9" s="47"/>
      <c r="Q9" s="32" t="s">
        <v>17</v>
      </c>
      <c r="R9" s="24"/>
      <c r="S9" s="3" t="s">
        <v>2</v>
      </c>
      <c r="T9" s="37"/>
      <c r="U9" s="13" t="s">
        <v>14</v>
      </c>
      <c r="V9" s="57">
        <v>2.3199999999999998</v>
      </c>
      <c r="W9" s="59">
        <f t="shared" si="2"/>
        <v>0</v>
      </c>
      <c r="X9" s="29" t="s">
        <v>15</v>
      </c>
      <c r="Y9" s="47"/>
      <c r="Z9" s="32" t="s">
        <v>17</v>
      </c>
    </row>
    <row r="10" spans="1:26" ht="24" customHeight="1" thickBot="1">
      <c r="A10" s="7" t="s">
        <v>6</v>
      </c>
      <c r="B10" s="38"/>
      <c r="C10" s="10" t="s">
        <v>14</v>
      </c>
      <c r="D10" s="58">
        <v>2.6</v>
      </c>
      <c r="E10" s="60">
        <f t="shared" si="0"/>
        <v>0</v>
      </c>
      <c r="F10" s="30" t="s">
        <v>15</v>
      </c>
      <c r="G10" s="44"/>
      <c r="H10" s="8" t="s">
        <v>17</v>
      </c>
      <c r="I10" s="24"/>
      <c r="J10" s="7" t="s">
        <v>6</v>
      </c>
      <c r="K10" s="38"/>
      <c r="L10" s="10" t="s">
        <v>14</v>
      </c>
      <c r="M10" s="58">
        <v>2.6</v>
      </c>
      <c r="N10" s="60">
        <f t="shared" si="1"/>
        <v>0</v>
      </c>
      <c r="O10" s="30" t="s">
        <v>15</v>
      </c>
      <c r="P10" s="48"/>
      <c r="Q10" s="33" t="s">
        <v>17</v>
      </c>
      <c r="R10" s="24"/>
      <c r="S10" s="7" t="s">
        <v>6</v>
      </c>
      <c r="T10" s="38"/>
      <c r="U10" s="10" t="s">
        <v>14</v>
      </c>
      <c r="V10" s="58">
        <v>2.6</v>
      </c>
      <c r="W10" s="60">
        <f t="shared" si="2"/>
        <v>0</v>
      </c>
      <c r="X10" s="30" t="s">
        <v>15</v>
      </c>
      <c r="Y10" s="48"/>
      <c r="Z10" s="33" t="s">
        <v>17</v>
      </c>
    </row>
    <row r="11" spans="1:26" ht="24" customHeight="1" thickBot="1">
      <c r="A11" s="3" t="s">
        <v>7</v>
      </c>
      <c r="B11" s="37"/>
      <c r="C11" s="13" t="s">
        <v>14</v>
      </c>
      <c r="D11" s="56">
        <v>2.5</v>
      </c>
      <c r="E11" s="59">
        <f t="shared" si="0"/>
        <v>0</v>
      </c>
      <c r="F11" s="29" t="s">
        <v>15</v>
      </c>
      <c r="G11" s="43"/>
      <c r="H11" s="4" t="s">
        <v>17</v>
      </c>
      <c r="I11" s="24"/>
      <c r="J11" s="3" t="s">
        <v>7</v>
      </c>
      <c r="K11" s="37"/>
      <c r="L11" s="13" t="s">
        <v>14</v>
      </c>
      <c r="M11" s="56">
        <v>2.5</v>
      </c>
      <c r="N11" s="59">
        <f t="shared" si="1"/>
        <v>0</v>
      </c>
      <c r="O11" s="29" t="s">
        <v>15</v>
      </c>
      <c r="P11" s="47"/>
      <c r="Q11" s="32" t="s">
        <v>17</v>
      </c>
      <c r="R11" s="24"/>
      <c r="S11" s="3" t="s">
        <v>7</v>
      </c>
      <c r="T11" s="37"/>
      <c r="U11" s="13" t="s">
        <v>14</v>
      </c>
      <c r="V11" s="56">
        <v>2.5</v>
      </c>
      <c r="W11" s="59">
        <f t="shared" si="2"/>
        <v>0</v>
      </c>
      <c r="X11" s="29" t="s">
        <v>15</v>
      </c>
      <c r="Y11" s="47"/>
      <c r="Z11" s="32" t="s">
        <v>17</v>
      </c>
    </row>
    <row r="12" spans="1:26" ht="24" customHeight="1" thickBot="1">
      <c r="A12" s="7" t="s">
        <v>3</v>
      </c>
      <c r="B12" s="38"/>
      <c r="C12" s="9" t="s">
        <v>15</v>
      </c>
      <c r="D12" s="55">
        <v>0.84</v>
      </c>
      <c r="E12" s="60">
        <f t="shared" si="0"/>
        <v>0</v>
      </c>
      <c r="F12" s="30" t="s">
        <v>15</v>
      </c>
      <c r="G12" s="83"/>
      <c r="H12" s="84"/>
      <c r="I12" s="24"/>
      <c r="J12" s="7" t="s">
        <v>3</v>
      </c>
      <c r="K12" s="38"/>
      <c r="L12" s="9" t="s">
        <v>15</v>
      </c>
      <c r="M12" s="55">
        <v>0.84</v>
      </c>
      <c r="N12" s="60">
        <f t="shared" si="1"/>
        <v>0</v>
      </c>
      <c r="O12" s="30" t="s">
        <v>15</v>
      </c>
      <c r="P12" s="85"/>
      <c r="Q12" s="86"/>
      <c r="R12" s="24"/>
      <c r="S12" s="7" t="s">
        <v>3</v>
      </c>
      <c r="T12" s="38"/>
      <c r="U12" s="9" t="s">
        <v>15</v>
      </c>
      <c r="V12" s="55">
        <v>0.84</v>
      </c>
      <c r="W12" s="60">
        <f t="shared" si="2"/>
        <v>0</v>
      </c>
      <c r="X12" s="30" t="s">
        <v>15</v>
      </c>
      <c r="Y12" s="85"/>
      <c r="Z12" s="86"/>
    </row>
    <row r="13" spans="1:26" ht="24" customHeight="1" thickBot="1">
      <c r="A13" s="14" t="s">
        <v>8</v>
      </c>
      <c r="B13" s="75"/>
      <c r="C13" s="76"/>
      <c r="D13" s="15"/>
      <c r="E13" s="61">
        <f>SUM(E5:E12)</f>
        <v>0</v>
      </c>
      <c r="F13" s="31" t="s">
        <v>15</v>
      </c>
      <c r="G13" s="45">
        <f>SUM(G5:G11)</f>
        <v>0</v>
      </c>
      <c r="H13" s="16" t="s">
        <v>17</v>
      </c>
      <c r="I13" s="24"/>
      <c r="J13" s="14" t="s">
        <v>8</v>
      </c>
      <c r="K13" s="75"/>
      <c r="L13" s="76"/>
      <c r="M13" s="15"/>
      <c r="N13" s="61">
        <f>SUM(N5:N12)</f>
        <v>0</v>
      </c>
      <c r="O13" s="31" t="s">
        <v>15</v>
      </c>
      <c r="P13" s="49">
        <f>SUM(P5:P11)</f>
        <v>0</v>
      </c>
      <c r="Q13" s="34" t="s">
        <v>17</v>
      </c>
      <c r="R13" s="24"/>
      <c r="S13" s="14" t="s">
        <v>8</v>
      </c>
      <c r="T13" s="75"/>
      <c r="U13" s="76"/>
      <c r="V13" s="15"/>
      <c r="W13" s="61">
        <f>SUM(W5:W12)</f>
        <v>0</v>
      </c>
      <c r="X13" s="31" t="s">
        <v>15</v>
      </c>
      <c r="Y13" s="49">
        <f>SUM(Y5:Y11)</f>
        <v>0</v>
      </c>
      <c r="Z13" s="34" t="s">
        <v>17</v>
      </c>
    </row>
    <row r="14" spans="1:26" ht="10.5" customHeight="1" thickTop="1">
      <c r="A14" s="17"/>
      <c r="B14" s="39"/>
      <c r="C14" s="17"/>
      <c r="D14" s="17"/>
      <c r="E14" s="39"/>
      <c r="F14" s="17"/>
      <c r="G14" s="39"/>
      <c r="H14" s="17"/>
      <c r="I14" s="23"/>
      <c r="J14" s="17"/>
      <c r="K14" s="39"/>
      <c r="L14" s="17"/>
      <c r="M14" s="17"/>
      <c r="N14" s="39"/>
      <c r="O14" s="17"/>
      <c r="P14" s="39"/>
      <c r="Q14" s="17"/>
      <c r="R14" s="23"/>
      <c r="S14" s="17"/>
      <c r="T14" s="39"/>
      <c r="U14" s="18"/>
      <c r="V14" s="18"/>
      <c r="W14" s="51"/>
      <c r="X14" s="18"/>
      <c r="Y14" s="51"/>
      <c r="Z14" s="18"/>
    </row>
    <row r="15" spans="1:26" ht="21" customHeight="1" thickBot="1">
      <c r="A15" s="19" t="s">
        <v>24</v>
      </c>
      <c r="B15" s="40"/>
      <c r="C15" s="27"/>
      <c r="D15" s="27"/>
      <c r="E15" s="40"/>
      <c r="F15" s="27"/>
      <c r="G15" s="40"/>
      <c r="H15" s="27"/>
      <c r="I15" s="23"/>
      <c r="J15" s="19" t="s">
        <v>25</v>
      </c>
      <c r="K15" s="40"/>
      <c r="L15" s="27"/>
      <c r="M15" s="27"/>
      <c r="N15" s="40"/>
      <c r="O15" s="27"/>
      <c r="P15" s="40"/>
      <c r="Q15" s="27"/>
      <c r="R15" s="23"/>
      <c r="S15" s="19" t="s">
        <v>26</v>
      </c>
      <c r="T15" s="40"/>
      <c r="U15" s="28"/>
      <c r="V15" s="28"/>
      <c r="W15" s="50"/>
      <c r="X15" s="28"/>
      <c r="Y15" s="50"/>
      <c r="Z15" s="28"/>
    </row>
    <row r="16" spans="1:26" ht="33" thickTop="1" thickBot="1">
      <c r="A16" s="5"/>
      <c r="B16" s="78" t="s">
        <v>12</v>
      </c>
      <c r="C16" s="79"/>
      <c r="D16" s="6" t="s">
        <v>9</v>
      </c>
      <c r="E16" s="80" t="s">
        <v>10</v>
      </c>
      <c r="F16" s="81"/>
      <c r="G16" s="80" t="s">
        <v>11</v>
      </c>
      <c r="H16" s="82"/>
      <c r="I16" s="24"/>
      <c r="J16" s="5"/>
      <c r="K16" s="78" t="s">
        <v>12</v>
      </c>
      <c r="L16" s="79"/>
      <c r="M16" s="6" t="s">
        <v>9</v>
      </c>
      <c r="N16" s="80" t="s">
        <v>10</v>
      </c>
      <c r="O16" s="81"/>
      <c r="P16" s="80" t="s">
        <v>11</v>
      </c>
      <c r="Q16" s="82"/>
      <c r="R16" s="24"/>
      <c r="S16" s="5"/>
      <c r="T16" s="78" t="s">
        <v>12</v>
      </c>
      <c r="U16" s="79"/>
      <c r="V16" s="6" t="s">
        <v>9</v>
      </c>
      <c r="W16" s="80" t="s">
        <v>10</v>
      </c>
      <c r="X16" s="81"/>
      <c r="Y16" s="80" t="s">
        <v>11</v>
      </c>
      <c r="Z16" s="82"/>
    </row>
    <row r="17" spans="1:26" ht="24" customHeight="1" thickBot="1">
      <c r="A17" s="3" t="s">
        <v>4</v>
      </c>
      <c r="B17" s="37"/>
      <c r="C17" s="11" t="s">
        <v>16</v>
      </c>
      <c r="D17" s="54">
        <v>0.85799999999999998</v>
      </c>
      <c r="E17" s="59">
        <f>B17*D17</f>
        <v>0</v>
      </c>
      <c r="F17" s="29" t="s">
        <v>15</v>
      </c>
      <c r="G17" s="43"/>
      <c r="H17" s="4" t="s">
        <v>17</v>
      </c>
      <c r="I17" s="24"/>
      <c r="J17" s="3" t="s">
        <v>4</v>
      </c>
      <c r="K17" s="37"/>
      <c r="L17" s="11" t="s">
        <v>16</v>
      </c>
      <c r="M17" s="54">
        <v>0.85799999999999998</v>
      </c>
      <c r="N17" s="59">
        <f>K17*M17</f>
        <v>0</v>
      </c>
      <c r="O17" s="29" t="s">
        <v>15</v>
      </c>
      <c r="P17" s="43"/>
      <c r="Q17" s="4" t="s">
        <v>17</v>
      </c>
      <c r="R17" s="24"/>
      <c r="S17" s="3" t="s">
        <v>4</v>
      </c>
      <c r="T17" s="37"/>
      <c r="U17" s="11" t="s">
        <v>16</v>
      </c>
      <c r="V17" s="54">
        <v>0.85799999999999998</v>
      </c>
      <c r="W17" s="59">
        <f>T17*V17</f>
        <v>0</v>
      </c>
      <c r="X17" s="29" t="s">
        <v>15</v>
      </c>
      <c r="Y17" s="43"/>
      <c r="Z17" s="4" t="s">
        <v>17</v>
      </c>
    </row>
    <row r="18" spans="1:26" ht="24" customHeight="1" thickBot="1">
      <c r="A18" s="7" t="s">
        <v>0</v>
      </c>
      <c r="B18" s="38"/>
      <c r="C18" s="9" t="s">
        <v>13</v>
      </c>
      <c r="D18" s="55">
        <v>3.75</v>
      </c>
      <c r="E18" s="60">
        <f t="shared" ref="E18:E24" si="3">B18*D18</f>
        <v>0</v>
      </c>
      <c r="F18" s="30" t="s">
        <v>15</v>
      </c>
      <c r="G18" s="44"/>
      <c r="H18" s="8" t="s">
        <v>17</v>
      </c>
      <c r="I18" s="24"/>
      <c r="J18" s="7" t="s">
        <v>0</v>
      </c>
      <c r="K18" s="38"/>
      <c r="L18" s="9" t="s">
        <v>13</v>
      </c>
      <c r="M18" s="55">
        <v>3.75</v>
      </c>
      <c r="N18" s="60">
        <f t="shared" ref="N18:N24" si="4">K18*M18</f>
        <v>0</v>
      </c>
      <c r="O18" s="30" t="s">
        <v>15</v>
      </c>
      <c r="P18" s="44"/>
      <c r="Q18" s="8" t="s">
        <v>17</v>
      </c>
      <c r="R18" s="24"/>
      <c r="S18" s="7" t="s">
        <v>0</v>
      </c>
      <c r="T18" s="38"/>
      <c r="U18" s="9" t="s">
        <v>13</v>
      </c>
      <c r="V18" s="55">
        <v>3.75</v>
      </c>
      <c r="W18" s="60">
        <f t="shared" ref="W18:W24" si="5">T18*V18</f>
        <v>0</v>
      </c>
      <c r="X18" s="30" t="s">
        <v>15</v>
      </c>
      <c r="Y18" s="44"/>
      <c r="Z18" s="8" t="s">
        <v>17</v>
      </c>
    </row>
    <row r="19" spans="1:26" ht="24" customHeight="1" thickBot="1">
      <c r="A19" s="3" t="s">
        <v>1</v>
      </c>
      <c r="B19" s="37"/>
      <c r="C19" s="12" t="s">
        <v>13</v>
      </c>
      <c r="D19" s="56">
        <v>3</v>
      </c>
      <c r="E19" s="59">
        <f t="shared" si="3"/>
        <v>0</v>
      </c>
      <c r="F19" s="29" t="s">
        <v>15</v>
      </c>
      <c r="G19" s="43"/>
      <c r="H19" s="4" t="s">
        <v>17</v>
      </c>
      <c r="I19" s="24"/>
      <c r="J19" s="3" t="s">
        <v>1</v>
      </c>
      <c r="K19" s="37"/>
      <c r="L19" s="12" t="s">
        <v>13</v>
      </c>
      <c r="M19" s="56">
        <v>3</v>
      </c>
      <c r="N19" s="59">
        <f t="shared" si="4"/>
        <v>0</v>
      </c>
      <c r="O19" s="29" t="s">
        <v>15</v>
      </c>
      <c r="P19" s="43"/>
      <c r="Q19" s="4" t="s">
        <v>17</v>
      </c>
      <c r="R19" s="24"/>
      <c r="S19" s="3" t="s">
        <v>1</v>
      </c>
      <c r="T19" s="37"/>
      <c r="U19" s="12" t="s">
        <v>13</v>
      </c>
      <c r="V19" s="56">
        <v>3</v>
      </c>
      <c r="W19" s="59">
        <f t="shared" si="5"/>
        <v>0</v>
      </c>
      <c r="X19" s="29" t="s">
        <v>15</v>
      </c>
      <c r="Y19" s="43"/>
      <c r="Z19" s="4" t="s">
        <v>17</v>
      </c>
    </row>
    <row r="20" spans="1:26" ht="24" customHeight="1" thickBot="1">
      <c r="A20" s="7" t="s">
        <v>5</v>
      </c>
      <c r="B20" s="38"/>
      <c r="C20" s="9" t="s">
        <v>13</v>
      </c>
      <c r="D20" s="55">
        <v>0.36</v>
      </c>
      <c r="E20" s="60">
        <f t="shared" si="3"/>
        <v>0</v>
      </c>
      <c r="F20" s="30" t="s">
        <v>15</v>
      </c>
      <c r="G20" s="44"/>
      <c r="H20" s="8" t="s">
        <v>17</v>
      </c>
      <c r="I20" s="24"/>
      <c r="J20" s="7" t="s">
        <v>5</v>
      </c>
      <c r="K20" s="38"/>
      <c r="L20" s="9" t="s">
        <v>13</v>
      </c>
      <c r="M20" s="55">
        <v>0.36</v>
      </c>
      <c r="N20" s="60">
        <f t="shared" si="4"/>
        <v>0</v>
      </c>
      <c r="O20" s="30" t="s">
        <v>15</v>
      </c>
      <c r="P20" s="44"/>
      <c r="Q20" s="8" t="s">
        <v>17</v>
      </c>
      <c r="R20" s="24"/>
      <c r="S20" s="7" t="s">
        <v>5</v>
      </c>
      <c r="T20" s="38"/>
      <c r="U20" s="9" t="s">
        <v>13</v>
      </c>
      <c r="V20" s="55">
        <v>0.36</v>
      </c>
      <c r="W20" s="60">
        <f t="shared" si="5"/>
        <v>0</v>
      </c>
      <c r="X20" s="30" t="s">
        <v>15</v>
      </c>
      <c r="Y20" s="44"/>
      <c r="Z20" s="8" t="s">
        <v>17</v>
      </c>
    </row>
    <row r="21" spans="1:26" ht="24" customHeight="1" thickBot="1">
      <c r="A21" s="3" t="s">
        <v>2</v>
      </c>
      <c r="B21" s="37"/>
      <c r="C21" s="13" t="s">
        <v>14</v>
      </c>
      <c r="D21" s="57">
        <v>2.3199999999999998</v>
      </c>
      <c r="E21" s="59">
        <f t="shared" si="3"/>
        <v>0</v>
      </c>
      <c r="F21" s="29" t="s">
        <v>15</v>
      </c>
      <c r="G21" s="43"/>
      <c r="H21" s="4" t="s">
        <v>17</v>
      </c>
      <c r="I21" s="24"/>
      <c r="J21" s="3" t="s">
        <v>2</v>
      </c>
      <c r="K21" s="37"/>
      <c r="L21" s="13" t="s">
        <v>14</v>
      </c>
      <c r="M21" s="57">
        <v>2.3199999999999998</v>
      </c>
      <c r="N21" s="59">
        <f t="shared" si="4"/>
        <v>0</v>
      </c>
      <c r="O21" s="29" t="s">
        <v>15</v>
      </c>
      <c r="P21" s="43"/>
      <c r="Q21" s="4" t="s">
        <v>17</v>
      </c>
      <c r="R21" s="24"/>
      <c r="S21" s="3" t="s">
        <v>2</v>
      </c>
      <c r="T21" s="37"/>
      <c r="U21" s="13" t="s">
        <v>14</v>
      </c>
      <c r="V21" s="57">
        <v>2.3199999999999998</v>
      </c>
      <c r="W21" s="59">
        <f t="shared" si="5"/>
        <v>0</v>
      </c>
      <c r="X21" s="29" t="s">
        <v>15</v>
      </c>
      <c r="Y21" s="43"/>
      <c r="Z21" s="4" t="s">
        <v>17</v>
      </c>
    </row>
    <row r="22" spans="1:26" ht="24" customHeight="1" thickBot="1">
      <c r="A22" s="7" t="s">
        <v>6</v>
      </c>
      <c r="B22" s="38"/>
      <c r="C22" s="10" t="s">
        <v>14</v>
      </c>
      <c r="D22" s="58">
        <v>2.6</v>
      </c>
      <c r="E22" s="60">
        <f t="shared" si="3"/>
        <v>0</v>
      </c>
      <c r="F22" s="30" t="s">
        <v>15</v>
      </c>
      <c r="G22" s="44"/>
      <c r="H22" s="8" t="s">
        <v>17</v>
      </c>
      <c r="I22" s="24"/>
      <c r="J22" s="7" t="s">
        <v>6</v>
      </c>
      <c r="K22" s="38"/>
      <c r="L22" s="10" t="s">
        <v>14</v>
      </c>
      <c r="M22" s="58">
        <v>2.6</v>
      </c>
      <c r="N22" s="60">
        <f t="shared" si="4"/>
        <v>0</v>
      </c>
      <c r="O22" s="30" t="s">
        <v>15</v>
      </c>
      <c r="P22" s="44"/>
      <c r="Q22" s="8" t="s">
        <v>17</v>
      </c>
      <c r="R22" s="24"/>
      <c r="S22" s="7" t="s">
        <v>6</v>
      </c>
      <c r="T22" s="38"/>
      <c r="U22" s="10" t="s">
        <v>14</v>
      </c>
      <c r="V22" s="58">
        <v>2.6</v>
      </c>
      <c r="W22" s="60">
        <f t="shared" si="5"/>
        <v>0</v>
      </c>
      <c r="X22" s="30" t="s">
        <v>15</v>
      </c>
      <c r="Y22" s="44"/>
      <c r="Z22" s="8" t="s">
        <v>17</v>
      </c>
    </row>
    <row r="23" spans="1:26" ht="24" customHeight="1" thickBot="1">
      <c r="A23" s="3" t="s">
        <v>7</v>
      </c>
      <c r="B23" s="37"/>
      <c r="C23" s="13" t="s">
        <v>14</v>
      </c>
      <c r="D23" s="56">
        <v>2.5</v>
      </c>
      <c r="E23" s="59">
        <f t="shared" si="3"/>
        <v>0</v>
      </c>
      <c r="F23" s="29" t="s">
        <v>15</v>
      </c>
      <c r="G23" s="43"/>
      <c r="H23" s="4" t="s">
        <v>17</v>
      </c>
      <c r="I23" s="24"/>
      <c r="J23" s="3" t="s">
        <v>7</v>
      </c>
      <c r="K23" s="37"/>
      <c r="L23" s="13" t="s">
        <v>14</v>
      </c>
      <c r="M23" s="56">
        <v>2.5</v>
      </c>
      <c r="N23" s="59">
        <f t="shared" si="4"/>
        <v>0</v>
      </c>
      <c r="O23" s="29" t="s">
        <v>15</v>
      </c>
      <c r="P23" s="43"/>
      <c r="Q23" s="4" t="s">
        <v>17</v>
      </c>
      <c r="R23" s="24"/>
      <c r="S23" s="3" t="s">
        <v>7</v>
      </c>
      <c r="T23" s="37"/>
      <c r="U23" s="13" t="s">
        <v>14</v>
      </c>
      <c r="V23" s="56">
        <v>2.5</v>
      </c>
      <c r="W23" s="59">
        <f t="shared" si="5"/>
        <v>0</v>
      </c>
      <c r="X23" s="29" t="s">
        <v>15</v>
      </c>
      <c r="Y23" s="43"/>
      <c r="Z23" s="4" t="s">
        <v>17</v>
      </c>
    </row>
    <row r="24" spans="1:26" ht="24" customHeight="1" thickBot="1">
      <c r="A24" s="7" t="s">
        <v>3</v>
      </c>
      <c r="B24" s="38"/>
      <c r="C24" s="9" t="s">
        <v>15</v>
      </c>
      <c r="D24" s="55">
        <v>0.84</v>
      </c>
      <c r="E24" s="60">
        <f t="shared" si="3"/>
        <v>0</v>
      </c>
      <c r="F24" s="30" t="s">
        <v>15</v>
      </c>
      <c r="G24" s="83"/>
      <c r="H24" s="84"/>
      <c r="I24" s="24"/>
      <c r="J24" s="7" t="s">
        <v>3</v>
      </c>
      <c r="K24" s="38"/>
      <c r="L24" s="9" t="s">
        <v>15</v>
      </c>
      <c r="M24" s="55">
        <v>0.84</v>
      </c>
      <c r="N24" s="60">
        <f t="shared" si="4"/>
        <v>0</v>
      </c>
      <c r="O24" s="30" t="s">
        <v>15</v>
      </c>
      <c r="P24" s="83"/>
      <c r="Q24" s="84"/>
      <c r="R24" s="24"/>
      <c r="S24" s="7" t="s">
        <v>3</v>
      </c>
      <c r="T24" s="38"/>
      <c r="U24" s="9" t="s">
        <v>15</v>
      </c>
      <c r="V24" s="55">
        <v>0.84</v>
      </c>
      <c r="W24" s="60">
        <f t="shared" si="5"/>
        <v>0</v>
      </c>
      <c r="X24" s="30" t="s">
        <v>15</v>
      </c>
      <c r="Y24" s="83"/>
      <c r="Z24" s="84"/>
    </row>
    <row r="25" spans="1:26" ht="24" customHeight="1" thickBot="1">
      <c r="A25" s="14" t="s">
        <v>8</v>
      </c>
      <c r="B25" s="75"/>
      <c r="C25" s="76"/>
      <c r="D25" s="15"/>
      <c r="E25" s="61">
        <f>SUM(E17:E24)</f>
        <v>0</v>
      </c>
      <c r="F25" s="31" t="s">
        <v>15</v>
      </c>
      <c r="G25" s="45">
        <f>SUM(G17:G23)</f>
        <v>0</v>
      </c>
      <c r="H25" s="16" t="s">
        <v>17</v>
      </c>
      <c r="I25" s="24"/>
      <c r="J25" s="14" t="s">
        <v>8</v>
      </c>
      <c r="K25" s="75"/>
      <c r="L25" s="76"/>
      <c r="M25" s="15"/>
      <c r="N25" s="61">
        <f>SUM(N17:N24)</f>
        <v>0</v>
      </c>
      <c r="O25" s="31" t="s">
        <v>15</v>
      </c>
      <c r="P25" s="45">
        <f>SUM(P17:P23)</f>
        <v>0</v>
      </c>
      <c r="Q25" s="16" t="s">
        <v>17</v>
      </c>
      <c r="R25" s="24"/>
      <c r="S25" s="14" t="s">
        <v>8</v>
      </c>
      <c r="T25" s="75"/>
      <c r="U25" s="76"/>
      <c r="V25" s="15"/>
      <c r="W25" s="61">
        <f>SUM(W17:W24)</f>
        <v>0</v>
      </c>
      <c r="X25" s="31" t="s">
        <v>15</v>
      </c>
      <c r="Y25" s="45">
        <f>SUM(Y17:Y23)</f>
        <v>0</v>
      </c>
      <c r="Z25" s="16" t="s">
        <v>17</v>
      </c>
    </row>
    <row r="26" spans="1:26" ht="16.5" thickTop="1">
      <c r="A26" s="25"/>
      <c r="B26" s="41"/>
      <c r="C26" s="25"/>
      <c r="D26" s="25"/>
      <c r="E26" s="41"/>
      <c r="F26" s="25"/>
      <c r="G26" s="41"/>
      <c r="H26" s="25"/>
      <c r="I26" s="23"/>
      <c r="J26" s="25"/>
      <c r="K26" s="41"/>
      <c r="L26" s="25"/>
      <c r="M26" s="25"/>
      <c r="N26" s="41"/>
      <c r="O26" s="25"/>
      <c r="P26" s="41"/>
      <c r="Q26" s="25"/>
      <c r="R26" s="23"/>
      <c r="S26" s="25"/>
      <c r="T26" s="77" t="s">
        <v>19</v>
      </c>
      <c r="U26" s="77"/>
      <c r="V26" s="77"/>
      <c r="W26" s="77"/>
      <c r="X26" s="77"/>
      <c r="Y26" s="77"/>
      <c r="Z26" s="77"/>
    </row>
  </sheetData>
  <mergeCells count="33">
    <mergeCell ref="A1:J1"/>
    <mergeCell ref="K1:W1"/>
    <mergeCell ref="B4:C4"/>
    <mergeCell ref="E4:F4"/>
    <mergeCell ref="G4:H4"/>
    <mergeCell ref="K4:L4"/>
    <mergeCell ref="N4:O4"/>
    <mergeCell ref="P4:Q4"/>
    <mergeCell ref="T4:U4"/>
    <mergeCell ref="W4:X4"/>
    <mergeCell ref="Y4:Z4"/>
    <mergeCell ref="G12:H12"/>
    <mergeCell ref="P12:Q12"/>
    <mergeCell ref="Y12:Z12"/>
    <mergeCell ref="B13:C13"/>
    <mergeCell ref="K13:L13"/>
    <mergeCell ref="T13:U13"/>
    <mergeCell ref="B25:C25"/>
    <mergeCell ref="K25:L25"/>
    <mergeCell ref="T25:U25"/>
    <mergeCell ref="T26:Z26"/>
    <mergeCell ref="T16:U16"/>
    <mergeCell ref="W16:X16"/>
    <mergeCell ref="Y16:Z16"/>
    <mergeCell ref="G24:H24"/>
    <mergeCell ref="P24:Q24"/>
    <mergeCell ref="Y24:Z24"/>
    <mergeCell ref="B16:C16"/>
    <mergeCell ref="E16:F16"/>
    <mergeCell ref="G16:H16"/>
    <mergeCell ref="K16:L16"/>
    <mergeCell ref="N16:O16"/>
    <mergeCell ref="P16:Q16"/>
  </mergeCells>
  <phoneticPr fontId="2"/>
  <pageMargins left="0.7" right="0.7" top="0.75" bottom="0.75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6"/>
  <sheetViews>
    <sheetView view="pageBreakPreview" topLeftCell="F5" zoomScaleNormal="100" zoomScaleSheetLayoutView="100" workbookViewId="0">
      <selection activeCell="K12" sqref="K12"/>
    </sheetView>
  </sheetViews>
  <sheetFormatPr defaultRowHeight="15.75"/>
  <cols>
    <col min="1" max="1" width="7.875" style="1" customWidth="1"/>
    <col min="2" max="2" width="9.5" style="42" customWidth="1"/>
    <col min="3" max="3" width="3.875" style="1" customWidth="1"/>
    <col min="4" max="4" width="5.375" style="1" customWidth="1"/>
    <col min="5" max="5" width="9.5" style="42" customWidth="1"/>
    <col min="6" max="6" width="3.875" style="1" customWidth="1"/>
    <col min="7" max="7" width="9.5" style="42" customWidth="1"/>
    <col min="8" max="8" width="3.875" style="1" customWidth="1"/>
    <col min="9" max="9" width="1.625" style="1" customWidth="1"/>
    <col min="10" max="10" width="7.875" style="1" customWidth="1"/>
    <col min="11" max="11" width="9.5" style="42" customWidth="1"/>
    <col min="12" max="12" width="3.875" style="1" customWidth="1"/>
    <col min="13" max="13" width="5.375" style="1" customWidth="1"/>
    <col min="14" max="14" width="9.5" style="42" customWidth="1"/>
    <col min="15" max="15" width="3.875" style="1" customWidth="1"/>
    <col min="16" max="16" width="9.5" style="42" customWidth="1"/>
    <col min="17" max="17" width="3.875" style="1" customWidth="1"/>
    <col min="18" max="18" width="1.625" style="1" customWidth="1"/>
    <col min="19" max="19" width="7.75" style="1" customWidth="1"/>
    <col min="20" max="20" width="9.5" style="42" customWidth="1"/>
    <col min="21" max="21" width="3.875" customWidth="1"/>
    <col min="22" max="22" width="5.375" customWidth="1"/>
    <col min="23" max="23" width="9.5" style="52" customWidth="1"/>
    <col min="24" max="24" width="3.75" customWidth="1"/>
    <col min="25" max="25" width="9.5" style="52" customWidth="1"/>
    <col min="26" max="26" width="3.875" customWidth="1"/>
  </cols>
  <sheetData>
    <row r="1" spans="1:26" s="2" customFormat="1" ht="39" customHeight="1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8" t="s">
        <v>18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20"/>
      <c r="Y1" s="53"/>
      <c r="Z1" s="20"/>
    </row>
    <row r="2" spans="1:26" s="2" customFormat="1" ht="3" customHeight="1">
      <c r="A2" s="62"/>
      <c r="B2" s="35"/>
      <c r="C2" s="62"/>
      <c r="D2" s="62"/>
      <c r="E2" s="35"/>
      <c r="F2" s="62"/>
      <c r="G2" s="35"/>
      <c r="H2" s="62"/>
      <c r="I2" s="62"/>
      <c r="J2" s="22"/>
      <c r="K2" s="46"/>
      <c r="L2" s="22"/>
      <c r="M2" s="22"/>
      <c r="N2" s="46"/>
      <c r="O2" s="22"/>
      <c r="P2" s="46"/>
      <c r="Q2" s="22"/>
      <c r="R2" s="22"/>
      <c r="S2" s="22"/>
      <c r="T2" s="46"/>
      <c r="U2" s="22"/>
      <c r="V2" s="22"/>
      <c r="W2" s="46"/>
      <c r="X2" s="20"/>
      <c r="Y2" s="53"/>
      <c r="Z2" s="20"/>
    </row>
    <row r="3" spans="1:26" ht="21" customHeight="1" thickBot="1">
      <c r="A3" s="19" t="s">
        <v>41</v>
      </c>
      <c r="B3" s="36"/>
      <c r="C3" s="26"/>
      <c r="D3" s="27"/>
      <c r="E3" s="40"/>
      <c r="F3" s="27"/>
      <c r="G3" s="40"/>
      <c r="H3" s="27"/>
      <c r="I3" s="27"/>
      <c r="J3" s="19" t="s">
        <v>42</v>
      </c>
      <c r="K3" s="40"/>
      <c r="L3" s="27"/>
      <c r="M3" s="27"/>
      <c r="N3" s="40"/>
      <c r="O3" s="27"/>
      <c r="P3" s="40"/>
      <c r="Q3" s="27"/>
      <c r="R3" s="27"/>
      <c r="S3" s="19" t="s">
        <v>43</v>
      </c>
      <c r="T3" s="40"/>
      <c r="U3" s="28"/>
      <c r="V3" s="28"/>
      <c r="W3" s="50"/>
      <c r="X3" s="28"/>
      <c r="Y3" s="50"/>
      <c r="Z3" s="28"/>
    </row>
    <row r="4" spans="1:26" ht="30" customHeight="1" thickTop="1" thickBot="1">
      <c r="A4" s="5"/>
      <c r="B4" s="78" t="s">
        <v>12</v>
      </c>
      <c r="C4" s="79"/>
      <c r="D4" s="6" t="s">
        <v>9</v>
      </c>
      <c r="E4" s="80" t="s">
        <v>10</v>
      </c>
      <c r="F4" s="81"/>
      <c r="G4" s="80" t="s">
        <v>11</v>
      </c>
      <c r="H4" s="82"/>
      <c r="I4" s="24"/>
      <c r="J4" s="5"/>
      <c r="K4" s="78" t="s">
        <v>12</v>
      </c>
      <c r="L4" s="79"/>
      <c r="M4" s="6" t="s">
        <v>9</v>
      </c>
      <c r="N4" s="80" t="s">
        <v>10</v>
      </c>
      <c r="O4" s="81"/>
      <c r="P4" s="80" t="s">
        <v>11</v>
      </c>
      <c r="Q4" s="82"/>
      <c r="R4" s="24"/>
      <c r="S4" s="5"/>
      <c r="T4" s="78" t="s">
        <v>12</v>
      </c>
      <c r="U4" s="79"/>
      <c r="V4" s="6" t="s">
        <v>9</v>
      </c>
      <c r="W4" s="80" t="s">
        <v>10</v>
      </c>
      <c r="X4" s="81"/>
      <c r="Y4" s="80" t="s">
        <v>11</v>
      </c>
      <c r="Z4" s="82"/>
    </row>
    <row r="5" spans="1:26" ht="24" customHeight="1" thickBot="1">
      <c r="A5" s="3" t="s">
        <v>4</v>
      </c>
      <c r="B5" s="37"/>
      <c r="C5" s="11" t="s">
        <v>16</v>
      </c>
      <c r="D5" s="54">
        <v>0.85799999999999998</v>
      </c>
      <c r="E5" s="59">
        <f>B5*D5</f>
        <v>0</v>
      </c>
      <c r="F5" s="29" t="s">
        <v>15</v>
      </c>
      <c r="G5" s="43"/>
      <c r="H5" s="4" t="s">
        <v>17</v>
      </c>
      <c r="I5" s="24"/>
      <c r="J5" s="3" t="s">
        <v>4</v>
      </c>
      <c r="K5" s="37"/>
      <c r="L5" s="11" t="s">
        <v>16</v>
      </c>
      <c r="M5" s="54">
        <v>0.85799999999999998</v>
      </c>
      <c r="N5" s="59">
        <f>K5*M5</f>
        <v>0</v>
      </c>
      <c r="O5" s="29" t="s">
        <v>15</v>
      </c>
      <c r="P5" s="47"/>
      <c r="Q5" s="32" t="s">
        <v>17</v>
      </c>
      <c r="R5" s="24"/>
      <c r="S5" s="3" t="s">
        <v>4</v>
      </c>
      <c r="T5" s="37"/>
      <c r="U5" s="11" t="s">
        <v>16</v>
      </c>
      <c r="V5" s="54">
        <v>0.85799999999999998</v>
      </c>
      <c r="W5" s="59">
        <f>T5*V5</f>
        <v>0</v>
      </c>
      <c r="X5" s="29" t="s">
        <v>15</v>
      </c>
      <c r="Y5" s="47"/>
      <c r="Z5" s="32" t="s">
        <v>17</v>
      </c>
    </row>
    <row r="6" spans="1:26" ht="24" customHeight="1" thickBot="1">
      <c r="A6" s="7" t="s">
        <v>0</v>
      </c>
      <c r="B6" s="38"/>
      <c r="C6" s="9" t="s">
        <v>13</v>
      </c>
      <c r="D6" s="55">
        <v>3.75</v>
      </c>
      <c r="E6" s="60">
        <f t="shared" ref="E6:E12" si="0">B6*D6</f>
        <v>0</v>
      </c>
      <c r="F6" s="30" t="s">
        <v>15</v>
      </c>
      <c r="G6" s="44"/>
      <c r="H6" s="8" t="s">
        <v>17</v>
      </c>
      <c r="I6" s="24"/>
      <c r="J6" s="7" t="s">
        <v>0</v>
      </c>
      <c r="K6" s="38"/>
      <c r="L6" s="9" t="s">
        <v>13</v>
      </c>
      <c r="M6" s="55">
        <v>3.75</v>
      </c>
      <c r="N6" s="60">
        <f t="shared" ref="N6:N12" si="1">K6*M6</f>
        <v>0</v>
      </c>
      <c r="O6" s="30" t="s">
        <v>15</v>
      </c>
      <c r="P6" s="48"/>
      <c r="Q6" s="33" t="s">
        <v>17</v>
      </c>
      <c r="R6" s="24"/>
      <c r="S6" s="7" t="s">
        <v>0</v>
      </c>
      <c r="T6" s="38"/>
      <c r="U6" s="9" t="s">
        <v>13</v>
      </c>
      <c r="V6" s="55">
        <v>3.75</v>
      </c>
      <c r="W6" s="60">
        <f t="shared" ref="W6:W12" si="2">T6*V6</f>
        <v>0</v>
      </c>
      <c r="X6" s="30" t="s">
        <v>15</v>
      </c>
      <c r="Y6" s="48"/>
      <c r="Z6" s="33" t="s">
        <v>17</v>
      </c>
    </row>
    <row r="7" spans="1:26" ht="24" customHeight="1" thickBot="1">
      <c r="A7" s="3" t="s">
        <v>1</v>
      </c>
      <c r="B7" s="37"/>
      <c r="C7" s="12" t="s">
        <v>13</v>
      </c>
      <c r="D7" s="56">
        <v>3</v>
      </c>
      <c r="E7" s="59">
        <f t="shared" si="0"/>
        <v>0</v>
      </c>
      <c r="F7" s="29" t="s">
        <v>15</v>
      </c>
      <c r="G7" s="43"/>
      <c r="H7" s="4" t="s">
        <v>17</v>
      </c>
      <c r="I7" s="24"/>
      <c r="J7" s="3" t="s">
        <v>1</v>
      </c>
      <c r="K7" s="37"/>
      <c r="L7" s="12" t="s">
        <v>13</v>
      </c>
      <c r="M7" s="56">
        <v>3</v>
      </c>
      <c r="N7" s="59">
        <f t="shared" si="1"/>
        <v>0</v>
      </c>
      <c r="O7" s="29" t="s">
        <v>15</v>
      </c>
      <c r="P7" s="47"/>
      <c r="Q7" s="32" t="s">
        <v>17</v>
      </c>
      <c r="R7" s="24"/>
      <c r="S7" s="3" t="s">
        <v>1</v>
      </c>
      <c r="T7" s="37"/>
      <c r="U7" s="12" t="s">
        <v>13</v>
      </c>
      <c r="V7" s="56">
        <v>3</v>
      </c>
      <c r="W7" s="59">
        <f t="shared" si="2"/>
        <v>0</v>
      </c>
      <c r="X7" s="29" t="s">
        <v>15</v>
      </c>
      <c r="Y7" s="47"/>
      <c r="Z7" s="32" t="s">
        <v>17</v>
      </c>
    </row>
    <row r="8" spans="1:26" ht="24" customHeight="1" thickBot="1">
      <c r="A8" s="7" t="s">
        <v>5</v>
      </c>
      <c r="B8" s="38"/>
      <c r="C8" s="9" t="s">
        <v>13</v>
      </c>
      <c r="D8" s="55">
        <v>0.36</v>
      </c>
      <c r="E8" s="60">
        <f t="shared" si="0"/>
        <v>0</v>
      </c>
      <c r="F8" s="30" t="s">
        <v>15</v>
      </c>
      <c r="G8" s="44"/>
      <c r="H8" s="8" t="s">
        <v>17</v>
      </c>
      <c r="I8" s="24"/>
      <c r="J8" s="7" t="s">
        <v>5</v>
      </c>
      <c r="K8" s="38"/>
      <c r="L8" s="9" t="s">
        <v>13</v>
      </c>
      <c r="M8" s="55">
        <v>0.36</v>
      </c>
      <c r="N8" s="60">
        <f t="shared" si="1"/>
        <v>0</v>
      </c>
      <c r="O8" s="30" t="s">
        <v>15</v>
      </c>
      <c r="P8" s="48"/>
      <c r="Q8" s="33" t="s">
        <v>17</v>
      </c>
      <c r="R8" s="24"/>
      <c r="S8" s="7" t="s">
        <v>5</v>
      </c>
      <c r="T8" s="38"/>
      <c r="U8" s="9" t="s">
        <v>13</v>
      </c>
      <c r="V8" s="55">
        <v>0.36</v>
      </c>
      <c r="W8" s="60">
        <f t="shared" si="2"/>
        <v>0</v>
      </c>
      <c r="X8" s="30" t="s">
        <v>15</v>
      </c>
      <c r="Y8" s="48"/>
      <c r="Z8" s="33" t="s">
        <v>17</v>
      </c>
    </row>
    <row r="9" spans="1:26" ht="24" customHeight="1" thickBot="1">
      <c r="A9" s="3" t="s">
        <v>2</v>
      </c>
      <c r="B9" s="37"/>
      <c r="C9" s="13" t="s">
        <v>14</v>
      </c>
      <c r="D9" s="57">
        <v>2.3199999999999998</v>
      </c>
      <c r="E9" s="59">
        <f t="shared" si="0"/>
        <v>0</v>
      </c>
      <c r="F9" s="29" t="s">
        <v>15</v>
      </c>
      <c r="G9" s="43"/>
      <c r="H9" s="4" t="s">
        <v>17</v>
      </c>
      <c r="I9" s="24"/>
      <c r="J9" s="3" t="s">
        <v>2</v>
      </c>
      <c r="K9" s="37"/>
      <c r="L9" s="13" t="s">
        <v>14</v>
      </c>
      <c r="M9" s="57">
        <v>2.3199999999999998</v>
      </c>
      <c r="N9" s="59">
        <f t="shared" si="1"/>
        <v>0</v>
      </c>
      <c r="O9" s="29" t="s">
        <v>15</v>
      </c>
      <c r="P9" s="47"/>
      <c r="Q9" s="32" t="s">
        <v>17</v>
      </c>
      <c r="R9" s="24"/>
      <c r="S9" s="3" t="s">
        <v>2</v>
      </c>
      <c r="T9" s="37"/>
      <c r="U9" s="13" t="s">
        <v>14</v>
      </c>
      <c r="V9" s="57">
        <v>2.3199999999999998</v>
      </c>
      <c r="W9" s="59">
        <f t="shared" si="2"/>
        <v>0</v>
      </c>
      <c r="X9" s="29" t="s">
        <v>15</v>
      </c>
      <c r="Y9" s="47"/>
      <c r="Z9" s="32" t="s">
        <v>17</v>
      </c>
    </row>
    <row r="10" spans="1:26" ht="24" customHeight="1" thickBot="1">
      <c r="A10" s="7" t="s">
        <v>6</v>
      </c>
      <c r="B10" s="38"/>
      <c r="C10" s="10" t="s">
        <v>14</v>
      </c>
      <c r="D10" s="58">
        <v>2.6</v>
      </c>
      <c r="E10" s="60">
        <f t="shared" si="0"/>
        <v>0</v>
      </c>
      <c r="F10" s="30" t="s">
        <v>15</v>
      </c>
      <c r="G10" s="44"/>
      <c r="H10" s="8" t="s">
        <v>17</v>
      </c>
      <c r="I10" s="24"/>
      <c r="J10" s="7" t="s">
        <v>6</v>
      </c>
      <c r="K10" s="38"/>
      <c r="L10" s="10" t="s">
        <v>14</v>
      </c>
      <c r="M10" s="58">
        <v>2.6</v>
      </c>
      <c r="N10" s="60">
        <f t="shared" si="1"/>
        <v>0</v>
      </c>
      <c r="O10" s="30" t="s">
        <v>15</v>
      </c>
      <c r="P10" s="48"/>
      <c r="Q10" s="33" t="s">
        <v>17</v>
      </c>
      <c r="R10" s="24"/>
      <c r="S10" s="7" t="s">
        <v>6</v>
      </c>
      <c r="T10" s="38"/>
      <c r="U10" s="10" t="s">
        <v>14</v>
      </c>
      <c r="V10" s="58">
        <v>2.6</v>
      </c>
      <c r="W10" s="60">
        <f t="shared" si="2"/>
        <v>0</v>
      </c>
      <c r="X10" s="30" t="s">
        <v>15</v>
      </c>
      <c r="Y10" s="48"/>
      <c r="Z10" s="33" t="s">
        <v>17</v>
      </c>
    </row>
    <row r="11" spans="1:26" ht="24" customHeight="1" thickBot="1">
      <c r="A11" s="3" t="s">
        <v>7</v>
      </c>
      <c r="B11" s="37"/>
      <c r="C11" s="13" t="s">
        <v>14</v>
      </c>
      <c r="D11" s="56">
        <v>2.5</v>
      </c>
      <c r="E11" s="59">
        <f t="shared" si="0"/>
        <v>0</v>
      </c>
      <c r="F11" s="29" t="s">
        <v>15</v>
      </c>
      <c r="G11" s="43"/>
      <c r="H11" s="4" t="s">
        <v>17</v>
      </c>
      <c r="I11" s="24"/>
      <c r="J11" s="3" t="s">
        <v>7</v>
      </c>
      <c r="K11" s="37"/>
      <c r="L11" s="13" t="s">
        <v>14</v>
      </c>
      <c r="M11" s="56">
        <v>2.5</v>
      </c>
      <c r="N11" s="59">
        <f t="shared" si="1"/>
        <v>0</v>
      </c>
      <c r="O11" s="29" t="s">
        <v>15</v>
      </c>
      <c r="P11" s="47"/>
      <c r="Q11" s="32" t="s">
        <v>17</v>
      </c>
      <c r="R11" s="24"/>
      <c r="S11" s="3" t="s">
        <v>7</v>
      </c>
      <c r="T11" s="37"/>
      <c r="U11" s="13" t="s">
        <v>14</v>
      </c>
      <c r="V11" s="56">
        <v>2.5</v>
      </c>
      <c r="W11" s="59">
        <f t="shared" si="2"/>
        <v>0</v>
      </c>
      <c r="X11" s="29" t="s">
        <v>15</v>
      </c>
      <c r="Y11" s="47"/>
      <c r="Z11" s="32" t="s">
        <v>17</v>
      </c>
    </row>
    <row r="12" spans="1:26" ht="24" customHeight="1" thickBot="1">
      <c r="A12" s="7" t="s">
        <v>3</v>
      </c>
      <c r="B12" s="38"/>
      <c r="C12" s="9" t="s">
        <v>15</v>
      </c>
      <c r="D12" s="55">
        <v>0.84</v>
      </c>
      <c r="E12" s="60">
        <f t="shared" si="0"/>
        <v>0</v>
      </c>
      <c r="F12" s="30" t="s">
        <v>15</v>
      </c>
      <c r="G12" s="83"/>
      <c r="H12" s="84"/>
      <c r="I12" s="24"/>
      <c r="J12" s="7" t="s">
        <v>3</v>
      </c>
      <c r="K12" s="38"/>
      <c r="L12" s="9" t="s">
        <v>15</v>
      </c>
      <c r="M12" s="55">
        <v>0.84</v>
      </c>
      <c r="N12" s="60">
        <f t="shared" si="1"/>
        <v>0</v>
      </c>
      <c r="O12" s="30" t="s">
        <v>15</v>
      </c>
      <c r="P12" s="85"/>
      <c r="Q12" s="86"/>
      <c r="R12" s="24"/>
      <c r="S12" s="7" t="s">
        <v>3</v>
      </c>
      <c r="T12" s="38"/>
      <c r="U12" s="9" t="s">
        <v>15</v>
      </c>
      <c r="V12" s="55">
        <v>0.84</v>
      </c>
      <c r="W12" s="60">
        <f t="shared" si="2"/>
        <v>0</v>
      </c>
      <c r="X12" s="30" t="s">
        <v>15</v>
      </c>
      <c r="Y12" s="85"/>
      <c r="Z12" s="86"/>
    </row>
    <row r="13" spans="1:26" ht="24" customHeight="1" thickBot="1">
      <c r="A13" s="14" t="s">
        <v>8</v>
      </c>
      <c r="B13" s="75"/>
      <c r="C13" s="76"/>
      <c r="D13" s="15"/>
      <c r="E13" s="61">
        <f>SUM(E5:E12)</f>
        <v>0</v>
      </c>
      <c r="F13" s="31" t="s">
        <v>15</v>
      </c>
      <c r="G13" s="45">
        <f>SUM(G5:G11)</f>
        <v>0</v>
      </c>
      <c r="H13" s="16" t="s">
        <v>17</v>
      </c>
      <c r="I13" s="24"/>
      <c r="J13" s="14" t="s">
        <v>8</v>
      </c>
      <c r="K13" s="75"/>
      <c r="L13" s="76"/>
      <c r="M13" s="15"/>
      <c r="N13" s="61">
        <f>SUM(N5:N12)</f>
        <v>0</v>
      </c>
      <c r="O13" s="31" t="s">
        <v>15</v>
      </c>
      <c r="P13" s="49">
        <f>SUM(P5:P11)</f>
        <v>0</v>
      </c>
      <c r="Q13" s="34" t="s">
        <v>17</v>
      </c>
      <c r="R13" s="24"/>
      <c r="S13" s="14" t="s">
        <v>8</v>
      </c>
      <c r="T13" s="75"/>
      <c r="U13" s="76"/>
      <c r="V13" s="15"/>
      <c r="W13" s="61">
        <f>SUM(W5:W12)</f>
        <v>0</v>
      </c>
      <c r="X13" s="31" t="s">
        <v>15</v>
      </c>
      <c r="Y13" s="49">
        <f>SUM(Y5:Y11)</f>
        <v>0</v>
      </c>
      <c r="Z13" s="34" t="s">
        <v>17</v>
      </c>
    </row>
    <row r="14" spans="1:26" ht="10.5" customHeight="1" thickTop="1">
      <c r="A14" s="17"/>
      <c r="B14" s="39"/>
      <c r="C14" s="17"/>
      <c r="D14" s="17"/>
      <c r="E14" s="39"/>
      <c r="F14" s="17"/>
      <c r="G14" s="39"/>
      <c r="H14" s="17"/>
      <c r="I14" s="23"/>
      <c r="J14" s="17"/>
      <c r="K14" s="39"/>
      <c r="L14" s="17"/>
      <c r="M14" s="17"/>
      <c r="N14" s="39"/>
      <c r="O14" s="17"/>
      <c r="P14" s="39"/>
      <c r="Q14" s="17"/>
      <c r="R14" s="23"/>
      <c r="S14" s="17"/>
      <c r="T14" s="39"/>
      <c r="U14" s="18"/>
      <c r="V14" s="18"/>
      <c r="W14" s="51"/>
      <c r="X14" s="18"/>
      <c r="Y14" s="51"/>
      <c r="Z14" s="18"/>
    </row>
    <row r="15" spans="1:26" ht="21" customHeight="1" thickBot="1">
      <c r="A15" s="19" t="s">
        <v>44</v>
      </c>
      <c r="B15" s="40"/>
      <c r="C15" s="27"/>
      <c r="D15" s="27"/>
      <c r="E15" s="40"/>
      <c r="F15" s="27"/>
      <c r="G15" s="40"/>
      <c r="H15" s="27"/>
      <c r="I15" s="23"/>
      <c r="J15" s="19" t="s">
        <v>45</v>
      </c>
      <c r="K15" s="40"/>
      <c r="L15" s="27"/>
      <c r="M15" s="27"/>
      <c r="N15" s="40"/>
      <c r="O15" s="27"/>
      <c r="P15" s="40"/>
      <c r="Q15" s="27"/>
      <c r="R15" s="23"/>
      <c r="S15" s="19" t="s">
        <v>46</v>
      </c>
      <c r="T15" s="40"/>
      <c r="U15" s="28"/>
      <c r="V15" s="28"/>
      <c r="W15" s="50"/>
      <c r="X15" s="28"/>
      <c r="Y15" s="50"/>
      <c r="Z15" s="28"/>
    </row>
    <row r="16" spans="1:26" ht="33" thickTop="1" thickBot="1">
      <c r="A16" s="5"/>
      <c r="B16" s="78" t="s">
        <v>12</v>
      </c>
      <c r="C16" s="79"/>
      <c r="D16" s="6" t="s">
        <v>9</v>
      </c>
      <c r="E16" s="80" t="s">
        <v>10</v>
      </c>
      <c r="F16" s="81"/>
      <c r="G16" s="80" t="s">
        <v>11</v>
      </c>
      <c r="H16" s="82"/>
      <c r="I16" s="24"/>
      <c r="J16" s="5"/>
      <c r="K16" s="78" t="s">
        <v>12</v>
      </c>
      <c r="L16" s="79"/>
      <c r="M16" s="6" t="s">
        <v>9</v>
      </c>
      <c r="N16" s="80" t="s">
        <v>10</v>
      </c>
      <c r="O16" s="81"/>
      <c r="P16" s="80" t="s">
        <v>11</v>
      </c>
      <c r="Q16" s="82"/>
      <c r="R16" s="24"/>
      <c r="S16" s="5"/>
      <c r="T16" s="78" t="s">
        <v>12</v>
      </c>
      <c r="U16" s="79"/>
      <c r="V16" s="6" t="s">
        <v>9</v>
      </c>
      <c r="W16" s="80" t="s">
        <v>10</v>
      </c>
      <c r="X16" s="81"/>
      <c r="Y16" s="80" t="s">
        <v>11</v>
      </c>
      <c r="Z16" s="82"/>
    </row>
    <row r="17" spans="1:26" ht="24" customHeight="1" thickBot="1">
      <c r="A17" s="3" t="s">
        <v>4</v>
      </c>
      <c r="B17" s="37"/>
      <c r="C17" s="11" t="s">
        <v>16</v>
      </c>
      <c r="D17" s="54">
        <v>0.85799999999999998</v>
      </c>
      <c r="E17" s="59">
        <f>B17*D17</f>
        <v>0</v>
      </c>
      <c r="F17" s="29" t="s">
        <v>15</v>
      </c>
      <c r="G17" s="43"/>
      <c r="H17" s="4" t="s">
        <v>17</v>
      </c>
      <c r="I17" s="24"/>
      <c r="J17" s="3" t="s">
        <v>4</v>
      </c>
      <c r="K17" s="37"/>
      <c r="L17" s="11" t="s">
        <v>16</v>
      </c>
      <c r="M17" s="54">
        <v>0.85799999999999998</v>
      </c>
      <c r="N17" s="59">
        <f>K17*M17</f>
        <v>0</v>
      </c>
      <c r="O17" s="29" t="s">
        <v>15</v>
      </c>
      <c r="P17" s="43"/>
      <c r="Q17" s="4" t="s">
        <v>17</v>
      </c>
      <c r="R17" s="24"/>
      <c r="S17" s="3" t="s">
        <v>4</v>
      </c>
      <c r="T17" s="37"/>
      <c r="U17" s="11" t="s">
        <v>16</v>
      </c>
      <c r="V17" s="54">
        <v>0.85799999999999998</v>
      </c>
      <c r="W17" s="59">
        <f>T17*V17</f>
        <v>0</v>
      </c>
      <c r="X17" s="29" t="s">
        <v>15</v>
      </c>
      <c r="Y17" s="43"/>
      <c r="Z17" s="4" t="s">
        <v>17</v>
      </c>
    </row>
    <row r="18" spans="1:26" ht="24" customHeight="1" thickBot="1">
      <c r="A18" s="7" t="s">
        <v>0</v>
      </c>
      <c r="B18" s="38"/>
      <c r="C18" s="9" t="s">
        <v>13</v>
      </c>
      <c r="D18" s="55">
        <v>3.75</v>
      </c>
      <c r="E18" s="60">
        <f t="shared" ref="E18:E24" si="3">B18*D18</f>
        <v>0</v>
      </c>
      <c r="F18" s="30" t="s">
        <v>15</v>
      </c>
      <c r="G18" s="44"/>
      <c r="H18" s="8" t="s">
        <v>17</v>
      </c>
      <c r="I18" s="24"/>
      <c r="J18" s="7" t="s">
        <v>0</v>
      </c>
      <c r="K18" s="38"/>
      <c r="L18" s="9" t="s">
        <v>13</v>
      </c>
      <c r="M18" s="55">
        <v>3.75</v>
      </c>
      <c r="N18" s="60">
        <f t="shared" ref="N18:N24" si="4">K18*M18</f>
        <v>0</v>
      </c>
      <c r="O18" s="30" t="s">
        <v>15</v>
      </c>
      <c r="P18" s="44"/>
      <c r="Q18" s="8" t="s">
        <v>17</v>
      </c>
      <c r="R18" s="24"/>
      <c r="S18" s="7" t="s">
        <v>0</v>
      </c>
      <c r="T18" s="38"/>
      <c r="U18" s="9" t="s">
        <v>13</v>
      </c>
      <c r="V18" s="55">
        <v>3.75</v>
      </c>
      <c r="W18" s="60">
        <f t="shared" ref="W18:W24" si="5">T18*V18</f>
        <v>0</v>
      </c>
      <c r="X18" s="30" t="s">
        <v>15</v>
      </c>
      <c r="Y18" s="44"/>
      <c r="Z18" s="8" t="s">
        <v>17</v>
      </c>
    </row>
    <row r="19" spans="1:26" ht="24" customHeight="1" thickBot="1">
      <c r="A19" s="3" t="s">
        <v>1</v>
      </c>
      <c r="B19" s="37"/>
      <c r="C19" s="12" t="s">
        <v>13</v>
      </c>
      <c r="D19" s="56">
        <v>3</v>
      </c>
      <c r="E19" s="59">
        <f t="shared" si="3"/>
        <v>0</v>
      </c>
      <c r="F19" s="29" t="s">
        <v>15</v>
      </c>
      <c r="G19" s="43"/>
      <c r="H19" s="4" t="s">
        <v>17</v>
      </c>
      <c r="I19" s="24"/>
      <c r="J19" s="3" t="s">
        <v>1</v>
      </c>
      <c r="K19" s="37"/>
      <c r="L19" s="12" t="s">
        <v>13</v>
      </c>
      <c r="M19" s="56">
        <v>3</v>
      </c>
      <c r="N19" s="59">
        <f t="shared" si="4"/>
        <v>0</v>
      </c>
      <c r="O19" s="29" t="s">
        <v>15</v>
      </c>
      <c r="P19" s="43"/>
      <c r="Q19" s="4" t="s">
        <v>17</v>
      </c>
      <c r="R19" s="24"/>
      <c r="S19" s="3" t="s">
        <v>1</v>
      </c>
      <c r="T19" s="37"/>
      <c r="U19" s="12" t="s">
        <v>13</v>
      </c>
      <c r="V19" s="56">
        <v>3</v>
      </c>
      <c r="W19" s="59">
        <f t="shared" si="5"/>
        <v>0</v>
      </c>
      <c r="X19" s="29" t="s">
        <v>15</v>
      </c>
      <c r="Y19" s="43"/>
      <c r="Z19" s="4" t="s">
        <v>17</v>
      </c>
    </row>
    <row r="20" spans="1:26" ht="24" customHeight="1" thickBot="1">
      <c r="A20" s="7" t="s">
        <v>5</v>
      </c>
      <c r="B20" s="38"/>
      <c r="C20" s="9" t="s">
        <v>13</v>
      </c>
      <c r="D20" s="55">
        <v>0.36</v>
      </c>
      <c r="E20" s="60">
        <f t="shared" si="3"/>
        <v>0</v>
      </c>
      <c r="F20" s="30" t="s">
        <v>15</v>
      </c>
      <c r="G20" s="44"/>
      <c r="H20" s="8" t="s">
        <v>17</v>
      </c>
      <c r="I20" s="24"/>
      <c r="J20" s="7" t="s">
        <v>5</v>
      </c>
      <c r="K20" s="38"/>
      <c r="L20" s="9" t="s">
        <v>13</v>
      </c>
      <c r="M20" s="55">
        <v>0.36</v>
      </c>
      <c r="N20" s="60">
        <f t="shared" si="4"/>
        <v>0</v>
      </c>
      <c r="O20" s="30" t="s">
        <v>15</v>
      </c>
      <c r="P20" s="44"/>
      <c r="Q20" s="8" t="s">
        <v>17</v>
      </c>
      <c r="R20" s="24"/>
      <c r="S20" s="7" t="s">
        <v>5</v>
      </c>
      <c r="T20" s="38"/>
      <c r="U20" s="9" t="s">
        <v>13</v>
      </c>
      <c r="V20" s="55">
        <v>0.36</v>
      </c>
      <c r="W20" s="60">
        <f t="shared" si="5"/>
        <v>0</v>
      </c>
      <c r="X20" s="30" t="s">
        <v>15</v>
      </c>
      <c r="Y20" s="44"/>
      <c r="Z20" s="8" t="s">
        <v>17</v>
      </c>
    </row>
    <row r="21" spans="1:26" ht="24" customHeight="1" thickBot="1">
      <c r="A21" s="3" t="s">
        <v>2</v>
      </c>
      <c r="B21" s="37"/>
      <c r="C21" s="13" t="s">
        <v>14</v>
      </c>
      <c r="D21" s="57">
        <v>2.3199999999999998</v>
      </c>
      <c r="E21" s="59">
        <f t="shared" si="3"/>
        <v>0</v>
      </c>
      <c r="F21" s="29" t="s">
        <v>15</v>
      </c>
      <c r="G21" s="43"/>
      <c r="H21" s="4" t="s">
        <v>17</v>
      </c>
      <c r="I21" s="24"/>
      <c r="J21" s="3" t="s">
        <v>2</v>
      </c>
      <c r="K21" s="37"/>
      <c r="L21" s="13" t="s">
        <v>14</v>
      </c>
      <c r="M21" s="57">
        <v>2.3199999999999998</v>
      </c>
      <c r="N21" s="59">
        <f t="shared" si="4"/>
        <v>0</v>
      </c>
      <c r="O21" s="29" t="s">
        <v>15</v>
      </c>
      <c r="P21" s="43"/>
      <c r="Q21" s="4" t="s">
        <v>17</v>
      </c>
      <c r="R21" s="24"/>
      <c r="S21" s="3" t="s">
        <v>2</v>
      </c>
      <c r="T21" s="37"/>
      <c r="U21" s="13" t="s">
        <v>14</v>
      </c>
      <c r="V21" s="57">
        <v>2.3199999999999998</v>
      </c>
      <c r="W21" s="59">
        <f t="shared" si="5"/>
        <v>0</v>
      </c>
      <c r="X21" s="29" t="s">
        <v>15</v>
      </c>
      <c r="Y21" s="43"/>
      <c r="Z21" s="4" t="s">
        <v>17</v>
      </c>
    </row>
    <row r="22" spans="1:26" ht="24" customHeight="1" thickBot="1">
      <c r="A22" s="7" t="s">
        <v>6</v>
      </c>
      <c r="B22" s="38"/>
      <c r="C22" s="10" t="s">
        <v>14</v>
      </c>
      <c r="D22" s="58">
        <v>2.6</v>
      </c>
      <c r="E22" s="60">
        <f t="shared" si="3"/>
        <v>0</v>
      </c>
      <c r="F22" s="30" t="s">
        <v>15</v>
      </c>
      <c r="G22" s="44"/>
      <c r="H22" s="8" t="s">
        <v>17</v>
      </c>
      <c r="I22" s="24"/>
      <c r="J22" s="7" t="s">
        <v>6</v>
      </c>
      <c r="K22" s="38"/>
      <c r="L22" s="10" t="s">
        <v>14</v>
      </c>
      <c r="M22" s="58">
        <v>2.6</v>
      </c>
      <c r="N22" s="60">
        <f t="shared" si="4"/>
        <v>0</v>
      </c>
      <c r="O22" s="30" t="s">
        <v>15</v>
      </c>
      <c r="P22" s="44"/>
      <c r="Q22" s="8" t="s">
        <v>17</v>
      </c>
      <c r="R22" s="24"/>
      <c r="S22" s="7" t="s">
        <v>6</v>
      </c>
      <c r="T22" s="38"/>
      <c r="U22" s="10" t="s">
        <v>14</v>
      </c>
      <c r="V22" s="58">
        <v>2.6</v>
      </c>
      <c r="W22" s="60">
        <f t="shared" si="5"/>
        <v>0</v>
      </c>
      <c r="X22" s="30" t="s">
        <v>15</v>
      </c>
      <c r="Y22" s="44"/>
      <c r="Z22" s="8" t="s">
        <v>17</v>
      </c>
    </row>
    <row r="23" spans="1:26" ht="24" customHeight="1" thickBot="1">
      <c r="A23" s="3" t="s">
        <v>7</v>
      </c>
      <c r="B23" s="37"/>
      <c r="C23" s="13" t="s">
        <v>14</v>
      </c>
      <c r="D23" s="56">
        <v>2.5</v>
      </c>
      <c r="E23" s="59">
        <f t="shared" si="3"/>
        <v>0</v>
      </c>
      <c r="F23" s="29" t="s">
        <v>15</v>
      </c>
      <c r="G23" s="43"/>
      <c r="H23" s="4" t="s">
        <v>17</v>
      </c>
      <c r="I23" s="24"/>
      <c r="J23" s="3" t="s">
        <v>7</v>
      </c>
      <c r="K23" s="37"/>
      <c r="L23" s="13" t="s">
        <v>14</v>
      </c>
      <c r="M23" s="56">
        <v>2.5</v>
      </c>
      <c r="N23" s="59">
        <f t="shared" si="4"/>
        <v>0</v>
      </c>
      <c r="O23" s="29" t="s">
        <v>15</v>
      </c>
      <c r="P23" s="43"/>
      <c r="Q23" s="4" t="s">
        <v>17</v>
      </c>
      <c r="R23" s="24"/>
      <c r="S23" s="3" t="s">
        <v>7</v>
      </c>
      <c r="T23" s="37"/>
      <c r="U23" s="13" t="s">
        <v>14</v>
      </c>
      <c r="V23" s="56">
        <v>2.5</v>
      </c>
      <c r="W23" s="59">
        <f t="shared" si="5"/>
        <v>0</v>
      </c>
      <c r="X23" s="29" t="s">
        <v>15</v>
      </c>
      <c r="Y23" s="43"/>
      <c r="Z23" s="4" t="s">
        <v>17</v>
      </c>
    </row>
    <row r="24" spans="1:26" ht="24" customHeight="1" thickBot="1">
      <c r="A24" s="7" t="s">
        <v>3</v>
      </c>
      <c r="B24" s="38"/>
      <c r="C24" s="9" t="s">
        <v>15</v>
      </c>
      <c r="D24" s="55">
        <v>0.84</v>
      </c>
      <c r="E24" s="60">
        <f t="shared" si="3"/>
        <v>0</v>
      </c>
      <c r="F24" s="30" t="s">
        <v>15</v>
      </c>
      <c r="G24" s="83"/>
      <c r="H24" s="84"/>
      <c r="I24" s="24"/>
      <c r="J24" s="7" t="s">
        <v>3</v>
      </c>
      <c r="K24" s="38"/>
      <c r="L24" s="9" t="s">
        <v>15</v>
      </c>
      <c r="M24" s="55">
        <v>0.84</v>
      </c>
      <c r="N24" s="60">
        <f t="shared" si="4"/>
        <v>0</v>
      </c>
      <c r="O24" s="30" t="s">
        <v>15</v>
      </c>
      <c r="P24" s="83"/>
      <c r="Q24" s="84"/>
      <c r="R24" s="24"/>
      <c r="S24" s="7" t="s">
        <v>3</v>
      </c>
      <c r="T24" s="38"/>
      <c r="U24" s="9" t="s">
        <v>15</v>
      </c>
      <c r="V24" s="55">
        <v>0.84</v>
      </c>
      <c r="W24" s="60">
        <f t="shared" si="5"/>
        <v>0</v>
      </c>
      <c r="X24" s="30" t="s">
        <v>15</v>
      </c>
      <c r="Y24" s="83"/>
      <c r="Z24" s="84"/>
    </row>
    <row r="25" spans="1:26" ht="24" customHeight="1" thickBot="1">
      <c r="A25" s="14" t="s">
        <v>8</v>
      </c>
      <c r="B25" s="75"/>
      <c r="C25" s="76"/>
      <c r="D25" s="15"/>
      <c r="E25" s="61">
        <f>SUM(E17:E24)</f>
        <v>0</v>
      </c>
      <c r="F25" s="31" t="s">
        <v>15</v>
      </c>
      <c r="G25" s="45">
        <f>SUM(G17:G23)</f>
        <v>0</v>
      </c>
      <c r="H25" s="16" t="s">
        <v>17</v>
      </c>
      <c r="I25" s="24"/>
      <c r="J25" s="14" t="s">
        <v>8</v>
      </c>
      <c r="K25" s="75"/>
      <c r="L25" s="76"/>
      <c r="M25" s="15"/>
      <c r="N25" s="61">
        <f>SUM(N17:N24)</f>
        <v>0</v>
      </c>
      <c r="O25" s="31" t="s">
        <v>15</v>
      </c>
      <c r="P25" s="45">
        <f>SUM(P17:P23)</f>
        <v>0</v>
      </c>
      <c r="Q25" s="16" t="s">
        <v>17</v>
      </c>
      <c r="R25" s="24"/>
      <c r="S25" s="14" t="s">
        <v>8</v>
      </c>
      <c r="T25" s="75"/>
      <c r="U25" s="76"/>
      <c r="V25" s="15"/>
      <c r="W25" s="61">
        <f>SUM(W17:W24)</f>
        <v>0</v>
      </c>
      <c r="X25" s="31" t="s">
        <v>15</v>
      </c>
      <c r="Y25" s="45">
        <f>SUM(Y17:Y23)</f>
        <v>0</v>
      </c>
      <c r="Z25" s="16" t="s">
        <v>17</v>
      </c>
    </row>
    <row r="26" spans="1:26" ht="16.5" thickTop="1">
      <c r="A26" s="25"/>
      <c r="B26" s="41"/>
      <c r="C26" s="25"/>
      <c r="D26" s="25"/>
      <c r="E26" s="41"/>
      <c r="F26" s="25"/>
      <c r="G26" s="41"/>
      <c r="H26" s="25"/>
      <c r="I26" s="23"/>
      <c r="J26" s="25"/>
      <c r="K26" s="41"/>
      <c r="L26" s="25"/>
      <c r="M26" s="25"/>
      <c r="N26" s="41"/>
      <c r="O26" s="25"/>
      <c r="P26" s="41"/>
      <c r="Q26" s="25"/>
      <c r="R26" s="23"/>
      <c r="S26" s="25"/>
      <c r="T26" s="77" t="s">
        <v>19</v>
      </c>
      <c r="U26" s="77"/>
      <c r="V26" s="77"/>
      <c r="W26" s="77"/>
      <c r="X26" s="77"/>
      <c r="Y26" s="77"/>
      <c r="Z26" s="77"/>
    </row>
  </sheetData>
  <mergeCells count="33">
    <mergeCell ref="A1:J1"/>
    <mergeCell ref="K1:W1"/>
    <mergeCell ref="B4:C4"/>
    <mergeCell ref="E4:F4"/>
    <mergeCell ref="G4:H4"/>
    <mergeCell ref="K4:L4"/>
    <mergeCell ref="N4:O4"/>
    <mergeCell ref="P4:Q4"/>
    <mergeCell ref="T4:U4"/>
    <mergeCell ref="W4:X4"/>
    <mergeCell ref="Y4:Z4"/>
    <mergeCell ref="G12:H12"/>
    <mergeCell ref="P12:Q12"/>
    <mergeCell ref="Y12:Z12"/>
    <mergeCell ref="B13:C13"/>
    <mergeCell ref="K13:L13"/>
    <mergeCell ref="T13:U13"/>
    <mergeCell ref="B25:C25"/>
    <mergeCell ref="K25:L25"/>
    <mergeCell ref="T25:U25"/>
    <mergeCell ref="T26:Z26"/>
    <mergeCell ref="T16:U16"/>
    <mergeCell ref="W16:X16"/>
    <mergeCell ref="Y16:Z16"/>
    <mergeCell ref="G24:H24"/>
    <mergeCell ref="P24:Q24"/>
    <mergeCell ref="Y24:Z24"/>
    <mergeCell ref="B16:C16"/>
    <mergeCell ref="E16:F16"/>
    <mergeCell ref="G16:H16"/>
    <mergeCell ref="K16:L16"/>
    <mergeCell ref="N16:O16"/>
    <mergeCell ref="P16:Q16"/>
  </mergeCells>
  <phoneticPr fontId="2"/>
  <pageMargins left="0.7" right="0.7" top="0.75" bottom="0.75" header="0.3" footer="0.3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26"/>
  <sheetViews>
    <sheetView view="pageBreakPreview" topLeftCell="A9" zoomScaleNormal="100" zoomScaleSheetLayoutView="100" workbookViewId="0">
      <selection activeCell="T17" sqref="T17:T19"/>
    </sheetView>
  </sheetViews>
  <sheetFormatPr defaultRowHeight="15.75"/>
  <cols>
    <col min="1" max="1" width="7.875" style="1" customWidth="1"/>
    <col min="2" max="2" width="9.5" style="42" customWidth="1"/>
    <col min="3" max="3" width="3.875" style="1" customWidth="1"/>
    <col min="4" max="4" width="5.375" style="1" customWidth="1"/>
    <col min="5" max="5" width="9.5" style="42" customWidth="1"/>
    <col min="6" max="6" width="3.875" style="1" customWidth="1"/>
    <col min="7" max="7" width="9.5" style="42" customWidth="1"/>
    <col min="8" max="8" width="3.875" style="1" customWidth="1"/>
    <col min="9" max="9" width="1.625" style="1" customWidth="1"/>
    <col min="10" max="10" width="7.875" style="1" customWidth="1"/>
    <col min="11" max="11" width="9.5" style="42" customWidth="1"/>
    <col min="12" max="12" width="3.875" style="1" customWidth="1"/>
    <col min="13" max="13" width="5.375" style="1" customWidth="1"/>
    <col min="14" max="14" width="9.5" style="42" customWidth="1"/>
    <col min="15" max="15" width="3.875" style="1" customWidth="1"/>
    <col min="16" max="16" width="9.5" style="42" customWidth="1"/>
    <col min="17" max="17" width="3.875" style="1" customWidth="1"/>
    <col min="18" max="18" width="1.625" style="1" customWidth="1"/>
    <col min="19" max="19" width="7.75" style="1" customWidth="1"/>
    <col min="20" max="20" width="9.5" style="42" customWidth="1"/>
    <col min="21" max="21" width="3.875" customWidth="1"/>
    <col min="22" max="22" width="5.375" customWidth="1"/>
    <col min="23" max="23" width="9.5" style="52" customWidth="1"/>
    <col min="24" max="24" width="3.75" customWidth="1"/>
    <col min="25" max="25" width="9.5" style="52" customWidth="1"/>
    <col min="26" max="26" width="3.875" customWidth="1"/>
  </cols>
  <sheetData>
    <row r="1" spans="1:26" s="2" customFormat="1" ht="39" customHeight="1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8" t="s">
        <v>18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20"/>
      <c r="Y1" s="53"/>
      <c r="Z1" s="20"/>
    </row>
    <row r="2" spans="1:26" s="2" customFormat="1" ht="3" customHeight="1">
      <c r="A2" s="62"/>
      <c r="B2" s="35"/>
      <c r="C2" s="62"/>
      <c r="D2" s="62"/>
      <c r="E2" s="35"/>
      <c r="F2" s="62"/>
      <c r="G2" s="35"/>
      <c r="H2" s="62"/>
      <c r="I2" s="62"/>
      <c r="J2" s="22"/>
      <c r="K2" s="46"/>
      <c r="L2" s="22"/>
      <c r="M2" s="22"/>
      <c r="N2" s="46"/>
      <c r="O2" s="22"/>
      <c r="P2" s="46"/>
      <c r="Q2" s="22"/>
      <c r="R2" s="22"/>
      <c r="S2" s="22"/>
      <c r="T2" s="46"/>
      <c r="U2" s="22"/>
      <c r="V2" s="22"/>
      <c r="W2" s="46"/>
      <c r="X2" s="20"/>
      <c r="Y2" s="53"/>
      <c r="Z2" s="20"/>
    </row>
    <row r="3" spans="1:26" ht="21" customHeight="1" thickBot="1">
      <c r="A3" s="19" t="s">
        <v>21</v>
      </c>
      <c r="B3" s="36"/>
      <c r="C3" s="26"/>
      <c r="D3" s="27"/>
      <c r="E3" s="40"/>
      <c r="F3" s="27"/>
      <c r="G3" s="40"/>
      <c r="H3" s="27"/>
      <c r="I3" s="27"/>
      <c r="J3" s="19" t="s">
        <v>22</v>
      </c>
      <c r="K3" s="40"/>
      <c r="L3" s="27"/>
      <c r="M3" s="27"/>
      <c r="N3" s="40"/>
      <c r="O3" s="27"/>
      <c r="P3" s="40"/>
      <c r="Q3" s="27"/>
      <c r="R3" s="27"/>
      <c r="S3" s="19" t="s">
        <v>23</v>
      </c>
      <c r="T3" s="40"/>
      <c r="U3" s="28"/>
      <c r="V3" s="28"/>
      <c r="W3" s="50"/>
      <c r="X3" s="28"/>
      <c r="Y3" s="50"/>
      <c r="Z3" s="28"/>
    </row>
    <row r="4" spans="1:26" ht="30" customHeight="1" thickTop="1" thickBot="1">
      <c r="A4" s="5"/>
      <c r="B4" s="78" t="s">
        <v>12</v>
      </c>
      <c r="C4" s="79"/>
      <c r="D4" s="6" t="s">
        <v>9</v>
      </c>
      <c r="E4" s="80" t="s">
        <v>10</v>
      </c>
      <c r="F4" s="81"/>
      <c r="G4" s="80" t="s">
        <v>11</v>
      </c>
      <c r="H4" s="82"/>
      <c r="I4" s="24"/>
      <c r="J4" s="5"/>
      <c r="K4" s="78" t="s">
        <v>12</v>
      </c>
      <c r="L4" s="79"/>
      <c r="M4" s="6" t="s">
        <v>9</v>
      </c>
      <c r="N4" s="80" t="s">
        <v>10</v>
      </c>
      <c r="O4" s="81"/>
      <c r="P4" s="80" t="s">
        <v>11</v>
      </c>
      <c r="Q4" s="82"/>
      <c r="R4" s="24"/>
      <c r="S4" s="5"/>
      <c r="T4" s="78" t="s">
        <v>12</v>
      </c>
      <c r="U4" s="79"/>
      <c r="V4" s="6" t="s">
        <v>9</v>
      </c>
      <c r="W4" s="80" t="s">
        <v>10</v>
      </c>
      <c r="X4" s="81"/>
      <c r="Y4" s="80" t="s">
        <v>11</v>
      </c>
      <c r="Z4" s="82"/>
    </row>
    <row r="5" spans="1:26" ht="24" customHeight="1" thickBot="1">
      <c r="A5" s="3" t="s">
        <v>4</v>
      </c>
      <c r="B5" s="37"/>
      <c r="C5" s="11" t="s">
        <v>16</v>
      </c>
      <c r="D5" s="54">
        <v>0.85799999999999998</v>
      </c>
      <c r="E5" s="59">
        <f>B5*D5</f>
        <v>0</v>
      </c>
      <c r="F5" s="29" t="s">
        <v>15</v>
      </c>
      <c r="G5" s="43"/>
      <c r="H5" s="4" t="s">
        <v>17</v>
      </c>
      <c r="I5" s="24"/>
      <c r="J5" s="3" t="s">
        <v>4</v>
      </c>
      <c r="K5" s="37"/>
      <c r="L5" s="11" t="s">
        <v>16</v>
      </c>
      <c r="M5" s="54">
        <v>0.85799999999999998</v>
      </c>
      <c r="N5" s="59">
        <f>K5*M5</f>
        <v>0</v>
      </c>
      <c r="O5" s="29" t="s">
        <v>15</v>
      </c>
      <c r="P5" s="43"/>
      <c r="Q5" s="32" t="s">
        <v>17</v>
      </c>
      <c r="R5" s="24"/>
      <c r="S5" s="3" t="s">
        <v>4</v>
      </c>
      <c r="T5" s="37"/>
      <c r="U5" s="11" t="s">
        <v>16</v>
      </c>
      <c r="V5" s="54">
        <v>0.85799999999999998</v>
      </c>
      <c r="W5" s="59">
        <f>T5*V5</f>
        <v>0</v>
      </c>
      <c r="X5" s="29" t="s">
        <v>15</v>
      </c>
      <c r="Y5" s="47"/>
      <c r="Z5" s="32" t="s">
        <v>17</v>
      </c>
    </row>
    <row r="6" spans="1:26" ht="24" customHeight="1" thickBot="1">
      <c r="A6" s="7" t="s">
        <v>0</v>
      </c>
      <c r="B6" s="38"/>
      <c r="C6" s="9" t="s">
        <v>13</v>
      </c>
      <c r="D6" s="55">
        <v>3.75</v>
      </c>
      <c r="E6" s="60">
        <f t="shared" ref="E6:E12" si="0">B6*D6</f>
        <v>0</v>
      </c>
      <c r="F6" s="30" t="s">
        <v>15</v>
      </c>
      <c r="G6" s="44"/>
      <c r="H6" s="8" t="s">
        <v>17</v>
      </c>
      <c r="I6" s="24"/>
      <c r="J6" s="7" t="s">
        <v>0</v>
      </c>
      <c r="K6" s="38"/>
      <c r="L6" s="9" t="s">
        <v>13</v>
      </c>
      <c r="M6" s="55">
        <v>3.75</v>
      </c>
      <c r="N6" s="60">
        <f t="shared" ref="N6:N12" si="1">K6*M6</f>
        <v>0</v>
      </c>
      <c r="O6" s="30" t="s">
        <v>15</v>
      </c>
      <c r="P6" s="48"/>
      <c r="Q6" s="33" t="s">
        <v>17</v>
      </c>
      <c r="R6" s="24"/>
      <c r="S6" s="7" t="s">
        <v>0</v>
      </c>
      <c r="T6" s="38"/>
      <c r="U6" s="9" t="s">
        <v>13</v>
      </c>
      <c r="V6" s="55">
        <v>3.75</v>
      </c>
      <c r="W6" s="60">
        <f t="shared" ref="W6:W12" si="2">T6*V6</f>
        <v>0</v>
      </c>
      <c r="X6" s="30" t="s">
        <v>15</v>
      </c>
      <c r="Y6" s="48"/>
      <c r="Z6" s="33" t="s">
        <v>17</v>
      </c>
    </row>
    <row r="7" spans="1:26" ht="24" customHeight="1" thickBot="1">
      <c r="A7" s="3" t="s">
        <v>1</v>
      </c>
      <c r="B7" s="37"/>
      <c r="C7" s="12" t="s">
        <v>13</v>
      </c>
      <c r="D7" s="56">
        <v>3</v>
      </c>
      <c r="E7" s="59">
        <f t="shared" si="0"/>
        <v>0</v>
      </c>
      <c r="F7" s="29" t="s">
        <v>15</v>
      </c>
      <c r="G7" s="43"/>
      <c r="H7" s="4" t="s">
        <v>17</v>
      </c>
      <c r="I7" s="24"/>
      <c r="J7" s="3" t="s">
        <v>1</v>
      </c>
      <c r="K7" s="37"/>
      <c r="L7" s="12" t="s">
        <v>13</v>
      </c>
      <c r="M7" s="56">
        <v>3</v>
      </c>
      <c r="N7" s="59">
        <f t="shared" si="1"/>
        <v>0</v>
      </c>
      <c r="O7" s="29" t="s">
        <v>15</v>
      </c>
      <c r="P7" s="47"/>
      <c r="Q7" s="32" t="s">
        <v>17</v>
      </c>
      <c r="R7" s="24"/>
      <c r="S7" s="3" t="s">
        <v>1</v>
      </c>
      <c r="T7" s="37"/>
      <c r="U7" s="12" t="s">
        <v>13</v>
      </c>
      <c r="V7" s="56">
        <v>3</v>
      </c>
      <c r="W7" s="59">
        <f t="shared" si="2"/>
        <v>0</v>
      </c>
      <c r="X7" s="29" t="s">
        <v>15</v>
      </c>
      <c r="Y7" s="47"/>
      <c r="Z7" s="32" t="s">
        <v>17</v>
      </c>
    </row>
    <row r="8" spans="1:26" ht="24" customHeight="1" thickBot="1">
      <c r="A8" s="7" t="s">
        <v>5</v>
      </c>
      <c r="B8" s="38"/>
      <c r="C8" s="9" t="s">
        <v>13</v>
      </c>
      <c r="D8" s="55">
        <v>0.36</v>
      </c>
      <c r="E8" s="60">
        <f t="shared" si="0"/>
        <v>0</v>
      </c>
      <c r="F8" s="30" t="s">
        <v>15</v>
      </c>
      <c r="G8" s="44"/>
      <c r="H8" s="8" t="s">
        <v>17</v>
      </c>
      <c r="I8" s="24"/>
      <c r="J8" s="7" t="s">
        <v>5</v>
      </c>
      <c r="K8" s="38"/>
      <c r="L8" s="9" t="s">
        <v>13</v>
      </c>
      <c r="M8" s="55">
        <v>0.36</v>
      </c>
      <c r="N8" s="60">
        <f t="shared" si="1"/>
        <v>0</v>
      </c>
      <c r="O8" s="30" t="s">
        <v>15</v>
      </c>
      <c r="P8" s="48"/>
      <c r="Q8" s="33" t="s">
        <v>17</v>
      </c>
      <c r="R8" s="24"/>
      <c r="S8" s="7" t="s">
        <v>5</v>
      </c>
      <c r="T8" s="38"/>
      <c r="U8" s="9" t="s">
        <v>13</v>
      </c>
      <c r="V8" s="55">
        <v>0.36</v>
      </c>
      <c r="W8" s="60">
        <f t="shared" si="2"/>
        <v>0</v>
      </c>
      <c r="X8" s="30" t="s">
        <v>15</v>
      </c>
      <c r="Y8" s="48"/>
      <c r="Z8" s="33" t="s">
        <v>17</v>
      </c>
    </row>
    <row r="9" spans="1:26" ht="24" customHeight="1" thickBot="1">
      <c r="A9" s="3" t="s">
        <v>2</v>
      </c>
      <c r="B9" s="37"/>
      <c r="C9" s="13" t="s">
        <v>14</v>
      </c>
      <c r="D9" s="57">
        <v>2.3199999999999998</v>
      </c>
      <c r="E9" s="59">
        <f t="shared" si="0"/>
        <v>0</v>
      </c>
      <c r="F9" s="29" t="s">
        <v>15</v>
      </c>
      <c r="G9" s="43"/>
      <c r="H9" s="4" t="s">
        <v>17</v>
      </c>
      <c r="I9" s="24"/>
      <c r="J9" s="3" t="s">
        <v>2</v>
      </c>
      <c r="K9" s="37"/>
      <c r="L9" s="13" t="s">
        <v>14</v>
      </c>
      <c r="M9" s="57">
        <v>2.3199999999999998</v>
      </c>
      <c r="N9" s="59">
        <f t="shared" si="1"/>
        <v>0</v>
      </c>
      <c r="O9" s="29" t="s">
        <v>15</v>
      </c>
      <c r="P9" s="47"/>
      <c r="Q9" s="32" t="s">
        <v>17</v>
      </c>
      <c r="R9" s="24"/>
      <c r="S9" s="3" t="s">
        <v>2</v>
      </c>
      <c r="T9" s="37"/>
      <c r="U9" s="13" t="s">
        <v>14</v>
      </c>
      <c r="V9" s="57">
        <v>2.3199999999999998</v>
      </c>
      <c r="W9" s="59">
        <f t="shared" si="2"/>
        <v>0</v>
      </c>
      <c r="X9" s="29" t="s">
        <v>15</v>
      </c>
      <c r="Y9" s="47"/>
      <c r="Z9" s="32" t="s">
        <v>17</v>
      </c>
    </row>
    <row r="10" spans="1:26" ht="24" customHeight="1" thickBot="1">
      <c r="A10" s="7" t="s">
        <v>6</v>
      </c>
      <c r="B10" s="38"/>
      <c r="C10" s="10" t="s">
        <v>14</v>
      </c>
      <c r="D10" s="58">
        <v>2.6</v>
      </c>
      <c r="E10" s="60">
        <f t="shared" si="0"/>
        <v>0</v>
      </c>
      <c r="F10" s="30" t="s">
        <v>15</v>
      </c>
      <c r="G10" s="44"/>
      <c r="H10" s="8" t="s">
        <v>17</v>
      </c>
      <c r="I10" s="24"/>
      <c r="J10" s="7" t="s">
        <v>6</v>
      </c>
      <c r="K10" s="38"/>
      <c r="L10" s="10" t="s">
        <v>14</v>
      </c>
      <c r="M10" s="58">
        <v>2.6</v>
      </c>
      <c r="N10" s="60">
        <f t="shared" si="1"/>
        <v>0</v>
      </c>
      <c r="O10" s="30" t="s">
        <v>15</v>
      </c>
      <c r="P10" s="48"/>
      <c r="Q10" s="33" t="s">
        <v>17</v>
      </c>
      <c r="R10" s="24"/>
      <c r="S10" s="7" t="s">
        <v>6</v>
      </c>
      <c r="T10" s="38"/>
      <c r="U10" s="10" t="s">
        <v>14</v>
      </c>
      <c r="V10" s="58">
        <v>2.6</v>
      </c>
      <c r="W10" s="60">
        <f t="shared" si="2"/>
        <v>0</v>
      </c>
      <c r="X10" s="30" t="s">
        <v>15</v>
      </c>
      <c r="Y10" s="48"/>
      <c r="Z10" s="33" t="s">
        <v>17</v>
      </c>
    </row>
    <row r="11" spans="1:26" ht="24" customHeight="1" thickBot="1">
      <c r="A11" s="3" t="s">
        <v>7</v>
      </c>
      <c r="B11" s="37"/>
      <c r="C11" s="13" t="s">
        <v>14</v>
      </c>
      <c r="D11" s="56">
        <v>2.5</v>
      </c>
      <c r="E11" s="59">
        <f t="shared" si="0"/>
        <v>0</v>
      </c>
      <c r="F11" s="29" t="s">
        <v>15</v>
      </c>
      <c r="G11" s="43"/>
      <c r="H11" s="4" t="s">
        <v>17</v>
      </c>
      <c r="I11" s="24"/>
      <c r="J11" s="3" t="s">
        <v>7</v>
      </c>
      <c r="K11" s="37"/>
      <c r="L11" s="13" t="s">
        <v>14</v>
      </c>
      <c r="M11" s="56">
        <v>2.5</v>
      </c>
      <c r="N11" s="59">
        <f t="shared" si="1"/>
        <v>0</v>
      </c>
      <c r="O11" s="29" t="s">
        <v>15</v>
      </c>
      <c r="P11" s="47"/>
      <c r="Q11" s="32" t="s">
        <v>17</v>
      </c>
      <c r="R11" s="24"/>
      <c r="S11" s="3" t="s">
        <v>7</v>
      </c>
      <c r="T11" s="37"/>
      <c r="U11" s="13" t="s">
        <v>14</v>
      </c>
      <c r="V11" s="56">
        <v>2.5</v>
      </c>
      <c r="W11" s="59">
        <f t="shared" si="2"/>
        <v>0</v>
      </c>
      <c r="X11" s="29" t="s">
        <v>15</v>
      </c>
      <c r="Y11" s="47"/>
      <c r="Z11" s="32" t="s">
        <v>17</v>
      </c>
    </row>
    <row r="12" spans="1:26" ht="24" customHeight="1" thickBot="1">
      <c r="A12" s="7" t="s">
        <v>3</v>
      </c>
      <c r="B12" s="38"/>
      <c r="C12" s="9" t="s">
        <v>15</v>
      </c>
      <c r="D12" s="55">
        <v>0.84</v>
      </c>
      <c r="E12" s="60">
        <f t="shared" si="0"/>
        <v>0</v>
      </c>
      <c r="F12" s="30" t="s">
        <v>15</v>
      </c>
      <c r="G12" s="83"/>
      <c r="H12" s="84"/>
      <c r="I12" s="24"/>
      <c r="J12" s="7" t="s">
        <v>3</v>
      </c>
      <c r="K12" s="38"/>
      <c r="L12" s="9" t="s">
        <v>15</v>
      </c>
      <c r="M12" s="55">
        <v>0.84</v>
      </c>
      <c r="N12" s="60">
        <f t="shared" si="1"/>
        <v>0</v>
      </c>
      <c r="O12" s="30" t="s">
        <v>15</v>
      </c>
      <c r="P12" s="85"/>
      <c r="Q12" s="86"/>
      <c r="R12" s="24"/>
      <c r="S12" s="7" t="s">
        <v>3</v>
      </c>
      <c r="T12" s="38"/>
      <c r="U12" s="9" t="s">
        <v>15</v>
      </c>
      <c r="V12" s="55">
        <v>0.84</v>
      </c>
      <c r="W12" s="60">
        <f t="shared" si="2"/>
        <v>0</v>
      </c>
      <c r="X12" s="30" t="s">
        <v>15</v>
      </c>
      <c r="Y12" s="85"/>
      <c r="Z12" s="86"/>
    </row>
    <row r="13" spans="1:26" ht="24" customHeight="1" thickBot="1">
      <c r="A13" s="14" t="s">
        <v>8</v>
      </c>
      <c r="B13" s="75"/>
      <c r="C13" s="76"/>
      <c r="D13" s="15"/>
      <c r="E13" s="61">
        <f>SUM(E5:E12)</f>
        <v>0</v>
      </c>
      <c r="F13" s="31" t="s">
        <v>15</v>
      </c>
      <c r="G13" s="45">
        <f>SUM(G5:G11)</f>
        <v>0</v>
      </c>
      <c r="H13" s="16" t="s">
        <v>17</v>
      </c>
      <c r="I13" s="24"/>
      <c r="J13" s="14" t="s">
        <v>8</v>
      </c>
      <c r="K13" s="75"/>
      <c r="L13" s="76"/>
      <c r="M13" s="15"/>
      <c r="N13" s="61">
        <f>SUM(N5:N12)</f>
        <v>0</v>
      </c>
      <c r="O13" s="31" t="s">
        <v>15</v>
      </c>
      <c r="P13" s="49">
        <f>SUM(P5:P11)</f>
        <v>0</v>
      </c>
      <c r="Q13" s="34" t="s">
        <v>17</v>
      </c>
      <c r="R13" s="24"/>
      <c r="S13" s="14" t="s">
        <v>8</v>
      </c>
      <c r="T13" s="75"/>
      <c r="U13" s="76"/>
      <c r="V13" s="15"/>
      <c r="W13" s="61">
        <f>SUM(W5:W12)</f>
        <v>0</v>
      </c>
      <c r="X13" s="31" t="s">
        <v>15</v>
      </c>
      <c r="Y13" s="49">
        <f>SUM(Y5:Y11)</f>
        <v>0</v>
      </c>
      <c r="Z13" s="34" t="s">
        <v>17</v>
      </c>
    </row>
    <row r="14" spans="1:26" ht="10.5" customHeight="1" thickTop="1">
      <c r="A14" s="17"/>
      <c r="B14" s="39"/>
      <c r="C14" s="17"/>
      <c r="D14" s="17"/>
      <c r="E14" s="39"/>
      <c r="F14" s="17"/>
      <c r="G14" s="39"/>
      <c r="H14" s="17"/>
      <c r="I14" s="23"/>
      <c r="J14" s="17"/>
      <c r="K14" s="39"/>
      <c r="L14" s="17"/>
      <c r="M14" s="17"/>
      <c r="N14" s="39"/>
      <c r="O14" s="17"/>
      <c r="P14" s="39"/>
      <c r="Q14" s="17"/>
      <c r="R14" s="23"/>
      <c r="S14" s="17"/>
      <c r="T14" s="39"/>
      <c r="U14" s="18"/>
      <c r="V14" s="18"/>
      <c r="W14" s="51"/>
      <c r="X14" s="18"/>
      <c r="Y14" s="51"/>
      <c r="Z14" s="18"/>
    </row>
    <row r="15" spans="1:26" ht="21" customHeight="1" thickBot="1">
      <c r="A15" s="19" t="s">
        <v>24</v>
      </c>
      <c r="B15" s="40"/>
      <c r="C15" s="27"/>
      <c r="D15" s="27"/>
      <c r="E15" s="40"/>
      <c r="F15" s="27"/>
      <c r="G15" s="40"/>
      <c r="H15" s="27"/>
      <c r="I15" s="23"/>
      <c r="J15" s="19" t="s">
        <v>25</v>
      </c>
      <c r="K15" s="40"/>
      <c r="L15" s="27"/>
      <c r="M15" s="27"/>
      <c r="N15" s="40"/>
      <c r="O15" s="27"/>
      <c r="P15" s="40"/>
      <c r="Q15" s="27"/>
      <c r="R15" s="23"/>
      <c r="S15" s="19" t="s">
        <v>26</v>
      </c>
      <c r="T15" s="40"/>
      <c r="U15" s="28"/>
      <c r="V15" s="28"/>
      <c r="W15" s="50"/>
      <c r="X15" s="28"/>
      <c r="Y15" s="50"/>
      <c r="Z15" s="28"/>
    </row>
    <row r="16" spans="1:26" ht="33" thickTop="1" thickBot="1">
      <c r="A16" s="5"/>
      <c r="B16" s="78" t="s">
        <v>12</v>
      </c>
      <c r="C16" s="79"/>
      <c r="D16" s="6" t="s">
        <v>9</v>
      </c>
      <c r="E16" s="80" t="s">
        <v>10</v>
      </c>
      <c r="F16" s="81"/>
      <c r="G16" s="80" t="s">
        <v>11</v>
      </c>
      <c r="H16" s="82"/>
      <c r="I16" s="24"/>
      <c r="J16" s="5"/>
      <c r="K16" s="78" t="s">
        <v>12</v>
      </c>
      <c r="L16" s="79"/>
      <c r="M16" s="6" t="s">
        <v>9</v>
      </c>
      <c r="N16" s="80" t="s">
        <v>10</v>
      </c>
      <c r="O16" s="81"/>
      <c r="P16" s="80" t="s">
        <v>11</v>
      </c>
      <c r="Q16" s="82"/>
      <c r="R16" s="24"/>
      <c r="S16" s="5"/>
      <c r="T16" s="78" t="s">
        <v>12</v>
      </c>
      <c r="U16" s="79"/>
      <c r="V16" s="6" t="s">
        <v>9</v>
      </c>
      <c r="W16" s="80" t="s">
        <v>10</v>
      </c>
      <c r="X16" s="81"/>
      <c r="Y16" s="80" t="s">
        <v>11</v>
      </c>
      <c r="Z16" s="82"/>
    </row>
    <row r="17" spans="1:26" ht="24" customHeight="1" thickBot="1">
      <c r="A17" s="3" t="s">
        <v>4</v>
      </c>
      <c r="B17" s="37"/>
      <c r="C17" s="11" t="s">
        <v>16</v>
      </c>
      <c r="D17" s="54">
        <v>0.85799999999999998</v>
      </c>
      <c r="E17" s="59">
        <f>B17*D17</f>
        <v>0</v>
      </c>
      <c r="F17" s="29" t="s">
        <v>15</v>
      </c>
      <c r="G17" s="43"/>
      <c r="H17" s="4" t="s">
        <v>17</v>
      </c>
      <c r="I17" s="24"/>
      <c r="J17" s="3" t="s">
        <v>4</v>
      </c>
      <c r="K17" s="37"/>
      <c r="L17" s="11" t="s">
        <v>16</v>
      </c>
      <c r="M17" s="54">
        <v>0.85799999999999998</v>
      </c>
      <c r="N17" s="59">
        <f>K17*M17</f>
        <v>0</v>
      </c>
      <c r="O17" s="29" t="s">
        <v>15</v>
      </c>
      <c r="P17" s="43"/>
      <c r="Q17" s="4" t="s">
        <v>17</v>
      </c>
      <c r="R17" s="24"/>
      <c r="S17" s="3" t="s">
        <v>4</v>
      </c>
      <c r="T17" s="37"/>
      <c r="U17" s="11" t="s">
        <v>16</v>
      </c>
      <c r="V17" s="54">
        <v>0.85799999999999998</v>
      </c>
      <c r="W17" s="59">
        <f>T17*V17</f>
        <v>0</v>
      </c>
      <c r="X17" s="29" t="s">
        <v>15</v>
      </c>
      <c r="Y17" s="43"/>
      <c r="Z17" s="4" t="s">
        <v>17</v>
      </c>
    </row>
    <row r="18" spans="1:26" ht="24" customHeight="1" thickBot="1">
      <c r="A18" s="7" t="s">
        <v>0</v>
      </c>
      <c r="B18" s="38"/>
      <c r="C18" s="9" t="s">
        <v>13</v>
      </c>
      <c r="D18" s="55">
        <v>3.75</v>
      </c>
      <c r="E18" s="60">
        <f t="shared" ref="E18:E24" si="3">B18*D18</f>
        <v>0</v>
      </c>
      <c r="F18" s="30" t="s">
        <v>15</v>
      </c>
      <c r="G18" s="44"/>
      <c r="H18" s="8" t="s">
        <v>17</v>
      </c>
      <c r="I18" s="24"/>
      <c r="J18" s="7" t="s">
        <v>0</v>
      </c>
      <c r="K18" s="38"/>
      <c r="L18" s="9" t="s">
        <v>13</v>
      </c>
      <c r="M18" s="55">
        <v>3.75</v>
      </c>
      <c r="N18" s="60">
        <f t="shared" ref="N18:N24" si="4">K18*M18</f>
        <v>0</v>
      </c>
      <c r="O18" s="30" t="s">
        <v>15</v>
      </c>
      <c r="P18" s="44"/>
      <c r="Q18" s="8" t="s">
        <v>17</v>
      </c>
      <c r="R18" s="24"/>
      <c r="S18" s="7" t="s">
        <v>0</v>
      </c>
      <c r="T18" s="38"/>
      <c r="U18" s="9" t="s">
        <v>13</v>
      </c>
      <c r="V18" s="55">
        <v>3.75</v>
      </c>
      <c r="W18" s="60">
        <f t="shared" ref="W18:W24" si="5">T18*V18</f>
        <v>0</v>
      </c>
      <c r="X18" s="30" t="s">
        <v>15</v>
      </c>
      <c r="Y18" s="44"/>
      <c r="Z18" s="8" t="s">
        <v>17</v>
      </c>
    </row>
    <row r="19" spans="1:26" ht="24" customHeight="1" thickBot="1">
      <c r="A19" s="3" t="s">
        <v>1</v>
      </c>
      <c r="B19" s="37"/>
      <c r="C19" s="12" t="s">
        <v>13</v>
      </c>
      <c r="D19" s="56">
        <v>3</v>
      </c>
      <c r="E19" s="59">
        <f t="shared" si="3"/>
        <v>0</v>
      </c>
      <c r="F19" s="29" t="s">
        <v>15</v>
      </c>
      <c r="G19" s="43"/>
      <c r="H19" s="4" t="s">
        <v>17</v>
      </c>
      <c r="I19" s="24"/>
      <c r="J19" s="3" t="s">
        <v>1</v>
      </c>
      <c r="K19" s="37"/>
      <c r="L19" s="12" t="s">
        <v>13</v>
      </c>
      <c r="M19" s="56">
        <v>3</v>
      </c>
      <c r="N19" s="59">
        <f t="shared" si="4"/>
        <v>0</v>
      </c>
      <c r="O19" s="29" t="s">
        <v>15</v>
      </c>
      <c r="P19" s="43"/>
      <c r="Q19" s="4" t="s">
        <v>17</v>
      </c>
      <c r="R19" s="24"/>
      <c r="S19" s="3" t="s">
        <v>1</v>
      </c>
      <c r="T19" s="37"/>
      <c r="U19" s="12" t="s">
        <v>13</v>
      </c>
      <c r="V19" s="56">
        <v>3</v>
      </c>
      <c r="W19" s="59">
        <f t="shared" si="5"/>
        <v>0</v>
      </c>
      <c r="X19" s="29" t="s">
        <v>15</v>
      </c>
      <c r="Y19" s="43"/>
      <c r="Z19" s="4" t="s">
        <v>17</v>
      </c>
    </row>
    <row r="20" spans="1:26" ht="24" customHeight="1" thickBot="1">
      <c r="A20" s="7" t="s">
        <v>5</v>
      </c>
      <c r="B20" s="38"/>
      <c r="C20" s="9" t="s">
        <v>13</v>
      </c>
      <c r="D20" s="55">
        <v>0.36</v>
      </c>
      <c r="E20" s="60">
        <f t="shared" si="3"/>
        <v>0</v>
      </c>
      <c r="F20" s="30" t="s">
        <v>15</v>
      </c>
      <c r="G20" s="44"/>
      <c r="H20" s="8" t="s">
        <v>17</v>
      </c>
      <c r="I20" s="24"/>
      <c r="J20" s="7" t="s">
        <v>5</v>
      </c>
      <c r="K20" s="38"/>
      <c r="L20" s="9" t="s">
        <v>13</v>
      </c>
      <c r="M20" s="55">
        <v>0.36</v>
      </c>
      <c r="N20" s="60">
        <f t="shared" si="4"/>
        <v>0</v>
      </c>
      <c r="O20" s="30" t="s">
        <v>15</v>
      </c>
      <c r="P20" s="44"/>
      <c r="Q20" s="8" t="s">
        <v>17</v>
      </c>
      <c r="R20" s="24"/>
      <c r="S20" s="7" t="s">
        <v>5</v>
      </c>
      <c r="T20" s="38"/>
      <c r="U20" s="9" t="s">
        <v>13</v>
      </c>
      <c r="V20" s="55">
        <v>0.36</v>
      </c>
      <c r="W20" s="60">
        <f t="shared" si="5"/>
        <v>0</v>
      </c>
      <c r="X20" s="30" t="s">
        <v>15</v>
      </c>
      <c r="Y20" s="44"/>
      <c r="Z20" s="8" t="s">
        <v>17</v>
      </c>
    </row>
    <row r="21" spans="1:26" ht="24" customHeight="1" thickBot="1">
      <c r="A21" s="3" t="s">
        <v>2</v>
      </c>
      <c r="B21" s="37"/>
      <c r="C21" s="13" t="s">
        <v>14</v>
      </c>
      <c r="D21" s="57">
        <v>2.3199999999999998</v>
      </c>
      <c r="E21" s="59">
        <f t="shared" si="3"/>
        <v>0</v>
      </c>
      <c r="F21" s="29" t="s">
        <v>15</v>
      </c>
      <c r="G21" s="43"/>
      <c r="H21" s="4" t="s">
        <v>17</v>
      </c>
      <c r="I21" s="24"/>
      <c r="J21" s="3" t="s">
        <v>2</v>
      </c>
      <c r="K21" s="37"/>
      <c r="L21" s="13" t="s">
        <v>14</v>
      </c>
      <c r="M21" s="57">
        <v>2.3199999999999998</v>
      </c>
      <c r="N21" s="59">
        <f t="shared" si="4"/>
        <v>0</v>
      </c>
      <c r="O21" s="29" t="s">
        <v>15</v>
      </c>
      <c r="P21" s="43"/>
      <c r="Q21" s="4" t="s">
        <v>17</v>
      </c>
      <c r="R21" s="24"/>
      <c r="S21" s="3" t="s">
        <v>2</v>
      </c>
      <c r="T21" s="37"/>
      <c r="U21" s="13" t="s">
        <v>14</v>
      </c>
      <c r="V21" s="57">
        <v>2.3199999999999998</v>
      </c>
      <c r="W21" s="59">
        <f t="shared" si="5"/>
        <v>0</v>
      </c>
      <c r="X21" s="29" t="s">
        <v>15</v>
      </c>
      <c r="Y21" s="43"/>
      <c r="Z21" s="4" t="s">
        <v>17</v>
      </c>
    </row>
    <row r="22" spans="1:26" ht="24" customHeight="1" thickBot="1">
      <c r="A22" s="7" t="s">
        <v>6</v>
      </c>
      <c r="B22" s="38"/>
      <c r="C22" s="10" t="s">
        <v>14</v>
      </c>
      <c r="D22" s="58">
        <v>2.6</v>
      </c>
      <c r="E22" s="60">
        <f t="shared" si="3"/>
        <v>0</v>
      </c>
      <c r="F22" s="30" t="s">
        <v>15</v>
      </c>
      <c r="G22" s="44"/>
      <c r="H22" s="8" t="s">
        <v>17</v>
      </c>
      <c r="I22" s="24"/>
      <c r="J22" s="7" t="s">
        <v>6</v>
      </c>
      <c r="K22" s="38"/>
      <c r="L22" s="10" t="s">
        <v>14</v>
      </c>
      <c r="M22" s="58">
        <v>2.6</v>
      </c>
      <c r="N22" s="60">
        <f t="shared" si="4"/>
        <v>0</v>
      </c>
      <c r="O22" s="30" t="s">
        <v>15</v>
      </c>
      <c r="P22" s="44"/>
      <c r="Q22" s="8" t="s">
        <v>17</v>
      </c>
      <c r="R22" s="24"/>
      <c r="S22" s="7" t="s">
        <v>6</v>
      </c>
      <c r="T22" s="38"/>
      <c r="U22" s="10" t="s">
        <v>14</v>
      </c>
      <c r="V22" s="58">
        <v>2.6</v>
      </c>
      <c r="W22" s="60">
        <f t="shared" si="5"/>
        <v>0</v>
      </c>
      <c r="X22" s="30" t="s">
        <v>15</v>
      </c>
      <c r="Y22" s="44"/>
      <c r="Z22" s="8" t="s">
        <v>17</v>
      </c>
    </row>
    <row r="23" spans="1:26" ht="24" customHeight="1" thickBot="1">
      <c r="A23" s="3" t="s">
        <v>7</v>
      </c>
      <c r="B23" s="37"/>
      <c r="C23" s="13" t="s">
        <v>14</v>
      </c>
      <c r="D23" s="56">
        <v>2.5</v>
      </c>
      <c r="E23" s="59">
        <f t="shared" si="3"/>
        <v>0</v>
      </c>
      <c r="F23" s="29" t="s">
        <v>15</v>
      </c>
      <c r="G23" s="43"/>
      <c r="H23" s="4" t="s">
        <v>17</v>
      </c>
      <c r="I23" s="24"/>
      <c r="J23" s="3" t="s">
        <v>7</v>
      </c>
      <c r="K23" s="37"/>
      <c r="L23" s="13" t="s">
        <v>14</v>
      </c>
      <c r="M23" s="56">
        <v>2.5</v>
      </c>
      <c r="N23" s="59">
        <f t="shared" si="4"/>
        <v>0</v>
      </c>
      <c r="O23" s="29" t="s">
        <v>15</v>
      </c>
      <c r="P23" s="43"/>
      <c r="Q23" s="4" t="s">
        <v>17</v>
      </c>
      <c r="R23" s="24"/>
      <c r="S23" s="3" t="s">
        <v>7</v>
      </c>
      <c r="T23" s="37"/>
      <c r="U23" s="13" t="s">
        <v>14</v>
      </c>
      <c r="V23" s="56">
        <v>2.5</v>
      </c>
      <c r="W23" s="59">
        <f t="shared" si="5"/>
        <v>0</v>
      </c>
      <c r="X23" s="29" t="s">
        <v>15</v>
      </c>
      <c r="Y23" s="43"/>
      <c r="Z23" s="4" t="s">
        <v>17</v>
      </c>
    </row>
    <row r="24" spans="1:26" ht="24" customHeight="1" thickBot="1">
      <c r="A24" s="7" t="s">
        <v>3</v>
      </c>
      <c r="B24" s="38"/>
      <c r="C24" s="9" t="s">
        <v>15</v>
      </c>
      <c r="D24" s="55">
        <v>0.84</v>
      </c>
      <c r="E24" s="60">
        <f t="shared" si="3"/>
        <v>0</v>
      </c>
      <c r="F24" s="30" t="s">
        <v>15</v>
      </c>
      <c r="G24" s="83"/>
      <c r="H24" s="84"/>
      <c r="I24" s="24"/>
      <c r="J24" s="7" t="s">
        <v>3</v>
      </c>
      <c r="K24" s="38"/>
      <c r="L24" s="9" t="s">
        <v>15</v>
      </c>
      <c r="M24" s="55">
        <v>0.84</v>
      </c>
      <c r="N24" s="60">
        <f t="shared" si="4"/>
        <v>0</v>
      </c>
      <c r="O24" s="30" t="s">
        <v>15</v>
      </c>
      <c r="P24" s="83"/>
      <c r="Q24" s="84"/>
      <c r="R24" s="24"/>
      <c r="S24" s="7" t="s">
        <v>3</v>
      </c>
      <c r="T24" s="38"/>
      <c r="U24" s="9" t="s">
        <v>15</v>
      </c>
      <c r="V24" s="55">
        <v>0.84</v>
      </c>
      <c r="W24" s="60">
        <f t="shared" si="5"/>
        <v>0</v>
      </c>
      <c r="X24" s="30" t="s">
        <v>15</v>
      </c>
      <c r="Y24" s="83"/>
      <c r="Z24" s="84"/>
    </row>
    <row r="25" spans="1:26" ht="24" customHeight="1" thickBot="1">
      <c r="A25" s="14" t="s">
        <v>8</v>
      </c>
      <c r="B25" s="75"/>
      <c r="C25" s="76"/>
      <c r="D25" s="15"/>
      <c r="E25" s="61">
        <f>SUM(E17:E24)</f>
        <v>0</v>
      </c>
      <c r="F25" s="31" t="s">
        <v>15</v>
      </c>
      <c r="G25" s="45">
        <f>SUM(G17:G23)</f>
        <v>0</v>
      </c>
      <c r="H25" s="16" t="s">
        <v>17</v>
      </c>
      <c r="I25" s="24"/>
      <c r="J25" s="14" t="s">
        <v>8</v>
      </c>
      <c r="K25" s="75"/>
      <c r="L25" s="76"/>
      <c r="M25" s="15"/>
      <c r="N25" s="61">
        <f>SUM(N17:N24)</f>
        <v>0</v>
      </c>
      <c r="O25" s="31" t="s">
        <v>15</v>
      </c>
      <c r="P25" s="45">
        <f>SUM(P17:P23)</f>
        <v>0</v>
      </c>
      <c r="Q25" s="16" t="s">
        <v>17</v>
      </c>
      <c r="R25" s="24"/>
      <c r="S25" s="14" t="s">
        <v>8</v>
      </c>
      <c r="T25" s="75"/>
      <c r="U25" s="76"/>
      <c r="V25" s="15"/>
      <c r="W25" s="61">
        <f>SUM(W17:W24)</f>
        <v>0</v>
      </c>
      <c r="X25" s="31" t="s">
        <v>15</v>
      </c>
      <c r="Y25" s="45">
        <f>SUM(Y17:Y23)</f>
        <v>0</v>
      </c>
      <c r="Z25" s="16" t="s">
        <v>17</v>
      </c>
    </row>
    <row r="26" spans="1:26" ht="16.5" thickTop="1">
      <c r="A26" s="25"/>
      <c r="B26" s="41"/>
      <c r="C26" s="25"/>
      <c r="D26" s="25"/>
      <c r="E26" s="41"/>
      <c r="F26" s="25"/>
      <c r="G26" s="41"/>
      <c r="H26" s="25"/>
      <c r="I26" s="23"/>
      <c r="J26" s="25"/>
      <c r="K26" s="41"/>
      <c r="L26" s="25"/>
      <c r="M26" s="25"/>
      <c r="N26" s="41"/>
      <c r="O26" s="25"/>
      <c r="P26" s="41"/>
      <c r="Q26" s="25"/>
      <c r="R26" s="23"/>
      <c r="S26" s="25"/>
      <c r="T26" s="77" t="s">
        <v>19</v>
      </c>
      <c r="U26" s="77"/>
      <c r="V26" s="77"/>
      <c r="W26" s="77"/>
      <c r="X26" s="77"/>
      <c r="Y26" s="77"/>
      <c r="Z26" s="77"/>
    </row>
  </sheetData>
  <mergeCells count="33">
    <mergeCell ref="A1:J1"/>
    <mergeCell ref="K1:W1"/>
    <mergeCell ref="B4:C4"/>
    <mergeCell ref="E4:F4"/>
    <mergeCell ref="G4:H4"/>
    <mergeCell ref="K4:L4"/>
    <mergeCell ref="N4:O4"/>
    <mergeCell ref="P4:Q4"/>
    <mergeCell ref="T4:U4"/>
    <mergeCell ref="W4:X4"/>
    <mergeCell ref="Y4:Z4"/>
    <mergeCell ref="G12:H12"/>
    <mergeCell ref="P12:Q12"/>
    <mergeCell ref="Y12:Z12"/>
    <mergeCell ref="B13:C13"/>
    <mergeCell ref="K13:L13"/>
    <mergeCell ref="T13:U13"/>
    <mergeCell ref="B25:C25"/>
    <mergeCell ref="K25:L25"/>
    <mergeCell ref="T25:U25"/>
    <mergeCell ref="T26:Z26"/>
    <mergeCell ref="T16:U16"/>
    <mergeCell ref="W16:X16"/>
    <mergeCell ref="Y16:Z16"/>
    <mergeCell ref="G24:H24"/>
    <mergeCell ref="P24:Q24"/>
    <mergeCell ref="Y24:Z24"/>
    <mergeCell ref="B16:C16"/>
    <mergeCell ref="E16:F16"/>
    <mergeCell ref="G16:H16"/>
    <mergeCell ref="K16:L16"/>
    <mergeCell ref="N16:O16"/>
    <mergeCell ref="P16:Q16"/>
  </mergeCells>
  <phoneticPr fontId="2"/>
  <pageMargins left="0.7" right="0.7" top="0.75" bottom="0.75" header="0.3" footer="0.3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26"/>
  <sheetViews>
    <sheetView view="pageBreakPreview" topLeftCell="F9" zoomScaleNormal="100" zoomScaleSheetLayoutView="100" workbookViewId="0">
      <selection activeCell="B9" sqref="B9"/>
    </sheetView>
  </sheetViews>
  <sheetFormatPr defaultRowHeight="15.75"/>
  <cols>
    <col min="1" max="1" width="7.875" style="1" customWidth="1"/>
    <col min="2" max="2" width="9.5" style="42" customWidth="1"/>
    <col min="3" max="3" width="3.875" style="1" customWidth="1"/>
    <col min="4" max="4" width="5.375" style="1" customWidth="1"/>
    <col min="5" max="5" width="9.5" style="42" customWidth="1"/>
    <col min="6" max="6" width="3.875" style="1" customWidth="1"/>
    <col min="7" max="7" width="9.5" style="42" customWidth="1"/>
    <col min="8" max="8" width="3.875" style="1" customWidth="1"/>
    <col min="9" max="9" width="1.625" style="1" customWidth="1"/>
    <col min="10" max="10" width="7.875" style="1" customWidth="1"/>
    <col min="11" max="11" width="9.5" style="42" customWidth="1"/>
    <col min="12" max="12" width="3.875" style="1" customWidth="1"/>
    <col min="13" max="13" width="5.375" style="1" customWidth="1"/>
    <col min="14" max="14" width="9.5" style="42" customWidth="1"/>
    <col min="15" max="15" width="3.875" style="1" customWidth="1"/>
    <col min="16" max="16" width="9.5" style="42" customWidth="1"/>
    <col min="17" max="17" width="3.875" style="1" customWidth="1"/>
    <col min="18" max="18" width="1.625" style="1" customWidth="1"/>
    <col min="19" max="19" width="7.75" style="1" customWidth="1"/>
    <col min="20" max="20" width="9.5" style="42" customWidth="1"/>
    <col min="21" max="21" width="3.875" customWidth="1"/>
    <col min="22" max="22" width="5.375" customWidth="1"/>
    <col min="23" max="23" width="9.5" style="52" customWidth="1"/>
    <col min="24" max="24" width="3.75" customWidth="1"/>
    <col min="25" max="25" width="9.5" style="52" customWidth="1"/>
    <col min="26" max="26" width="3.875" customWidth="1"/>
  </cols>
  <sheetData>
    <row r="1" spans="1:26" s="2" customFormat="1" ht="39" customHeight="1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8" t="s">
        <v>18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20"/>
      <c r="Y1" s="53"/>
      <c r="Z1" s="20"/>
    </row>
    <row r="2" spans="1:26" s="2" customFormat="1" ht="3" customHeight="1">
      <c r="A2" s="62"/>
      <c r="B2" s="35"/>
      <c r="C2" s="62"/>
      <c r="D2" s="62"/>
      <c r="E2" s="35"/>
      <c r="F2" s="62"/>
      <c r="G2" s="35"/>
      <c r="H2" s="62"/>
      <c r="I2" s="62"/>
      <c r="J2" s="22"/>
      <c r="K2" s="46"/>
      <c r="L2" s="22"/>
      <c r="M2" s="22"/>
      <c r="N2" s="46"/>
      <c r="O2" s="22"/>
      <c r="P2" s="46"/>
      <c r="Q2" s="22"/>
      <c r="R2" s="22"/>
      <c r="S2" s="22"/>
      <c r="T2" s="46"/>
      <c r="U2" s="22"/>
      <c r="V2" s="22"/>
      <c r="W2" s="46"/>
      <c r="X2" s="20"/>
      <c r="Y2" s="53"/>
      <c r="Z2" s="20"/>
    </row>
    <row r="3" spans="1:26" ht="21" customHeight="1" thickBot="1">
      <c r="A3" s="19" t="s">
        <v>41</v>
      </c>
      <c r="B3" s="36"/>
      <c r="C3" s="26"/>
      <c r="D3" s="27"/>
      <c r="E3" s="40"/>
      <c r="F3" s="27"/>
      <c r="G3" s="40"/>
      <c r="H3" s="27"/>
      <c r="I3" s="27"/>
      <c r="J3" s="19" t="s">
        <v>42</v>
      </c>
      <c r="K3" s="40"/>
      <c r="L3" s="27"/>
      <c r="M3" s="27"/>
      <c r="N3" s="40"/>
      <c r="O3" s="27"/>
      <c r="P3" s="40"/>
      <c r="Q3" s="27"/>
      <c r="R3" s="27"/>
      <c r="S3" s="19" t="s">
        <v>43</v>
      </c>
      <c r="T3" s="40"/>
      <c r="U3" s="28"/>
      <c r="V3" s="28"/>
      <c r="W3" s="50"/>
      <c r="X3" s="28"/>
      <c r="Y3" s="50"/>
      <c r="Z3" s="28"/>
    </row>
    <row r="4" spans="1:26" ht="30" customHeight="1" thickTop="1" thickBot="1">
      <c r="A4" s="5"/>
      <c r="B4" s="78" t="s">
        <v>12</v>
      </c>
      <c r="C4" s="79"/>
      <c r="D4" s="6" t="s">
        <v>9</v>
      </c>
      <c r="E4" s="80" t="s">
        <v>10</v>
      </c>
      <c r="F4" s="81"/>
      <c r="G4" s="80" t="s">
        <v>11</v>
      </c>
      <c r="H4" s="82"/>
      <c r="I4" s="24"/>
      <c r="J4" s="5"/>
      <c r="K4" s="78" t="s">
        <v>12</v>
      </c>
      <c r="L4" s="79"/>
      <c r="M4" s="6" t="s">
        <v>9</v>
      </c>
      <c r="N4" s="80" t="s">
        <v>10</v>
      </c>
      <c r="O4" s="81"/>
      <c r="P4" s="80" t="s">
        <v>11</v>
      </c>
      <c r="Q4" s="82"/>
      <c r="R4" s="24"/>
      <c r="S4" s="5"/>
      <c r="T4" s="78" t="s">
        <v>12</v>
      </c>
      <c r="U4" s="79"/>
      <c r="V4" s="6" t="s">
        <v>9</v>
      </c>
      <c r="W4" s="80" t="s">
        <v>10</v>
      </c>
      <c r="X4" s="81"/>
      <c r="Y4" s="80" t="s">
        <v>11</v>
      </c>
      <c r="Z4" s="82"/>
    </row>
    <row r="5" spans="1:26" ht="24" customHeight="1" thickBot="1">
      <c r="A5" s="3" t="s">
        <v>4</v>
      </c>
      <c r="B5" s="37"/>
      <c r="C5" s="11" t="s">
        <v>16</v>
      </c>
      <c r="D5" s="54">
        <v>0.85799999999999998</v>
      </c>
      <c r="E5" s="59">
        <f>B5*D5</f>
        <v>0</v>
      </c>
      <c r="F5" s="29" t="s">
        <v>15</v>
      </c>
      <c r="G5" s="43"/>
      <c r="H5" s="4" t="s">
        <v>17</v>
      </c>
      <c r="I5" s="24"/>
      <c r="J5" s="3" t="s">
        <v>4</v>
      </c>
      <c r="K5" s="37"/>
      <c r="L5" s="11" t="s">
        <v>16</v>
      </c>
      <c r="M5" s="54">
        <v>0.85799999999999998</v>
      </c>
      <c r="N5" s="59">
        <f>K5*M5</f>
        <v>0</v>
      </c>
      <c r="O5" s="29" t="s">
        <v>15</v>
      </c>
      <c r="P5" s="47"/>
      <c r="Q5" s="32" t="s">
        <v>17</v>
      </c>
      <c r="R5" s="24"/>
      <c r="S5" s="3" t="s">
        <v>4</v>
      </c>
      <c r="T5" s="37"/>
      <c r="U5" s="11" t="s">
        <v>16</v>
      </c>
      <c r="V5" s="54">
        <v>0.85799999999999998</v>
      </c>
      <c r="W5" s="59">
        <f>T5*V5</f>
        <v>0</v>
      </c>
      <c r="X5" s="29" t="s">
        <v>15</v>
      </c>
      <c r="Y5" s="47"/>
      <c r="Z5" s="32" t="s">
        <v>17</v>
      </c>
    </row>
    <row r="6" spans="1:26" ht="24" customHeight="1" thickBot="1">
      <c r="A6" s="7" t="s">
        <v>0</v>
      </c>
      <c r="B6" s="38"/>
      <c r="C6" s="9" t="s">
        <v>13</v>
      </c>
      <c r="D6" s="55">
        <v>3.75</v>
      </c>
      <c r="E6" s="60">
        <f t="shared" ref="E6:E12" si="0">B6*D6</f>
        <v>0</v>
      </c>
      <c r="F6" s="30" t="s">
        <v>15</v>
      </c>
      <c r="G6" s="44"/>
      <c r="H6" s="8" t="s">
        <v>17</v>
      </c>
      <c r="I6" s="24"/>
      <c r="J6" s="7" t="s">
        <v>0</v>
      </c>
      <c r="K6" s="38"/>
      <c r="L6" s="9" t="s">
        <v>13</v>
      </c>
      <c r="M6" s="55">
        <v>3.75</v>
      </c>
      <c r="N6" s="60">
        <f t="shared" ref="N6:N12" si="1">K6*M6</f>
        <v>0</v>
      </c>
      <c r="O6" s="30" t="s">
        <v>15</v>
      </c>
      <c r="P6" s="48"/>
      <c r="Q6" s="33" t="s">
        <v>17</v>
      </c>
      <c r="R6" s="24"/>
      <c r="S6" s="7" t="s">
        <v>0</v>
      </c>
      <c r="T6" s="38"/>
      <c r="U6" s="9" t="s">
        <v>13</v>
      </c>
      <c r="V6" s="55">
        <v>3.75</v>
      </c>
      <c r="W6" s="60">
        <f t="shared" ref="W6:W12" si="2">T6*V6</f>
        <v>0</v>
      </c>
      <c r="X6" s="30" t="s">
        <v>15</v>
      </c>
      <c r="Y6" s="48"/>
      <c r="Z6" s="33" t="s">
        <v>17</v>
      </c>
    </row>
    <row r="7" spans="1:26" ht="24" customHeight="1" thickBot="1">
      <c r="A7" s="3" t="s">
        <v>1</v>
      </c>
      <c r="B7" s="37"/>
      <c r="C7" s="12" t="s">
        <v>13</v>
      </c>
      <c r="D7" s="56">
        <v>3</v>
      </c>
      <c r="E7" s="59">
        <f t="shared" si="0"/>
        <v>0</v>
      </c>
      <c r="F7" s="29" t="s">
        <v>15</v>
      </c>
      <c r="G7" s="43"/>
      <c r="H7" s="4" t="s">
        <v>17</v>
      </c>
      <c r="I7" s="24"/>
      <c r="J7" s="3" t="s">
        <v>1</v>
      </c>
      <c r="K7" s="37"/>
      <c r="L7" s="12" t="s">
        <v>13</v>
      </c>
      <c r="M7" s="56">
        <v>3</v>
      </c>
      <c r="N7" s="59">
        <f t="shared" si="1"/>
        <v>0</v>
      </c>
      <c r="O7" s="29" t="s">
        <v>15</v>
      </c>
      <c r="P7" s="47"/>
      <c r="Q7" s="32" t="s">
        <v>17</v>
      </c>
      <c r="R7" s="24"/>
      <c r="S7" s="3" t="s">
        <v>1</v>
      </c>
      <c r="T7" s="37"/>
      <c r="U7" s="12" t="s">
        <v>13</v>
      </c>
      <c r="V7" s="56">
        <v>3</v>
      </c>
      <c r="W7" s="59">
        <f t="shared" si="2"/>
        <v>0</v>
      </c>
      <c r="X7" s="29" t="s">
        <v>15</v>
      </c>
      <c r="Y7" s="47"/>
      <c r="Z7" s="32" t="s">
        <v>17</v>
      </c>
    </row>
    <row r="8" spans="1:26" ht="24" customHeight="1" thickBot="1">
      <c r="A8" s="7" t="s">
        <v>5</v>
      </c>
      <c r="B8" s="38"/>
      <c r="C8" s="9" t="s">
        <v>13</v>
      </c>
      <c r="D8" s="55">
        <v>0.36</v>
      </c>
      <c r="E8" s="60">
        <f t="shared" si="0"/>
        <v>0</v>
      </c>
      <c r="F8" s="30" t="s">
        <v>15</v>
      </c>
      <c r="G8" s="44"/>
      <c r="H8" s="8" t="s">
        <v>17</v>
      </c>
      <c r="I8" s="24"/>
      <c r="J8" s="7" t="s">
        <v>5</v>
      </c>
      <c r="K8" s="38"/>
      <c r="L8" s="9" t="s">
        <v>13</v>
      </c>
      <c r="M8" s="55">
        <v>0.36</v>
      </c>
      <c r="N8" s="60">
        <f t="shared" si="1"/>
        <v>0</v>
      </c>
      <c r="O8" s="30" t="s">
        <v>15</v>
      </c>
      <c r="P8" s="48"/>
      <c r="Q8" s="33" t="s">
        <v>17</v>
      </c>
      <c r="R8" s="24"/>
      <c r="S8" s="7" t="s">
        <v>5</v>
      </c>
      <c r="T8" s="38"/>
      <c r="U8" s="9" t="s">
        <v>13</v>
      </c>
      <c r="V8" s="55">
        <v>0.36</v>
      </c>
      <c r="W8" s="60">
        <f t="shared" si="2"/>
        <v>0</v>
      </c>
      <c r="X8" s="30" t="s">
        <v>15</v>
      </c>
      <c r="Y8" s="48"/>
      <c r="Z8" s="33" t="s">
        <v>17</v>
      </c>
    </row>
    <row r="9" spans="1:26" ht="24" customHeight="1" thickBot="1">
      <c r="A9" s="3" t="s">
        <v>2</v>
      </c>
      <c r="B9" s="37"/>
      <c r="C9" s="13" t="s">
        <v>14</v>
      </c>
      <c r="D9" s="57">
        <v>2.3199999999999998</v>
      </c>
      <c r="E9" s="59">
        <f t="shared" si="0"/>
        <v>0</v>
      </c>
      <c r="F9" s="29" t="s">
        <v>15</v>
      </c>
      <c r="G9" s="43"/>
      <c r="H9" s="4" t="s">
        <v>17</v>
      </c>
      <c r="I9" s="24"/>
      <c r="J9" s="3" t="s">
        <v>2</v>
      </c>
      <c r="K9" s="37"/>
      <c r="L9" s="13" t="s">
        <v>14</v>
      </c>
      <c r="M9" s="57">
        <v>2.3199999999999998</v>
      </c>
      <c r="N9" s="59">
        <f t="shared" si="1"/>
        <v>0</v>
      </c>
      <c r="O9" s="29" t="s">
        <v>15</v>
      </c>
      <c r="P9" s="47"/>
      <c r="Q9" s="32" t="s">
        <v>17</v>
      </c>
      <c r="R9" s="24"/>
      <c r="S9" s="3" t="s">
        <v>2</v>
      </c>
      <c r="T9" s="37"/>
      <c r="U9" s="13" t="s">
        <v>14</v>
      </c>
      <c r="V9" s="57">
        <v>2.3199999999999998</v>
      </c>
      <c r="W9" s="59">
        <f t="shared" si="2"/>
        <v>0</v>
      </c>
      <c r="X9" s="29" t="s">
        <v>15</v>
      </c>
      <c r="Y9" s="47"/>
      <c r="Z9" s="32" t="s">
        <v>17</v>
      </c>
    </row>
    <row r="10" spans="1:26" ht="24" customHeight="1" thickBot="1">
      <c r="A10" s="7" t="s">
        <v>6</v>
      </c>
      <c r="B10" s="38"/>
      <c r="C10" s="10" t="s">
        <v>14</v>
      </c>
      <c r="D10" s="58">
        <v>2.6</v>
      </c>
      <c r="E10" s="60">
        <f t="shared" si="0"/>
        <v>0</v>
      </c>
      <c r="F10" s="30" t="s">
        <v>15</v>
      </c>
      <c r="G10" s="44"/>
      <c r="H10" s="8" t="s">
        <v>17</v>
      </c>
      <c r="I10" s="24"/>
      <c r="J10" s="7" t="s">
        <v>6</v>
      </c>
      <c r="K10" s="38"/>
      <c r="L10" s="10" t="s">
        <v>14</v>
      </c>
      <c r="M10" s="58">
        <v>2.6</v>
      </c>
      <c r="N10" s="60">
        <f t="shared" si="1"/>
        <v>0</v>
      </c>
      <c r="O10" s="30" t="s">
        <v>15</v>
      </c>
      <c r="P10" s="48"/>
      <c r="Q10" s="33" t="s">
        <v>17</v>
      </c>
      <c r="R10" s="24"/>
      <c r="S10" s="7" t="s">
        <v>6</v>
      </c>
      <c r="T10" s="38"/>
      <c r="U10" s="10" t="s">
        <v>14</v>
      </c>
      <c r="V10" s="58">
        <v>2.6</v>
      </c>
      <c r="W10" s="60">
        <f t="shared" si="2"/>
        <v>0</v>
      </c>
      <c r="X10" s="30" t="s">
        <v>15</v>
      </c>
      <c r="Y10" s="48"/>
      <c r="Z10" s="33" t="s">
        <v>17</v>
      </c>
    </row>
    <row r="11" spans="1:26" ht="24" customHeight="1" thickBot="1">
      <c r="A11" s="3" t="s">
        <v>7</v>
      </c>
      <c r="B11" s="37"/>
      <c r="C11" s="13" t="s">
        <v>14</v>
      </c>
      <c r="D11" s="56">
        <v>2.5</v>
      </c>
      <c r="E11" s="59">
        <f t="shared" si="0"/>
        <v>0</v>
      </c>
      <c r="F11" s="29" t="s">
        <v>15</v>
      </c>
      <c r="G11" s="43"/>
      <c r="H11" s="4" t="s">
        <v>17</v>
      </c>
      <c r="I11" s="24"/>
      <c r="J11" s="3" t="s">
        <v>7</v>
      </c>
      <c r="K11" s="37"/>
      <c r="L11" s="13" t="s">
        <v>14</v>
      </c>
      <c r="M11" s="56">
        <v>2.5</v>
      </c>
      <c r="N11" s="59">
        <f t="shared" si="1"/>
        <v>0</v>
      </c>
      <c r="O11" s="29" t="s">
        <v>15</v>
      </c>
      <c r="P11" s="47"/>
      <c r="Q11" s="32" t="s">
        <v>17</v>
      </c>
      <c r="R11" s="24"/>
      <c r="S11" s="3" t="s">
        <v>7</v>
      </c>
      <c r="T11" s="37"/>
      <c r="U11" s="13" t="s">
        <v>14</v>
      </c>
      <c r="V11" s="56">
        <v>2.5</v>
      </c>
      <c r="W11" s="59">
        <f t="shared" si="2"/>
        <v>0</v>
      </c>
      <c r="X11" s="29" t="s">
        <v>15</v>
      </c>
      <c r="Y11" s="47"/>
      <c r="Z11" s="32" t="s">
        <v>17</v>
      </c>
    </row>
    <row r="12" spans="1:26" ht="24" customHeight="1" thickBot="1">
      <c r="A12" s="7" t="s">
        <v>3</v>
      </c>
      <c r="B12" s="38"/>
      <c r="C12" s="9" t="s">
        <v>15</v>
      </c>
      <c r="D12" s="55">
        <v>0.84</v>
      </c>
      <c r="E12" s="60">
        <f t="shared" si="0"/>
        <v>0</v>
      </c>
      <c r="F12" s="30" t="s">
        <v>15</v>
      </c>
      <c r="G12" s="83"/>
      <c r="H12" s="84"/>
      <c r="I12" s="24"/>
      <c r="J12" s="7" t="s">
        <v>3</v>
      </c>
      <c r="K12" s="38"/>
      <c r="L12" s="9" t="s">
        <v>15</v>
      </c>
      <c r="M12" s="55">
        <v>0.84</v>
      </c>
      <c r="N12" s="60">
        <f t="shared" si="1"/>
        <v>0</v>
      </c>
      <c r="O12" s="30" t="s">
        <v>15</v>
      </c>
      <c r="P12" s="85"/>
      <c r="Q12" s="86"/>
      <c r="R12" s="24"/>
      <c r="S12" s="7" t="s">
        <v>3</v>
      </c>
      <c r="T12" s="38"/>
      <c r="U12" s="9" t="s">
        <v>15</v>
      </c>
      <c r="V12" s="55">
        <v>0.84</v>
      </c>
      <c r="W12" s="60">
        <f t="shared" si="2"/>
        <v>0</v>
      </c>
      <c r="X12" s="30" t="s">
        <v>15</v>
      </c>
      <c r="Y12" s="85"/>
      <c r="Z12" s="86"/>
    </row>
    <row r="13" spans="1:26" ht="24" customHeight="1" thickBot="1">
      <c r="A13" s="14" t="s">
        <v>8</v>
      </c>
      <c r="B13" s="75"/>
      <c r="C13" s="76"/>
      <c r="D13" s="15"/>
      <c r="E13" s="61">
        <f>SUM(E5:E12)</f>
        <v>0</v>
      </c>
      <c r="F13" s="31" t="s">
        <v>15</v>
      </c>
      <c r="G13" s="45">
        <f>SUM(G5:G11)</f>
        <v>0</v>
      </c>
      <c r="H13" s="16" t="s">
        <v>17</v>
      </c>
      <c r="I13" s="24"/>
      <c r="J13" s="14" t="s">
        <v>8</v>
      </c>
      <c r="K13" s="75"/>
      <c r="L13" s="76"/>
      <c r="M13" s="15"/>
      <c r="N13" s="61">
        <f>SUM(N5:N12)</f>
        <v>0</v>
      </c>
      <c r="O13" s="31" t="s">
        <v>15</v>
      </c>
      <c r="P13" s="49">
        <f>SUM(P5:P11)</f>
        <v>0</v>
      </c>
      <c r="Q13" s="34" t="s">
        <v>17</v>
      </c>
      <c r="R13" s="24"/>
      <c r="S13" s="14" t="s">
        <v>8</v>
      </c>
      <c r="T13" s="75"/>
      <c r="U13" s="76"/>
      <c r="V13" s="15"/>
      <c r="W13" s="61">
        <f>SUM(W5:W12)</f>
        <v>0</v>
      </c>
      <c r="X13" s="31" t="s">
        <v>15</v>
      </c>
      <c r="Y13" s="49">
        <f>SUM(Y5:Y11)</f>
        <v>0</v>
      </c>
      <c r="Z13" s="34" t="s">
        <v>17</v>
      </c>
    </row>
    <row r="14" spans="1:26" ht="10.5" customHeight="1" thickTop="1">
      <c r="A14" s="17"/>
      <c r="B14" s="39"/>
      <c r="C14" s="17"/>
      <c r="D14" s="17"/>
      <c r="E14" s="39"/>
      <c r="F14" s="17"/>
      <c r="G14" s="39"/>
      <c r="H14" s="17"/>
      <c r="I14" s="23"/>
      <c r="J14" s="17"/>
      <c r="K14" s="39"/>
      <c r="L14" s="17"/>
      <c r="M14" s="17"/>
      <c r="N14" s="39"/>
      <c r="O14" s="17"/>
      <c r="P14" s="39"/>
      <c r="Q14" s="17"/>
      <c r="R14" s="23"/>
      <c r="S14" s="17"/>
      <c r="T14" s="39"/>
      <c r="U14" s="18"/>
      <c r="V14" s="18"/>
      <c r="W14" s="51"/>
      <c r="X14" s="18"/>
      <c r="Y14" s="51"/>
      <c r="Z14" s="18"/>
    </row>
    <row r="15" spans="1:26" ht="21" customHeight="1" thickBot="1">
      <c r="A15" s="19" t="s">
        <v>44</v>
      </c>
      <c r="B15" s="40"/>
      <c r="C15" s="27"/>
      <c r="D15" s="27"/>
      <c r="E15" s="40"/>
      <c r="F15" s="27"/>
      <c r="G15" s="40"/>
      <c r="H15" s="27"/>
      <c r="I15" s="23"/>
      <c r="J15" s="19" t="s">
        <v>45</v>
      </c>
      <c r="K15" s="40"/>
      <c r="L15" s="27"/>
      <c r="M15" s="27"/>
      <c r="N15" s="40"/>
      <c r="O15" s="27"/>
      <c r="P15" s="40"/>
      <c r="Q15" s="27"/>
      <c r="R15" s="23"/>
      <c r="S15" s="19" t="s">
        <v>46</v>
      </c>
      <c r="T15" s="40"/>
      <c r="U15" s="28"/>
      <c r="V15" s="28"/>
      <c r="W15" s="50"/>
      <c r="X15" s="28"/>
      <c r="Y15" s="50"/>
      <c r="Z15" s="28"/>
    </row>
    <row r="16" spans="1:26" ht="33" thickTop="1" thickBot="1">
      <c r="A16" s="5"/>
      <c r="B16" s="78" t="s">
        <v>12</v>
      </c>
      <c r="C16" s="79"/>
      <c r="D16" s="6" t="s">
        <v>9</v>
      </c>
      <c r="E16" s="80" t="s">
        <v>10</v>
      </c>
      <c r="F16" s="81"/>
      <c r="G16" s="80" t="s">
        <v>11</v>
      </c>
      <c r="H16" s="82"/>
      <c r="I16" s="24"/>
      <c r="J16" s="5"/>
      <c r="K16" s="78" t="s">
        <v>12</v>
      </c>
      <c r="L16" s="79"/>
      <c r="M16" s="6" t="s">
        <v>9</v>
      </c>
      <c r="N16" s="80" t="s">
        <v>10</v>
      </c>
      <c r="O16" s="81"/>
      <c r="P16" s="80" t="s">
        <v>11</v>
      </c>
      <c r="Q16" s="82"/>
      <c r="R16" s="24"/>
      <c r="S16" s="5"/>
      <c r="T16" s="78" t="s">
        <v>12</v>
      </c>
      <c r="U16" s="79"/>
      <c r="V16" s="6" t="s">
        <v>9</v>
      </c>
      <c r="W16" s="80" t="s">
        <v>10</v>
      </c>
      <c r="X16" s="81"/>
      <c r="Y16" s="80" t="s">
        <v>11</v>
      </c>
      <c r="Z16" s="82"/>
    </row>
    <row r="17" spans="1:26" ht="24" customHeight="1" thickBot="1">
      <c r="A17" s="3" t="s">
        <v>4</v>
      </c>
      <c r="B17" s="37"/>
      <c r="C17" s="11" t="s">
        <v>16</v>
      </c>
      <c r="D17" s="54">
        <v>0.85799999999999998</v>
      </c>
      <c r="E17" s="59">
        <f>B17*D17</f>
        <v>0</v>
      </c>
      <c r="F17" s="29" t="s">
        <v>15</v>
      </c>
      <c r="G17" s="43"/>
      <c r="H17" s="4" t="s">
        <v>17</v>
      </c>
      <c r="I17" s="24"/>
      <c r="J17" s="3" t="s">
        <v>4</v>
      </c>
      <c r="K17" s="37"/>
      <c r="L17" s="11" t="s">
        <v>16</v>
      </c>
      <c r="M17" s="54">
        <v>0.85799999999999998</v>
      </c>
      <c r="N17" s="59">
        <f>K17*M17</f>
        <v>0</v>
      </c>
      <c r="O17" s="29" t="s">
        <v>15</v>
      </c>
      <c r="P17" s="43"/>
      <c r="Q17" s="4" t="s">
        <v>17</v>
      </c>
      <c r="R17" s="24"/>
      <c r="S17" s="3" t="s">
        <v>4</v>
      </c>
      <c r="T17" s="37"/>
      <c r="U17" s="11" t="s">
        <v>16</v>
      </c>
      <c r="V17" s="54">
        <v>0.85799999999999998</v>
      </c>
      <c r="W17" s="59">
        <f>T17*V17</f>
        <v>0</v>
      </c>
      <c r="X17" s="29" t="s">
        <v>15</v>
      </c>
      <c r="Y17" s="43"/>
      <c r="Z17" s="4" t="s">
        <v>17</v>
      </c>
    </row>
    <row r="18" spans="1:26" ht="24" customHeight="1" thickBot="1">
      <c r="A18" s="7" t="s">
        <v>0</v>
      </c>
      <c r="B18" s="38"/>
      <c r="C18" s="9" t="s">
        <v>13</v>
      </c>
      <c r="D18" s="55">
        <v>3.75</v>
      </c>
      <c r="E18" s="60">
        <f t="shared" ref="E18:E24" si="3">B18*D18</f>
        <v>0</v>
      </c>
      <c r="F18" s="30" t="s">
        <v>15</v>
      </c>
      <c r="G18" s="44"/>
      <c r="H18" s="8" t="s">
        <v>17</v>
      </c>
      <c r="I18" s="24"/>
      <c r="J18" s="7" t="s">
        <v>0</v>
      </c>
      <c r="K18" s="38"/>
      <c r="L18" s="9" t="s">
        <v>13</v>
      </c>
      <c r="M18" s="55">
        <v>3.75</v>
      </c>
      <c r="N18" s="60">
        <f t="shared" ref="N18:N24" si="4">K18*M18</f>
        <v>0</v>
      </c>
      <c r="O18" s="30" t="s">
        <v>15</v>
      </c>
      <c r="P18" s="44"/>
      <c r="Q18" s="8" t="s">
        <v>17</v>
      </c>
      <c r="R18" s="24"/>
      <c r="S18" s="7" t="s">
        <v>0</v>
      </c>
      <c r="T18" s="38"/>
      <c r="U18" s="9" t="s">
        <v>13</v>
      </c>
      <c r="V18" s="55">
        <v>3.75</v>
      </c>
      <c r="W18" s="60">
        <f t="shared" ref="W18:W24" si="5">T18*V18</f>
        <v>0</v>
      </c>
      <c r="X18" s="30" t="s">
        <v>15</v>
      </c>
      <c r="Y18" s="44"/>
      <c r="Z18" s="8" t="s">
        <v>17</v>
      </c>
    </row>
    <row r="19" spans="1:26" ht="24" customHeight="1" thickBot="1">
      <c r="A19" s="3" t="s">
        <v>1</v>
      </c>
      <c r="B19" s="37"/>
      <c r="C19" s="12" t="s">
        <v>13</v>
      </c>
      <c r="D19" s="56">
        <v>3</v>
      </c>
      <c r="E19" s="59">
        <f t="shared" si="3"/>
        <v>0</v>
      </c>
      <c r="F19" s="29" t="s">
        <v>15</v>
      </c>
      <c r="G19" s="43"/>
      <c r="H19" s="4" t="s">
        <v>17</v>
      </c>
      <c r="I19" s="24"/>
      <c r="J19" s="3" t="s">
        <v>1</v>
      </c>
      <c r="K19" s="37"/>
      <c r="L19" s="12" t="s">
        <v>13</v>
      </c>
      <c r="M19" s="56">
        <v>3</v>
      </c>
      <c r="N19" s="59">
        <f t="shared" si="4"/>
        <v>0</v>
      </c>
      <c r="O19" s="29" t="s">
        <v>15</v>
      </c>
      <c r="P19" s="43"/>
      <c r="Q19" s="4" t="s">
        <v>17</v>
      </c>
      <c r="R19" s="24"/>
      <c r="S19" s="3" t="s">
        <v>1</v>
      </c>
      <c r="T19" s="37"/>
      <c r="U19" s="12" t="s">
        <v>13</v>
      </c>
      <c r="V19" s="56">
        <v>3</v>
      </c>
      <c r="W19" s="59">
        <f t="shared" si="5"/>
        <v>0</v>
      </c>
      <c r="X19" s="29" t="s">
        <v>15</v>
      </c>
      <c r="Y19" s="43"/>
      <c r="Z19" s="4" t="s">
        <v>17</v>
      </c>
    </row>
    <row r="20" spans="1:26" ht="24" customHeight="1" thickBot="1">
      <c r="A20" s="7" t="s">
        <v>5</v>
      </c>
      <c r="B20" s="38"/>
      <c r="C20" s="9" t="s">
        <v>13</v>
      </c>
      <c r="D20" s="55">
        <v>0.36</v>
      </c>
      <c r="E20" s="60">
        <f t="shared" si="3"/>
        <v>0</v>
      </c>
      <c r="F20" s="30" t="s">
        <v>15</v>
      </c>
      <c r="G20" s="44"/>
      <c r="H20" s="8" t="s">
        <v>17</v>
      </c>
      <c r="I20" s="24"/>
      <c r="J20" s="7" t="s">
        <v>5</v>
      </c>
      <c r="K20" s="38"/>
      <c r="L20" s="9" t="s">
        <v>13</v>
      </c>
      <c r="M20" s="55">
        <v>0.36</v>
      </c>
      <c r="N20" s="60">
        <f t="shared" si="4"/>
        <v>0</v>
      </c>
      <c r="O20" s="30" t="s">
        <v>15</v>
      </c>
      <c r="P20" s="44"/>
      <c r="Q20" s="8" t="s">
        <v>17</v>
      </c>
      <c r="R20" s="24"/>
      <c r="S20" s="7" t="s">
        <v>5</v>
      </c>
      <c r="T20" s="38"/>
      <c r="U20" s="9" t="s">
        <v>13</v>
      </c>
      <c r="V20" s="55">
        <v>0.36</v>
      </c>
      <c r="W20" s="60">
        <f t="shared" si="5"/>
        <v>0</v>
      </c>
      <c r="X20" s="30" t="s">
        <v>15</v>
      </c>
      <c r="Y20" s="44"/>
      <c r="Z20" s="8" t="s">
        <v>17</v>
      </c>
    </row>
    <row r="21" spans="1:26" ht="24" customHeight="1" thickBot="1">
      <c r="A21" s="3" t="s">
        <v>2</v>
      </c>
      <c r="B21" s="37"/>
      <c r="C21" s="13" t="s">
        <v>14</v>
      </c>
      <c r="D21" s="57">
        <v>2.3199999999999998</v>
      </c>
      <c r="E21" s="59">
        <f t="shared" si="3"/>
        <v>0</v>
      </c>
      <c r="F21" s="29" t="s">
        <v>15</v>
      </c>
      <c r="G21" s="43"/>
      <c r="H21" s="4" t="s">
        <v>17</v>
      </c>
      <c r="I21" s="24"/>
      <c r="J21" s="3" t="s">
        <v>2</v>
      </c>
      <c r="K21" s="37"/>
      <c r="L21" s="13" t="s">
        <v>14</v>
      </c>
      <c r="M21" s="57">
        <v>2.3199999999999998</v>
      </c>
      <c r="N21" s="59">
        <f t="shared" si="4"/>
        <v>0</v>
      </c>
      <c r="O21" s="29" t="s">
        <v>15</v>
      </c>
      <c r="P21" s="43"/>
      <c r="Q21" s="4" t="s">
        <v>17</v>
      </c>
      <c r="R21" s="24"/>
      <c r="S21" s="3" t="s">
        <v>2</v>
      </c>
      <c r="T21" s="37"/>
      <c r="U21" s="13" t="s">
        <v>14</v>
      </c>
      <c r="V21" s="57">
        <v>2.3199999999999998</v>
      </c>
      <c r="W21" s="59">
        <f t="shared" si="5"/>
        <v>0</v>
      </c>
      <c r="X21" s="29" t="s">
        <v>15</v>
      </c>
      <c r="Y21" s="43"/>
      <c r="Z21" s="4" t="s">
        <v>17</v>
      </c>
    </row>
    <row r="22" spans="1:26" ht="24" customHeight="1" thickBot="1">
      <c r="A22" s="7" t="s">
        <v>6</v>
      </c>
      <c r="B22" s="38"/>
      <c r="C22" s="10" t="s">
        <v>14</v>
      </c>
      <c r="D22" s="58">
        <v>2.6</v>
      </c>
      <c r="E22" s="60">
        <f t="shared" si="3"/>
        <v>0</v>
      </c>
      <c r="F22" s="30" t="s">
        <v>15</v>
      </c>
      <c r="G22" s="44"/>
      <c r="H22" s="8" t="s">
        <v>17</v>
      </c>
      <c r="I22" s="24"/>
      <c r="J22" s="7" t="s">
        <v>6</v>
      </c>
      <c r="K22" s="38"/>
      <c r="L22" s="10" t="s">
        <v>14</v>
      </c>
      <c r="M22" s="58">
        <v>2.6</v>
      </c>
      <c r="N22" s="60">
        <f t="shared" si="4"/>
        <v>0</v>
      </c>
      <c r="O22" s="30" t="s">
        <v>15</v>
      </c>
      <c r="P22" s="44"/>
      <c r="Q22" s="8" t="s">
        <v>17</v>
      </c>
      <c r="R22" s="24"/>
      <c r="S22" s="7" t="s">
        <v>6</v>
      </c>
      <c r="T22" s="38"/>
      <c r="U22" s="10" t="s">
        <v>14</v>
      </c>
      <c r="V22" s="58">
        <v>2.6</v>
      </c>
      <c r="W22" s="60">
        <f t="shared" si="5"/>
        <v>0</v>
      </c>
      <c r="X22" s="30" t="s">
        <v>15</v>
      </c>
      <c r="Y22" s="44"/>
      <c r="Z22" s="8" t="s">
        <v>17</v>
      </c>
    </row>
    <row r="23" spans="1:26" ht="24" customHeight="1" thickBot="1">
      <c r="A23" s="3" t="s">
        <v>7</v>
      </c>
      <c r="B23" s="37"/>
      <c r="C23" s="13" t="s">
        <v>14</v>
      </c>
      <c r="D23" s="56">
        <v>2.5</v>
      </c>
      <c r="E23" s="59">
        <f t="shared" si="3"/>
        <v>0</v>
      </c>
      <c r="F23" s="29" t="s">
        <v>15</v>
      </c>
      <c r="G23" s="43"/>
      <c r="H23" s="4" t="s">
        <v>17</v>
      </c>
      <c r="I23" s="24"/>
      <c r="J23" s="3" t="s">
        <v>7</v>
      </c>
      <c r="K23" s="37"/>
      <c r="L23" s="13" t="s">
        <v>14</v>
      </c>
      <c r="M23" s="56">
        <v>2.5</v>
      </c>
      <c r="N23" s="59">
        <f t="shared" si="4"/>
        <v>0</v>
      </c>
      <c r="O23" s="29" t="s">
        <v>15</v>
      </c>
      <c r="P23" s="43"/>
      <c r="Q23" s="4" t="s">
        <v>17</v>
      </c>
      <c r="R23" s="24"/>
      <c r="S23" s="3" t="s">
        <v>7</v>
      </c>
      <c r="T23" s="37"/>
      <c r="U23" s="13" t="s">
        <v>14</v>
      </c>
      <c r="V23" s="56">
        <v>2.5</v>
      </c>
      <c r="W23" s="59">
        <f t="shared" si="5"/>
        <v>0</v>
      </c>
      <c r="X23" s="29" t="s">
        <v>15</v>
      </c>
      <c r="Y23" s="43"/>
      <c r="Z23" s="4" t="s">
        <v>17</v>
      </c>
    </row>
    <row r="24" spans="1:26" ht="24" customHeight="1" thickBot="1">
      <c r="A24" s="7" t="s">
        <v>3</v>
      </c>
      <c r="B24" s="38"/>
      <c r="C24" s="9" t="s">
        <v>15</v>
      </c>
      <c r="D24" s="55">
        <v>0.84</v>
      </c>
      <c r="E24" s="60">
        <f t="shared" si="3"/>
        <v>0</v>
      </c>
      <c r="F24" s="30" t="s">
        <v>15</v>
      </c>
      <c r="G24" s="83"/>
      <c r="H24" s="84"/>
      <c r="I24" s="24"/>
      <c r="J24" s="7" t="s">
        <v>3</v>
      </c>
      <c r="K24" s="38"/>
      <c r="L24" s="9" t="s">
        <v>15</v>
      </c>
      <c r="M24" s="55">
        <v>0.84</v>
      </c>
      <c r="N24" s="60">
        <f t="shared" si="4"/>
        <v>0</v>
      </c>
      <c r="O24" s="30" t="s">
        <v>15</v>
      </c>
      <c r="P24" s="83"/>
      <c r="Q24" s="84"/>
      <c r="R24" s="24"/>
      <c r="S24" s="7" t="s">
        <v>3</v>
      </c>
      <c r="T24" s="38"/>
      <c r="U24" s="9" t="s">
        <v>15</v>
      </c>
      <c r="V24" s="55">
        <v>0.84</v>
      </c>
      <c r="W24" s="60">
        <f t="shared" si="5"/>
        <v>0</v>
      </c>
      <c r="X24" s="30" t="s">
        <v>15</v>
      </c>
      <c r="Y24" s="83"/>
      <c r="Z24" s="84"/>
    </row>
    <row r="25" spans="1:26" ht="24" customHeight="1" thickBot="1">
      <c r="A25" s="14" t="s">
        <v>8</v>
      </c>
      <c r="B25" s="75"/>
      <c r="C25" s="76"/>
      <c r="D25" s="15"/>
      <c r="E25" s="61">
        <f>SUM(E17:E24)</f>
        <v>0</v>
      </c>
      <c r="F25" s="31" t="s">
        <v>15</v>
      </c>
      <c r="G25" s="45">
        <f>SUM(G17:G23)</f>
        <v>0</v>
      </c>
      <c r="H25" s="16" t="s">
        <v>17</v>
      </c>
      <c r="I25" s="24"/>
      <c r="J25" s="14" t="s">
        <v>8</v>
      </c>
      <c r="K25" s="75"/>
      <c r="L25" s="76"/>
      <c r="M25" s="15"/>
      <c r="N25" s="61">
        <f>SUM(N17:N24)</f>
        <v>0</v>
      </c>
      <c r="O25" s="31" t="s">
        <v>15</v>
      </c>
      <c r="P25" s="45">
        <f>SUM(P17:P23)</f>
        <v>0</v>
      </c>
      <c r="Q25" s="16" t="s">
        <v>17</v>
      </c>
      <c r="R25" s="24"/>
      <c r="S25" s="14" t="s">
        <v>8</v>
      </c>
      <c r="T25" s="75"/>
      <c r="U25" s="76"/>
      <c r="V25" s="15"/>
      <c r="W25" s="61">
        <f>SUM(W17:W24)</f>
        <v>0</v>
      </c>
      <c r="X25" s="31" t="s">
        <v>15</v>
      </c>
      <c r="Y25" s="45">
        <f>SUM(Y17:Y23)</f>
        <v>0</v>
      </c>
      <c r="Z25" s="16" t="s">
        <v>17</v>
      </c>
    </row>
    <row r="26" spans="1:26" ht="16.5" thickTop="1">
      <c r="A26" s="25"/>
      <c r="B26" s="41"/>
      <c r="C26" s="25"/>
      <c r="D26" s="25"/>
      <c r="E26" s="41"/>
      <c r="F26" s="25"/>
      <c r="G26" s="41"/>
      <c r="H26" s="25"/>
      <c r="I26" s="23"/>
      <c r="J26" s="25"/>
      <c r="K26" s="41"/>
      <c r="L26" s="25"/>
      <c r="M26" s="25"/>
      <c r="N26" s="41"/>
      <c r="O26" s="25"/>
      <c r="P26" s="41"/>
      <c r="Q26" s="25"/>
      <c r="R26" s="23"/>
      <c r="S26" s="25"/>
      <c r="T26" s="77" t="s">
        <v>19</v>
      </c>
      <c r="U26" s="77"/>
      <c r="V26" s="77"/>
      <c r="W26" s="77"/>
      <c r="X26" s="77"/>
      <c r="Y26" s="77"/>
      <c r="Z26" s="77"/>
    </row>
  </sheetData>
  <mergeCells count="33">
    <mergeCell ref="A1:J1"/>
    <mergeCell ref="K1:W1"/>
    <mergeCell ref="B4:C4"/>
    <mergeCell ref="E4:F4"/>
    <mergeCell ref="G4:H4"/>
    <mergeCell ref="K4:L4"/>
    <mergeCell ref="N4:O4"/>
    <mergeCell ref="P4:Q4"/>
    <mergeCell ref="T4:U4"/>
    <mergeCell ref="W4:X4"/>
    <mergeCell ref="Y4:Z4"/>
    <mergeCell ref="G12:H12"/>
    <mergeCell ref="P12:Q12"/>
    <mergeCell ref="Y12:Z12"/>
    <mergeCell ref="B13:C13"/>
    <mergeCell ref="K13:L13"/>
    <mergeCell ref="T13:U13"/>
    <mergeCell ref="B25:C25"/>
    <mergeCell ref="K25:L25"/>
    <mergeCell ref="T25:U25"/>
    <mergeCell ref="T26:Z26"/>
    <mergeCell ref="T16:U16"/>
    <mergeCell ref="W16:X16"/>
    <mergeCell ref="Y16:Z16"/>
    <mergeCell ref="G24:H24"/>
    <mergeCell ref="P24:Q24"/>
    <mergeCell ref="Y24:Z24"/>
    <mergeCell ref="B16:C16"/>
    <mergeCell ref="E16:F16"/>
    <mergeCell ref="G16:H16"/>
    <mergeCell ref="K16:L16"/>
    <mergeCell ref="N16:O16"/>
    <mergeCell ref="P16:Q16"/>
  </mergeCells>
  <phoneticPr fontId="2"/>
  <pageMargins left="0.7" right="0.7" top="0.75" bottom="0.75" header="0.3" footer="0.3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A1:Z26"/>
  <sheetViews>
    <sheetView view="pageBreakPreview" topLeftCell="E8" zoomScaleNormal="100" zoomScaleSheetLayoutView="100" workbookViewId="0">
      <selection activeCell="T20" sqref="T20"/>
    </sheetView>
  </sheetViews>
  <sheetFormatPr defaultRowHeight="15.75"/>
  <cols>
    <col min="1" max="1" width="7.875" style="1" customWidth="1"/>
    <col min="2" max="2" width="9.5" style="42" customWidth="1"/>
    <col min="3" max="3" width="3.875" style="1" customWidth="1"/>
    <col min="4" max="4" width="5.375" style="1" customWidth="1"/>
    <col min="5" max="5" width="9.5" style="42" customWidth="1"/>
    <col min="6" max="6" width="3.875" style="1" customWidth="1"/>
    <col min="7" max="7" width="9.5" style="42" customWidth="1"/>
    <col min="8" max="8" width="3.875" style="1" customWidth="1"/>
    <col min="9" max="9" width="1.625" style="1" customWidth="1"/>
    <col min="10" max="10" width="7.875" style="1" customWidth="1"/>
    <col min="11" max="11" width="9.5" style="42" customWidth="1"/>
    <col min="12" max="12" width="3.875" style="1" customWidth="1"/>
    <col min="13" max="13" width="5.375" style="1" customWidth="1"/>
    <col min="14" max="14" width="9.5" style="42" customWidth="1"/>
    <col min="15" max="15" width="3.875" style="1" customWidth="1"/>
    <col min="16" max="16" width="9.5" style="42" customWidth="1"/>
    <col min="17" max="17" width="3.875" style="1" customWidth="1"/>
    <col min="18" max="18" width="1.625" style="1" customWidth="1"/>
    <col min="19" max="19" width="7.75" style="1" customWidth="1"/>
    <col min="20" max="20" width="9.5" style="42" customWidth="1"/>
    <col min="21" max="21" width="3.875" customWidth="1"/>
    <col min="22" max="22" width="5.375" customWidth="1"/>
    <col min="23" max="23" width="9.5" style="52" customWidth="1"/>
    <col min="24" max="24" width="3.75" customWidth="1"/>
    <col min="25" max="25" width="9.5" style="52" customWidth="1"/>
    <col min="26" max="26" width="3.875" customWidth="1"/>
  </cols>
  <sheetData>
    <row r="1" spans="1:26" s="2" customFormat="1" ht="39" customHeight="1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8" t="s">
        <v>18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20"/>
      <c r="Y1" s="53"/>
      <c r="Z1" s="20"/>
    </row>
    <row r="2" spans="1:26" s="2" customFormat="1" ht="3" customHeight="1">
      <c r="A2" s="62"/>
      <c r="B2" s="35"/>
      <c r="C2" s="62"/>
      <c r="D2" s="62"/>
      <c r="E2" s="35"/>
      <c r="F2" s="62"/>
      <c r="G2" s="35"/>
      <c r="H2" s="62"/>
      <c r="I2" s="62"/>
      <c r="J2" s="22"/>
      <c r="K2" s="46"/>
      <c r="L2" s="22"/>
      <c r="M2" s="22"/>
      <c r="N2" s="46"/>
      <c r="O2" s="22"/>
      <c r="P2" s="46"/>
      <c r="Q2" s="22"/>
      <c r="R2" s="22"/>
      <c r="S2" s="22"/>
      <c r="T2" s="46"/>
      <c r="U2" s="22"/>
      <c r="V2" s="22"/>
      <c r="W2" s="46"/>
      <c r="X2" s="20"/>
      <c r="Y2" s="53"/>
      <c r="Z2" s="20"/>
    </row>
    <row r="3" spans="1:26" ht="21" customHeight="1" thickBot="1">
      <c r="A3" s="19" t="s">
        <v>21</v>
      </c>
      <c r="B3" s="36"/>
      <c r="C3" s="26"/>
      <c r="D3" s="27"/>
      <c r="E3" s="40"/>
      <c r="F3" s="27"/>
      <c r="G3" s="40"/>
      <c r="H3" s="27"/>
      <c r="I3" s="27"/>
      <c r="J3" s="19" t="s">
        <v>22</v>
      </c>
      <c r="K3" s="40"/>
      <c r="L3" s="27"/>
      <c r="M3" s="27"/>
      <c r="N3" s="40"/>
      <c r="O3" s="27"/>
      <c r="P3" s="40"/>
      <c r="Q3" s="27"/>
      <c r="R3" s="27"/>
      <c r="S3" s="19" t="s">
        <v>23</v>
      </c>
      <c r="T3" s="40"/>
      <c r="U3" s="28"/>
      <c r="V3" s="28"/>
      <c r="W3" s="50"/>
      <c r="X3" s="28"/>
      <c r="Y3" s="50"/>
      <c r="Z3" s="28"/>
    </row>
    <row r="4" spans="1:26" ht="30" customHeight="1" thickTop="1" thickBot="1">
      <c r="A4" s="5"/>
      <c r="B4" s="78" t="s">
        <v>12</v>
      </c>
      <c r="C4" s="79"/>
      <c r="D4" s="6" t="s">
        <v>9</v>
      </c>
      <c r="E4" s="80" t="s">
        <v>10</v>
      </c>
      <c r="F4" s="81"/>
      <c r="G4" s="80" t="s">
        <v>11</v>
      </c>
      <c r="H4" s="82"/>
      <c r="I4" s="24"/>
      <c r="J4" s="5"/>
      <c r="K4" s="78" t="s">
        <v>12</v>
      </c>
      <c r="L4" s="79"/>
      <c r="M4" s="6" t="s">
        <v>9</v>
      </c>
      <c r="N4" s="80" t="s">
        <v>10</v>
      </c>
      <c r="O4" s="81"/>
      <c r="P4" s="80" t="s">
        <v>11</v>
      </c>
      <c r="Q4" s="82"/>
      <c r="R4" s="24"/>
      <c r="S4" s="5"/>
      <c r="T4" s="78" t="s">
        <v>12</v>
      </c>
      <c r="U4" s="79"/>
      <c r="V4" s="6" t="s">
        <v>9</v>
      </c>
      <c r="W4" s="80" t="s">
        <v>10</v>
      </c>
      <c r="X4" s="81"/>
      <c r="Y4" s="80" t="s">
        <v>11</v>
      </c>
      <c r="Z4" s="82"/>
    </row>
    <row r="5" spans="1:26" ht="24" customHeight="1" thickBot="1">
      <c r="A5" s="3" t="s">
        <v>4</v>
      </c>
      <c r="B5" s="37"/>
      <c r="C5" s="11" t="s">
        <v>16</v>
      </c>
      <c r="D5" s="54">
        <v>0.85799999999999998</v>
      </c>
      <c r="E5" s="59">
        <f>B5*D5</f>
        <v>0</v>
      </c>
      <c r="F5" s="29" t="s">
        <v>15</v>
      </c>
      <c r="G5" s="43"/>
      <c r="H5" s="4" t="s">
        <v>17</v>
      </c>
      <c r="I5" s="24"/>
      <c r="J5" s="3" t="s">
        <v>4</v>
      </c>
      <c r="K5" s="37"/>
      <c r="L5" s="11" t="s">
        <v>16</v>
      </c>
      <c r="M5" s="54">
        <v>0.85799999999999998</v>
      </c>
      <c r="N5" s="59">
        <f>K5*M5</f>
        <v>0</v>
      </c>
      <c r="O5" s="29" t="s">
        <v>15</v>
      </c>
      <c r="P5" s="47"/>
      <c r="Q5" s="32" t="s">
        <v>17</v>
      </c>
      <c r="R5" s="24"/>
      <c r="S5" s="3" t="s">
        <v>4</v>
      </c>
      <c r="T5" s="37"/>
      <c r="U5" s="11" t="s">
        <v>16</v>
      </c>
      <c r="V5" s="54">
        <v>0.85799999999999998</v>
      </c>
      <c r="W5" s="59">
        <f>T5*V5</f>
        <v>0</v>
      </c>
      <c r="X5" s="29" t="s">
        <v>15</v>
      </c>
      <c r="Y5" s="47"/>
      <c r="Z5" s="32" t="s">
        <v>17</v>
      </c>
    </row>
    <row r="6" spans="1:26" ht="24" customHeight="1" thickBot="1">
      <c r="A6" s="7" t="s">
        <v>0</v>
      </c>
      <c r="B6" s="38"/>
      <c r="C6" s="9" t="s">
        <v>13</v>
      </c>
      <c r="D6" s="55">
        <v>3.75</v>
      </c>
      <c r="E6" s="60">
        <f t="shared" ref="E6:E12" si="0">B6*D6</f>
        <v>0</v>
      </c>
      <c r="F6" s="30" t="s">
        <v>15</v>
      </c>
      <c r="G6" s="44"/>
      <c r="H6" s="8" t="s">
        <v>17</v>
      </c>
      <c r="I6" s="24"/>
      <c r="J6" s="7" t="s">
        <v>0</v>
      </c>
      <c r="K6" s="38"/>
      <c r="L6" s="9" t="s">
        <v>13</v>
      </c>
      <c r="M6" s="55">
        <v>3.75</v>
      </c>
      <c r="N6" s="60">
        <f t="shared" ref="N6:N12" si="1">K6*M6</f>
        <v>0</v>
      </c>
      <c r="O6" s="30" t="s">
        <v>15</v>
      </c>
      <c r="P6" s="48"/>
      <c r="Q6" s="33" t="s">
        <v>17</v>
      </c>
      <c r="R6" s="24"/>
      <c r="S6" s="7" t="s">
        <v>0</v>
      </c>
      <c r="T6" s="38"/>
      <c r="U6" s="9" t="s">
        <v>13</v>
      </c>
      <c r="V6" s="55">
        <v>3.75</v>
      </c>
      <c r="W6" s="60">
        <f t="shared" ref="W6:W12" si="2">T6*V6</f>
        <v>0</v>
      </c>
      <c r="X6" s="30" t="s">
        <v>15</v>
      </c>
      <c r="Y6" s="48"/>
      <c r="Z6" s="33" t="s">
        <v>17</v>
      </c>
    </row>
    <row r="7" spans="1:26" ht="24" customHeight="1" thickBot="1">
      <c r="A7" s="3" t="s">
        <v>1</v>
      </c>
      <c r="B7" s="37"/>
      <c r="C7" s="12" t="s">
        <v>13</v>
      </c>
      <c r="D7" s="56">
        <v>3</v>
      </c>
      <c r="E7" s="59">
        <f t="shared" si="0"/>
        <v>0</v>
      </c>
      <c r="F7" s="29" t="s">
        <v>15</v>
      </c>
      <c r="G7" s="43"/>
      <c r="H7" s="4" t="s">
        <v>17</v>
      </c>
      <c r="I7" s="24"/>
      <c r="J7" s="3" t="s">
        <v>1</v>
      </c>
      <c r="K7" s="37"/>
      <c r="L7" s="12" t="s">
        <v>13</v>
      </c>
      <c r="M7" s="56">
        <v>3</v>
      </c>
      <c r="N7" s="59">
        <f t="shared" si="1"/>
        <v>0</v>
      </c>
      <c r="O7" s="29" t="s">
        <v>15</v>
      </c>
      <c r="P7" s="47"/>
      <c r="Q7" s="32" t="s">
        <v>17</v>
      </c>
      <c r="R7" s="24"/>
      <c r="S7" s="3" t="s">
        <v>1</v>
      </c>
      <c r="T7" s="37"/>
      <c r="U7" s="12" t="s">
        <v>13</v>
      </c>
      <c r="V7" s="56">
        <v>3</v>
      </c>
      <c r="W7" s="59">
        <f t="shared" si="2"/>
        <v>0</v>
      </c>
      <c r="X7" s="29" t="s">
        <v>15</v>
      </c>
      <c r="Y7" s="47"/>
      <c r="Z7" s="32" t="s">
        <v>17</v>
      </c>
    </row>
    <row r="8" spans="1:26" ht="24" customHeight="1" thickBot="1">
      <c r="A8" s="7" t="s">
        <v>5</v>
      </c>
      <c r="B8" s="38"/>
      <c r="C8" s="9" t="s">
        <v>13</v>
      </c>
      <c r="D8" s="55">
        <v>0.36</v>
      </c>
      <c r="E8" s="60">
        <f t="shared" si="0"/>
        <v>0</v>
      </c>
      <c r="F8" s="30" t="s">
        <v>15</v>
      </c>
      <c r="G8" s="44"/>
      <c r="H8" s="8" t="s">
        <v>17</v>
      </c>
      <c r="I8" s="24"/>
      <c r="J8" s="7" t="s">
        <v>5</v>
      </c>
      <c r="K8" s="38"/>
      <c r="L8" s="9" t="s">
        <v>13</v>
      </c>
      <c r="M8" s="55">
        <v>0.36</v>
      </c>
      <c r="N8" s="60">
        <f t="shared" si="1"/>
        <v>0</v>
      </c>
      <c r="O8" s="30" t="s">
        <v>15</v>
      </c>
      <c r="P8" s="48"/>
      <c r="Q8" s="33" t="s">
        <v>17</v>
      </c>
      <c r="R8" s="24"/>
      <c r="S8" s="7" t="s">
        <v>5</v>
      </c>
      <c r="T8" s="38"/>
      <c r="U8" s="9" t="s">
        <v>13</v>
      </c>
      <c r="V8" s="55">
        <v>0.36</v>
      </c>
      <c r="W8" s="60">
        <f t="shared" si="2"/>
        <v>0</v>
      </c>
      <c r="X8" s="30" t="s">
        <v>15</v>
      </c>
      <c r="Y8" s="48"/>
      <c r="Z8" s="33" t="s">
        <v>17</v>
      </c>
    </row>
    <row r="9" spans="1:26" ht="24" customHeight="1" thickBot="1">
      <c r="A9" s="3" t="s">
        <v>2</v>
      </c>
      <c r="B9" s="37"/>
      <c r="C9" s="13" t="s">
        <v>14</v>
      </c>
      <c r="D9" s="57">
        <v>2.3199999999999998</v>
      </c>
      <c r="E9" s="59">
        <f t="shared" si="0"/>
        <v>0</v>
      </c>
      <c r="F9" s="29" t="s">
        <v>15</v>
      </c>
      <c r="G9" s="43"/>
      <c r="H9" s="4" t="s">
        <v>17</v>
      </c>
      <c r="I9" s="24"/>
      <c r="J9" s="3" t="s">
        <v>2</v>
      </c>
      <c r="K9" s="37"/>
      <c r="L9" s="13" t="s">
        <v>14</v>
      </c>
      <c r="M9" s="57">
        <v>2.3199999999999998</v>
      </c>
      <c r="N9" s="59">
        <f t="shared" si="1"/>
        <v>0</v>
      </c>
      <c r="O9" s="29" t="s">
        <v>15</v>
      </c>
      <c r="P9" s="47"/>
      <c r="Q9" s="32" t="s">
        <v>17</v>
      </c>
      <c r="R9" s="24"/>
      <c r="S9" s="3" t="s">
        <v>2</v>
      </c>
      <c r="T9" s="37"/>
      <c r="U9" s="13" t="s">
        <v>14</v>
      </c>
      <c r="V9" s="57">
        <v>2.3199999999999998</v>
      </c>
      <c r="W9" s="59">
        <f t="shared" si="2"/>
        <v>0</v>
      </c>
      <c r="X9" s="29" t="s">
        <v>15</v>
      </c>
      <c r="Y9" s="47"/>
      <c r="Z9" s="32" t="s">
        <v>17</v>
      </c>
    </row>
    <row r="10" spans="1:26" ht="24" customHeight="1" thickBot="1">
      <c r="A10" s="7" t="s">
        <v>6</v>
      </c>
      <c r="B10" s="38"/>
      <c r="C10" s="10" t="s">
        <v>14</v>
      </c>
      <c r="D10" s="58">
        <v>2.6</v>
      </c>
      <c r="E10" s="60">
        <f t="shared" si="0"/>
        <v>0</v>
      </c>
      <c r="F10" s="30" t="s">
        <v>15</v>
      </c>
      <c r="G10" s="44"/>
      <c r="H10" s="8" t="s">
        <v>17</v>
      </c>
      <c r="I10" s="24"/>
      <c r="J10" s="7" t="s">
        <v>6</v>
      </c>
      <c r="K10" s="38"/>
      <c r="L10" s="10" t="s">
        <v>14</v>
      </c>
      <c r="M10" s="58">
        <v>2.6</v>
      </c>
      <c r="N10" s="60">
        <f t="shared" si="1"/>
        <v>0</v>
      </c>
      <c r="O10" s="30" t="s">
        <v>15</v>
      </c>
      <c r="P10" s="48"/>
      <c r="Q10" s="33" t="s">
        <v>17</v>
      </c>
      <c r="R10" s="24"/>
      <c r="S10" s="7" t="s">
        <v>6</v>
      </c>
      <c r="T10" s="38"/>
      <c r="U10" s="10" t="s">
        <v>14</v>
      </c>
      <c r="V10" s="58">
        <v>2.6</v>
      </c>
      <c r="W10" s="60">
        <f t="shared" si="2"/>
        <v>0</v>
      </c>
      <c r="X10" s="30" t="s">
        <v>15</v>
      </c>
      <c r="Y10" s="48"/>
      <c r="Z10" s="33" t="s">
        <v>17</v>
      </c>
    </row>
    <row r="11" spans="1:26" ht="24" customHeight="1" thickBot="1">
      <c r="A11" s="3" t="s">
        <v>7</v>
      </c>
      <c r="B11" s="37"/>
      <c r="C11" s="13" t="s">
        <v>14</v>
      </c>
      <c r="D11" s="56">
        <v>2.5</v>
      </c>
      <c r="E11" s="59">
        <f t="shared" si="0"/>
        <v>0</v>
      </c>
      <c r="F11" s="29" t="s">
        <v>15</v>
      </c>
      <c r="G11" s="43"/>
      <c r="H11" s="4" t="s">
        <v>17</v>
      </c>
      <c r="I11" s="24"/>
      <c r="J11" s="3" t="s">
        <v>7</v>
      </c>
      <c r="K11" s="37"/>
      <c r="L11" s="13" t="s">
        <v>14</v>
      </c>
      <c r="M11" s="56">
        <v>2.5</v>
      </c>
      <c r="N11" s="59">
        <f t="shared" si="1"/>
        <v>0</v>
      </c>
      <c r="O11" s="29" t="s">
        <v>15</v>
      </c>
      <c r="P11" s="47"/>
      <c r="Q11" s="32" t="s">
        <v>17</v>
      </c>
      <c r="R11" s="24"/>
      <c r="S11" s="3" t="s">
        <v>7</v>
      </c>
      <c r="T11" s="37"/>
      <c r="U11" s="13" t="s">
        <v>14</v>
      </c>
      <c r="V11" s="56">
        <v>2.5</v>
      </c>
      <c r="W11" s="59">
        <f t="shared" si="2"/>
        <v>0</v>
      </c>
      <c r="X11" s="29" t="s">
        <v>15</v>
      </c>
      <c r="Y11" s="47"/>
      <c r="Z11" s="32" t="s">
        <v>17</v>
      </c>
    </row>
    <row r="12" spans="1:26" ht="24" customHeight="1" thickBot="1">
      <c r="A12" s="7" t="s">
        <v>3</v>
      </c>
      <c r="B12" s="38"/>
      <c r="C12" s="9" t="s">
        <v>15</v>
      </c>
      <c r="D12" s="55">
        <v>0.84</v>
      </c>
      <c r="E12" s="60">
        <f t="shared" si="0"/>
        <v>0</v>
      </c>
      <c r="F12" s="30" t="s">
        <v>15</v>
      </c>
      <c r="G12" s="83"/>
      <c r="H12" s="84"/>
      <c r="I12" s="24"/>
      <c r="J12" s="7" t="s">
        <v>3</v>
      </c>
      <c r="K12" s="38"/>
      <c r="L12" s="9" t="s">
        <v>15</v>
      </c>
      <c r="M12" s="55">
        <v>0.84</v>
      </c>
      <c r="N12" s="60">
        <f t="shared" si="1"/>
        <v>0</v>
      </c>
      <c r="O12" s="30" t="s">
        <v>15</v>
      </c>
      <c r="P12" s="85"/>
      <c r="Q12" s="86"/>
      <c r="R12" s="24"/>
      <c r="S12" s="7" t="s">
        <v>3</v>
      </c>
      <c r="T12" s="38"/>
      <c r="U12" s="9" t="s">
        <v>15</v>
      </c>
      <c r="V12" s="55">
        <v>0.84</v>
      </c>
      <c r="W12" s="60">
        <f t="shared" si="2"/>
        <v>0</v>
      </c>
      <c r="X12" s="30" t="s">
        <v>15</v>
      </c>
      <c r="Y12" s="85"/>
      <c r="Z12" s="86"/>
    </row>
    <row r="13" spans="1:26" ht="24" customHeight="1" thickBot="1">
      <c r="A13" s="14" t="s">
        <v>8</v>
      </c>
      <c r="B13" s="75"/>
      <c r="C13" s="76"/>
      <c r="D13" s="15"/>
      <c r="E13" s="61">
        <f>SUM(E5:E12)</f>
        <v>0</v>
      </c>
      <c r="F13" s="31" t="s">
        <v>15</v>
      </c>
      <c r="G13" s="45">
        <f>SUM(G5:G11)</f>
        <v>0</v>
      </c>
      <c r="H13" s="16" t="s">
        <v>17</v>
      </c>
      <c r="I13" s="24"/>
      <c r="J13" s="14" t="s">
        <v>8</v>
      </c>
      <c r="K13" s="75"/>
      <c r="L13" s="76"/>
      <c r="M13" s="15"/>
      <c r="N13" s="61">
        <f>SUM(N5:N12)</f>
        <v>0</v>
      </c>
      <c r="O13" s="31" t="s">
        <v>15</v>
      </c>
      <c r="P13" s="49">
        <f>SUM(P5:P11)</f>
        <v>0</v>
      </c>
      <c r="Q13" s="34" t="s">
        <v>17</v>
      </c>
      <c r="R13" s="24"/>
      <c r="S13" s="14" t="s">
        <v>8</v>
      </c>
      <c r="T13" s="75"/>
      <c r="U13" s="76"/>
      <c r="V13" s="15"/>
      <c r="W13" s="61">
        <f>SUM(W5:W12)</f>
        <v>0</v>
      </c>
      <c r="X13" s="31" t="s">
        <v>15</v>
      </c>
      <c r="Y13" s="49">
        <f>SUM(Y5:Y11)</f>
        <v>0</v>
      </c>
      <c r="Z13" s="34" t="s">
        <v>17</v>
      </c>
    </row>
    <row r="14" spans="1:26" ht="10.5" customHeight="1" thickTop="1">
      <c r="A14" s="17"/>
      <c r="B14" s="39"/>
      <c r="C14" s="17"/>
      <c r="D14" s="17"/>
      <c r="E14" s="39"/>
      <c r="F14" s="17"/>
      <c r="G14" s="39"/>
      <c r="H14" s="17"/>
      <c r="I14" s="23"/>
      <c r="J14" s="17"/>
      <c r="K14" s="39"/>
      <c r="L14" s="17"/>
      <c r="M14" s="17"/>
      <c r="N14" s="39"/>
      <c r="O14" s="17"/>
      <c r="P14" s="39"/>
      <c r="Q14" s="17"/>
      <c r="R14" s="23"/>
      <c r="S14" s="17"/>
      <c r="T14" s="39"/>
      <c r="U14" s="18"/>
      <c r="V14" s="18"/>
      <c r="W14" s="51"/>
      <c r="X14" s="18"/>
      <c r="Y14" s="51"/>
      <c r="Z14" s="18"/>
    </row>
    <row r="15" spans="1:26" ht="21" customHeight="1" thickBot="1">
      <c r="A15" s="19" t="s">
        <v>24</v>
      </c>
      <c r="B15" s="40"/>
      <c r="C15" s="27"/>
      <c r="D15" s="27"/>
      <c r="E15" s="40"/>
      <c r="F15" s="27"/>
      <c r="G15" s="40"/>
      <c r="H15" s="27"/>
      <c r="I15" s="23"/>
      <c r="J15" s="19" t="s">
        <v>25</v>
      </c>
      <c r="K15" s="40"/>
      <c r="L15" s="27"/>
      <c r="M15" s="27"/>
      <c r="N15" s="40"/>
      <c r="O15" s="27"/>
      <c r="P15" s="40"/>
      <c r="Q15" s="27"/>
      <c r="R15" s="23"/>
      <c r="S15" s="19" t="s">
        <v>26</v>
      </c>
      <c r="T15" s="40"/>
      <c r="U15" s="28"/>
      <c r="V15" s="28"/>
      <c r="W15" s="50"/>
      <c r="X15" s="28"/>
      <c r="Y15" s="50"/>
      <c r="Z15" s="28"/>
    </row>
    <row r="16" spans="1:26" ht="33" thickTop="1" thickBot="1">
      <c r="A16" s="5"/>
      <c r="B16" s="78" t="s">
        <v>12</v>
      </c>
      <c r="C16" s="79"/>
      <c r="D16" s="6" t="s">
        <v>9</v>
      </c>
      <c r="E16" s="80" t="s">
        <v>10</v>
      </c>
      <c r="F16" s="81"/>
      <c r="G16" s="80" t="s">
        <v>11</v>
      </c>
      <c r="H16" s="82"/>
      <c r="I16" s="24"/>
      <c r="J16" s="5"/>
      <c r="K16" s="78" t="s">
        <v>12</v>
      </c>
      <c r="L16" s="79"/>
      <c r="M16" s="6" t="s">
        <v>9</v>
      </c>
      <c r="N16" s="80" t="s">
        <v>10</v>
      </c>
      <c r="O16" s="81"/>
      <c r="P16" s="80" t="s">
        <v>11</v>
      </c>
      <c r="Q16" s="82"/>
      <c r="R16" s="24"/>
      <c r="S16" s="5"/>
      <c r="T16" s="78" t="s">
        <v>12</v>
      </c>
      <c r="U16" s="79"/>
      <c r="V16" s="6" t="s">
        <v>9</v>
      </c>
      <c r="W16" s="80" t="s">
        <v>10</v>
      </c>
      <c r="X16" s="81"/>
      <c r="Y16" s="80" t="s">
        <v>11</v>
      </c>
      <c r="Z16" s="82"/>
    </row>
    <row r="17" spans="1:26" ht="24" customHeight="1" thickBot="1">
      <c r="A17" s="3" t="s">
        <v>4</v>
      </c>
      <c r="B17" s="37"/>
      <c r="C17" s="11" t="s">
        <v>16</v>
      </c>
      <c r="D17" s="54">
        <v>0.85799999999999998</v>
      </c>
      <c r="E17" s="59">
        <f>B17*D17</f>
        <v>0</v>
      </c>
      <c r="F17" s="29" t="s">
        <v>15</v>
      </c>
      <c r="G17" s="43"/>
      <c r="H17" s="4" t="s">
        <v>17</v>
      </c>
      <c r="I17" s="24"/>
      <c r="J17" s="3" t="s">
        <v>4</v>
      </c>
      <c r="K17" s="37"/>
      <c r="L17" s="11" t="s">
        <v>16</v>
      </c>
      <c r="M17" s="54">
        <v>0.85799999999999998</v>
      </c>
      <c r="N17" s="59">
        <f>K17*M17</f>
        <v>0</v>
      </c>
      <c r="O17" s="29" t="s">
        <v>15</v>
      </c>
      <c r="P17" s="43"/>
      <c r="Q17" s="4" t="s">
        <v>17</v>
      </c>
      <c r="R17" s="24"/>
      <c r="S17" s="3" t="s">
        <v>4</v>
      </c>
      <c r="T17" s="37"/>
      <c r="U17" s="11" t="s">
        <v>16</v>
      </c>
      <c r="V17" s="54">
        <v>0.85799999999999998</v>
      </c>
      <c r="W17" s="59">
        <f>T17*V17</f>
        <v>0</v>
      </c>
      <c r="X17" s="29" t="s">
        <v>15</v>
      </c>
      <c r="Y17" s="43"/>
      <c r="Z17" s="4" t="s">
        <v>17</v>
      </c>
    </row>
    <row r="18" spans="1:26" ht="24" customHeight="1" thickBot="1">
      <c r="A18" s="7" t="s">
        <v>0</v>
      </c>
      <c r="B18" s="38"/>
      <c r="C18" s="9" t="s">
        <v>13</v>
      </c>
      <c r="D18" s="55">
        <v>3.75</v>
      </c>
      <c r="E18" s="60">
        <f t="shared" ref="E18:E24" si="3">B18*D18</f>
        <v>0</v>
      </c>
      <c r="F18" s="30" t="s">
        <v>15</v>
      </c>
      <c r="G18" s="44"/>
      <c r="H18" s="8" t="s">
        <v>17</v>
      </c>
      <c r="I18" s="24"/>
      <c r="J18" s="7" t="s">
        <v>0</v>
      </c>
      <c r="K18" s="38"/>
      <c r="L18" s="9" t="s">
        <v>13</v>
      </c>
      <c r="M18" s="55">
        <v>3.75</v>
      </c>
      <c r="N18" s="60">
        <f t="shared" ref="N18:N24" si="4">K18*M18</f>
        <v>0</v>
      </c>
      <c r="O18" s="30" t="s">
        <v>15</v>
      </c>
      <c r="P18" s="44"/>
      <c r="Q18" s="8" t="s">
        <v>17</v>
      </c>
      <c r="R18" s="24"/>
      <c r="S18" s="7" t="s">
        <v>0</v>
      </c>
      <c r="T18" s="38"/>
      <c r="U18" s="9" t="s">
        <v>13</v>
      </c>
      <c r="V18" s="55">
        <v>3.75</v>
      </c>
      <c r="W18" s="60">
        <f t="shared" ref="W18:W24" si="5">T18*V18</f>
        <v>0</v>
      </c>
      <c r="X18" s="30" t="s">
        <v>15</v>
      </c>
      <c r="Y18" s="44"/>
      <c r="Z18" s="8" t="s">
        <v>17</v>
      </c>
    </row>
    <row r="19" spans="1:26" ht="24" customHeight="1" thickBot="1">
      <c r="A19" s="3" t="s">
        <v>1</v>
      </c>
      <c r="B19" s="37"/>
      <c r="C19" s="12" t="s">
        <v>13</v>
      </c>
      <c r="D19" s="56">
        <v>3</v>
      </c>
      <c r="E19" s="59">
        <f t="shared" si="3"/>
        <v>0</v>
      </c>
      <c r="F19" s="29" t="s">
        <v>15</v>
      </c>
      <c r="G19" s="43"/>
      <c r="H19" s="4" t="s">
        <v>17</v>
      </c>
      <c r="I19" s="24"/>
      <c r="J19" s="3" t="s">
        <v>1</v>
      </c>
      <c r="K19" s="37"/>
      <c r="L19" s="12" t="s">
        <v>13</v>
      </c>
      <c r="M19" s="56">
        <v>3</v>
      </c>
      <c r="N19" s="59">
        <f t="shared" si="4"/>
        <v>0</v>
      </c>
      <c r="O19" s="29" t="s">
        <v>15</v>
      </c>
      <c r="P19" s="43"/>
      <c r="Q19" s="4" t="s">
        <v>17</v>
      </c>
      <c r="R19" s="24"/>
      <c r="S19" s="3" t="s">
        <v>1</v>
      </c>
      <c r="T19" s="37"/>
      <c r="U19" s="12" t="s">
        <v>13</v>
      </c>
      <c r="V19" s="56">
        <v>3</v>
      </c>
      <c r="W19" s="59">
        <f t="shared" si="5"/>
        <v>0</v>
      </c>
      <c r="X19" s="29" t="s">
        <v>15</v>
      </c>
      <c r="Y19" s="43"/>
      <c r="Z19" s="4" t="s">
        <v>17</v>
      </c>
    </row>
    <row r="20" spans="1:26" ht="24" customHeight="1" thickBot="1">
      <c r="A20" s="7" t="s">
        <v>5</v>
      </c>
      <c r="B20" s="38"/>
      <c r="C20" s="9" t="s">
        <v>13</v>
      </c>
      <c r="D20" s="55">
        <v>0.36</v>
      </c>
      <c r="E20" s="60">
        <f t="shared" si="3"/>
        <v>0</v>
      </c>
      <c r="F20" s="30" t="s">
        <v>15</v>
      </c>
      <c r="G20" s="44"/>
      <c r="H20" s="8" t="s">
        <v>17</v>
      </c>
      <c r="I20" s="24"/>
      <c r="J20" s="7" t="s">
        <v>5</v>
      </c>
      <c r="K20" s="38"/>
      <c r="L20" s="9" t="s">
        <v>13</v>
      </c>
      <c r="M20" s="55">
        <v>0.36</v>
      </c>
      <c r="N20" s="60">
        <f t="shared" si="4"/>
        <v>0</v>
      </c>
      <c r="O20" s="30" t="s">
        <v>15</v>
      </c>
      <c r="P20" s="44"/>
      <c r="Q20" s="8" t="s">
        <v>17</v>
      </c>
      <c r="R20" s="24"/>
      <c r="S20" s="7" t="s">
        <v>5</v>
      </c>
      <c r="T20" s="38"/>
      <c r="U20" s="9" t="s">
        <v>13</v>
      </c>
      <c r="V20" s="55">
        <v>0.36</v>
      </c>
      <c r="W20" s="60">
        <f t="shared" si="5"/>
        <v>0</v>
      </c>
      <c r="X20" s="30" t="s">
        <v>15</v>
      </c>
      <c r="Y20" s="44"/>
      <c r="Z20" s="8" t="s">
        <v>17</v>
      </c>
    </row>
    <row r="21" spans="1:26" ht="24" customHeight="1" thickBot="1">
      <c r="A21" s="3" t="s">
        <v>2</v>
      </c>
      <c r="B21" s="37"/>
      <c r="C21" s="13" t="s">
        <v>14</v>
      </c>
      <c r="D21" s="57">
        <v>2.3199999999999998</v>
      </c>
      <c r="E21" s="59">
        <f t="shared" si="3"/>
        <v>0</v>
      </c>
      <c r="F21" s="29" t="s">
        <v>15</v>
      </c>
      <c r="G21" s="43"/>
      <c r="H21" s="4" t="s">
        <v>17</v>
      </c>
      <c r="I21" s="24"/>
      <c r="J21" s="3" t="s">
        <v>2</v>
      </c>
      <c r="K21" s="37"/>
      <c r="L21" s="13" t="s">
        <v>14</v>
      </c>
      <c r="M21" s="57">
        <v>2.3199999999999998</v>
      </c>
      <c r="N21" s="59">
        <f t="shared" si="4"/>
        <v>0</v>
      </c>
      <c r="O21" s="29" t="s">
        <v>15</v>
      </c>
      <c r="P21" s="43"/>
      <c r="Q21" s="4" t="s">
        <v>17</v>
      </c>
      <c r="R21" s="24"/>
      <c r="S21" s="3" t="s">
        <v>2</v>
      </c>
      <c r="T21" s="37"/>
      <c r="U21" s="13" t="s">
        <v>14</v>
      </c>
      <c r="V21" s="57">
        <v>2.3199999999999998</v>
      </c>
      <c r="W21" s="59">
        <f t="shared" si="5"/>
        <v>0</v>
      </c>
      <c r="X21" s="29" t="s">
        <v>15</v>
      </c>
      <c r="Y21" s="43"/>
      <c r="Z21" s="4" t="s">
        <v>17</v>
      </c>
    </row>
    <row r="22" spans="1:26" ht="24" customHeight="1" thickBot="1">
      <c r="A22" s="7" t="s">
        <v>6</v>
      </c>
      <c r="B22" s="38"/>
      <c r="C22" s="10" t="s">
        <v>14</v>
      </c>
      <c r="D22" s="58">
        <v>2.6</v>
      </c>
      <c r="E22" s="60">
        <f t="shared" si="3"/>
        <v>0</v>
      </c>
      <c r="F22" s="30" t="s">
        <v>15</v>
      </c>
      <c r="G22" s="44"/>
      <c r="H22" s="8" t="s">
        <v>17</v>
      </c>
      <c r="I22" s="24"/>
      <c r="J22" s="7" t="s">
        <v>6</v>
      </c>
      <c r="K22" s="38"/>
      <c r="L22" s="10" t="s">
        <v>14</v>
      </c>
      <c r="M22" s="58">
        <v>2.6</v>
      </c>
      <c r="N22" s="60">
        <f t="shared" si="4"/>
        <v>0</v>
      </c>
      <c r="O22" s="30" t="s">
        <v>15</v>
      </c>
      <c r="P22" s="44"/>
      <c r="Q22" s="8" t="s">
        <v>17</v>
      </c>
      <c r="R22" s="24"/>
      <c r="S22" s="7" t="s">
        <v>6</v>
      </c>
      <c r="T22" s="38"/>
      <c r="U22" s="10" t="s">
        <v>14</v>
      </c>
      <c r="V22" s="58">
        <v>2.6</v>
      </c>
      <c r="W22" s="60">
        <f t="shared" si="5"/>
        <v>0</v>
      </c>
      <c r="X22" s="30" t="s">
        <v>15</v>
      </c>
      <c r="Y22" s="44"/>
      <c r="Z22" s="8" t="s">
        <v>17</v>
      </c>
    </row>
    <row r="23" spans="1:26" ht="24" customHeight="1" thickBot="1">
      <c r="A23" s="3" t="s">
        <v>7</v>
      </c>
      <c r="B23" s="37"/>
      <c r="C23" s="13" t="s">
        <v>14</v>
      </c>
      <c r="D23" s="56">
        <v>2.5</v>
      </c>
      <c r="E23" s="59">
        <f t="shared" si="3"/>
        <v>0</v>
      </c>
      <c r="F23" s="29" t="s">
        <v>15</v>
      </c>
      <c r="G23" s="43"/>
      <c r="H23" s="4" t="s">
        <v>17</v>
      </c>
      <c r="I23" s="24"/>
      <c r="J23" s="3" t="s">
        <v>7</v>
      </c>
      <c r="K23" s="37"/>
      <c r="L23" s="13" t="s">
        <v>14</v>
      </c>
      <c r="M23" s="56">
        <v>2.5</v>
      </c>
      <c r="N23" s="59">
        <f t="shared" si="4"/>
        <v>0</v>
      </c>
      <c r="O23" s="29" t="s">
        <v>15</v>
      </c>
      <c r="P23" s="43"/>
      <c r="Q23" s="4" t="s">
        <v>17</v>
      </c>
      <c r="R23" s="24"/>
      <c r="S23" s="3" t="s">
        <v>7</v>
      </c>
      <c r="T23" s="37"/>
      <c r="U23" s="13" t="s">
        <v>14</v>
      </c>
      <c r="V23" s="56">
        <v>2.5</v>
      </c>
      <c r="W23" s="59">
        <f t="shared" si="5"/>
        <v>0</v>
      </c>
      <c r="X23" s="29" t="s">
        <v>15</v>
      </c>
      <c r="Y23" s="43"/>
      <c r="Z23" s="4" t="s">
        <v>17</v>
      </c>
    </row>
    <row r="24" spans="1:26" ht="24" customHeight="1" thickBot="1">
      <c r="A24" s="7" t="s">
        <v>3</v>
      </c>
      <c r="B24" s="38"/>
      <c r="C24" s="9" t="s">
        <v>15</v>
      </c>
      <c r="D24" s="55">
        <v>0.84</v>
      </c>
      <c r="E24" s="60">
        <f t="shared" si="3"/>
        <v>0</v>
      </c>
      <c r="F24" s="30" t="s">
        <v>15</v>
      </c>
      <c r="G24" s="83"/>
      <c r="H24" s="84"/>
      <c r="I24" s="24"/>
      <c r="J24" s="7" t="s">
        <v>3</v>
      </c>
      <c r="K24" s="38"/>
      <c r="L24" s="9" t="s">
        <v>15</v>
      </c>
      <c r="M24" s="55">
        <v>0.84</v>
      </c>
      <c r="N24" s="60">
        <f t="shared" si="4"/>
        <v>0</v>
      </c>
      <c r="O24" s="30" t="s">
        <v>15</v>
      </c>
      <c r="P24" s="83"/>
      <c r="Q24" s="84"/>
      <c r="R24" s="24"/>
      <c r="S24" s="7" t="s">
        <v>3</v>
      </c>
      <c r="T24" s="38"/>
      <c r="U24" s="9" t="s">
        <v>15</v>
      </c>
      <c r="V24" s="55">
        <v>0.84</v>
      </c>
      <c r="W24" s="60">
        <f t="shared" si="5"/>
        <v>0</v>
      </c>
      <c r="X24" s="30" t="s">
        <v>15</v>
      </c>
      <c r="Y24" s="83"/>
      <c r="Z24" s="84"/>
    </row>
    <row r="25" spans="1:26" ht="24" customHeight="1" thickBot="1">
      <c r="A25" s="14" t="s">
        <v>8</v>
      </c>
      <c r="B25" s="75"/>
      <c r="C25" s="76"/>
      <c r="D25" s="15"/>
      <c r="E25" s="61">
        <f>SUM(E17:E24)</f>
        <v>0</v>
      </c>
      <c r="F25" s="31" t="s">
        <v>15</v>
      </c>
      <c r="G25" s="45">
        <f>SUM(G17:G23)</f>
        <v>0</v>
      </c>
      <c r="H25" s="16" t="s">
        <v>17</v>
      </c>
      <c r="I25" s="24"/>
      <c r="J25" s="14" t="s">
        <v>8</v>
      </c>
      <c r="K25" s="75"/>
      <c r="L25" s="76"/>
      <c r="M25" s="15"/>
      <c r="N25" s="61">
        <f>SUM(N17:N24)</f>
        <v>0</v>
      </c>
      <c r="O25" s="31" t="s">
        <v>15</v>
      </c>
      <c r="P25" s="45">
        <f>SUM(P17:P23)</f>
        <v>0</v>
      </c>
      <c r="Q25" s="16" t="s">
        <v>17</v>
      </c>
      <c r="R25" s="24"/>
      <c r="S25" s="14" t="s">
        <v>8</v>
      </c>
      <c r="T25" s="75"/>
      <c r="U25" s="76"/>
      <c r="V25" s="15"/>
      <c r="W25" s="61">
        <f>SUM(W17:W24)</f>
        <v>0</v>
      </c>
      <c r="X25" s="31" t="s">
        <v>15</v>
      </c>
      <c r="Y25" s="45">
        <f>SUM(Y17:Y23)</f>
        <v>0</v>
      </c>
      <c r="Z25" s="16" t="s">
        <v>17</v>
      </c>
    </row>
    <row r="26" spans="1:26" ht="16.5" thickTop="1">
      <c r="A26" s="25"/>
      <c r="B26" s="41"/>
      <c r="C26" s="25"/>
      <c r="D26" s="25"/>
      <c r="E26" s="41"/>
      <c r="F26" s="25"/>
      <c r="G26" s="41"/>
      <c r="H26" s="25"/>
      <c r="I26" s="23"/>
      <c r="J26" s="25"/>
      <c r="K26" s="41"/>
      <c r="L26" s="25"/>
      <c r="M26" s="25"/>
      <c r="N26" s="41"/>
      <c r="O26" s="25"/>
      <c r="P26" s="41"/>
      <c r="Q26" s="25"/>
      <c r="R26" s="23"/>
      <c r="S26" s="25"/>
      <c r="T26" s="77" t="s">
        <v>19</v>
      </c>
      <c r="U26" s="77"/>
      <c r="V26" s="77"/>
      <c r="W26" s="77"/>
      <c r="X26" s="77"/>
      <c r="Y26" s="77"/>
      <c r="Z26" s="77"/>
    </row>
  </sheetData>
  <mergeCells count="33">
    <mergeCell ref="A1:J1"/>
    <mergeCell ref="K1:W1"/>
    <mergeCell ref="B4:C4"/>
    <mergeCell ref="E4:F4"/>
    <mergeCell ref="G4:H4"/>
    <mergeCell ref="K4:L4"/>
    <mergeCell ref="N4:O4"/>
    <mergeCell ref="P4:Q4"/>
    <mergeCell ref="T4:U4"/>
    <mergeCell ref="W4:X4"/>
    <mergeCell ref="Y4:Z4"/>
    <mergeCell ref="G12:H12"/>
    <mergeCell ref="P12:Q12"/>
    <mergeCell ref="Y12:Z12"/>
    <mergeCell ref="B13:C13"/>
    <mergeCell ref="K13:L13"/>
    <mergeCell ref="T13:U13"/>
    <mergeCell ref="B25:C25"/>
    <mergeCell ref="K25:L25"/>
    <mergeCell ref="T25:U25"/>
    <mergeCell ref="T26:Z26"/>
    <mergeCell ref="T16:U16"/>
    <mergeCell ref="W16:X16"/>
    <mergeCell ref="Y16:Z16"/>
    <mergeCell ref="G24:H24"/>
    <mergeCell ref="P24:Q24"/>
    <mergeCell ref="Y24:Z24"/>
    <mergeCell ref="B16:C16"/>
    <mergeCell ref="E16:F16"/>
    <mergeCell ref="G16:H16"/>
    <mergeCell ref="K16:L16"/>
    <mergeCell ref="N16:O16"/>
    <mergeCell ref="P16:Q16"/>
  </mergeCells>
  <phoneticPr fontId="2"/>
  <pageMargins left="0.7" right="0.7" top="0.75" bottom="0.75" header="0.3" footer="0.3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A1:Z26"/>
  <sheetViews>
    <sheetView view="pageBreakPreview" topLeftCell="F8" zoomScaleNormal="100" zoomScaleSheetLayoutView="100" workbookViewId="0">
      <selection activeCell="Y20" sqref="Y20:Y22"/>
    </sheetView>
  </sheetViews>
  <sheetFormatPr defaultRowHeight="15.75"/>
  <cols>
    <col min="1" max="1" width="7.875" style="1" customWidth="1"/>
    <col min="2" max="2" width="9.5" style="42" customWidth="1"/>
    <col min="3" max="3" width="3.875" style="1" customWidth="1"/>
    <col min="4" max="4" width="5.375" style="1" customWidth="1"/>
    <col min="5" max="5" width="9.5" style="42" customWidth="1"/>
    <col min="6" max="6" width="3.875" style="1" customWidth="1"/>
    <col min="7" max="7" width="9.5" style="42" customWidth="1"/>
    <col min="8" max="8" width="3.875" style="1" customWidth="1"/>
    <col min="9" max="9" width="1.625" style="1" customWidth="1"/>
    <col min="10" max="10" width="7.875" style="1" customWidth="1"/>
    <col min="11" max="11" width="9.5" style="42" customWidth="1"/>
    <col min="12" max="12" width="3.875" style="1" customWidth="1"/>
    <col min="13" max="13" width="5.375" style="1" customWidth="1"/>
    <col min="14" max="14" width="9.5" style="42" customWidth="1"/>
    <col min="15" max="15" width="3.875" style="1" customWidth="1"/>
    <col min="16" max="16" width="9.5" style="42" customWidth="1"/>
    <col min="17" max="17" width="3.875" style="1" customWidth="1"/>
    <col min="18" max="18" width="1.625" style="1" customWidth="1"/>
    <col min="19" max="19" width="7.75" style="1" customWidth="1"/>
    <col min="20" max="20" width="9.5" style="42" customWidth="1"/>
    <col min="21" max="21" width="3.875" customWidth="1"/>
    <col min="22" max="22" width="5.375" customWidth="1"/>
    <col min="23" max="23" width="9.5" style="52" customWidth="1"/>
    <col min="24" max="24" width="3.75" customWidth="1"/>
    <col min="25" max="25" width="9.5" style="52" customWidth="1"/>
    <col min="26" max="26" width="3.875" customWidth="1"/>
  </cols>
  <sheetData>
    <row r="1" spans="1:26" s="2" customFormat="1" ht="39" customHeight="1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8" t="s">
        <v>18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20"/>
      <c r="Y1" s="53"/>
      <c r="Z1" s="20"/>
    </row>
    <row r="2" spans="1:26" s="2" customFormat="1" ht="3" customHeight="1">
      <c r="A2" s="62"/>
      <c r="B2" s="35"/>
      <c r="C2" s="62"/>
      <c r="D2" s="62"/>
      <c r="E2" s="35"/>
      <c r="F2" s="62"/>
      <c r="G2" s="35"/>
      <c r="H2" s="62"/>
      <c r="I2" s="62"/>
      <c r="J2" s="22"/>
      <c r="K2" s="46"/>
      <c r="L2" s="22"/>
      <c r="M2" s="22"/>
      <c r="N2" s="46"/>
      <c r="O2" s="22"/>
      <c r="P2" s="46"/>
      <c r="Q2" s="22"/>
      <c r="R2" s="22"/>
      <c r="S2" s="22"/>
      <c r="T2" s="46"/>
      <c r="U2" s="22"/>
      <c r="V2" s="22"/>
      <c r="W2" s="46"/>
      <c r="X2" s="20"/>
      <c r="Y2" s="53"/>
      <c r="Z2" s="20"/>
    </row>
    <row r="3" spans="1:26" ht="21" customHeight="1" thickBot="1">
      <c r="A3" s="19" t="s">
        <v>41</v>
      </c>
      <c r="B3" s="36"/>
      <c r="C3" s="26"/>
      <c r="D3" s="27"/>
      <c r="E3" s="40"/>
      <c r="F3" s="27"/>
      <c r="G3" s="40"/>
      <c r="H3" s="27"/>
      <c r="I3" s="27"/>
      <c r="J3" s="19" t="s">
        <v>42</v>
      </c>
      <c r="K3" s="40"/>
      <c r="L3" s="27"/>
      <c r="M3" s="27"/>
      <c r="N3" s="40"/>
      <c r="O3" s="27"/>
      <c r="P3" s="40"/>
      <c r="Q3" s="27"/>
      <c r="R3" s="27"/>
      <c r="S3" s="19" t="s">
        <v>43</v>
      </c>
      <c r="T3" s="40"/>
      <c r="U3" s="28"/>
      <c r="V3" s="28"/>
      <c r="W3" s="50"/>
      <c r="X3" s="28"/>
      <c r="Y3" s="50"/>
      <c r="Z3" s="28"/>
    </row>
    <row r="4" spans="1:26" ht="30" customHeight="1" thickTop="1" thickBot="1">
      <c r="A4" s="5"/>
      <c r="B4" s="78" t="s">
        <v>12</v>
      </c>
      <c r="C4" s="79"/>
      <c r="D4" s="6" t="s">
        <v>9</v>
      </c>
      <c r="E4" s="80" t="s">
        <v>10</v>
      </c>
      <c r="F4" s="81"/>
      <c r="G4" s="80" t="s">
        <v>11</v>
      </c>
      <c r="H4" s="82"/>
      <c r="I4" s="24"/>
      <c r="J4" s="5"/>
      <c r="K4" s="78" t="s">
        <v>12</v>
      </c>
      <c r="L4" s="79"/>
      <c r="M4" s="6" t="s">
        <v>9</v>
      </c>
      <c r="N4" s="80" t="s">
        <v>10</v>
      </c>
      <c r="O4" s="81"/>
      <c r="P4" s="80" t="s">
        <v>11</v>
      </c>
      <c r="Q4" s="82"/>
      <c r="R4" s="24"/>
      <c r="S4" s="5"/>
      <c r="T4" s="78" t="s">
        <v>12</v>
      </c>
      <c r="U4" s="79"/>
      <c r="V4" s="6" t="s">
        <v>9</v>
      </c>
      <c r="W4" s="80" t="s">
        <v>10</v>
      </c>
      <c r="X4" s="81"/>
      <c r="Y4" s="80" t="s">
        <v>11</v>
      </c>
      <c r="Z4" s="82"/>
    </row>
    <row r="5" spans="1:26" ht="24" customHeight="1" thickBot="1">
      <c r="A5" s="3" t="s">
        <v>4</v>
      </c>
      <c r="B5" s="37"/>
      <c r="C5" s="11" t="s">
        <v>16</v>
      </c>
      <c r="D5" s="54">
        <v>0.85799999999999998</v>
      </c>
      <c r="E5" s="59">
        <f>B5*D5</f>
        <v>0</v>
      </c>
      <c r="F5" s="29" t="s">
        <v>15</v>
      </c>
      <c r="G5" s="43"/>
      <c r="H5" s="4" t="s">
        <v>17</v>
      </c>
      <c r="I5" s="24"/>
      <c r="J5" s="3" t="s">
        <v>4</v>
      </c>
      <c r="K5" s="37"/>
      <c r="L5" s="11" t="s">
        <v>16</v>
      </c>
      <c r="M5" s="54">
        <v>0.85799999999999998</v>
      </c>
      <c r="N5" s="59">
        <f>K5*M5</f>
        <v>0</v>
      </c>
      <c r="O5" s="29" t="s">
        <v>15</v>
      </c>
      <c r="P5" s="47"/>
      <c r="Q5" s="32" t="s">
        <v>17</v>
      </c>
      <c r="R5" s="24"/>
      <c r="S5" s="3" t="s">
        <v>4</v>
      </c>
      <c r="T5" s="37"/>
      <c r="U5" s="11" t="s">
        <v>16</v>
      </c>
      <c r="V5" s="54">
        <v>0.85799999999999998</v>
      </c>
      <c r="W5" s="59">
        <f>T5*V5</f>
        <v>0</v>
      </c>
      <c r="X5" s="29" t="s">
        <v>15</v>
      </c>
      <c r="Y5" s="47"/>
      <c r="Z5" s="32" t="s">
        <v>17</v>
      </c>
    </row>
    <row r="6" spans="1:26" ht="24" customHeight="1" thickBot="1">
      <c r="A6" s="7" t="s">
        <v>0</v>
      </c>
      <c r="B6" s="38"/>
      <c r="C6" s="9" t="s">
        <v>13</v>
      </c>
      <c r="D6" s="55">
        <v>3.75</v>
      </c>
      <c r="E6" s="60">
        <f t="shared" ref="E6:E12" si="0">B6*D6</f>
        <v>0</v>
      </c>
      <c r="F6" s="30" t="s">
        <v>15</v>
      </c>
      <c r="G6" s="44"/>
      <c r="H6" s="8" t="s">
        <v>17</v>
      </c>
      <c r="I6" s="24"/>
      <c r="J6" s="7" t="s">
        <v>0</v>
      </c>
      <c r="K6" s="38"/>
      <c r="L6" s="9" t="s">
        <v>13</v>
      </c>
      <c r="M6" s="55">
        <v>3.75</v>
      </c>
      <c r="N6" s="60">
        <f t="shared" ref="N6:N12" si="1">K6*M6</f>
        <v>0</v>
      </c>
      <c r="O6" s="30" t="s">
        <v>15</v>
      </c>
      <c r="P6" s="48"/>
      <c r="Q6" s="33" t="s">
        <v>17</v>
      </c>
      <c r="R6" s="24"/>
      <c r="S6" s="7" t="s">
        <v>0</v>
      </c>
      <c r="T6" s="38"/>
      <c r="U6" s="9" t="s">
        <v>13</v>
      </c>
      <c r="V6" s="55">
        <v>3.75</v>
      </c>
      <c r="W6" s="60">
        <f t="shared" ref="W6:W12" si="2">T6*V6</f>
        <v>0</v>
      </c>
      <c r="X6" s="30" t="s">
        <v>15</v>
      </c>
      <c r="Y6" s="48"/>
      <c r="Z6" s="33" t="s">
        <v>17</v>
      </c>
    </row>
    <row r="7" spans="1:26" ht="24" customHeight="1" thickBot="1">
      <c r="A7" s="3" t="s">
        <v>1</v>
      </c>
      <c r="B7" s="37"/>
      <c r="C7" s="12" t="s">
        <v>13</v>
      </c>
      <c r="D7" s="56">
        <v>3</v>
      </c>
      <c r="E7" s="59">
        <f t="shared" si="0"/>
        <v>0</v>
      </c>
      <c r="F7" s="29" t="s">
        <v>15</v>
      </c>
      <c r="G7" s="43"/>
      <c r="H7" s="4" t="s">
        <v>17</v>
      </c>
      <c r="I7" s="24"/>
      <c r="J7" s="3" t="s">
        <v>1</v>
      </c>
      <c r="K7" s="37"/>
      <c r="L7" s="12" t="s">
        <v>13</v>
      </c>
      <c r="M7" s="56">
        <v>3</v>
      </c>
      <c r="N7" s="59">
        <f t="shared" si="1"/>
        <v>0</v>
      </c>
      <c r="O7" s="29" t="s">
        <v>15</v>
      </c>
      <c r="P7" s="47"/>
      <c r="Q7" s="32" t="s">
        <v>17</v>
      </c>
      <c r="R7" s="24"/>
      <c r="S7" s="3" t="s">
        <v>1</v>
      </c>
      <c r="T7" s="37"/>
      <c r="U7" s="12" t="s">
        <v>13</v>
      </c>
      <c r="V7" s="56">
        <v>3</v>
      </c>
      <c r="W7" s="59">
        <f t="shared" si="2"/>
        <v>0</v>
      </c>
      <c r="X7" s="29" t="s">
        <v>15</v>
      </c>
      <c r="Y7" s="47"/>
      <c r="Z7" s="32" t="s">
        <v>17</v>
      </c>
    </row>
    <row r="8" spans="1:26" ht="24" customHeight="1" thickBot="1">
      <c r="A8" s="7" t="s">
        <v>5</v>
      </c>
      <c r="B8" s="38"/>
      <c r="C8" s="9" t="s">
        <v>13</v>
      </c>
      <c r="D8" s="55">
        <v>0.36</v>
      </c>
      <c r="E8" s="60">
        <f t="shared" si="0"/>
        <v>0</v>
      </c>
      <c r="F8" s="30" t="s">
        <v>15</v>
      </c>
      <c r="G8" s="44"/>
      <c r="H8" s="8" t="s">
        <v>17</v>
      </c>
      <c r="I8" s="24"/>
      <c r="J8" s="7" t="s">
        <v>5</v>
      </c>
      <c r="K8" s="38"/>
      <c r="L8" s="9" t="s">
        <v>13</v>
      </c>
      <c r="M8" s="55">
        <v>0.36</v>
      </c>
      <c r="N8" s="60">
        <f t="shared" si="1"/>
        <v>0</v>
      </c>
      <c r="O8" s="30" t="s">
        <v>15</v>
      </c>
      <c r="P8" s="48"/>
      <c r="Q8" s="33" t="s">
        <v>17</v>
      </c>
      <c r="R8" s="24"/>
      <c r="S8" s="7" t="s">
        <v>5</v>
      </c>
      <c r="T8" s="38"/>
      <c r="U8" s="9" t="s">
        <v>13</v>
      </c>
      <c r="V8" s="55">
        <v>0.36</v>
      </c>
      <c r="W8" s="60">
        <f t="shared" si="2"/>
        <v>0</v>
      </c>
      <c r="X8" s="30" t="s">
        <v>15</v>
      </c>
      <c r="Y8" s="48"/>
      <c r="Z8" s="33" t="s">
        <v>17</v>
      </c>
    </row>
    <row r="9" spans="1:26" ht="24" customHeight="1" thickBot="1">
      <c r="A9" s="3" t="s">
        <v>2</v>
      </c>
      <c r="B9" s="37"/>
      <c r="C9" s="13" t="s">
        <v>14</v>
      </c>
      <c r="D9" s="57">
        <v>2.3199999999999998</v>
      </c>
      <c r="E9" s="59">
        <f t="shared" si="0"/>
        <v>0</v>
      </c>
      <c r="F9" s="29" t="s">
        <v>15</v>
      </c>
      <c r="G9" s="43"/>
      <c r="H9" s="4" t="s">
        <v>17</v>
      </c>
      <c r="I9" s="24"/>
      <c r="J9" s="3" t="s">
        <v>2</v>
      </c>
      <c r="K9" s="37"/>
      <c r="L9" s="13" t="s">
        <v>14</v>
      </c>
      <c r="M9" s="57">
        <v>2.3199999999999998</v>
      </c>
      <c r="N9" s="59">
        <f t="shared" si="1"/>
        <v>0</v>
      </c>
      <c r="O9" s="29" t="s">
        <v>15</v>
      </c>
      <c r="P9" s="47"/>
      <c r="Q9" s="32" t="s">
        <v>17</v>
      </c>
      <c r="R9" s="24"/>
      <c r="S9" s="3" t="s">
        <v>2</v>
      </c>
      <c r="T9" s="37"/>
      <c r="U9" s="13" t="s">
        <v>14</v>
      </c>
      <c r="V9" s="57">
        <v>2.3199999999999998</v>
      </c>
      <c r="W9" s="59">
        <f t="shared" si="2"/>
        <v>0</v>
      </c>
      <c r="X9" s="29" t="s">
        <v>15</v>
      </c>
      <c r="Y9" s="47"/>
      <c r="Z9" s="32" t="s">
        <v>17</v>
      </c>
    </row>
    <row r="10" spans="1:26" ht="24" customHeight="1" thickBot="1">
      <c r="A10" s="7" t="s">
        <v>6</v>
      </c>
      <c r="B10" s="38"/>
      <c r="C10" s="10" t="s">
        <v>14</v>
      </c>
      <c r="D10" s="58">
        <v>2.6</v>
      </c>
      <c r="E10" s="60">
        <f t="shared" si="0"/>
        <v>0</v>
      </c>
      <c r="F10" s="30" t="s">
        <v>15</v>
      </c>
      <c r="G10" s="44"/>
      <c r="H10" s="8" t="s">
        <v>17</v>
      </c>
      <c r="I10" s="24"/>
      <c r="J10" s="7" t="s">
        <v>6</v>
      </c>
      <c r="K10" s="38"/>
      <c r="L10" s="10" t="s">
        <v>14</v>
      </c>
      <c r="M10" s="58">
        <v>2.6</v>
      </c>
      <c r="N10" s="60">
        <f t="shared" si="1"/>
        <v>0</v>
      </c>
      <c r="O10" s="30" t="s">
        <v>15</v>
      </c>
      <c r="P10" s="48"/>
      <c r="Q10" s="33" t="s">
        <v>17</v>
      </c>
      <c r="R10" s="24"/>
      <c r="S10" s="7" t="s">
        <v>6</v>
      </c>
      <c r="T10" s="38"/>
      <c r="U10" s="10" t="s">
        <v>14</v>
      </c>
      <c r="V10" s="58">
        <v>2.6</v>
      </c>
      <c r="W10" s="60">
        <f t="shared" si="2"/>
        <v>0</v>
      </c>
      <c r="X10" s="30" t="s">
        <v>15</v>
      </c>
      <c r="Y10" s="48"/>
      <c r="Z10" s="33" t="s">
        <v>17</v>
      </c>
    </row>
    <row r="11" spans="1:26" ht="24" customHeight="1" thickBot="1">
      <c r="A11" s="3" t="s">
        <v>7</v>
      </c>
      <c r="B11" s="37"/>
      <c r="C11" s="13" t="s">
        <v>14</v>
      </c>
      <c r="D11" s="56">
        <v>2.5</v>
      </c>
      <c r="E11" s="59">
        <f t="shared" si="0"/>
        <v>0</v>
      </c>
      <c r="F11" s="29" t="s">
        <v>15</v>
      </c>
      <c r="G11" s="43"/>
      <c r="H11" s="4" t="s">
        <v>17</v>
      </c>
      <c r="I11" s="24"/>
      <c r="J11" s="3" t="s">
        <v>7</v>
      </c>
      <c r="K11" s="37"/>
      <c r="L11" s="13" t="s">
        <v>14</v>
      </c>
      <c r="M11" s="56">
        <v>2.5</v>
      </c>
      <c r="N11" s="59">
        <f t="shared" si="1"/>
        <v>0</v>
      </c>
      <c r="O11" s="29" t="s">
        <v>15</v>
      </c>
      <c r="P11" s="47"/>
      <c r="Q11" s="32" t="s">
        <v>17</v>
      </c>
      <c r="R11" s="24"/>
      <c r="S11" s="3" t="s">
        <v>7</v>
      </c>
      <c r="T11" s="37"/>
      <c r="U11" s="13" t="s">
        <v>14</v>
      </c>
      <c r="V11" s="56">
        <v>2.5</v>
      </c>
      <c r="W11" s="59">
        <f t="shared" si="2"/>
        <v>0</v>
      </c>
      <c r="X11" s="29" t="s">
        <v>15</v>
      </c>
      <c r="Y11" s="47"/>
      <c r="Z11" s="32" t="s">
        <v>17</v>
      </c>
    </row>
    <row r="12" spans="1:26" ht="24" customHeight="1" thickBot="1">
      <c r="A12" s="7" t="s">
        <v>3</v>
      </c>
      <c r="B12" s="38"/>
      <c r="C12" s="9" t="s">
        <v>15</v>
      </c>
      <c r="D12" s="55">
        <v>0.84</v>
      </c>
      <c r="E12" s="60">
        <f t="shared" si="0"/>
        <v>0</v>
      </c>
      <c r="F12" s="30" t="s">
        <v>15</v>
      </c>
      <c r="G12" s="83"/>
      <c r="H12" s="84"/>
      <c r="I12" s="24"/>
      <c r="J12" s="7" t="s">
        <v>3</v>
      </c>
      <c r="K12" s="38"/>
      <c r="L12" s="9" t="s">
        <v>15</v>
      </c>
      <c r="M12" s="55">
        <v>0.84</v>
      </c>
      <c r="N12" s="60">
        <f t="shared" si="1"/>
        <v>0</v>
      </c>
      <c r="O12" s="30" t="s">
        <v>15</v>
      </c>
      <c r="P12" s="85"/>
      <c r="Q12" s="86"/>
      <c r="R12" s="24"/>
      <c r="S12" s="7" t="s">
        <v>3</v>
      </c>
      <c r="T12" s="38"/>
      <c r="U12" s="9" t="s">
        <v>15</v>
      </c>
      <c r="V12" s="55">
        <v>0.84</v>
      </c>
      <c r="W12" s="60">
        <f t="shared" si="2"/>
        <v>0</v>
      </c>
      <c r="X12" s="30" t="s">
        <v>15</v>
      </c>
      <c r="Y12" s="85"/>
      <c r="Z12" s="86"/>
    </row>
    <row r="13" spans="1:26" ht="24" customHeight="1" thickBot="1">
      <c r="A13" s="14" t="s">
        <v>8</v>
      </c>
      <c r="B13" s="75"/>
      <c r="C13" s="76"/>
      <c r="D13" s="15"/>
      <c r="E13" s="61">
        <f>SUM(E5:E12)</f>
        <v>0</v>
      </c>
      <c r="F13" s="31" t="s">
        <v>15</v>
      </c>
      <c r="G13" s="45">
        <f>SUM(G5:G11)</f>
        <v>0</v>
      </c>
      <c r="H13" s="16" t="s">
        <v>17</v>
      </c>
      <c r="I13" s="24"/>
      <c r="J13" s="14" t="s">
        <v>8</v>
      </c>
      <c r="K13" s="75"/>
      <c r="L13" s="76"/>
      <c r="M13" s="15"/>
      <c r="N13" s="61">
        <f>SUM(N5:N12)</f>
        <v>0</v>
      </c>
      <c r="O13" s="31" t="s">
        <v>15</v>
      </c>
      <c r="P13" s="49">
        <f>SUM(P5:P11)</f>
        <v>0</v>
      </c>
      <c r="Q13" s="34" t="s">
        <v>17</v>
      </c>
      <c r="R13" s="24"/>
      <c r="S13" s="14" t="s">
        <v>8</v>
      </c>
      <c r="T13" s="75"/>
      <c r="U13" s="76"/>
      <c r="V13" s="15"/>
      <c r="W13" s="61">
        <f>SUM(W5:W12)</f>
        <v>0</v>
      </c>
      <c r="X13" s="31" t="s">
        <v>15</v>
      </c>
      <c r="Y13" s="49">
        <f>SUM(Y5:Y11)</f>
        <v>0</v>
      </c>
      <c r="Z13" s="34" t="s">
        <v>17</v>
      </c>
    </row>
    <row r="14" spans="1:26" ht="10.5" customHeight="1" thickTop="1">
      <c r="A14" s="17"/>
      <c r="B14" s="39"/>
      <c r="C14" s="17"/>
      <c r="D14" s="17"/>
      <c r="E14" s="39"/>
      <c r="F14" s="17"/>
      <c r="G14" s="39"/>
      <c r="H14" s="17"/>
      <c r="I14" s="23"/>
      <c r="J14" s="17"/>
      <c r="K14" s="39"/>
      <c r="L14" s="17"/>
      <c r="M14" s="17"/>
      <c r="N14" s="39"/>
      <c r="O14" s="17"/>
      <c r="P14" s="39"/>
      <c r="Q14" s="17"/>
      <c r="R14" s="23"/>
      <c r="S14" s="17"/>
      <c r="T14" s="39"/>
      <c r="U14" s="18"/>
      <c r="V14" s="18"/>
      <c r="W14" s="51"/>
      <c r="X14" s="18"/>
      <c r="Y14" s="51"/>
      <c r="Z14" s="18"/>
    </row>
    <row r="15" spans="1:26" ht="21" customHeight="1" thickBot="1">
      <c r="A15" s="19" t="s">
        <v>44</v>
      </c>
      <c r="B15" s="40"/>
      <c r="C15" s="27"/>
      <c r="D15" s="27"/>
      <c r="E15" s="40"/>
      <c r="F15" s="27"/>
      <c r="G15" s="40"/>
      <c r="H15" s="27"/>
      <c r="I15" s="23"/>
      <c r="J15" s="19" t="s">
        <v>45</v>
      </c>
      <c r="K15" s="40"/>
      <c r="L15" s="27"/>
      <c r="M15" s="27"/>
      <c r="N15" s="40"/>
      <c r="O15" s="27"/>
      <c r="P15" s="40"/>
      <c r="Q15" s="27"/>
      <c r="R15" s="23"/>
      <c r="S15" s="19" t="s">
        <v>46</v>
      </c>
      <c r="T15" s="40"/>
      <c r="U15" s="28"/>
      <c r="V15" s="28"/>
      <c r="W15" s="50"/>
      <c r="X15" s="28"/>
      <c r="Y15" s="50"/>
      <c r="Z15" s="28"/>
    </row>
    <row r="16" spans="1:26" ht="33" thickTop="1" thickBot="1">
      <c r="A16" s="5"/>
      <c r="B16" s="78" t="s">
        <v>12</v>
      </c>
      <c r="C16" s="79"/>
      <c r="D16" s="6" t="s">
        <v>9</v>
      </c>
      <c r="E16" s="80" t="s">
        <v>10</v>
      </c>
      <c r="F16" s="81"/>
      <c r="G16" s="80" t="s">
        <v>11</v>
      </c>
      <c r="H16" s="82"/>
      <c r="I16" s="24"/>
      <c r="J16" s="5"/>
      <c r="K16" s="78" t="s">
        <v>12</v>
      </c>
      <c r="L16" s="79"/>
      <c r="M16" s="6" t="s">
        <v>9</v>
      </c>
      <c r="N16" s="80" t="s">
        <v>10</v>
      </c>
      <c r="O16" s="81"/>
      <c r="P16" s="80" t="s">
        <v>11</v>
      </c>
      <c r="Q16" s="82"/>
      <c r="R16" s="24"/>
      <c r="S16" s="5"/>
      <c r="T16" s="78" t="s">
        <v>12</v>
      </c>
      <c r="U16" s="79"/>
      <c r="V16" s="6" t="s">
        <v>9</v>
      </c>
      <c r="W16" s="80" t="s">
        <v>10</v>
      </c>
      <c r="X16" s="81"/>
      <c r="Y16" s="80" t="s">
        <v>11</v>
      </c>
      <c r="Z16" s="82"/>
    </row>
    <row r="17" spans="1:26" ht="24" customHeight="1" thickBot="1">
      <c r="A17" s="3" t="s">
        <v>4</v>
      </c>
      <c r="B17" s="37"/>
      <c r="C17" s="11" t="s">
        <v>16</v>
      </c>
      <c r="D17" s="54">
        <v>0.85799999999999998</v>
      </c>
      <c r="E17" s="59">
        <f>B17*D17</f>
        <v>0</v>
      </c>
      <c r="F17" s="29" t="s">
        <v>15</v>
      </c>
      <c r="G17" s="43"/>
      <c r="H17" s="4" t="s">
        <v>17</v>
      </c>
      <c r="I17" s="24"/>
      <c r="J17" s="3" t="s">
        <v>4</v>
      </c>
      <c r="K17" s="37"/>
      <c r="L17" s="11" t="s">
        <v>16</v>
      </c>
      <c r="M17" s="54">
        <v>0.85799999999999998</v>
      </c>
      <c r="N17" s="59">
        <f>K17*M17</f>
        <v>0</v>
      </c>
      <c r="O17" s="29" t="s">
        <v>15</v>
      </c>
      <c r="P17" s="43"/>
      <c r="Q17" s="4" t="s">
        <v>17</v>
      </c>
      <c r="R17" s="24"/>
      <c r="S17" s="3" t="s">
        <v>4</v>
      </c>
      <c r="T17" s="37"/>
      <c r="U17" s="11" t="s">
        <v>16</v>
      </c>
      <c r="V17" s="54">
        <v>0.85799999999999998</v>
      </c>
      <c r="W17" s="59">
        <f>T17*V17</f>
        <v>0</v>
      </c>
      <c r="X17" s="29" t="s">
        <v>15</v>
      </c>
      <c r="Y17" s="43"/>
      <c r="Z17" s="4" t="s">
        <v>17</v>
      </c>
    </row>
    <row r="18" spans="1:26" ht="24" customHeight="1" thickBot="1">
      <c r="A18" s="7" t="s">
        <v>0</v>
      </c>
      <c r="B18" s="38"/>
      <c r="C18" s="9" t="s">
        <v>13</v>
      </c>
      <c r="D18" s="55">
        <v>3.75</v>
      </c>
      <c r="E18" s="60">
        <f t="shared" ref="E18:E24" si="3">B18*D18</f>
        <v>0</v>
      </c>
      <c r="F18" s="30" t="s">
        <v>15</v>
      </c>
      <c r="G18" s="44"/>
      <c r="H18" s="8" t="s">
        <v>17</v>
      </c>
      <c r="I18" s="24"/>
      <c r="J18" s="7" t="s">
        <v>0</v>
      </c>
      <c r="K18" s="38"/>
      <c r="L18" s="9" t="s">
        <v>13</v>
      </c>
      <c r="M18" s="55">
        <v>3.75</v>
      </c>
      <c r="N18" s="60">
        <f t="shared" ref="N18:N24" si="4">K18*M18</f>
        <v>0</v>
      </c>
      <c r="O18" s="30" t="s">
        <v>15</v>
      </c>
      <c r="P18" s="44"/>
      <c r="Q18" s="8" t="s">
        <v>17</v>
      </c>
      <c r="R18" s="24"/>
      <c r="S18" s="7" t="s">
        <v>0</v>
      </c>
      <c r="T18" s="38"/>
      <c r="U18" s="9" t="s">
        <v>13</v>
      </c>
      <c r="V18" s="55">
        <v>3.75</v>
      </c>
      <c r="W18" s="60">
        <f t="shared" ref="W18:W24" si="5">T18*V18</f>
        <v>0</v>
      </c>
      <c r="X18" s="30" t="s">
        <v>15</v>
      </c>
      <c r="Y18" s="44"/>
      <c r="Z18" s="8" t="s">
        <v>17</v>
      </c>
    </row>
    <row r="19" spans="1:26" ht="24" customHeight="1" thickBot="1">
      <c r="A19" s="3" t="s">
        <v>1</v>
      </c>
      <c r="B19" s="37"/>
      <c r="C19" s="12" t="s">
        <v>13</v>
      </c>
      <c r="D19" s="56">
        <v>3</v>
      </c>
      <c r="E19" s="59">
        <f t="shared" si="3"/>
        <v>0</v>
      </c>
      <c r="F19" s="29" t="s">
        <v>15</v>
      </c>
      <c r="G19" s="43"/>
      <c r="H19" s="4" t="s">
        <v>17</v>
      </c>
      <c r="I19" s="24"/>
      <c r="J19" s="3" t="s">
        <v>1</v>
      </c>
      <c r="K19" s="37"/>
      <c r="L19" s="12" t="s">
        <v>13</v>
      </c>
      <c r="M19" s="56">
        <v>3</v>
      </c>
      <c r="N19" s="59">
        <f t="shared" si="4"/>
        <v>0</v>
      </c>
      <c r="O19" s="29" t="s">
        <v>15</v>
      </c>
      <c r="P19" s="43"/>
      <c r="Q19" s="4" t="s">
        <v>17</v>
      </c>
      <c r="R19" s="24"/>
      <c r="S19" s="3" t="s">
        <v>1</v>
      </c>
      <c r="T19" s="37"/>
      <c r="U19" s="12" t="s">
        <v>13</v>
      </c>
      <c r="V19" s="56">
        <v>3</v>
      </c>
      <c r="W19" s="59">
        <f t="shared" si="5"/>
        <v>0</v>
      </c>
      <c r="X19" s="29" t="s">
        <v>15</v>
      </c>
      <c r="Y19" s="43"/>
      <c r="Z19" s="4" t="s">
        <v>17</v>
      </c>
    </row>
    <row r="20" spans="1:26" ht="24" customHeight="1" thickBot="1">
      <c r="A20" s="7" t="s">
        <v>5</v>
      </c>
      <c r="B20" s="38"/>
      <c r="C20" s="9" t="s">
        <v>13</v>
      </c>
      <c r="D20" s="55">
        <v>0.36</v>
      </c>
      <c r="E20" s="60">
        <f t="shared" si="3"/>
        <v>0</v>
      </c>
      <c r="F20" s="30" t="s">
        <v>15</v>
      </c>
      <c r="G20" s="44"/>
      <c r="H20" s="8" t="s">
        <v>17</v>
      </c>
      <c r="I20" s="24"/>
      <c r="J20" s="7" t="s">
        <v>5</v>
      </c>
      <c r="K20" s="38"/>
      <c r="L20" s="9" t="s">
        <v>13</v>
      </c>
      <c r="M20" s="55">
        <v>0.36</v>
      </c>
      <c r="N20" s="60">
        <f t="shared" si="4"/>
        <v>0</v>
      </c>
      <c r="O20" s="30" t="s">
        <v>15</v>
      </c>
      <c r="P20" s="44"/>
      <c r="Q20" s="8" t="s">
        <v>17</v>
      </c>
      <c r="R20" s="24"/>
      <c r="S20" s="7" t="s">
        <v>5</v>
      </c>
      <c r="T20" s="38"/>
      <c r="U20" s="9" t="s">
        <v>13</v>
      </c>
      <c r="V20" s="55">
        <v>0.36</v>
      </c>
      <c r="W20" s="60">
        <f t="shared" si="5"/>
        <v>0</v>
      </c>
      <c r="X20" s="30" t="s">
        <v>15</v>
      </c>
      <c r="Y20" s="44"/>
      <c r="Z20" s="8" t="s">
        <v>17</v>
      </c>
    </row>
    <row r="21" spans="1:26" ht="24" customHeight="1" thickBot="1">
      <c r="A21" s="3" t="s">
        <v>2</v>
      </c>
      <c r="B21" s="37"/>
      <c r="C21" s="13" t="s">
        <v>14</v>
      </c>
      <c r="D21" s="57">
        <v>2.3199999999999998</v>
      </c>
      <c r="E21" s="59">
        <f t="shared" si="3"/>
        <v>0</v>
      </c>
      <c r="F21" s="29" t="s">
        <v>15</v>
      </c>
      <c r="G21" s="43"/>
      <c r="H21" s="4" t="s">
        <v>17</v>
      </c>
      <c r="I21" s="24"/>
      <c r="J21" s="3" t="s">
        <v>2</v>
      </c>
      <c r="K21" s="37"/>
      <c r="L21" s="13" t="s">
        <v>14</v>
      </c>
      <c r="M21" s="57">
        <v>2.3199999999999998</v>
      </c>
      <c r="N21" s="59">
        <f t="shared" si="4"/>
        <v>0</v>
      </c>
      <c r="O21" s="29" t="s">
        <v>15</v>
      </c>
      <c r="P21" s="43"/>
      <c r="Q21" s="4" t="s">
        <v>17</v>
      </c>
      <c r="R21" s="24"/>
      <c r="S21" s="3" t="s">
        <v>2</v>
      </c>
      <c r="T21" s="37"/>
      <c r="U21" s="13" t="s">
        <v>14</v>
      </c>
      <c r="V21" s="57">
        <v>2.3199999999999998</v>
      </c>
      <c r="W21" s="59">
        <f t="shared" si="5"/>
        <v>0</v>
      </c>
      <c r="X21" s="29" t="s">
        <v>15</v>
      </c>
      <c r="Y21" s="43"/>
      <c r="Z21" s="4" t="s">
        <v>17</v>
      </c>
    </row>
    <row r="22" spans="1:26" ht="24" customHeight="1" thickBot="1">
      <c r="A22" s="7" t="s">
        <v>6</v>
      </c>
      <c r="B22" s="38"/>
      <c r="C22" s="10" t="s">
        <v>14</v>
      </c>
      <c r="D22" s="58">
        <v>2.6</v>
      </c>
      <c r="E22" s="60">
        <f t="shared" si="3"/>
        <v>0</v>
      </c>
      <c r="F22" s="30" t="s">
        <v>15</v>
      </c>
      <c r="G22" s="44"/>
      <c r="H22" s="8" t="s">
        <v>17</v>
      </c>
      <c r="I22" s="24"/>
      <c r="J22" s="7" t="s">
        <v>6</v>
      </c>
      <c r="K22" s="38"/>
      <c r="L22" s="10" t="s">
        <v>14</v>
      </c>
      <c r="M22" s="58">
        <v>2.6</v>
      </c>
      <c r="N22" s="60">
        <f t="shared" si="4"/>
        <v>0</v>
      </c>
      <c r="O22" s="30" t="s">
        <v>15</v>
      </c>
      <c r="P22" s="44"/>
      <c r="Q22" s="8" t="s">
        <v>17</v>
      </c>
      <c r="R22" s="24"/>
      <c r="S22" s="7" t="s">
        <v>6</v>
      </c>
      <c r="T22" s="38"/>
      <c r="U22" s="10" t="s">
        <v>14</v>
      </c>
      <c r="V22" s="58">
        <v>2.6</v>
      </c>
      <c r="W22" s="60">
        <f t="shared" si="5"/>
        <v>0</v>
      </c>
      <c r="X22" s="30" t="s">
        <v>15</v>
      </c>
      <c r="Y22" s="44"/>
      <c r="Z22" s="8" t="s">
        <v>17</v>
      </c>
    </row>
    <row r="23" spans="1:26" ht="24" customHeight="1" thickBot="1">
      <c r="A23" s="3" t="s">
        <v>7</v>
      </c>
      <c r="B23" s="37"/>
      <c r="C23" s="13" t="s">
        <v>14</v>
      </c>
      <c r="D23" s="56">
        <v>2.5</v>
      </c>
      <c r="E23" s="59">
        <f t="shared" si="3"/>
        <v>0</v>
      </c>
      <c r="F23" s="29" t="s">
        <v>15</v>
      </c>
      <c r="G23" s="43"/>
      <c r="H23" s="4" t="s">
        <v>17</v>
      </c>
      <c r="I23" s="24"/>
      <c r="J23" s="3" t="s">
        <v>7</v>
      </c>
      <c r="K23" s="37"/>
      <c r="L23" s="13" t="s">
        <v>14</v>
      </c>
      <c r="M23" s="56">
        <v>2.5</v>
      </c>
      <c r="N23" s="59">
        <f t="shared" si="4"/>
        <v>0</v>
      </c>
      <c r="O23" s="29" t="s">
        <v>15</v>
      </c>
      <c r="P23" s="43"/>
      <c r="Q23" s="4" t="s">
        <v>17</v>
      </c>
      <c r="R23" s="24"/>
      <c r="S23" s="3" t="s">
        <v>7</v>
      </c>
      <c r="T23" s="37"/>
      <c r="U23" s="13" t="s">
        <v>14</v>
      </c>
      <c r="V23" s="56">
        <v>2.5</v>
      </c>
      <c r="W23" s="59">
        <f t="shared" si="5"/>
        <v>0</v>
      </c>
      <c r="X23" s="29" t="s">
        <v>15</v>
      </c>
      <c r="Y23" s="43"/>
      <c r="Z23" s="4" t="s">
        <v>17</v>
      </c>
    </row>
    <row r="24" spans="1:26" ht="24" customHeight="1" thickBot="1">
      <c r="A24" s="7" t="s">
        <v>3</v>
      </c>
      <c r="B24" s="38"/>
      <c r="C24" s="9" t="s">
        <v>15</v>
      </c>
      <c r="D24" s="55">
        <v>0.84</v>
      </c>
      <c r="E24" s="60">
        <f t="shared" si="3"/>
        <v>0</v>
      </c>
      <c r="F24" s="30" t="s">
        <v>15</v>
      </c>
      <c r="G24" s="83"/>
      <c r="H24" s="84"/>
      <c r="I24" s="24"/>
      <c r="J24" s="7" t="s">
        <v>3</v>
      </c>
      <c r="K24" s="38"/>
      <c r="L24" s="9" t="s">
        <v>15</v>
      </c>
      <c r="M24" s="55">
        <v>0.84</v>
      </c>
      <c r="N24" s="60">
        <f t="shared" si="4"/>
        <v>0</v>
      </c>
      <c r="O24" s="30" t="s">
        <v>15</v>
      </c>
      <c r="P24" s="83"/>
      <c r="Q24" s="84"/>
      <c r="R24" s="24"/>
      <c r="S24" s="7" t="s">
        <v>3</v>
      </c>
      <c r="T24" s="38"/>
      <c r="U24" s="9" t="s">
        <v>15</v>
      </c>
      <c r="V24" s="55">
        <v>0.84</v>
      </c>
      <c r="W24" s="60">
        <f t="shared" si="5"/>
        <v>0</v>
      </c>
      <c r="X24" s="30" t="s">
        <v>15</v>
      </c>
      <c r="Y24" s="83"/>
      <c r="Z24" s="84"/>
    </row>
    <row r="25" spans="1:26" ht="24" customHeight="1" thickBot="1">
      <c r="A25" s="14" t="s">
        <v>8</v>
      </c>
      <c r="B25" s="75"/>
      <c r="C25" s="76"/>
      <c r="D25" s="15"/>
      <c r="E25" s="61">
        <f>SUM(E17:E24)</f>
        <v>0</v>
      </c>
      <c r="F25" s="31" t="s">
        <v>15</v>
      </c>
      <c r="G25" s="45">
        <f>SUM(G17:G23)</f>
        <v>0</v>
      </c>
      <c r="H25" s="16" t="s">
        <v>17</v>
      </c>
      <c r="I25" s="24"/>
      <c r="J25" s="14" t="s">
        <v>8</v>
      </c>
      <c r="K25" s="75"/>
      <c r="L25" s="76"/>
      <c r="M25" s="15"/>
      <c r="N25" s="61">
        <f>SUM(N17:N24)</f>
        <v>0</v>
      </c>
      <c r="O25" s="31" t="s">
        <v>15</v>
      </c>
      <c r="P25" s="45">
        <f>SUM(P17:P23)</f>
        <v>0</v>
      </c>
      <c r="Q25" s="16" t="s">
        <v>17</v>
      </c>
      <c r="R25" s="24"/>
      <c r="S25" s="14" t="s">
        <v>8</v>
      </c>
      <c r="T25" s="75"/>
      <c r="U25" s="76"/>
      <c r="V25" s="15"/>
      <c r="W25" s="61">
        <f>SUM(W17:W24)</f>
        <v>0</v>
      </c>
      <c r="X25" s="31" t="s">
        <v>15</v>
      </c>
      <c r="Y25" s="45">
        <f>SUM(Y17:Y23)</f>
        <v>0</v>
      </c>
      <c r="Z25" s="16" t="s">
        <v>17</v>
      </c>
    </row>
    <row r="26" spans="1:26" ht="16.5" thickTop="1">
      <c r="A26" s="25"/>
      <c r="B26" s="41"/>
      <c r="C26" s="25"/>
      <c r="D26" s="25"/>
      <c r="E26" s="41"/>
      <c r="F26" s="25"/>
      <c r="G26" s="41"/>
      <c r="H26" s="25"/>
      <c r="I26" s="23"/>
      <c r="J26" s="25"/>
      <c r="K26" s="41"/>
      <c r="L26" s="25"/>
      <c r="M26" s="25"/>
      <c r="N26" s="41"/>
      <c r="O26" s="25"/>
      <c r="P26" s="41"/>
      <c r="Q26" s="25"/>
      <c r="R26" s="23"/>
      <c r="S26" s="25"/>
      <c r="T26" s="77" t="s">
        <v>19</v>
      </c>
      <c r="U26" s="77"/>
      <c r="V26" s="77"/>
      <c r="W26" s="77"/>
      <c r="X26" s="77"/>
      <c r="Y26" s="77"/>
      <c r="Z26" s="77"/>
    </row>
  </sheetData>
  <mergeCells count="33">
    <mergeCell ref="A1:J1"/>
    <mergeCell ref="K1:W1"/>
    <mergeCell ref="B4:C4"/>
    <mergeCell ref="E4:F4"/>
    <mergeCell ref="G4:H4"/>
    <mergeCell ref="K4:L4"/>
    <mergeCell ref="N4:O4"/>
    <mergeCell ref="P4:Q4"/>
    <mergeCell ref="T4:U4"/>
    <mergeCell ref="W4:X4"/>
    <mergeCell ref="Y4:Z4"/>
    <mergeCell ref="G12:H12"/>
    <mergeCell ref="P12:Q12"/>
    <mergeCell ref="Y12:Z12"/>
    <mergeCell ref="B13:C13"/>
    <mergeCell ref="K13:L13"/>
    <mergeCell ref="T13:U13"/>
    <mergeCell ref="B25:C25"/>
    <mergeCell ref="K25:L25"/>
    <mergeCell ref="T25:U25"/>
    <mergeCell ref="T26:Z26"/>
    <mergeCell ref="T16:U16"/>
    <mergeCell ref="W16:X16"/>
    <mergeCell ref="Y16:Z16"/>
    <mergeCell ref="G24:H24"/>
    <mergeCell ref="P24:Q24"/>
    <mergeCell ref="Y24:Z24"/>
    <mergeCell ref="B16:C16"/>
    <mergeCell ref="E16:F16"/>
    <mergeCell ref="G16:H16"/>
    <mergeCell ref="K16:L16"/>
    <mergeCell ref="N16:O16"/>
    <mergeCell ref="P16:Q16"/>
  </mergeCells>
  <phoneticPr fontId="2"/>
  <pageMargins left="0.7" right="0.7" top="0.75" bottom="0.75" header="0.3" footer="0.3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O44"/>
  <sheetViews>
    <sheetView view="pageBreakPreview" zoomScaleNormal="100" zoomScaleSheetLayoutView="100" workbookViewId="0">
      <selection activeCell="O44" sqref="O44"/>
    </sheetView>
  </sheetViews>
  <sheetFormatPr defaultRowHeight="13.5"/>
  <cols>
    <col min="3" max="3" width="9" style="64"/>
    <col min="4" max="4" width="9.75" style="64" customWidth="1"/>
    <col min="5" max="7" width="9" style="64"/>
  </cols>
  <sheetData>
    <row r="1" ht="39" customHeight="1"/>
    <row r="32" spans="2:15">
      <c r="B32" s="67"/>
      <c r="C32" s="68" t="s">
        <v>47</v>
      </c>
      <c r="D32" s="68" t="s">
        <v>39</v>
      </c>
      <c r="E32" s="66" t="s">
        <v>38</v>
      </c>
      <c r="F32" s="66" t="s">
        <v>40</v>
      </c>
      <c r="K32" s="69"/>
      <c r="L32" s="70" t="s">
        <v>51</v>
      </c>
      <c r="M32" s="71" t="s">
        <v>48</v>
      </c>
      <c r="N32" s="71" t="s">
        <v>49</v>
      </c>
      <c r="O32" s="71" t="s">
        <v>50</v>
      </c>
    </row>
    <row r="33" spans="2:15">
      <c r="B33" s="63" t="s">
        <v>21</v>
      </c>
      <c r="C33" s="63">
        <v>283.88400000000001</v>
      </c>
      <c r="D33" s="65">
        <f>'1年目（1～6月）'!B5</f>
        <v>0</v>
      </c>
      <c r="E33" s="65">
        <f>'2年目（1～6月）'!B5</f>
        <v>0</v>
      </c>
      <c r="F33" s="65">
        <f>'3年目（1～6月）'!B5</f>
        <v>0</v>
      </c>
      <c r="K33" s="71" t="s">
        <v>21</v>
      </c>
      <c r="L33" s="73">
        <v>7837.166666666667</v>
      </c>
      <c r="M33" s="74">
        <f>'1年目（1～6月）'!G5</f>
        <v>0</v>
      </c>
      <c r="N33" s="74">
        <f>'2年目（1～6月）'!G5</f>
        <v>0</v>
      </c>
      <c r="O33" s="74">
        <f>'3年目（1～6月）'!G5</f>
        <v>0</v>
      </c>
    </row>
    <row r="34" spans="2:15">
      <c r="B34" s="63" t="s">
        <v>27</v>
      </c>
      <c r="C34" s="63">
        <v>278.34800000000001</v>
      </c>
      <c r="D34" s="65">
        <f>'1年目（1～6月）'!K5</f>
        <v>0</v>
      </c>
      <c r="E34" s="65">
        <f>'2年目（1～6月）'!K5</f>
        <v>0</v>
      </c>
      <c r="F34" s="65">
        <f>'3年目（1～6月）'!K5</f>
        <v>0</v>
      </c>
      <c r="K34" s="71" t="s">
        <v>27</v>
      </c>
      <c r="L34" s="73">
        <v>7684.333333333333</v>
      </c>
      <c r="M34" s="74">
        <f>'1年目（1～6月）'!P5</f>
        <v>0</v>
      </c>
      <c r="N34" s="74">
        <f>'2年目（1～6月）'!P5</f>
        <v>0</v>
      </c>
      <c r="O34" s="74">
        <f>'3年目（1～6月）'!P5</f>
        <v>0</v>
      </c>
    </row>
    <row r="35" spans="2:15">
      <c r="B35" s="63" t="s">
        <v>28</v>
      </c>
      <c r="C35" s="63">
        <v>258.9205</v>
      </c>
      <c r="D35" s="65">
        <f>'1年目（1～6月）'!T5</f>
        <v>0</v>
      </c>
      <c r="E35" s="65">
        <f>'2年目（1～6月）'!T5</f>
        <v>0</v>
      </c>
      <c r="F35" s="65">
        <f>'3年目（1～6月）'!T5</f>
        <v>0</v>
      </c>
      <c r="K35" s="71" t="s">
        <v>28</v>
      </c>
      <c r="L35" s="73">
        <v>7148</v>
      </c>
      <c r="M35" s="74">
        <f>'1年目（1～6月）'!Y5</f>
        <v>0</v>
      </c>
      <c r="N35" s="74">
        <f>'2年目（1～6月）'!Y5</f>
        <v>0</v>
      </c>
      <c r="O35" s="74">
        <f>'3年目（1～6月）'!Y5</f>
        <v>0</v>
      </c>
    </row>
    <row r="36" spans="2:15">
      <c r="B36" s="63" t="s">
        <v>29</v>
      </c>
      <c r="C36" s="63">
        <v>246.74959999999999</v>
      </c>
      <c r="D36" s="65">
        <f>'1年目（1～6月）'!B17</f>
        <v>0</v>
      </c>
      <c r="E36" s="65">
        <f>'2年目（1～6月）'!B17</f>
        <v>0</v>
      </c>
      <c r="F36" s="65">
        <f>'3年目（1～6月）'!B17</f>
        <v>0</v>
      </c>
      <c r="K36" s="71" t="s">
        <v>29</v>
      </c>
      <c r="L36" s="73">
        <v>6812</v>
      </c>
      <c r="M36" s="74">
        <f>'1年目（1～6月）'!G17</f>
        <v>0</v>
      </c>
      <c r="N36" s="74">
        <f>'2年目（1～6月）'!G17</f>
        <v>0</v>
      </c>
      <c r="O36" s="74">
        <f>'3年目（1～6月）'!G17</f>
        <v>0</v>
      </c>
    </row>
    <row r="37" spans="2:15">
      <c r="B37" s="63" t="s">
        <v>30</v>
      </c>
      <c r="C37" s="63">
        <v>243.25409999999999</v>
      </c>
      <c r="D37" s="65">
        <f>'1年目（1～6月）'!K17</f>
        <v>0</v>
      </c>
      <c r="E37" s="65">
        <f>'2年目（1～6月）'!K17</f>
        <v>0</v>
      </c>
      <c r="F37" s="65">
        <f>'3年目（1～6月）'!K17</f>
        <v>0</v>
      </c>
      <c r="K37" s="71" t="s">
        <v>30</v>
      </c>
      <c r="L37" s="73">
        <v>6715.5</v>
      </c>
      <c r="M37" s="74">
        <f>'1年目（1～6月）'!P17</f>
        <v>0</v>
      </c>
      <c r="N37" s="74">
        <f>'2年目（1～6月）'!P17</f>
        <v>0</v>
      </c>
      <c r="O37" s="74">
        <f>'3年目（1～6月）'!P17</f>
        <v>0</v>
      </c>
    </row>
    <row r="38" spans="2:15">
      <c r="B38" s="63" t="s">
        <v>31</v>
      </c>
      <c r="C38" s="63">
        <v>261.08780000000002</v>
      </c>
      <c r="D38" s="65">
        <f>'1年目（1～6月）'!T17</f>
        <v>0</v>
      </c>
      <c r="E38" s="65">
        <f>'2年目（1～6月）'!T17</f>
        <v>0</v>
      </c>
      <c r="F38" s="65">
        <f>'3年目（1～6月）'!T17</f>
        <v>0</v>
      </c>
      <c r="K38" s="71" t="s">
        <v>31</v>
      </c>
      <c r="L38" s="73">
        <v>7207.833333333333</v>
      </c>
      <c r="M38" s="74">
        <f>'1年目（1～6月）'!Y17</f>
        <v>0</v>
      </c>
      <c r="N38" s="74">
        <f>'2年目（1～6月）'!Y17</f>
        <v>0</v>
      </c>
      <c r="O38" s="74">
        <f>'3年目（1～6月）'!Y17</f>
        <v>0</v>
      </c>
    </row>
    <row r="39" spans="2:15">
      <c r="B39" s="63" t="s">
        <v>32</v>
      </c>
      <c r="C39" s="63">
        <v>315.15640000000002</v>
      </c>
      <c r="D39" s="65">
        <f>'1年目（7～12月）'!B5</f>
        <v>0</v>
      </c>
      <c r="E39" s="65">
        <f>'2年目（7～12月）'!B5</f>
        <v>0</v>
      </c>
      <c r="F39" s="65">
        <f>'3年目（7～12月）'!B5</f>
        <v>0</v>
      </c>
      <c r="K39" s="71" t="s">
        <v>32</v>
      </c>
      <c r="L39" s="73">
        <v>8700.5</v>
      </c>
      <c r="M39" s="74">
        <f>'1年目（7～12月）'!G5</f>
        <v>0</v>
      </c>
      <c r="N39" s="74">
        <f>'2年目（7～12月）'!G5</f>
        <v>0</v>
      </c>
      <c r="O39" s="74">
        <f>'3年目（7～12月）'!G5</f>
        <v>0</v>
      </c>
    </row>
    <row r="40" spans="2:15">
      <c r="B40" s="63" t="s">
        <v>33</v>
      </c>
      <c r="C40" s="63">
        <v>367.46809999999999</v>
      </c>
      <c r="D40" s="65">
        <f>'1年目（7～12月）'!K5</f>
        <v>0</v>
      </c>
      <c r="E40" s="65">
        <f>'2年目（7～12月）'!K5</f>
        <v>0</v>
      </c>
      <c r="F40" s="65">
        <f>'3年目（7～12月）'!K5</f>
        <v>0</v>
      </c>
      <c r="K40" s="71" t="s">
        <v>33</v>
      </c>
      <c r="L40" s="73">
        <v>10144.666666666666</v>
      </c>
      <c r="M40" s="74">
        <f>'1年目（7～12月）'!P5</f>
        <v>0</v>
      </c>
      <c r="N40" s="74">
        <f>'2年目（7～12月）'!P5</f>
        <v>0</v>
      </c>
      <c r="O40" s="74">
        <f>'3年目（7～12月）'!P5</f>
        <v>0</v>
      </c>
    </row>
    <row r="41" spans="2:15">
      <c r="B41" s="63" t="s">
        <v>34</v>
      </c>
      <c r="C41" s="63">
        <v>370.03390000000002</v>
      </c>
      <c r="D41" s="65">
        <f>'1年目（7～12月）'!T5</f>
        <v>0</v>
      </c>
      <c r="E41" s="65">
        <f>'2年目（7～12月）'!T5</f>
        <v>0</v>
      </c>
      <c r="F41" s="65">
        <f>'3年目（7～12月）'!T5</f>
        <v>0</v>
      </c>
      <c r="K41" s="71" t="s">
        <v>34</v>
      </c>
      <c r="L41" s="73">
        <v>10215.5</v>
      </c>
      <c r="M41" s="74">
        <f>'1年目（7～12月）'!Y5</f>
        <v>0</v>
      </c>
      <c r="N41" s="74">
        <f>'2年目（7～12月）'!Y5</f>
        <v>0</v>
      </c>
      <c r="O41" s="74">
        <f>'3年目（7～12月）'!Y5</f>
        <v>0</v>
      </c>
    </row>
    <row r="42" spans="2:15">
      <c r="B42" s="63" t="s">
        <v>35</v>
      </c>
      <c r="C42" s="63">
        <v>334.93400000000003</v>
      </c>
      <c r="D42" s="65">
        <f>'1年目（7～12月）'!B17</f>
        <v>0</v>
      </c>
      <c r="E42" s="65">
        <f>'2年目（7～12月）'!B17</f>
        <v>0</v>
      </c>
      <c r="F42" s="65">
        <f>'3年目（7～12月）'!B17</f>
        <v>0</v>
      </c>
      <c r="K42" s="71" t="s">
        <v>35</v>
      </c>
      <c r="L42" s="73">
        <v>9246.5</v>
      </c>
      <c r="M42" s="74">
        <f>'1年目（7～12月）'!G17</f>
        <v>0</v>
      </c>
      <c r="N42" s="74">
        <f>'2年目（7～12月）'!G17</f>
        <v>0</v>
      </c>
      <c r="O42" s="74">
        <f>'3年目（7～12月）'!G17</f>
        <v>0</v>
      </c>
    </row>
    <row r="43" spans="2:15">
      <c r="B43" s="63" t="s">
        <v>36</v>
      </c>
      <c r="C43" s="63">
        <v>281.51139999999998</v>
      </c>
      <c r="D43" s="65">
        <f>'1年目（7～12月）'!K17</f>
        <v>0</v>
      </c>
      <c r="E43" s="65">
        <f>'2年目（7～12月）'!K17</f>
        <v>0</v>
      </c>
      <c r="F43" s="65">
        <f>'3年目（7～12月）'!K17</f>
        <v>0</v>
      </c>
      <c r="K43" s="71" t="s">
        <v>36</v>
      </c>
      <c r="L43" s="73">
        <v>7771.666666666667</v>
      </c>
      <c r="M43" s="74">
        <f>'1年目（7～12月）'!P17</f>
        <v>0</v>
      </c>
      <c r="N43" s="74">
        <f>'2年目（7～12月）'!P17</f>
        <v>0</v>
      </c>
      <c r="O43" s="74">
        <f>'3年目（7～12月）'!P17</f>
        <v>0</v>
      </c>
    </row>
    <row r="44" spans="2:15">
      <c r="B44" s="63" t="s">
        <v>37</v>
      </c>
      <c r="C44" s="63">
        <v>253.63200000000001</v>
      </c>
      <c r="D44" s="65">
        <f>'1年目（7～12月）'!T17</f>
        <v>0</v>
      </c>
      <c r="E44" s="65">
        <f>'2年目（7～12月）'!T17</f>
        <v>0</v>
      </c>
      <c r="F44" s="65">
        <f>'3年目（7～12月）'!T17</f>
        <v>0</v>
      </c>
      <c r="K44" s="71" t="s">
        <v>37</v>
      </c>
      <c r="L44" s="73">
        <v>7002</v>
      </c>
      <c r="M44" s="74">
        <f>'1年目（7～12月）'!Y17</f>
        <v>0</v>
      </c>
      <c r="N44" s="74">
        <f>'2年目（7～12月）'!Y17</f>
        <v>0</v>
      </c>
      <c r="O44" s="74">
        <f>'3年目（7～12月）'!Y17</f>
        <v>0</v>
      </c>
    </row>
  </sheetData>
  <sheetProtection password="CE28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O44"/>
  <sheetViews>
    <sheetView view="pageBreakPreview" zoomScaleNormal="100" zoomScaleSheetLayoutView="100" workbookViewId="0">
      <selection activeCell="O33" sqref="O33"/>
    </sheetView>
  </sheetViews>
  <sheetFormatPr defaultRowHeight="13.5"/>
  <sheetData>
    <row r="1" ht="39" customHeight="1"/>
    <row r="32" spans="2:15">
      <c r="B32" s="69"/>
      <c r="C32" s="70" t="s">
        <v>47</v>
      </c>
      <c r="D32" s="71" t="s">
        <v>48</v>
      </c>
      <c r="E32" s="71" t="s">
        <v>49</v>
      </c>
      <c r="F32" s="71" t="s">
        <v>50</v>
      </c>
      <c r="K32" s="69"/>
      <c r="L32" s="70" t="s">
        <v>51</v>
      </c>
      <c r="M32" s="71" t="s">
        <v>48</v>
      </c>
      <c r="N32" s="71" t="s">
        <v>49</v>
      </c>
      <c r="O32" s="71" t="s">
        <v>50</v>
      </c>
    </row>
    <row r="33" spans="2:15">
      <c r="B33" s="71" t="s">
        <v>21</v>
      </c>
      <c r="C33" s="69">
        <v>6.1427184466019416</v>
      </c>
      <c r="D33" s="72">
        <f>'1年目（1～6月）'!B6+'1年目（1～6月）'!B7</f>
        <v>0</v>
      </c>
      <c r="E33" s="72">
        <f>'2年目（1～6月）'!B6+'2年目（1～6月）'!B7</f>
        <v>0</v>
      </c>
      <c r="F33" s="72">
        <f>'3年目（1～6月）'!B6+'3年目（1～6月）'!B7</f>
        <v>0</v>
      </c>
      <c r="K33" s="71" t="s">
        <v>21</v>
      </c>
      <c r="L33" s="73">
        <v>4663.5</v>
      </c>
      <c r="M33" s="74">
        <f>'1年目（1～6月）'!G6+'1年目（1～6月）'!G7</f>
        <v>0</v>
      </c>
      <c r="N33" s="74">
        <f>'2年目（1～6月）'!G6+'2年目（1～6月）'!G7</f>
        <v>0</v>
      </c>
      <c r="O33" s="74">
        <f>'3年目（1～6月）'!G6+'3年目（1～6月）'!G7</f>
        <v>0</v>
      </c>
    </row>
    <row r="34" spans="2:15">
      <c r="B34" s="71" t="s">
        <v>27</v>
      </c>
      <c r="C34" s="69">
        <v>6.5355987055016174</v>
      </c>
      <c r="D34" s="72">
        <f>'1年目（1～6月）'!K6+'1年目（1～6月）'!K7</f>
        <v>0</v>
      </c>
      <c r="E34" s="72">
        <f>'2年目（1～6月）'!K6+'2年目（1～6月）'!K7</f>
        <v>0</v>
      </c>
      <c r="F34" s="72">
        <f>'3年目（1～6月）'!K6+'3年目（1～6月）'!K7</f>
        <v>0</v>
      </c>
      <c r="K34" s="71" t="s">
        <v>27</v>
      </c>
      <c r="L34" s="73">
        <v>4865.833333333333</v>
      </c>
      <c r="M34" s="74">
        <f>'1年目（1～6月）'!P6+'1年目（1～6月）'!P7</f>
        <v>0</v>
      </c>
      <c r="N34" s="74">
        <f>'2年目（1～6月）'!P6+'2年目（1～6月）'!P7</f>
        <v>0</v>
      </c>
      <c r="O34" s="74">
        <f>'3年目（1～6月）'!P6+'3年目（1～6月）'!P7</f>
        <v>0</v>
      </c>
    </row>
    <row r="35" spans="2:15">
      <c r="B35" s="71" t="s">
        <v>28</v>
      </c>
      <c r="C35" s="69">
        <v>5.9809061488673141</v>
      </c>
      <c r="D35" s="72">
        <f>'1年目（1～6月）'!T6+'1年目（1～6月）'!T7</f>
        <v>0</v>
      </c>
      <c r="E35" s="72">
        <f>'2年目（1～6月）'!T6+'2年目（1～6月）'!T7</f>
        <v>0</v>
      </c>
      <c r="F35" s="72">
        <f>'3年目（1～6月）'!T6+'3年目（1～6月）'!T7</f>
        <v>0</v>
      </c>
      <c r="K35" s="71" t="s">
        <v>28</v>
      </c>
      <c r="L35" s="73">
        <v>4580.166666666667</v>
      </c>
      <c r="M35" s="74">
        <f>'1年目（1～6月）'!Y6+'1年目（1～6月）'!Y7</f>
        <v>0</v>
      </c>
      <c r="N35" s="74">
        <f>'2年目（1～6月）'!Y6+'2年目（1～6月）'!Y7</f>
        <v>0</v>
      </c>
      <c r="O35" s="74">
        <f>'3年目（1～6月）'!Y6+'3年目（1～6月）'!Y7</f>
        <v>0</v>
      </c>
    </row>
    <row r="36" spans="2:15">
      <c r="B36" s="71" t="s">
        <v>29</v>
      </c>
      <c r="C36" s="69">
        <v>6.3203883495145634</v>
      </c>
      <c r="D36" s="72">
        <f>'1年目（1～6月）'!B18+'1年目（1～6月）'!B19</f>
        <v>0</v>
      </c>
      <c r="E36" s="72">
        <f>'2年目（1～6月）'!B18+'2年目（1～6月）'!B19</f>
        <v>0</v>
      </c>
      <c r="F36" s="72">
        <f>'3年目（1～6月）'!B18+'3年目（1～6月）'!B19</f>
        <v>0</v>
      </c>
      <c r="K36" s="71" t="s">
        <v>29</v>
      </c>
      <c r="L36" s="73">
        <v>4755</v>
      </c>
      <c r="M36" s="74">
        <f>'1年目（1～6月）'!G18+'1年目（1～6月）'!G19</f>
        <v>0</v>
      </c>
      <c r="N36" s="74">
        <f>'2年目（1～6月）'!G18+'2年目（1～6月）'!G19</f>
        <v>0</v>
      </c>
      <c r="O36" s="74">
        <f>'3年目（1～6月）'!G18+'3年目（1～6月）'!G19</f>
        <v>0</v>
      </c>
    </row>
    <row r="37" spans="2:15">
      <c r="B37" s="71" t="s">
        <v>30</v>
      </c>
      <c r="C37" s="69">
        <v>5.3278317152103556</v>
      </c>
      <c r="D37" s="72">
        <f>'1年目（1～6月）'!K18+'1年目（1～6月）'!K19</f>
        <v>0</v>
      </c>
      <c r="E37" s="72">
        <f>'2年目（1～6月）'!K18+'2年目（1～6月）'!K19</f>
        <v>0</v>
      </c>
      <c r="F37" s="72">
        <f>'3年目（1～6月）'!K18+'3年目（1～6月）'!K19</f>
        <v>0</v>
      </c>
      <c r="K37" s="71" t="s">
        <v>30</v>
      </c>
      <c r="L37" s="73">
        <v>4243.833333333333</v>
      </c>
      <c r="M37" s="74">
        <f>'1年目（1～6月）'!P18+'1年目（1～6月）'!P19</f>
        <v>0</v>
      </c>
      <c r="N37" s="74">
        <f>'2年目（1～6月）'!P18+'2年目（1～6月）'!P19</f>
        <v>0</v>
      </c>
      <c r="O37" s="74">
        <f>'3年目（1～6月）'!P18+'3年目（1～6月）'!P19</f>
        <v>0</v>
      </c>
    </row>
    <row r="38" spans="2:15">
      <c r="B38" s="71" t="s">
        <v>31</v>
      </c>
      <c r="C38" s="69">
        <v>4.7113268608414245</v>
      </c>
      <c r="D38" s="72">
        <f>'1年目（1～6月）'!T18+'1年目（1～6月）'!T19</f>
        <v>0</v>
      </c>
      <c r="E38" s="72">
        <f>'2年目（1～6月）'!T18+'1年目（1～6月）'!T19</f>
        <v>0</v>
      </c>
      <c r="F38" s="72">
        <f>'3年目（1～6月）'!T18+'3年目（1～6月）'!T19</f>
        <v>0</v>
      </c>
      <c r="K38" s="71" t="s">
        <v>31</v>
      </c>
      <c r="L38" s="73">
        <v>3926.3333333333335</v>
      </c>
      <c r="M38" s="74">
        <f>'1年目（1～6月）'!Y18+'1年目（1～6月）'!Y19</f>
        <v>0</v>
      </c>
      <c r="N38" s="74">
        <f>'2年目（1～6月）'!Y18+'2年目（1～6月）'!Y19</f>
        <v>0</v>
      </c>
      <c r="O38" s="74">
        <f>'3年目（1～6月）'!Y18+'3年目（1～6月）'!Y19</f>
        <v>0</v>
      </c>
    </row>
    <row r="39" spans="2:15">
      <c r="B39" s="71" t="s">
        <v>32</v>
      </c>
      <c r="C39" s="69">
        <v>3.9197411003236242</v>
      </c>
      <c r="D39" s="72">
        <f>'1年目（7～12月）'!B6+'1年目（7～12月）'!B7</f>
        <v>0</v>
      </c>
      <c r="E39" s="72">
        <f>'2年目（7～12月）'!B6+'2年目（7～12月）'!B7</f>
        <v>0</v>
      </c>
      <c r="F39" s="72">
        <f>'3年目（7～12月）'!B6+'3年目（7～12月）'!B7</f>
        <v>0</v>
      </c>
      <c r="K39" s="71" t="s">
        <v>32</v>
      </c>
      <c r="L39" s="73">
        <v>3518.6666666666665</v>
      </c>
      <c r="M39" s="74">
        <f>'1年目（7～12月）'!G6+'1年目（7～12月）'!G7</f>
        <v>0</v>
      </c>
      <c r="N39" s="74">
        <f>'2年目（7～12月）'!G6+'2年目（7～12月）'!G7</f>
        <v>0</v>
      </c>
      <c r="O39" s="74">
        <f>'3年目（7～12月）'!G6+'3年目（7～12月）'!G7</f>
        <v>0</v>
      </c>
    </row>
    <row r="40" spans="2:15">
      <c r="B40" s="71" t="s">
        <v>33</v>
      </c>
      <c r="C40" s="69">
        <v>3.4475728155339804</v>
      </c>
      <c r="D40" s="72">
        <f>'1年目（7～12月）'!K6+'1年目（7～12月）'!K7</f>
        <v>0</v>
      </c>
      <c r="E40" s="72">
        <f>'2年目（7～12月）'!K6+'2年目（7～12月）'!K7</f>
        <v>0</v>
      </c>
      <c r="F40" s="72">
        <f>'3年目（7～12月）'!K6+'3年目（7～12月）'!K7</f>
        <v>0</v>
      </c>
      <c r="K40" s="71" t="s">
        <v>33</v>
      </c>
      <c r="L40" s="73">
        <v>3275.5</v>
      </c>
      <c r="M40" s="74">
        <f>'1年目（7～12月）'!P6+'1年目（7～12月）'!P7</f>
        <v>0</v>
      </c>
      <c r="N40" s="74">
        <f>'2年目（7～12月）'!P6+'2年目（7～12月）'!P7</f>
        <v>0</v>
      </c>
      <c r="O40" s="74">
        <f>'3年目（7～12月）'!P6+'3年目（7～12月）'!P7</f>
        <v>0</v>
      </c>
    </row>
    <row r="41" spans="2:15">
      <c r="B41" s="71" t="s">
        <v>34</v>
      </c>
      <c r="C41" s="69">
        <v>3.3815533980582524</v>
      </c>
      <c r="D41" s="72">
        <f>'1年目（7～12月）'!T6+'1年目（7～12月）'!T7</f>
        <v>0</v>
      </c>
      <c r="E41" s="72">
        <f>'2年目（7～12月）'!T6+'2年目（7～12月）'!T7</f>
        <v>0</v>
      </c>
      <c r="F41" s="72">
        <f>'3年目（7～12月）'!T6+'3年目（7～12月）'!T7</f>
        <v>0</v>
      </c>
      <c r="K41" s="71" t="s">
        <v>34</v>
      </c>
      <c r="L41" s="73">
        <v>3241.5</v>
      </c>
      <c r="M41" s="74">
        <f>'1年目（7～12月）'!Y6+'1年目（7～12月）'!Y7</f>
        <v>0</v>
      </c>
      <c r="N41" s="74">
        <f>'2年目（7～12月）'!Y6+'2年目（7～12月）'!Y7</f>
        <v>0</v>
      </c>
      <c r="O41" s="74">
        <f>'3年目（7～12月）'!Y6+'3年目（7～12月）'!Y7</f>
        <v>0</v>
      </c>
    </row>
    <row r="42" spans="2:15">
      <c r="B42" s="71" t="s">
        <v>35</v>
      </c>
      <c r="C42" s="69">
        <v>3.5517799352750807</v>
      </c>
      <c r="D42" s="72">
        <f>'1年目（7～12月）'!B18+'1年目（7～12月）'!B19</f>
        <v>0</v>
      </c>
      <c r="E42" s="72">
        <f>'2年目（7～12月）'!B18+'2年目（7～12月）'!B19</f>
        <v>0</v>
      </c>
      <c r="F42" s="72">
        <f>'3年目（7～12月）'!B18+'3年目（7～12月）'!B19</f>
        <v>0</v>
      </c>
      <c r="K42" s="71" t="s">
        <v>35</v>
      </c>
      <c r="L42" s="73">
        <v>3329.1666666666665</v>
      </c>
      <c r="M42" s="74">
        <f>'1年目（7～12月）'!G18+'1年目（7～12月）'!G19</f>
        <v>0</v>
      </c>
      <c r="N42" s="74">
        <f>'2年目（7～12月）'!G18+'2年目（7～12月）'!G19</f>
        <v>0</v>
      </c>
      <c r="O42" s="74">
        <f>'3年目（7～12月）'!G18+'3年目（7～12月）'!G19</f>
        <v>0</v>
      </c>
    </row>
    <row r="43" spans="2:15">
      <c r="B43" s="71" t="s">
        <v>36</v>
      </c>
      <c r="C43" s="69">
        <v>4.0993527508090608</v>
      </c>
      <c r="D43" s="72">
        <f>'1年目（7～12月）'!K18+'1年目（7～12月）'!K19</f>
        <v>0</v>
      </c>
      <c r="E43" s="72">
        <f>'2年目（7～12月）'!K18+'2年目（7～12月）'!K19</f>
        <v>0</v>
      </c>
      <c r="F43" s="72">
        <f>'3年目（7～12月）'!K18+'3年目（7～12月）'!K19</f>
        <v>0</v>
      </c>
      <c r="K43" s="71" t="s">
        <v>36</v>
      </c>
      <c r="L43" s="73">
        <v>3611.1666666666665</v>
      </c>
      <c r="M43" s="74">
        <f>'1年目（7～12月）'!P18+'1年目（7～12月）'!P19</f>
        <v>0</v>
      </c>
      <c r="N43" s="74">
        <f>'2年目（7～12月）'!P18+'2年目（7～12月）'!P19</f>
        <v>0</v>
      </c>
      <c r="O43" s="74">
        <f>'3年目（7～12月）'!P18+'3年目（7～12月）'!P19</f>
        <v>0</v>
      </c>
    </row>
    <row r="44" spans="2:15">
      <c r="B44" s="71" t="s">
        <v>37</v>
      </c>
      <c r="C44" s="69">
        <v>4.8265372168284788</v>
      </c>
      <c r="D44" s="72">
        <f>'1年目（7～12月）'!T18+'1年目（7～12月）'!T19</f>
        <v>0</v>
      </c>
      <c r="E44" s="72">
        <f>'2年目（7～12月）'!T18+'2年目（7～12月）'!T19</f>
        <v>0</v>
      </c>
      <c r="F44" s="72">
        <f>'3年目（7～12月）'!T18+'3年目（7～12月）'!T19</f>
        <v>0</v>
      </c>
      <c r="K44" s="71" t="s">
        <v>37</v>
      </c>
      <c r="L44" s="73">
        <v>3985.6666666666665</v>
      </c>
      <c r="M44" s="74">
        <f>'1年目（7～12月）'!Y18+'1年目（7～12月）'!Y19</f>
        <v>0</v>
      </c>
      <c r="N44" s="74">
        <f>'2年目（7～12月）'!Y18+'2年目（7～12月）'!Y19</f>
        <v>0</v>
      </c>
      <c r="O44" s="74">
        <f>'3年目（7～12月）'!Y18+'3年目（7～12月）'!Y19</f>
        <v>0</v>
      </c>
    </row>
  </sheetData>
  <sheetProtection password="CE28" sheet="1" objects="1" scenarios="1" selectLockedCells="1" selectUnlockedCell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1年目（1～6月）</vt:lpstr>
      <vt:lpstr>1年目（7～12月）</vt:lpstr>
      <vt:lpstr>2年目（1～6月）</vt:lpstr>
      <vt:lpstr>2年目（7～12月）</vt:lpstr>
      <vt:lpstr>3年目（1～6月）</vt:lpstr>
      <vt:lpstr>3年目（7～12月）</vt:lpstr>
      <vt:lpstr>グラフ（電気）</vt:lpstr>
      <vt:lpstr>グラフ（ガス）</vt:lpstr>
      <vt:lpstr>'グラフ（ガス）'!Print_Area</vt:lpstr>
      <vt:lpstr>'グラフ（電気）'!Print_Area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2015-04-07T11:32:25Z</cp:lastPrinted>
  <dcterms:created xsi:type="dcterms:W3CDTF">2015-02-09T01:49:48Z</dcterms:created>
  <dcterms:modified xsi:type="dcterms:W3CDTF">2015-04-11T08:31:35Z</dcterms:modified>
</cp:coreProperties>
</file>