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430" tabRatio="601" activeTab="0"/>
  </bookViews>
  <sheets>
    <sheet name="最新の主な指標（令和５年６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'1_1,2'!$A$1:$M$30</definedName>
    <definedName name="_xlnm.Print_Area" localSheetId="4">'1_3'!$A$1:$N$35</definedName>
    <definedName name="_xlnm.Print_Area" localSheetId="7">'10'!$A$1:$L$36</definedName>
    <definedName name="_xlnm.Print_Area" localSheetId="8">'11'!$A$1:$M$51</definedName>
    <definedName name="_xlnm.Print_Area" localSheetId="9">'12'!$A$1:$J$68</definedName>
    <definedName name="_xlnm.Print_Area" localSheetId="10">'14'!$A$1:$P$29</definedName>
    <definedName name="_xlnm.Print_Area" localSheetId="12">'16'!$A$1:$K$59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'25-1､2'!$A$1:$G$62</definedName>
    <definedName name="_xlnm.Print_Area" localSheetId="5">'5'!$A$1:$M$23</definedName>
    <definedName name="_xlnm.Print_Area" localSheetId="6">'6'!$A$1:$L$25</definedName>
    <definedName name="_xlnm.Print_Area" localSheetId="0">'最新の主な指標（令和５年６月）'!$A$1:$Q$49</definedName>
    <definedName name="_xlnm.Print_Area" localSheetId="1">'主要指標1'!$A$1:$L$35</definedName>
    <definedName name="_xlnm.Print_Area" localSheetId="2">'主要指標2'!$A$1:$M$37</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<sst xmlns="http://schemas.openxmlformats.org/spreadsheetml/2006/main" count="1084" uniqueCount="680">
  <si>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</si>
  <si>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</si>
  <si>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</si>
  <si>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</si>
  <si>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</si>
  <si>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</si>
  <si>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</si>
  <si>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</si>
  <si>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</si>
  <si>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</si>
  <si>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</si>
  <si>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</si>
  <si>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</si>
  <si>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</si>
  <si>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</si>
  <si>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</si>
  <si>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</si>
  <si>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</si>
  <si>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</si>
  <si>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</si>
  <si>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</si>
  <si>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３月</t>
  </si>
  <si>
    <t xml:space="preserve"> 　　　　４月</t>
  </si>
  <si>
    <t xml:space="preserve"> 　　　　５月</t>
  </si>
  <si>
    <t xml:space="preserve"> 　　　　６月</t>
  </si>
  <si>
    <t xml:space="preserve"> 　　　　７月</t>
  </si>
  <si>
    <t xml:space="preserve"> 　　　　８月</t>
  </si>
  <si>
    <t xml:space="preserve"> 　　　　９月</t>
  </si>
  <si>
    <t xml:space="preserve"> 　　　　11月</t>
  </si>
  <si>
    <t xml:space="preserve"> 　　　　12月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</si>
  <si>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</si>
  <si>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</si>
  <si>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</si>
  <si>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</si>
  <si>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</si>
  <si>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</si>
  <si>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</si>
  <si>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</si>
  <si>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</si>
  <si>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</si>
  <si>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</si>
  <si>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</si>
  <si>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</si>
  <si>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</si>
  <si>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</si>
  <si>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</si>
  <si>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</si>
  <si>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</si>
  <si>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</si>
  <si>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</si>
  <si>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</si>
  <si>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</si>
  <si>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</si>
  <si>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</si>
  <si>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</si>
  <si>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</si>
  <si>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</si>
  <si>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</si>
  <si>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</si>
  <si>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</si>
  <si>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</si>
  <si>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</si>
  <si>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</si>
  <si>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</si>
  <si>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</si>
  <si>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</si>
  <si>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6月</t>
  </si>
  <si>
    <t>7月</t>
  </si>
  <si>
    <t>8月</t>
  </si>
  <si>
    <t>9月</t>
  </si>
  <si>
    <t>10月</t>
  </si>
  <si>
    <t>11月</t>
  </si>
  <si>
    <t>12月</t>
  </si>
  <si>
    <t>2月</t>
  </si>
  <si>
    <t>3月</t>
  </si>
  <si>
    <t>　人口動態</t>
  </si>
  <si>
    <t>自然動態</t>
  </si>
  <si>
    <t>社会動態</t>
  </si>
  <si>
    <t>人口
増減数</t>
  </si>
  <si>
    <t>死産数</t>
  </si>
  <si>
    <t>離婚
件数</t>
  </si>
  <si>
    <t>出生</t>
  </si>
  <si>
    <t>死亡</t>
  </si>
  <si>
    <t>自然
増減</t>
  </si>
  <si>
    <t>転入</t>
  </si>
  <si>
    <t>転出</t>
  </si>
  <si>
    <t>社会
増減</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</si>
  <si>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</si>
  <si>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</si>
  <si>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</si>
  <si>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</si>
  <si>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</si>
  <si>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</si>
  <si>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</si>
  <si>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</si>
  <si>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</si>
  <si>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</si>
  <si>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</si>
  <si>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</si>
  <si>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</si>
  <si>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</si>
  <si>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</si>
  <si>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</si>
  <si>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</si>
  <si>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</si>
  <si>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</si>
  <si>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</si>
  <si>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</si>
  <si>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</si>
  <si>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</si>
  <si>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</si>
  <si>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</si>
  <si>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</si>
  <si>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</si>
  <si>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</si>
  <si>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</si>
  <si>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</si>
  <si>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</si>
  <si>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</si>
  <si>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</si>
  <si>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</si>
  <si>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</si>
  <si>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</si>
  <si>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</si>
  <si>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</si>
  <si>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</si>
  <si>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</si>
  <si>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</si>
  <si>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</si>
  <si>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</si>
  <si>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</si>
  <si>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</si>
  <si>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</si>
  <si>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</si>
  <si>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</si>
  <si>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</si>
  <si>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</si>
  <si>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</si>
  <si>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</si>
  <si>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</si>
  <si>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</si>
  <si>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</si>
  <si>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</si>
  <si>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</si>
  <si>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</si>
  <si>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</si>
  <si>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</si>
  <si>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</si>
  <si>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</si>
  <si>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</si>
  <si>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</si>
  <si>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</si>
  <si>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</si>
  <si>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</si>
  <si>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</si>
  <si>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</si>
  <si>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</si>
  <si>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</si>
  <si>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</si>
  <si>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</si>
  <si>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</si>
  <si>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</si>
  <si>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</si>
  <si>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</si>
  <si>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</si>
  <si>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</si>
  <si>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</si>
  <si>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</si>
  <si>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</si>
  <si>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</si>
  <si>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</si>
  <si>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</si>
  <si>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</si>
  <si>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</si>
  <si>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</si>
  <si>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</si>
  <si>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</si>
  <si>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</si>
  <si>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</si>
  <si>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</si>
  <si>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</si>
  <si>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</si>
  <si>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</si>
  <si>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</si>
  <si>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</si>
  <si>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</si>
  <si>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項 　 　目</t>
  </si>
  <si>
    <t>(％)</t>
  </si>
  <si>
    <t>（％）</t>
  </si>
  <si>
    <t>沖</t>
  </si>
  <si>
    <t>生    産</t>
  </si>
  <si>
    <t>縄</t>
  </si>
  <si>
    <t>出    荷</t>
  </si>
  <si>
    <t>県</t>
  </si>
  <si>
    <t>在    庫</t>
  </si>
  <si>
    <t>全</t>
  </si>
  <si>
    <t>国</t>
  </si>
  <si>
    <t>（注）全国の値は「経済産業省：鉱工業指数」による。（確報値）</t>
  </si>
  <si>
    <t>１　概況</t>
  </si>
  <si>
    <t xml:space="preserve"> </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</si>
  <si>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</si>
  <si>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</si>
  <si>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</si>
  <si>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</si>
  <si>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</si>
  <si>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</si>
  <si>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</si>
  <si>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</si>
  <si>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</si>
  <si>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</si>
  <si>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</si>
  <si>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</si>
  <si>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</si>
  <si>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</si>
  <si>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</si>
  <si>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</si>
  <si>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</si>
  <si>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</si>
  <si>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</si>
  <si>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</si>
  <si>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</si>
  <si>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</si>
  <si>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</si>
  <si>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</si>
  <si>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</si>
  <si>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</si>
  <si>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</si>
  <si>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</si>
  <si>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</si>
  <si>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</si>
  <si>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</si>
  <si>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</si>
  <si>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</si>
  <si>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</si>
  <si>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</si>
  <si>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</si>
  <si>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</si>
  <si>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</si>
  <si>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</si>
  <si>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</si>
  <si>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</si>
  <si>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</si>
  <si>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</si>
  <si>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</si>
  <si>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</si>
  <si>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</si>
  <si>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</si>
  <si>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</si>
  <si>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</si>
  <si>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</si>
  <si>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</si>
  <si>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</si>
  <si>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</si>
  <si>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</si>
  <si>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</si>
  <si>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</si>
  <si>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</si>
  <si>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</si>
  <si>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</si>
  <si>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</si>
  <si>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</si>
  <si>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</si>
  <si>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</si>
  <si>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</si>
  <si>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</si>
  <si>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</si>
  <si>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</si>
  <si>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</si>
  <si>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</si>
  <si>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</si>
  <si>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</si>
  <si>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</si>
  <si>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</si>
  <si>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</si>
  <si>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</si>
  <si>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</si>
  <si>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</si>
  <si>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</si>
  <si>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</si>
  <si>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</si>
  <si>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</si>
  <si>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</si>
  <si>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</si>
  <si>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</si>
  <si>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</si>
  <si>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</si>
  <si>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</si>
  <si>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</si>
  <si>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</si>
  <si>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</si>
  <si>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</si>
  <si>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</si>
  <si>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</si>
  <si>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</si>
  <si>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</si>
  <si>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</si>
  <si>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</si>
  <si>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</si>
  <si>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</si>
  <si>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</si>
  <si>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</si>
  <si>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</si>
  <si>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</si>
  <si>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</si>
  <si>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</si>
  <si>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</si>
  <si>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</si>
  <si>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</si>
  <si>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</si>
  <si>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</si>
  <si>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</si>
  <si>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</si>
  <si>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</si>
  <si>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</si>
  <si>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</si>
  <si>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</si>
  <si>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</si>
  <si>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</si>
  <si>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</si>
  <si>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</si>
  <si>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</si>
  <si>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</si>
  <si>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</si>
  <si>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</si>
  <si>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</si>
  <si>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</si>
  <si>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</si>
  <si>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</si>
  <si>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</si>
  <si>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</si>
  <si>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</si>
  <si>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</si>
  <si>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</si>
  <si>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</si>
  <si>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</si>
  <si>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</si>
  <si>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</si>
  <si>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</si>
  <si>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</si>
  <si>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</si>
  <si>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</si>
  <si>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</si>
  <si>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</si>
  <si>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</si>
  <si>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</si>
  <si>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</si>
  <si>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</si>
  <si>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</si>
  <si>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</si>
  <si>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</si>
  <si>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</si>
  <si>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</si>
  <si>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</si>
  <si>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</si>
  <si>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</si>
  <si>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</si>
  <si>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</si>
  <si>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</si>
  <si>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</si>
  <si>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</si>
  <si>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</si>
  <si>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</si>
  <si>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</si>
  <si>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</si>
  <si>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</si>
  <si>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</si>
  <si>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</si>
  <si>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</si>
  <si>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</si>
  <si>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 xml:space="preserve">婚姻
件数
</t>
    </r>
    <r>
      <rPr>
        <b/>
        <sz val="12"/>
        <rFont val="ＭＳ ゴシック"/>
        <family val="3"/>
      </rPr>
      <t>１-3</t>
    </r>
  </si>
  <si>
    <t>４月</t>
  </si>
  <si>
    <t>５月</t>
  </si>
  <si>
    <t>６月</t>
  </si>
  <si>
    <t>７月</t>
  </si>
  <si>
    <t>８月</t>
  </si>
  <si>
    <t>２月</t>
  </si>
  <si>
    <t>３月</t>
  </si>
  <si>
    <t>年次･月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</si>
  <si>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</si>
  <si>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</si>
  <si>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</si>
  <si>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</si>
  <si>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</si>
  <si>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</si>
  <si>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</si>
  <si>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</si>
  <si>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</si>
  <si>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 xml:space="preserve">単位：件､人､倍､ﾎﾟｲﾝﾄ </t>
  </si>
  <si>
    <t xml:space="preserve"> 年月</t>
  </si>
  <si>
    <t>頭数</t>
  </si>
  <si>
    <t>頭数</t>
  </si>
  <si>
    <t>山羊</t>
  </si>
  <si>
    <t xml:space="preserve">         ３年 　</t>
  </si>
  <si>
    <t>注：牛は肉用牛と乳用牛の計</t>
  </si>
  <si>
    <t xml:space="preserve">単位：頭､kg </t>
  </si>
  <si>
    <t>令和３年</t>
  </si>
  <si>
    <t>令和４年</t>
  </si>
  <si>
    <t xml:space="preserve"> 年月</t>
  </si>
  <si>
    <t xml:space="preserve">     ３年</t>
  </si>
  <si>
    <t>年度･月</t>
  </si>
  <si>
    <t xml:space="preserve">      ２年度</t>
  </si>
  <si>
    <t xml:space="preserve">      ３年度</t>
  </si>
  <si>
    <t xml:space="preserve">  ６月</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</si>
  <si>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</si>
  <si>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</si>
  <si>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</si>
  <si>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</si>
  <si>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</si>
  <si>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</si>
  <si>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</si>
  <si>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</si>
  <si>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</si>
  <si>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</si>
  <si>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</si>
  <si>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</si>
  <si>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</si>
  <si>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</si>
  <si>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</si>
  <si>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</si>
  <si>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</si>
  <si>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</si>
  <si>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</si>
  <si>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　　　　２月</t>
  </si>
  <si>
    <t>　　　　３月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</si>
  <si>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</si>
  <si>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</si>
  <si>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</si>
  <si>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</si>
  <si>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</si>
  <si>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</si>
  <si>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</si>
  <si>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</si>
  <si>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</si>
  <si>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</si>
  <si>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</si>
  <si>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 xml:space="preserve">単位：千kWh､％ </t>
  </si>
  <si>
    <t xml:space="preserve">単位：件､人 </t>
  </si>
  <si>
    <t>年月</t>
  </si>
  <si>
    <t>死者</t>
  </si>
  <si>
    <t>負傷者</t>
  </si>
  <si>
    <t>うち
那覇署
管内</t>
  </si>
  <si>
    <t>うち
浦添署
管内</t>
  </si>
  <si>
    <t>うち
沖縄署
管内</t>
  </si>
  <si>
    <t xml:space="preserve"> 　　３年</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</si>
  <si>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</si>
  <si>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</si>
  <si>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</si>
  <si>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</si>
  <si>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</si>
  <si>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</si>
  <si>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</si>
  <si>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</si>
  <si>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</si>
  <si>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</si>
  <si>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</si>
  <si>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</si>
  <si>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</si>
  <si>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</si>
  <si>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</si>
  <si>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</si>
  <si>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</si>
  <si>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</si>
  <si>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</si>
  <si>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</si>
  <si>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</si>
  <si>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</si>
  <si>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</si>
  <si>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</si>
  <si>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</si>
  <si>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</si>
  <si>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</si>
  <si>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</si>
  <si>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</si>
  <si>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t>
  </si>
  <si>
    <t xml:space="preserve">単位：件、百万円、％ </t>
  </si>
  <si>
    <t>皆減</t>
  </si>
  <si>
    <t>前月比</t>
  </si>
  <si>
    <t>前年同月比</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</si>
  <si>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</si>
  <si>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</si>
  <si>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</si>
  <si>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</si>
  <si>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</si>
  <si>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</si>
  <si>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</si>
  <si>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</si>
  <si>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</si>
  <si>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</si>
  <si>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</si>
  <si>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</si>
  <si>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</si>
  <si>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</si>
  <si>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</si>
  <si>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</si>
  <si>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</si>
  <si>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</si>
  <si>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</si>
  <si>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</si>
  <si>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</si>
  <si>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</si>
  <si>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</si>
  <si>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</si>
  <si>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</si>
  <si>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</si>
  <si>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</si>
  <si>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</si>
  <si>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</si>
  <si>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</si>
  <si>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</si>
  <si>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</si>
  <si>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</si>
  <si>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</si>
  <si>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</si>
  <si>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</si>
  <si>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</si>
  <si>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</si>
  <si>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</si>
  <si>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</si>
  <si>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</si>
  <si>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</si>
  <si>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</si>
  <si>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</si>
  <si>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</si>
  <si>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</si>
  <si>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皆増</t>
  </si>
  <si>
    <t>※1　平年差（平均気温から平年値(30年間の平均値)を差し引いた値）</t>
  </si>
  <si>
    <t>火災発生件数</t>
  </si>
  <si>
    <t>推計人口</t>
  </si>
  <si>
    <t xml:space="preserve"> 　　　　10月</t>
  </si>
  <si>
    <t>10月</t>
  </si>
  <si>
    <t xml:space="preserve">  10月</t>
  </si>
  <si>
    <t>　　　　10月</t>
  </si>
  <si>
    <t>　　　　11月</t>
  </si>
  <si>
    <t>　　　　12月</t>
  </si>
  <si>
    <t xml:space="preserve"> 令和２年</t>
  </si>
  <si>
    <t xml:space="preserve"> 　　４年</t>
  </si>
  <si>
    <t xml:space="preserve">     令和２年 　 </t>
  </si>
  <si>
    <t xml:space="preserve">         ４年 　</t>
  </si>
  <si>
    <t>　     ４年</t>
  </si>
  <si>
    <t>現  在</t>
  </si>
  <si>
    <t>　　「ｒ」は前回の数値の訂正を示す</t>
  </si>
  <si>
    <t>　 　　２年</t>
  </si>
  <si>
    <t xml:space="preserve"> 令和５年１月</t>
  </si>
  <si>
    <t xml:space="preserve">   　　　　10月</t>
  </si>
  <si>
    <t xml:space="preserve">   　　　　11月</t>
  </si>
  <si>
    <t>令和５年１月</t>
  </si>
  <si>
    <t>令和５年１月</t>
  </si>
  <si>
    <t>令和５年１月</t>
  </si>
  <si>
    <t>令和５年 累計</t>
  </si>
  <si>
    <t>令和５年１月</t>
  </si>
  <si>
    <t>R5.1月</t>
  </si>
  <si>
    <t xml:space="preserve"> 　　　　２月</t>
  </si>
  <si>
    <t>　　　 　２月</t>
  </si>
  <si>
    <t xml:space="preserve">   　　　　12月</t>
  </si>
  <si>
    <t>　 　　３年</t>
  </si>
  <si>
    <t>　 　　４年</t>
  </si>
  <si>
    <t>　 令和２年</t>
  </si>
  <si>
    <t xml:space="preserve">     ４年</t>
  </si>
  <si>
    <t xml:space="preserve"> 令和２年</t>
  </si>
  <si>
    <t xml:space="preserve"> 令和５年１月</t>
  </si>
  <si>
    <t>　　　　２月</t>
  </si>
  <si>
    <t>　　　　２月</t>
  </si>
  <si>
    <t>　　　　２月</t>
  </si>
  <si>
    <t>人口増減数</t>
  </si>
  <si>
    <t>現在人口</t>
  </si>
  <si>
    <t>対前月</t>
  </si>
  <si>
    <t>自然動態</t>
  </si>
  <si>
    <t>社会動態</t>
  </si>
  <si>
    <t>％</t>
  </si>
  <si>
    <t>倍</t>
  </si>
  <si>
    <t>ポイント</t>
  </si>
  <si>
    <t>　　「ｒ」は前回の数値の訂正を示す</t>
  </si>
  <si>
    <t>令和5年</t>
  </si>
  <si>
    <t>令和5年</t>
  </si>
  <si>
    <t>令和4年</t>
  </si>
  <si>
    <t>令和5年3月</t>
  </si>
  <si>
    <t xml:space="preserve"> 　　　　11月</t>
  </si>
  <si>
    <t>　　　 　３月</t>
  </si>
  <si>
    <t>令和5年2月</t>
  </si>
  <si>
    <t xml:space="preserve"> 　　　　３月</t>
  </si>
  <si>
    <t>項目</t>
  </si>
  <si>
    <t>件</t>
  </si>
  <si>
    <t xml:space="preserve"> ５月</t>
  </si>
  <si>
    <t xml:space="preserve"> ６月</t>
  </si>
  <si>
    <t xml:space="preserve"> ７月</t>
  </si>
  <si>
    <t xml:space="preserve"> ８月</t>
  </si>
  <si>
    <t xml:space="preserve"> 9月</t>
  </si>
  <si>
    <t>令和５年　１月</t>
  </si>
  <si>
    <t>令和５年</t>
  </si>
  <si>
    <t>１月</t>
  </si>
  <si>
    <t>前年同月比（差)</t>
  </si>
  <si>
    <t>　　　　３月</t>
  </si>
  <si>
    <t>　　　　３月</t>
  </si>
  <si>
    <t>　　　　９月</t>
  </si>
  <si>
    <t>　　　　12月</t>
  </si>
  <si>
    <t>　　　　３月</t>
  </si>
  <si>
    <t>12月</t>
  </si>
  <si>
    <t>資料：国土交通省国土地理院「令和5年全国都道府県市区町村別面積調（1月1日時点）」</t>
  </si>
  <si>
    <t>令和5年1月1日</t>
  </si>
  <si>
    <t xml:space="preserve">   令和５年１月</t>
  </si>
  <si>
    <t>　　　　３月</t>
  </si>
  <si>
    <t>4月</t>
  </si>
  <si>
    <t>　　　 　４月</t>
  </si>
  <si>
    <t>令和5年4月</t>
  </si>
  <si>
    <t>３月</t>
  </si>
  <si>
    <t>令和４年</t>
  </si>
  <si>
    <t xml:space="preserve"> 　　　　４月</t>
  </si>
  <si>
    <t>　　　　４月</t>
  </si>
  <si>
    <t>令和４年４月</t>
  </si>
  <si>
    <t>２月</t>
  </si>
  <si>
    <t>　　　　４月</t>
  </si>
  <si>
    <t>　　　　４月</t>
  </si>
  <si>
    <t>　　　　４月</t>
  </si>
  <si>
    <t>１月</t>
  </si>
  <si>
    <t>令和2年度</t>
  </si>
  <si>
    <t>男</t>
  </si>
  <si>
    <t>5月</t>
  </si>
  <si>
    <t>・令和5年4月中の増減数</t>
  </si>
  <si>
    <t>令和4年5月からの増減数</t>
  </si>
  <si>
    <t>2023（令和5年）年 5月1日 現在推計</t>
  </si>
  <si>
    <t>令和5年5月1日現在</t>
  </si>
  <si>
    <t xml:space="preserve">   ２月</t>
  </si>
  <si>
    <t xml:space="preserve">   令和５年３月</t>
  </si>
  <si>
    <t>令和5年5月</t>
  </si>
  <si>
    <t>　　　 　５月</t>
  </si>
  <si>
    <t xml:space="preserve"> 令和４年２月</t>
  </si>
  <si>
    <t xml:space="preserve"> 令和４年３月</t>
  </si>
  <si>
    <t>４月</t>
  </si>
  <si>
    <t>令和４年　４月</t>
  </si>
  <si>
    <t>令和5(2023)年4月</t>
  </si>
  <si>
    <t>令和４年</t>
  </si>
  <si>
    <t>最新の主な指標（令和５年６月）</t>
  </si>
  <si>
    <t xml:space="preserve"> 　　　　５月</t>
  </si>
  <si>
    <t xml:space="preserve"> 令和４年５月</t>
  </si>
  <si>
    <t>令和３年</t>
  </si>
  <si>
    <t>令和４年</t>
  </si>
  <si>
    <t>令和５年</t>
  </si>
  <si>
    <t>1月～ 3月</t>
  </si>
  <si>
    <t>4月～ 6月</t>
  </si>
  <si>
    <t>7月～ 9月</t>
  </si>
  <si>
    <t>10月～12月</t>
  </si>
  <si>
    <t>令和５年</t>
  </si>
  <si>
    <t>令和5年(1月～3月)期</t>
  </si>
  <si>
    <t>　2　令和4年(1月～3月)期差</t>
  </si>
  <si>
    <t xml:space="preserve"> 令和４年４月</t>
  </si>
  <si>
    <t>　　　　５月</t>
  </si>
  <si>
    <t>令和４年５月</t>
  </si>
  <si>
    <t>４月</t>
  </si>
  <si>
    <t>３月</t>
  </si>
  <si>
    <t>令和５年5月31日公表</t>
  </si>
  <si>
    <t>―　令　和　５　年　３　月　分　―</t>
  </si>
  <si>
    <t>　(1) 生産指数</t>
  </si>
  <si>
    <t>　　生産指数（季節調整済指数）は前月比2.2％の上昇となり、指数水準は77.3となった。</t>
  </si>
  <si>
    <t>　　生産の上昇に寄与した業種は、その他の工業、窯業・土石製品工業、鉄鋼業などの6業種であり、</t>
  </si>
  <si>
    <t>　  生産の低下に寄与した業種は、金属製品工業、食料品工業、鉱業の3業種であった。</t>
  </si>
  <si>
    <t>　(2) 出荷指数</t>
  </si>
  <si>
    <t>　　出荷指数（季節調整済指数）は前月比9.1％の上昇となり、指数水準は64.9となった。</t>
  </si>
  <si>
    <t>　　出荷の上昇に寄与した業種は、食料品工業、鉄鋼業、その他の工業などの7業種であり、</t>
  </si>
  <si>
    <t>　  出荷の低下に寄与した業種は、金属製品工業、化学・石油製品工業の2業種であった。</t>
  </si>
  <si>
    <t>　(3) 在庫指数</t>
  </si>
  <si>
    <t>　　在庫指数（季節調整済指数）は前月比2.6％の低下となり、指数水準は83.6となった。</t>
  </si>
  <si>
    <t>　　在庫の低下に寄与した業種は、鉄鋼業、鉱業の2業種であり、在庫の上昇に寄与した業種は、</t>
  </si>
  <si>
    <t>　　金属製品工業、食料品工業、窯業・土石製品工業などの7業種であった。</t>
  </si>
  <si>
    <t>令和4年3月</t>
  </si>
  <si>
    <t>　　　　５月</t>
  </si>
  <si>
    <t>令和４年５月</t>
  </si>
  <si>
    <t>令和5年3月末</t>
  </si>
  <si>
    <t>令和5年5月末</t>
  </si>
  <si>
    <t>　　　　５月</t>
  </si>
  <si>
    <t>令和４年５月</t>
  </si>
  <si>
    <t>令和５年</t>
  </si>
  <si>
    <t>令和５年３月</t>
  </si>
  <si>
    <t>２月</t>
  </si>
  <si>
    <t>　　　　５月</t>
  </si>
  <si>
    <t>令和４年５月</t>
  </si>
  <si>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消費者物価指数(那覇市)：県企画部統計課「消費者物価指数」､家計：県企画部統計課「家計調査」､商業動態統計調査(確報値)：経済産業省</t>
    </r>
  </si>
  <si>
    <t>注：当該指標は令和５年6月30日現在作成</t>
  </si>
  <si>
    <t>R4.5月</t>
  </si>
  <si>
    <t xml:space="preserve">   　　　　令和４年３月</t>
  </si>
  <si>
    <t>令和４年２月</t>
  </si>
</sst>
</file>

<file path=xl/styles.xml><?xml version="1.0" encoding="utf-8"?>
<styleSheet xmlns="http://schemas.openxmlformats.org/spreadsheetml/2006/main">
  <numFmts count="8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0&quot;倍&quot;;[Red]\-#,##0.00&quot;倍&quot;"/>
    <numFmt numFmtId="193" formatCode="#,##0&quot;円&quot;;[Red]\-#,##0&quot;円&quot;"/>
    <numFmt numFmtId="194" formatCode="#,##0&quot;頭&quot;;[Red]\-#,##0&quot;頭&quot;"/>
    <numFmt numFmtId="195" formatCode="#,##0&quot;棟&quot;;[Red]\-#,##0&quot;棟&quot;"/>
    <numFmt numFmtId="196" formatCode="#,##0&quot;㎡&quot;;[Red]\-#,##0&quot;㎡&quot;"/>
    <numFmt numFmtId="197" formatCode="#,##0&quot;台&quot;;[Red]\-#,##0&quot;台&quot;"/>
    <numFmt numFmtId="198" formatCode="#,##0\k\l;[Red]\-#,##0\k\l"/>
    <numFmt numFmtId="199" formatCode="0.0%"/>
    <numFmt numFmtId="200" formatCode="#,##0.00\k&quot;㎡&quot;;[Red]\-#,##0.00\k&quot;㎡&quot;"/>
    <numFmt numFmtId="201" formatCode="#,##0&quot;千&quot;&quot;円&quot;;[Red]\-#,##0&quot;千&quot;&quot;円&quot;"/>
    <numFmt numFmtId="202" formatCode="#,##0&quot;千kWh&quot;;[Red]\-#,##0&quot;千kWh&quot;"/>
    <numFmt numFmtId="203" formatCode="#,##0;&quot;△&quot;#,##0"/>
    <numFmt numFmtId="204" formatCode="\ #,##0;;&quot;-&quot;"/>
    <numFmt numFmtId="205" formatCode="#,##0;;&quot;-&quot;"/>
    <numFmt numFmtId="206" formatCode="#,##0.0;;&quot;-&quot;"/>
    <numFmt numFmtId="207" formatCode="\ #,##0.0;;&quot;-&quot;"/>
    <numFmt numFmtId="208" formatCode="\ #,##0;&quot;△ &quot;#,##0"/>
    <numFmt numFmtId="209" formatCode="&quot;P&quot;\ #,##0"/>
    <numFmt numFmtId="210" formatCode="\ #,###;&quot;△&quot;#,##0"/>
    <numFmt numFmtId="211" formatCode="#,###;&quot;△&quot;#,##0"/>
    <numFmt numFmtId="212" formatCode="&quot;&quot;\ #,###"/>
    <numFmt numFmtId="213" formatCode="&quot;r&quot;\ #,###;&quot;r &quot;&quot;△&quot;#,##0"/>
    <numFmt numFmtId="214" formatCode="yyyy&quot;年(&quot;"/>
    <numFmt numFmtId="215" formatCode="#,##0&quot;人&quot;"/>
    <numFmt numFmtId="216" formatCode="#,##0;&quot;△ &quot;#,##0"/>
    <numFmt numFmtId="217" formatCode="#,##0&quot;世&quot;&quot;帯&quot;"/>
    <numFmt numFmtId="218" formatCode="#,##0.0;&quot;▲ &quot;#,##0.0"/>
    <numFmt numFmtId="219" formatCode="0.0;&quot;▲ &quot;0.0"/>
    <numFmt numFmtId="220" formatCode="0.00_ "/>
    <numFmt numFmtId="221" formatCode="0.00;&quot;▲ &quot;0.00"/>
    <numFmt numFmtId="222" formatCode="#,##0;&quot;▲ &quot;#,##0"/>
    <numFmt numFmtId="223" formatCode="#,##0\ ;;&quot;- &quot;"/>
    <numFmt numFmtId="224" formatCode="0_);[Red]\(0\)"/>
    <numFmt numFmtId="225" formatCode="&quot;r&quot;\ #,##0"/>
    <numFmt numFmtId="226" formatCode="\ #,##0"/>
    <numFmt numFmtId="227" formatCode="#,##0.0;&quot;△&quot;#,##0.0"/>
    <numFmt numFmtId="228" formatCode="#,##0.0\ ;&quot;△&quot;#,##0.0\ "/>
    <numFmt numFmtId="229" formatCode="#,##0.0_ "/>
    <numFmt numFmtId="230" formatCode="#,##0.00\ ;&quot;△&quot;#,##0.00\ "/>
    <numFmt numFmtId="231" formatCode="0.0_ "/>
    <numFmt numFmtId="232" formatCode="#,##0\ "/>
    <numFmt numFmtId="233" formatCode="0.00;&quot;△ &quot;0.00"/>
    <numFmt numFmtId="234" formatCode="#,##0;[Red]#,##0"/>
    <numFmt numFmtId="235" formatCode="#,##0.0_);[Red]\(#,##0.0\)"/>
    <numFmt numFmtId="236" formatCode="&quot;&quot;#,##0.0"/>
    <numFmt numFmtId="237" formatCode="#,##0;\-#,##0;&quot;&quot;;@"/>
    <numFmt numFmtId="238" formatCode="\ ###,###,###,###,##0;&quot;-&quot;###,###,###,###,##0"/>
    <numFmt numFmtId="239" formatCode="\ ###,###,###,###,##0.00;&quot;-&quot;###,###,###,###,##0.00"/>
    <numFmt numFmtId="240" formatCode="#,##0_ ;[Red]\-#,##0\ "/>
    <numFmt numFmtId="241" formatCode="#,##0.0;&quot;△ &quot;#,##0.0"/>
    <numFmt numFmtId="242" formatCode="&quot;r&quot;\ #,##0.0;&quot;△ &quot;#,##0.0"/>
    <numFmt numFmtId="243" formatCode="#,##0.0&quot;%&quot;;&quot;▲ &quot;#,##0.0&quot;%&quot;"/>
    <numFmt numFmtId="244" formatCode="#,##0.00;&quot;△ &quot;#,##0.00"/>
    <numFmt numFmtId="245" formatCode="#,##0.0&quot;%&quot;;&quot;△ &quot;#,##0.0&quot;%&quot;"/>
    <numFmt numFmtId="246" formatCode="#,##0.00&quot;P&quot;;&quot;△ &quot;#,##0.00&quot;P&quot;"/>
    <numFmt numFmtId="247" formatCode="0.00_);[Red]\(0.00\)"/>
    <numFmt numFmtId="248" formatCode="0.00&quot;P&quot;;&quot;▲&quot;0.00&quot;P&quot;"/>
  </numFmts>
  <fonts count="112">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8.8"/>
      <name val="ＭＳ 明朝"/>
      <family val="1"/>
    </font>
    <font>
      <u val="single"/>
      <sz val="11"/>
      <color indexed="12"/>
      <name val="ＭＳ Ｐゴシック"/>
      <family val="3"/>
    </font>
    <font>
      <b/>
      <sz val="18"/>
      <color indexed="56"/>
      <name val="ＭＳ Ｐゴシック"/>
      <family val="3"/>
    </font>
    <font>
      <sz val="11"/>
      <color indexed="9"/>
      <name val="ＭＳ Ｐゴシック"/>
      <family val="3"/>
    </font>
    <font>
      <b/>
      <sz val="18"/>
      <color indexed="62"/>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8"/>
      <color indexed="10"/>
      <name val="ＭＳ 明朝"/>
      <family val="1"/>
    </font>
    <font>
      <u val="single"/>
      <sz val="4"/>
      <color indexed="12"/>
      <name val="ＭＳ Ｐ明朝"/>
      <family val="1"/>
    </font>
    <font>
      <sz val="18"/>
      <color indexed="10"/>
      <name val="ＭＳ Ｐゴシック"/>
      <family val="3"/>
    </font>
    <font>
      <u val="single"/>
      <sz val="11"/>
      <color indexed="12"/>
      <name val="ＭＳ Ｐ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b/>
      <sz val="8"/>
      <color rgb="FFFF0000"/>
      <name val="ＭＳ 明朝"/>
      <family val="1"/>
    </font>
    <font>
      <sz val="11"/>
      <color rgb="FF000000"/>
      <name val="ＭＳ Ｐゴシック"/>
      <family val="3"/>
    </font>
    <font>
      <u val="single"/>
      <sz val="4"/>
      <color theme="10"/>
      <name val="ＭＳ Ｐ明朝"/>
      <family val="1"/>
    </font>
    <font>
      <sz val="18"/>
      <color rgb="FFFF0000"/>
      <name val="ＭＳ Ｐゴシック"/>
      <family val="3"/>
    </font>
    <font>
      <u val="single"/>
      <sz val="11"/>
      <color theme="1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thin"/>
      <right>
        <color indexed="63"/>
      </right>
      <top>
        <color indexed="63"/>
      </top>
      <bottom>
        <color indexed="63"/>
      </bottom>
    </border>
    <border>
      <left/>
      <right/>
      <top/>
      <bottom style="medium"/>
    </border>
    <border>
      <left/>
      <right style="medium"/>
      <top/>
      <bottom style="medium"/>
    </border>
    <border>
      <left style="medium"/>
      <right/>
      <top/>
      <bottom style="medium"/>
    </border>
    <border>
      <left style="thin"/>
      <right/>
      <top/>
      <bottom style="medium"/>
    </border>
    <border>
      <left/>
      <right style="thin"/>
      <top style="thin"/>
      <bottom/>
    </border>
    <border>
      <left style="double"/>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double"/>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color indexed="63"/>
      </left>
      <right>
        <color indexed="63"/>
      </right>
      <top style="hair"/>
      <bottom style="hair"/>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style="thin"/>
      <right style="thin"/>
      <top>
        <color indexed="63"/>
      </top>
      <bottom style="hair"/>
    </border>
    <border>
      <left style="thin"/>
      <right style="thin"/>
      <top style="hair"/>
      <bottom>
        <color indexed="63"/>
      </bottom>
    </border>
    <border>
      <left style="thin"/>
      <right/>
      <top style="thin"/>
      <bottom style="hair"/>
    </border>
    <border>
      <left/>
      <right style="thin"/>
      <top style="thin"/>
      <bottom style="hair"/>
    </border>
    <border>
      <left style="thin"/>
      <right style="thin"/>
      <top style="thin"/>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hair"/>
    </border>
    <border>
      <left/>
      <right/>
      <top style="thin"/>
      <bottom style="hair"/>
    </border>
    <border>
      <left style="thin"/>
      <right style="thin"/>
      <top style="hair"/>
      <bottom style="thin"/>
    </border>
    <border>
      <left style="thin"/>
      <right style="thin"/>
      <top style="hair"/>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4" fillId="0" borderId="0" applyNumberFormat="0" applyFill="0" applyBorder="0" applyAlignment="0" applyProtection="0"/>
    <xf numFmtId="0" fontId="105" fillId="32" borderId="0" applyNumberFormat="0" applyBorder="0" applyAlignment="0" applyProtection="0"/>
    <xf numFmtId="0" fontId="19" fillId="0" borderId="0">
      <alignment/>
      <protection/>
    </xf>
  </cellStyleXfs>
  <cellXfs count="1517">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3" fillId="0" borderId="0" xfId="83" applyNumberFormat="1" applyFont="1" applyAlignment="1" applyProtection="1">
      <alignment vertical="center"/>
      <protection locked="0"/>
    </xf>
    <xf numFmtId="0" fontId="13" fillId="0" borderId="0" xfId="83" applyFont="1" applyAlignment="1">
      <alignment vertical="center"/>
      <protection/>
    </xf>
    <xf numFmtId="3" fontId="4" fillId="0" borderId="0" xfId="83" applyNumberFormat="1" applyFont="1" applyFill="1" applyAlignment="1" applyProtection="1">
      <alignment vertical="center"/>
      <protection locked="0"/>
    </xf>
    <xf numFmtId="0" fontId="4" fillId="0" borderId="0" xfId="83" applyFont="1" applyAlignment="1">
      <alignment vertical="center"/>
      <protection/>
    </xf>
    <xf numFmtId="3" fontId="4" fillId="0" borderId="13" xfId="83" applyNumberFormat="1" applyFont="1" applyFill="1" applyBorder="1" applyAlignment="1" applyProtection="1">
      <alignment vertical="center"/>
      <protection locked="0"/>
    </xf>
    <xf numFmtId="3" fontId="4" fillId="0" borderId="14" xfId="83" applyNumberFormat="1" applyFont="1" applyFill="1" applyBorder="1" applyAlignment="1" applyProtection="1">
      <alignment vertical="center"/>
      <protection locked="0"/>
    </xf>
    <xf numFmtId="0" fontId="4" fillId="0" borderId="15" xfId="83" applyNumberFormat="1" applyFont="1" applyFill="1" applyBorder="1" applyAlignment="1" applyProtection="1">
      <alignment horizontal="center" vertical="center"/>
      <protection locked="0"/>
    </xf>
    <xf numFmtId="180" fontId="4" fillId="0" borderId="15" xfId="83" applyNumberFormat="1" applyFont="1" applyFill="1" applyBorder="1" applyAlignment="1" applyProtection="1">
      <alignment horizontal="center" vertical="center"/>
      <protection locked="0"/>
    </xf>
    <xf numFmtId="0" fontId="4" fillId="0" borderId="0" xfId="83" applyNumberFormat="1" applyFont="1" applyAlignment="1" applyProtection="1">
      <alignment vertical="center"/>
      <protection locked="0"/>
    </xf>
    <xf numFmtId="0" fontId="4" fillId="0" borderId="0" xfId="83" applyNumberFormat="1" applyFont="1" applyAlignment="1" applyProtection="1">
      <alignment horizontal="center" vertical="center"/>
      <protection locked="0"/>
    </xf>
    <xf numFmtId="3" fontId="4" fillId="0" borderId="16" xfId="83" applyNumberFormat="1" applyFont="1" applyFill="1" applyBorder="1" applyAlignment="1" applyProtection="1">
      <alignment horizontal="center" vertical="center" wrapText="1"/>
      <protection locked="0"/>
    </xf>
    <xf numFmtId="3" fontId="4" fillId="0" borderId="15" xfId="83" applyNumberFormat="1" applyFont="1" applyFill="1" applyBorder="1" applyAlignment="1" applyProtection="1">
      <alignment horizontal="center" vertical="center" wrapText="1"/>
      <protection locked="0"/>
    </xf>
    <xf numFmtId="3" fontId="4" fillId="0" borderId="0" xfId="83" applyNumberFormat="1" applyFont="1" applyAlignment="1" applyProtection="1">
      <alignment horizontal="center" vertical="center"/>
      <protection locked="0"/>
    </xf>
    <xf numFmtId="3" fontId="4" fillId="0" borderId="17" xfId="83" applyNumberFormat="1" applyFont="1" applyFill="1" applyBorder="1" applyAlignment="1" applyProtection="1">
      <alignment horizontal="center" vertical="center" wrapText="1"/>
      <protection locked="0"/>
    </xf>
    <xf numFmtId="3" fontId="6" fillId="0" borderId="18" xfId="83" applyNumberFormat="1" applyFont="1" applyFill="1" applyBorder="1" applyAlignment="1" applyProtection="1">
      <alignment horizontal="right" vertical="center"/>
      <protection locked="0"/>
    </xf>
    <xf numFmtId="3" fontId="6" fillId="0" borderId="19" xfId="83" applyNumberFormat="1" applyFont="1" applyFill="1" applyBorder="1" applyAlignment="1" applyProtection="1">
      <alignment horizontal="right" vertical="center"/>
      <protection locked="0"/>
    </xf>
    <xf numFmtId="3" fontId="6" fillId="0" borderId="20" xfId="83" applyNumberFormat="1" applyFont="1" applyFill="1" applyBorder="1" applyAlignment="1" applyProtection="1">
      <alignment horizontal="right" vertical="center"/>
      <protection locked="0"/>
    </xf>
    <xf numFmtId="3" fontId="6" fillId="0" borderId="0" xfId="83" applyNumberFormat="1" applyFont="1" applyFill="1" applyBorder="1" applyAlignment="1" applyProtection="1">
      <alignment horizontal="right" vertical="center"/>
      <protection locked="0"/>
    </xf>
    <xf numFmtId="3" fontId="6" fillId="0" borderId="15" xfId="83" applyNumberFormat="1" applyFont="1" applyFill="1" applyBorder="1" applyAlignment="1" applyProtection="1">
      <alignment horizontal="right" vertical="center"/>
      <protection locked="0"/>
    </xf>
    <xf numFmtId="3" fontId="6" fillId="0" borderId="0" xfId="83" applyNumberFormat="1" applyFont="1" applyAlignment="1" applyProtection="1">
      <alignment horizontal="right" vertical="center"/>
      <protection locked="0"/>
    </xf>
    <xf numFmtId="0" fontId="6" fillId="0" borderId="0" xfId="83" applyFont="1" applyAlignment="1">
      <alignment vertical="center"/>
      <protection/>
    </xf>
    <xf numFmtId="3" fontId="6" fillId="0" borderId="0" xfId="83" applyNumberFormat="1" applyFont="1" applyAlignment="1" applyProtection="1">
      <alignment horizontal="center" vertical="center"/>
      <protection locked="0"/>
    </xf>
    <xf numFmtId="1" fontId="4" fillId="0" borderId="21" xfId="83" applyNumberFormat="1" applyFont="1" applyFill="1" applyBorder="1" applyAlignment="1" applyProtection="1">
      <alignment vertical="center"/>
      <protection locked="0"/>
    </xf>
    <xf numFmtId="1" fontId="4" fillId="0" borderId="0" xfId="83" applyNumberFormat="1" applyFont="1" applyFill="1" applyBorder="1" applyAlignment="1" applyProtection="1">
      <alignment vertical="center"/>
      <protection locked="0"/>
    </xf>
    <xf numFmtId="1" fontId="4" fillId="0" borderId="15" xfId="83" applyNumberFormat="1" applyFont="1" applyFill="1" applyBorder="1" applyAlignment="1" applyProtection="1">
      <alignment vertical="center"/>
      <protection locked="0"/>
    </xf>
    <xf numFmtId="1" fontId="4" fillId="0" borderId="0" xfId="83" applyNumberFormat="1" applyFont="1" applyAlignment="1" applyProtection="1">
      <alignment vertical="center"/>
      <protection locked="0"/>
    </xf>
    <xf numFmtId="185" fontId="4" fillId="0" borderId="0" xfId="83" applyNumberFormat="1" applyFont="1" applyAlignment="1" applyProtection="1">
      <alignment vertical="center"/>
      <protection locked="0"/>
    </xf>
    <xf numFmtId="3" fontId="4" fillId="0" borderId="0" xfId="83" applyNumberFormat="1" applyFont="1" applyAlignment="1" applyProtection="1">
      <alignment horizontal="right" vertical="center"/>
      <protection locked="0"/>
    </xf>
    <xf numFmtId="3" fontId="4" fillId="0" borderId="0" xfId="83" applyNumberFormat="1" applyFont="1" applyFill="1" applyBorder="1" applyAlignment="1">
      <alignment horizontal="right" vertical="center"/>
      <protection/>
    </xf>
    <xf numFmtId="182" fontId="4" fillId="0" borderId="0" xfId="83" applyNumberFormat="1" applyFont="1" applyFill="1" applyBorder="1" applyAlignment="1">
      <alignment horizontal="right" vertical="center"/>
      <protection/>
    </xf>
    <xf numFmtId="0" fontId="4" fillId="0" borderId="0" xfId="83" applyFont="1" applyFill="1" applyAlignment="1">
      <alignment vertical="center"/>
      <protection/>
    </xf>
    <xf numFmtId="49" fontId="4" fillId="0" borderId="14" xfId="83" applyNumberFormat="1" applyFont="1" applyFill="1" applyBorder="1" applyAlignment="1" applyProtection="1">
      <alignment vertical="center"/>
      <protection locked="0"/>
    </xf>
    <xf numFmtId="204" fontId="4" fillId="0" borderId="0" xfId="83" applyNumberFormat="1" applyFont="1" applyFill="1" applyBorder="1" applyAlignment="1" applyProtection="1" quotePrefix="1">
      <alignment horizontal="right" vertical="center"/>
      <protection locked="0"/>
    </xf>
    <xf numFmtId="205" fontId="4" fillId="0" borderId="0" xfId="83" applyNumberFormat="1" applyFont="1" applyFill="1" applyBorder="1" applyAlignment="1">
      <alignment horizontal="right" vertical="center"/>
      <protection/>
    </xf>
    <xf numFmtId="206" fontId="4" fillId="0" borderId="0" xfId="83" applyNumberFormat="1" applyFont="1" applyFill="1" applyBorder="1" applyAlignment="1">
      <alignment horizontal="right" vertical="center"/>
      <protection/>
    </xf>
    <xf numFmtId="3" fontId="4" fillId="0" borderId="21" xfId="99" applyNumberFormat="1" applyFont="1" applyFill="1" applyBorder="1" applyAlignment="1">
      <alignment horizontal="right" vertical="center"/>
      <protection/>
    </xf>
    <xf numFmtId="0" fontId="4" fillId="0" borderId="0" xfId="83" applyNumberFormat="1" applyFont="1" applyFill="1" applyBorder="1" applyAlignment="1" applyProtection="1">
      <alignment horizontal="right" vertical="center"/>
      <protection locked="0"/>
    </xf>
    <xf numFmtId="3" fontId="4" fillId="0" borderId="14" xfId="83" applyNumberFormat="1" applyFont="1" applyFill="1" applyBorder="1" applyAlignment="1" applyProtection="1">
      <alignment horizontal="center" vertical="center"/>
      <protection locked="0"/>
    </xf>
    <xf numFmtId="207" fontId="4" fillId="0" borderId="0" xfId="83" applyNumberFormat="1" applyFont="1" applyFill="1" applyBorder="1" applyAlignment="1" applyProtection="1" quotePrefix="1">
      <alignment horizontal="right" vertical="center"/>
      <protection locked="0"/>
    </xf>
    <xf numFmtId="3" fontId="4" fillId="0" borderId="15" xfId="83" applyNumberFormat="1" applyFont="1" applyFill="1" applyBorder="1" applyAlignment="1" applyProtection="1">
      <alignment horizontal="right" vertical="center"/>
      <protection locked="0"/>
    </xf>
    <xf numFmtId="0" fontId="4" fillId="0" borderId="0" xfId="83" applyFont="1" applyBorder="1" applyAlignment="1">
      <alignment vertical="center"/>
      <protection/>
    </xf>
    <xf numFmtId="182" fontId="4" fillId="0" borderId="22" xfId="83" applyNumberFormat="1" applyFont="1" applyFill="1" applyBorder="1" applyAlignment="1" applyProtection="1">
      <alignment horizontal="right" vertical="center"/>
      <protection locked="0"/>
    </xf>
    <xf numFmtId="3" fontId="4" fillId="0" borderId="22" xfId="83" applyNumberFormat="1" applyFont="1" applyFill="1" applyBorder="1" applyAlignment="1" applyProtection="1">
      <alignment horizontal="right" vertical="center"/>
      <protection locked="0"/>
    </xf>
    <xf numFmtId="3" fontId="4" fillId="0" borderId="23"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center" vertical="center"/>
      <protection locked="0"/>
    </xf>
    <xf numFmtId="203" fontId="4" fillId="0" borderId="0" xfId="99" applyNumberFormat="1" applyFont="1" applyFill="1" applyBorder="1" applyAlignment="1">
      <alignment vertical="center"/>
      <protection/>
    </xf>
    <xf numFmtId="182" fontId="4" fillId="0" borderId="0" xfId="83" applyNumberFormat="1" applyFont="1" applyFill="1" applyBorder="1" applyAlignment="1" applyProtection="1">
      <alignment horizontal="right" vertical="center"/>
      <protection locked="0"/>
    </xf>
    <xf numFmtId="3" fontId="4" fillId="0" borderId="0" xfId="83" applyNumberFormat="1" applyFont="1" applyFill="1" applyBorder="1" applyAlignment="1" applyProtection="1">
      <alignment horizontal="right" vertical="center"/>
      <protection locked="0"/>
    </xf>
    <xf numFmtId="0" fontId="6" fillId="0" borderId="0" xfId="83" applyNumberFormat="1" applyFont="1" applyAlignment="1" applyProtection="1">
      <alignment vertical="center"/>
      <protection locked="0"/>
    </xf>
    <xf numFmtId="0" fontId="20" fillId="0" borderId="0" xfId="83" applyFont="1" applyAlignment="1">
      <alignment vertical="center"/>
      <protection/>
    </xf>
    <xf numFmtId="0" fontId="21" fillId="0" borderId="0" xfId="83" applyFont="1" applyAlignment="1">
      <alignment vertical="center"/>
      <protection/>
    </xf>
    <xf numFmtId="0" fontId="20" fillId="0" borderId="0" xfId="83" applyNumberFormat="1" applyFont="1" applyAlignment="1" applyProtection="1">
      <alignment vertical="center"/>
      <protection locked="0"/>
    </xf>
    <xf numFmtId="0" fontId="9" fillId="0" borderId="0" xfId="83" applyNumberFormat="1" applyFont="1" applyAlignment="1" applyProtection="1">
      <alignment vertical="center"/>
      <protection locked="0"/>
    </xf>
    <xf numFmtId="0" fontId="20" fillId="0" borderId="0" xfId="83" applyNumberFormat="1" applyFont="1" applyAlignment="1" applyProtection="1">
      <alignment horizontal="left" vertical="center"/>
      <protection locked="0"/>
    </xf>
    <xf numFmtId="0" fontId="20" fillId="0" borderId="0" xfId="83" applyNumberFormat="1" applyFont="1" applyAlignment="1">
      <alignment vertical="center"/>
      <protection/>
    </xf>
    <xf numFmtId="0" fontId="9" fillId="0" borderId="0" xfId="83" applyFont="1" applyAlignment="1">
      <alignment vertical="center"/>
      <protection/>
    </xf>
    <xf numFmtId="3" fontId="4" fillId="0" borderId="0" xfId="83" applyNumberFormat="1" applyFont="1" applyAlignment="1" applyProtection="1">
      <alignment vertical="center"/>
      <protection locked="0"/>
    </xf>
    <xf numFmtId="3" fontId="4" fillId="0" borderId="13" xfId="83" applyNumberFormat="1" applyFont="1" applyBorder="1" applyAlignment="1" applyProtection="1">
      <alignment vertical="center"/>
      <protection locked="0"/>
    </xf>
    <xf numFmtId="3" fontId="4" fillId="0" borderId="0" xfId="83" applyNumberFormat="1" applyFont="1" applyBorder="1" applyAlignment="1" applyProtection="1">
      <alignment vertical="center"/>
      <protection locked="0"/>
    </xf>
    <xf numFmtId="3" fontId="4" fillId="0" borderId="15" xfId="83" applyNumberFormat="1" applyFont="1" applyBorder="1" applyAlignment="1" applyProtection="1">
      <alignment vertical="center"/>
      <protection locked="0"/>
    </xf>
    <xf numFmtId="3" fontId="4" fillId="0" borderId="15" xfId="83" applyNumberFormat="1" applyFont="1" applyBorder="1" applyAlignment="1" applyProtection="1">
      <alignment horizontal="center" vertical="center"/>
      <protection locked="0"/>
    </xf>
    <xf numFmtId="3" fontId="4" fillId="0" borderId="19" xfId="83" applyNumberFormat="1" applyFont="1" applyBorder="1" applyAlignment="1" applyProtection="1">
      <alignment horizontal="center" vertical="center"/>
      <protection locked="0"/>
    </xf>
    <xf numFmtId="3" fontId="4" fillId="0" borderId="17" xfId="83" applyNumberFormat="1" applyFont="1" applyBorder="1" applyAlignment="1" applyProtection="1">
      <alignment vertical="center"/>
      <protection locked="0"/>
    </xf>
    <xf numFmtId="3" fontId="6" fillId="0" borderId="18" xfId="83" applyNumberFormat="1" applyFont="1" applyBorder="1" applyAlignment="1" applyProtection="1">
      <alignment horizontal="right" vertical="center"/>
      <protection locked="0"/>
    </xf>
    <xf numFmtId="3" fontId="6" fillId="0" borderId="19" xfId="83" applyNumberFormat="1" applyFont="1" applyBorder="1" applyAlignment="1" applyProtection="1">
      <alignment horizontal="right" vertical="center"/>
      <protection locked="0"/>
    </xf>
    <xf numFmtId="3" fontId="6" fillId="0" borderId="20" xfId="83" applyNumberFormat="1" applyFont="1" applyBorder="1" applyAlignment="1" applyProtection="1">
      <alignment horizontal="right" vertical="center"/>
      <protection locked="0"/>
    </xf>
    <xf numFmtId="3" fontId="6" fillId="0" borderId="15" xfId="83" applyNumberFormat="1" applyFont="1" applyBorder="1" applyAlignment="1" applyProtection="1">
      <alignment horizontal="right" vertical="center"/>
      <protection locked="0"/>
    </xf>
    <xf numFmtId="3" fontId="6" fillId="0" borderId="0" xfId="83" applyNumberFormat="1" applyFont="1" applyBorder="1" applyAlignment="1" applyProtection="1">
      <alignment vertical="center"/>
      <protection locked="0"/>
    </xf>
    <xf numFmtId="3" fontId="4" fillId="0" borderId="14" xfId="83" applyNumberFormat="1" applyFont="1" applyBorder="1" applyAlignment="1" applyProtection="1">
      <alignment vertical="center"/>
      <protection locked="0"/>
    </xf>
    <xf numFmtId="185" fontId="4" fillId="0" borderId="21" xfId="83" applyNumberFormat="1" applyFont="1" applyBorder="1" applyAlignment="1" applyProtection="1">
      <alignment vertical="center"/>
      <protection locked="0"/>
    </xf>
    <xf numFmtId="185" fontId="4" fillId="0" borderId="0" xfId="83" applyNumberFormat="1" applyFont="1" applyBorder="1" applyAlignment="1" applyProtection="1">
      <alignment vertical="center"/>
      <protection locked="0"/>
    </xf>
    <xf numFmtId="1" fontId="4" fillId="0" borderId="0" xfId="83" applyNumberFormat="1" applyFont="1" applyBorder="1" applyAlignment="1" applyProtection="1">
      <alignment vertical="center"/>
      <protection locked="0"/>
    </xf>
    <xf numFmtId="185" fontId="4" fillId="0" borderId="21" xfId="83" applyNumberFormat="1" applyFont="1" applyBorder="1" applyAlignment="1" applyProtection="1">
      <alignment horizontal="right" vertical="center"/>
      <protection locked="0"/>
    </xf>
    <xf numFmtId="206" fontId="4" fillId="0" borderId="0" xfId="83" applyNumberFormat="1" applyFont="1" applyBorder="1" applyAlignment="1" applyProtection="1">
      <alignment horizontal="right" vertical="center"/>
      <protection locked="0"/>
    </xf>
    <xf numFmtId="3" fontId="4" fillId="0" borderId="0" xfId="83" applyNumberFormat="1" applyFont="1" applyFill="1" applyBorder="1" applyAlignment="1">
      <alignment vertical="center"/>
      <protection/>
    </xf>
    <xf numFmtId="205" fontId="4" fillId="0" borderId="0" xfId="83" applyNumberFormat="1" applyFont="1" applyBorder="1" applyAlignment="1" applyProtection="1">
      <alignment vertical="center"/>
      <protection locked="0"/>
    </xf>
    <xf numFmtId="205" fontId="4" fillId="0" borderId="0" xfId="83" applyNumberFormat="1" applyFont="1" applyFill="1" applyBorder="1" applyAlignment="1" applyProtection="1">
      <alignment vertical="center"/>
      <protection locked="0"/>
    </xf>
    <xf numFmtId="3" fontId="4" fillId="0" borderId="0" xfId="83" applyNumberFormat="1" applyFont="1" applyBorder="1" applyAlignment="1" applyProtection="1">
      <alignment horizontal="right" vertical="center"/>
      <protection locked="0"/>
    </xf>
    <xf numFmtId="205" fontId="4" fillId="0" borderId="0" xfId="83" applyNumberFormat="1" applyFont="1" applyBorder="1" applyAlignment="1" applyProtection="1">
      <alignment horizontal="right" vertical="center"/>
      <protection locked="0"/>
    </xf>
    <xf numFmtId="3" fontId="4" fillId="0" borderId="15" xfId="83" applyNumberFormat="1" applyFont="1" applyBorder="1" applyAlignment="1" applyProtection="1">
      <alignment horizontal="right" vertical="center"/>
      <protection locked="0"/>
    </xf>
    <xf numFmtId="1" fontId="4" fillId="0" borderId="0" xfId="83" applyNumberFormat="1" applyFont="1" applyAlignment="1" applyProtection="1">
      <alignment horizontal="center" vertical="center"/>
      <protection locked="0"/>
    </xf>
    <xf numFmtId="185" fontId="4" fillId="0" borderId="0" xfId="83" applyNumberFormat="1" applyFont="1" applyBorder="1" applyAlignment="1" applyProtection="1">
      <alignment horizontal="right" vertical="center"/>
      <protection locked="0"/>
    </xf>
    <xf numFmtId="3" fontId="4" fillId="0" borderId="24" xfId="83" applyNumberFormat="1" applyFont="1" applyFill="1" applyBorder="1" applyAlignment="1" applyProtection="1">
      <alignment horizontal="center" vertical="center"/>
      <protection locked="0"/>
    </xf>
    <xf numFmtId="213" fontId="4" fillId="0" borderId="25" xfId="83" applyNumberFormat="1" applyFont="1" applyFill="1" applyBorder="1" applyAlignment="1" applyProtection="1">
      <alignment vertical="center"/>
      <protection locked="0"/>
    </xf>
    <xf numFmtId="213" fontId="4" fillId="0" borderId="22" xfId="83" applyNumberFormat="1" applyFont="1" applyFill="1" applyBorder="1" applyAlignment="1" applyProtection="1">
      <alignment vertical="center"/>
      <protection locked="0"/>
    </xf>
    <xf numFmtId="3" fontId="4" fillId="0" borderId="22" xfId="83" applyNumberFormat="1" applyFont="1" applyFill="1" applyBorder="1" applyAlignment="1" applyProtection="1">
      <alignment vertical="center"/>
      <protection locked="0"/>
    </xf>
    <xf numFmtId="182" fontId="4" fillId="0" borderId="22" xfId="83" applyNumberFormat="1" applyFont="1" applyFill="1" applyBorder="1" applyAlignment="1" applyProtection="1">
      <alignment vertical="center"/>
      <protection locked="0"/>
    </xf>
    <xf numFmtId="3" fontId="4" fillId="0" borderId="22" xfId="83" applyNumberFormat="1" applyFont="1" applyBorder="1" applyAlignment="1" applyProtection="1">
      <alignment vertical="center"/>
      <protection locked="0"/>
    </xf>
    <xf numFmtId="3" fontId="4" fillId="0" borderId="23" xfId="83" applyNumberFormat="1" applyFont="1" applyBorder="1" applyAlignment="1" applyProtection="1">
      <alignment vertical="center"/>
      <protection locked="0"/>
    </xf>
    <xf numFmtId="0" fontId="4" fillId="0" borderId="22" xfId="83" applyFont="1" applyBorder="1" applyAlignment="1">
      <alignment vertical="center"/>
      <protection/>
    </xf>
    <xf numFmtId="3" fontId="4" fillId="0" borderId="0" xfId="83" applyNumberFormat="1" applyFont="1" applyFill="1" applyBorder="1" applyAlignment="1" applyProtection="1">
      <alignment vertical="center"/>
      <protection locked="0"/>
    </xf>
    <xf numFmtId="0" fontId="14" fillId="0" borderId="0" xfId="83" applyNumberFormat="1" applyFont="1" applyAlignment="1" applyProtection="1">
      <alignment horizontal="center" vertical="center"/>
      <protection locked="0"/>
    </xf>
    <xf numFmtId="0" fontId="9" fillId="0" borderId="0" xfId="99" applyFont="1">
      <alignment/>
      <protection/>
    </xf>
    <xf numFmtId="0" fontId="0" fillId="0" borderId="0" xfId="84" applyAlignment="1">
      <alignment vertical="center"/>
      <protection/>
    </xf>
    <xf numFmtId="0" fontId="0" fillId="0" borderId="0" xfId="84">
      <alignment/>
      <protection/>
    </xf>
    <xf numFmtId="216" fontId="9" fillId="0" borderId="0" xfId="84" applyNumberFormat="1" applyFont="1" applyBorder="1" applyAlignment="1">
      <alignment horizontal="right"/>
      <protection/>
    </xf>
    <xf numFmtId="216" fontId="9" fillId="0" borderId="0" xfId="99" applyNumberFormat="1" applyFont="1" applyAlignment="1">
      <alignment horizontal="right"/>
      <protection/>
    </xf>
    <xf numFmtId="216" fontId="9" fillId="0" borderId="0" xfId="84" applyNumberFormat="1" applyFont="1" applyAlignment="1">
      <alignment horizontal="right"/>
      <protection/>
    </xf>
    <xf numFmtId="0" fontId="9" fillId="0" borderId="0" xfId="84" applyFont="1" applyBorder="1">
      <alignment/>
      <protection/>
    </xf>
    <xf numFmtId="0" fontId="21" fillId="0" borderId="0" xfId="84" applyFont="1" applyAlignment="1">
      <alignment horizontal="center" vertical="center"/>
      <protection/>
    </xf>
    <xf numFmtId="49" fontId="9" fillId="0" borderId="0" xfId="84" applyNumberFormat="1" applyFont="1" applyBorder="1" applyAlignment="1">
      <alignment horizontal="right"/>
      <protection/>
    </xf>
    <xf numFmtId="49" fontId="9" fillId="0" borderId="0" xfId="54" applyNumberFormat="1" applyFont="1" applyFill="1" applyBorder="1" applyAlignment="1">
      <alignment horizontal="right"/>
    </xf>
    <xf numFmtId="216" fontId="20" fillId="0" borderId="0" xfId="84" applyNumberFormat="1" applyFont="1" applyBorder="1" applyAlignment="1">
      <alignment horizontal="right"/>
      <protection/>
    </xf>
    <xf numFmtId="49" fontId="20" fillId="0" borderId="0" xfId="84" applyNumberFormat="1" applyFont="1" applyBorder="1" applyAlignment="1">
      <alignment horizontal="right"/>
      <protection/>
    </xf>
    <xf numFmtId="49" fontId="20" fillId="0" borderId="0" xfId="54" applyNumberFormat="1" applyFont="1" applyFill="1" applyBorder="1" applyAlignment="1">
      <alignment horizontal="right"/>
    </xf>
    <xf numFmtId="0" fontId="9" fillId="0" borderId="0" xfId="84" applyFont="1">
      <alignment/>
      <protection/>
    </xf>
    <xf numFmtId="0" fontId="33" fillId="0" borderId="0" xfId="84" applyFont="1" applyAlignment="1" quotePrefix="1">
      <alignment horizontal="center"/>
      <protection/>
    </xf>
    <xf numFmtId="0" fontId="34" fillId="0" borderId="0" xfId="84" applyFont="1">
      <alignment/>
      <protection/>
    </xf>
    <xf numFmtId="0" fontId="35" fillId="0" borderId="0" xfId="83" applyNumberFormat="1" applyFont="1" applyAlignment="1" applyProtection="1">
      <alignment horizontal="center" vertical="center"/>
      <protection locked="0"/>
    </xf>
    <xf numFmtId="0" fontId="13" fillId="0" borderId="0" xfId="83" applyFont="1" applyBorder="1" applyAlignment="1">
      <alignment vertical="center"/>
      <protection/>
    </xf>
    <xf numFmtId="1" fontId="4" fillId="0" borderId="0" xfId="83" applyNumberFormat="1" applyFont="1" applyAlignment="1">
      <alignment vertical="center"/>
      <protection/>
    </xf>
    <xf numFmtId="1" fontId="6" fillId="0" borderId="0" xfId="83" applyNumberFormat="1" applyFont="1" applyBorder="1" applyAlignment="1" applyProtection="1">
      <alignment horizontal="right" vertical="center"/>
      <protection locked="0"/>
    </xf>
    <xf numFmtId="1" fontId="9" fillId="0" borderId="0" xfId="83" applyNumberFormat="1" applyFont="1" applyBorder="1" applyAlignment="1" applyProtection="1">
      <alignment horizontal="right" vertical="center"/>
      <protection locked="0"/>
    </xf>
    <xf numFmtId="1" fontId="4" fillId="0" borderId="13" xfId="83" applyNumberFormat="1" applyFont="1" applyBorder="1" applyAlignment="1" applyProtection="1">
      <alignment horizontal="center" vertical="center" wrapText="1"/>
      <protection locked="0"/>
    </xf>
    <xf numFmtId="0" fontId="4" fillId="0" borderId="0" xfId="83" applyNumberFormat="1" applyFont="1" applyBorder="1" applyAlignment="1" applyProtection="1">
      <alignment horizontal="center" vertical="center"/>
      <protection locked="0"/>
    </xf>
    <xf numFmtId="1" fontId="4" fillId="0" borderId="15" xfId="83" applyNumberFormat="1" applyFont="1" applyBorder="1" applyAlignment="1" applyProtection="1">
      <alignment horizontal="center" vertical="center" wrapText="1"/>
      <protection locked="0"/>
    </xf>
    <xf numFmtId="1" fontId="4" fillId="0" borderId="17" xfId="83" applyNumberFormat="1" applyFont="1" applyBorder="1" applyAlignment="1" applyProtection="1">
      <alignment horizontal="center" vertical="center" wrapText="1"/>
      <protection locked="0"/>
    </xf>
    <xf numFmtId="1" fontId="4" fillId="0" borderId="0" xfId="83" applyNumberFormat="1" applyFont="1" applyAlignment="1" applyProtection="1">
      <alignment horizontal="right" vertical="center"/>
      <protection locked="0"/>
    </xf>
    <xf numFmtId="1" fontId="4" fillId="0" borderId="18" xfId="83" applyNumberFormat="1" applyFont="1" applyBorder="1" applyAlignment="1" applyProtection="1">
      <alignment horizontal="right" vertical="center"/>
      <protection locked="0"/>
    </xf>
    <xf numFmtId="1" fontId="4" fillId="0" borderId="26" xfId="83" applyNumberFormat="1" applyFont="1" applyBorder="1" applyAlignment="1" applyProtection="1">
      <alignment horizontal="right" vertical="center"/>
      <protection locked="0"/>
    </xf>
    <xf numFmtId="1" fontId="4" fillId="0" borderId="19" xfId="83" applyNumberFormat="1" applyFont="1" applyBorder="1" applyAlignment="1" applyProtection="1">
      <alignment horizontal="right" vertical="center"/>
      <protection locked="0"/>
    </xf>
    <xf numFmtId="3" fontId="4" fillId="0" borderId="20" xfId="83" applyNumberFormat="1" applyFont="1" applyBorder="1" applyAlignment="1" applyProtection="1">
      <alignment vertical="center"/>
      <protection locked="0"/>
    </xf>
    <xf numFmtId="3" fontId="4" fillId="0" borderId="27" xfId="83" applyNumberFormat="1" applyFont="1" applyBorder="1" applyAlignment="1" applyProtection="1">
      <alignment vertical="center"/>
      <protection locked="0"/>
    </xf>
    <xf numFmtId="49" fontId="4" fillId="0" borderId="14" xfId="83" applyNumberFormat="1" applyFont="1" applyFill="1" applyBorder="1" applyAlignment="1" applyProtection="1">
      <alignment horizontal="left" vertical="center"/>
      <protection locked="0"/>
    </xf>
    <xf numFmtId="49" fontId="4" fillId="0" borderId="28" xfId="83" applyNumberFormat="1" applyFont="1" applyFill="1" applyBorder="1" applyAlignment="1" applyProtection="1">
      <alignment horizontal="left" vertical="center"/>
      <protection locked="0"/>
    </xf>
    <xf numFmtId="203" fontId="4" fillId="0" borderId="15" xfId="83" applyNumberFormat="1" applyFont="1" applyFill="1" applyBorder="1" applyAlignment="1" applyProtection="1">
      <alignment horizontal="right" vertical="center"/>
      <protection locked="0"/>
    </xf>
    <xf numFmtId="0" fontId="4" fillId="0" borderId="0" xfId="83" applyFont="1" applyFill="1" applyBorder="1" applyAlignment="1">
      <alignment vertical="center"/>
      <protection/>
    </xf>
    <xf numFmtId="1" fontId="4" fillId="0" borderId="14" xfId="83" applyNumberFormat="1" applyFont="1" applyBorder="1" applyAlignment="1" applyProtection="1">
      <alignment vertical="center"/>
      <protection locked="0"/>
    </xf>
    <xf numFmtId="1" fontId="4" fillId="0" borderId="28" xfId="83" applyNumberFormat="1" applyFont="1" applyBorder="1" applyAlignment="1" applyProtection="1">
      <alignment vertical="center"/>
      <protection locked="0"/>
    </xf>
    <xf numFmtId="49" fontId="4" fillId="0" borderId="14" xfId="83" applyNumberFormat="1" applyFont="1" applyBorder="1" applyAlignment="1" applyProtection="1">
      <alignment horizontal="right" vertical="center"/>
      <protection locked="0"/>
    </xf>
    <xf numFmtId="49" fontId="4" fillId="0" borderId="28" xfId="83" applyNumberFormat="1" applyFont="1" applyBorder="1" applyAlignment="1" applyProtection="1">
      <alignment horizontal="right" vertical="center"/>
      <protection locked="0"/>
    </xf>
    <xf numFmtId="49" fontId="4" fillId="0" borderId="24" xfId="83" applyNumberFormat="1" applyFont="1" applyBorder="1" applyAlignment="1" applyProtection="1">
      <alignment vertical="center"/>
      <protection locked="0"/>
    </xf>
    <xf numFmtId="49" fontId="4" fillId="0" borderId="29" xfId="83" applyNumberFormat="1" applyFont="1" applyBorder="1" applyAlignment="1" applyProtection="1">
      <alignment vertical="center"/>
      <protection locked="0"/>
    </xf>
    <xf numFmtId="3" fontId="4" fillId="0" borderId="30" xfId="83" applyNumberFormat="1" applyFont="1" applyBorder="1" applyAlignment="1" applyProtection="1">
      <alignment vertical="center"/>
      <protection locked="0"/>
    </xf>
    <xf numFmtId="49" fontId="4" fillId="0" borderId="0" xfId="83" applyNumberFormat="1" applyFont="1" applyBorder="1" applyAlignment="1" applyProtection="1">
      <alignment vertical="center"/>
      <protection locked="0"/>
    </xf>
    <xf numFmtId="3" fontId="4" fillId="0" borderId="0" xfId="83" applyNumberFormat="1" applyFont="1" applyBorder="1" applyAlignment="1">
      <alignment vertical="center"/>
      <protection/>
    </xf>
    <xf numFmtId="203" fontId="4" fillId="0" borderId="0" xfId="83" applyNumberFormat="1" applyFont="1" applyBorder="1" applyAlignment="1">
      <alignment vertical="center"/>
      <protection/>
    </xf>
    <xf numFmtId="203" fontId="4" fillId="0" borderId="0" xfId="83" applyNumberFormat="1" applyFont="1" applyAlignment="1" applyProtection="1">
      <alignment vertical="center"/>
      <protection locked="0"/>
    </xf>
    <xf numFmtId="203" fontId="4" fillId="0" borderId="0" xfId="83" applyNumberFormat="1" applyFont="1" applyAlignment="1">
      <alignment vertical="center"/>
      <protection/>
    </xf>
    <xf numFmtId="3" fontId="4" fillId="0" borderId="0" xfId="83" applyNumberFormat="1" applyFont="1" applyAlignment="1">
      <alignment vertical="center"/>
      <protection/>
    </xf>
    <xf numFmtId="0" fontId="0" fillId="0" borderId="0" xfId="98" applyFont="1" applyFill="1" applyBorder="1" applyProtection="1">
      <alignment/>
      <protection/>
    </xf>
    <xf numFmtId="0" fontId="36" fillId="0" borderId="0" xfId="98" applyFont="1" applyFill="1" applyBorder="1" applyAlignment="1" applyProtection="1">
      <alignment horizontal="right"/>
      <protection/>
    </xf>
    <xf numFmtId="0" fontId="37" fillId="0" borderId="0" xfId="98" applyFont="1" applyFill="1" applyBorder="1" applyAlignment="1" applyProtection="1">
      <alignment horizontal="right"/>
      <protection/>
    </xf>
    <xf numFmtId="0" fontId="0" fillId="0" borderId="31" xfId="98" applyFont="1" applyFill="1" applyBorder="1" applyAlignment="1" applyProtection="1">
      <alignment vertical="center"/>
      <protection/>
    </xf>
    <xf numFmtId="0" fontId="0" fillId="0" borderId="32" xfId="98" applyFont="1" applyFill="1" applyBorder="1" applyAlignment="1" applyProtection="1">
      <alignment horizontal="center" vertical="center"/>
      <protection/>
    </xf>
    <xf numFmtId="0" fontId="0" fillId="0" borderId="31" xfId="98" applyFont="1" applyFill="1" applyBorder="1" applyAlignment="1" applyProtection="1">
      <alignment horizontal="right" vertical="center"/>
      <protection/>
    </xf>
    <xf numFmtId="38" fontId="0" fillId="0" borderId="31" xfId="54" applyFont="1" applyFill="1" applyBorder="1" applyAlignment="1" applyProtection="1">
      <alignment/>
      <protection/>
    </xf>
    <xf numFmtId="220" fontId="0" fillId="0" borderId="31" xfId="98" applyNumberFormat="1" applyFont="1" applyFill="1" applyBorder="1" applyProtection="1">
      <alignment/>
      <protection/>
    </xf>
    <xf numFmtId="220" fontId="0" fillId="0" borderId="31" xfId="98" applyNumberFormat="1" applyFont="1" applyFill="1" applyBorder="1" applyAlignment="1" applyProtection="1">
      <alignment/>
      <protection/>
    </xf>
    <xf numFmtId="0" fontId="0" fillId="0" borderId="31" xfId="98" applyFont="1" applyFill="1" applyBorder="1" applyAlignment="1" applyProtection="1">
      <alignment horizontal="right"/>
      <protection/>
    </xf>
    <xf numFmtId="0" fontId="0" fillId="0" borderId="0" xfId="98" applyFont="1" applyFill="1" applyBorder="1" applyProtection="1">
      <alignment/>
      <protection locked="0"/>
    </xf>
    <xf numFmtId="0" fontId="0" fillId="0" borderId="0" xfId="100" applyFill="1" applyProtection="1">
      <alignment/>
      <protection/>
    </xf>
    <xf numFmtId="0" fontId="39" fillId="0" borderId="0" xfId="100" applyFont="1" applyFill="1" applyAlignment="1" applyProtection="1">
      <alignment vertical="center" textRotation="255"/>
      <protection/>
    </xf>
    <xf numFmtId="0" fontId="37" fillId="0" borderId="0" xfId="100" applyFont="1" applyFill="1" applyAlignment="1" applyProtection="1">
      <alignment horizontal="right"/>
      <protection/>
    </xf>
    <xf numFmtId="0" fontId="38" fillId="0" borderId="0" xfId="100" applyFont="1" applyFill="1" applyAlignment="1" applyProtection="1">
      <alignment vertical="center"/>
      <protection/>
    </xf>
    <xf numFmtId="0" fontId="39" fillId="0" borderId="10" xfId="100" applyFont="1" applyFill="1" applyBorder="1" applyAlignment="1" applyProtection="1">
      <alignment vertical="center" textRotation="255"/>
      <protection/>
    </xf>
    <xf numFmtId="0" fontId="0" fillId="0" borderId="26" xfId="100" applyFill="1" applyBorder="1" applyProtection="1">
      <alignment/>
      <protection/>
    </xf>
    <xf numFmtId="0" fontId="1" fillId="0" borderId="33" xfId="100" applyFont="1" applyFill="1" applyBorder="1" applyAlignment="1" applyProtection="1">
      <alignment horizontal="center" wrapText="1"/>
      <protection/>
    </xf>
    <xf numFmtId="0" fontId="0" fillId="0" borderId="21" xfId="100" applyFill="1" applyBorder="1" applyProtection="1">
      <alignment/>
      <protection/>
    </xf>
    <xf numFmtId="0" fontId="0" fillId="0" borderId="31" xfId="100" applyFill="1" applyBorder="1" applyAlignment="1" applyProtection="1">
      <alignment horizontal="center"/>
      <protection/>
    </xf>
    <xf numFmtId="221" fontId="0" fillId="0" borderId="31" xfId="100" applyNumberFormat="1" applyFill="1" applyBorder="1" applyAlignment="1" applyProtection="1">
      <alignment horizontal="center"/>
      <protection/>
    </xf>
    <xf numFmtId="0" fontId="0" fillId="0" borderId="31" xfId="100" applyFill="1" applyBorder="1" applyAlignment="1" applyProtection="1">
      <alignment/>
      <protection/>
    </xf>
    <xf numFmtId="0" fontId="0" fillId="0" borderId="31" xfId="100" applyFont="1" applyFill="1" applyBorder="1" applyAlignment="1" applyProtection="1">
      <alignment horizontal="center"/>
      <protection/>
    </xf>
    <xf numFmtId="0" fontId="0" fillId="0" borderId="19" xfId="100" applyFont="1" applyFill="1" applyBorder="1" applyAlignment="1" applyProtection="1">
      <alignment horizontal="center"/>
      <protection/>
    </xf>
    <xf numFmtId="0" fontId="0" fillId="0" borderId="0" xfId="100" applyFont="1" applyFill="1" applyProtection="1">
      <alignment/>
      <protection/>
    </xf>
    <xf numFmtId="222" fontId="0" fillId="0" borderId="0" xfId="100" applyNumberFormat="1" applyFill="1" applyProtection="1">
      <alignment/>
      <protection/>
    </xf>
    <xf numFmtId="0" fontId="23" fillId="0" borderId="0" xfId="100" applyFont="1" applyFill="1" applyAlignment="1" applyProtection="1">
      <alignment horizontal="right"/>
      <protection/>
    </xf>
    <xf numFmtId="0" fontId="6" fillId="0" borderId="0" xfId="83" applyNumberFormat="1" applyFont="1" applyBorder="1" applyAlignment="1" applyProtection="1">
      <alignment vertical="center"/>
      <protection locked="0"/>
    </xf>
    <xf numFmtId="0" fontId="6" fillId="0" borderId="0" xfId="83" applyNumberFormat="1" applyFont="1" applyBorder="1" applyAlignment="1" applyProtection="1">
      <alignment horizontal="right" vertical="center"/>
      <protection locked="0"/>
    </xf>
    <xf numFmtId="0" fontId="4" fillId="0" borderId="34" xfId="83" applyFont="1" applyBorder="1" applyAlignment="1">
      <alignment vertical="center"/>
      <protection/>
    </xf>
    <xf numFmtId="0" fontId="9" fillId="0" borderId="35" xfId="83" applyNumberFormat="1" applyFont="1" applyBorder="1" applyAlignment="1" applyProtection="1">
      <alignment horizontal="center" vertical="center"/>
      <protection locked="0"/>
    </xf>
    <xf numFmtId="0" fontId="4" fillId="0" borderId="36" xfId="83" applyNumberFormat="1" applyFont="1" applyBorder="1" applyAlignment="1" applyProtection="1">
      <alignment vertical="center"/>
      <protection locked="0"/>
    </xf>
    <xf numFmtId="0" fontId="4" fillId="0" borderId="0" xfId="83" applyNumberFormat="1" applyFont="1" applyBorder="1" applyAlignment="1" applyProtection="1">
      <alignment vertical="center"/>
      <protection locked="0"/>
    </xf>
    <xf numFmtId="0" fontId="4" fillId="0" borderId="37" xfId="83" applyFont="1" applyBorder="1" applyAlignment="1">
      <alignment vertical="center"/>
      <protection/>
    </xf>
    <xf numFmtId="0" fontId="9" fillId="0" borderId="10"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9" fillId="0" borderId="19" xfId="83" applyNumberFormat="1" applyFont="1" applyBorder="1" applyAlignment="1" applyProtection="1">
      <alignment horizontal="center" vertical="center"/>
      <protection locked="0"/>
    </xf>
    <xf numFmtId="0" fontId="9" fillId="0" borderId="21"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4" fillId="0" borderId="39" xfId="83" applyNumberFormat="1" applyFont="1" applyBorder="1" applyAlignment="1" applyProtection="1">
      <alignment vertical="center"/>
      <protection locked="0"/>
    </xf>
    <xf numFmtId="0" fontId="4" fillId="0" borderId="14" xfId="83" applyFont="1" applyBorder="1" applyAlignment="1">
      <alignment vertical="center"/>
      <protection/>
    </xf>
    <xf numFmtId="0" fontId="6" fillId="0" borderId="20" xfId="83" applyNumberFormat="1" applyFont="1" applyBorder="1" applyAlignment="1" applyProtection="1">
      <alignment vertical="center"/>
      <protection locked="0"/>
    </xf>
    <xf numFmtId="0" fontId="6" fillId="0" borderId="19" xfId="83" applyNumberFormat="1" applyFont="1" applyBorder="1" applyAlignment="1" applyProtection="1">
      <alignment vertical="center"/>
      <protection locked="0"/>
    </xf>
    <xf numFmtId="0" fontId="4" fillId="0" borderId="15" xfId="83" applyNumberFormat="1" applyFont="1" applyBorder="1" applyAlignment="1" applyProtection="1">
      <alignment vertical="center"/>
      <protection locked="0"/>
    </xf>
    <xf numFmtId="0" fontId="9" fillId="0" borderId="0" xfId="83" applyNumberFormat="1" applyFont="1" applyBorder="1" applyAlignment="1" applyProtection="1">
      <alignment horizontal="left" vertical="center"/>
      <protection locked="0"/>
    </xf>
    <xf numFmtId="38" fontId="4" fillId="0" borderId="21" xfId="53" applyFont="1" applyBorder="1" applyAlignment="1" applyProtection="1">
      <alignment/>
      <protection locked="0"/>
    </xf>
    <xf numFmtId="38" fontId="4" fillId="0" borderId="0" xfId="53" applyFont="1" applyBorder="1" applyAlignment="1" applyProtection="1">
      <alignment/>
      <protection locked="0"/>
    </xf>
    <xf numFmtId="3" fontId="4" fillId="0" borderId="0" xfId="83" applyNumberFormat="1" applyFont="1" applyBorder="1">
      <alignment/>
      <protection/>
    </xf>
    <xf numFmtId="0" fontId="9" fillId="0" borderId="0" xfId="83" applyNumberFormat="1" applyFont="1" applyBorder="1" applyAlignment="1" applyProtection="1">
      <alignment vertical="center"/>
      <protection locked="0"/>
    </xf>
    <xf numFmtId="38" fontId="9" fillId="0" borderId="21" xfId="53" applyFont="1" applyBorder="1" applyAlignment="1" applyProtection="1">
      <alignment vertical="center"/>
      <protection locked="0"/>
    </xf>
    <xf numFmtId="38" fontId="9" fillId="0" borderId="0" xfId="53" applyFont="1" applyBorder="1" applyAlignment="1" applyProtection="1">
      <alignment vertical="center"/>
      <protection locked="0"/>
    </xf>
    <xf numFmtId="49" fontId="9" fillId="0" borderId="0" xfId="83" applyNumberFormat="1" applyFont="1" applyBorder="1" applyAlignment="1" applyProtection="1">
      <alignment vertical="center"/>
      <protection locked="0"/>
    </xf>
    <xf numFmtId="49" fontId="9" fillId="0" borderId="0" xfId="83" applyNumberFormat="1" applyFont="1" applyBorder="1" applyAlignment="1" applyProtection="1">
      <alignment horizontal="center" vertical="center" wrapText="1"/>
      <protection locked="0"/>
    </xf>
    <xf numFmtId="3" fontId="9" fillId="0" borderId="0" xfId="53" applyNumberFormat="1" applyFont="1" applyBorder="1" applyAlignment="1" applyProtection="1">
      <alignment vertical="center"/>
      <protection locked="0"/>
    </xf>
    <xf numFmtId="49" fontId="9" fillId="0" borderId="0" xfId="83" applyNumberFormat="1" applyFont="1" applyBorder="1" applyAlignment="1" applyProtection="1">
      <alignment horizontal="left" vertical="center"/>
      <protection locked="0"/>
    </xf>
    <xf numFmtId="0" fontId="4" fillId="0" borderId="14" xfId="83" applyFont="1" applyFill="1" applyBorder="1" applyAlignment="1">
      <alignment vertical="center"/>
      <protection/>
    </xf>
    <xf numFmtId="0" fontId="9" fillId="0" borderId="0" xfId="83" applyNumberFormat="1" applyFont="1" applyBorder="1" applyAlignment="1" applyProtection="1">
      <alignment horizontal="right" vertical="center"/>
      <protection locked="0"/>
    </xf>
    <xf numFmtId="0" fontId="9" fillId="0" borderId="0" xfId="83" applyNumberFormat="1" applyFont="1" applyBorder="1" applyAlignment="1" applyProtection="1">
      <alignment horizontal="center" vertical="center"/>
      <protection locked="0"/>
    </xf>
    <xf numFmtId="38" fontId="9" fillId="0" borderId="21" xfId="53" applyFont="1" applyFill="1" applyBorder="1" applyAlignment="1">
      <alignment vertical="center"/>
    </xf>
    <xf numFmtId="38" fontId="9" fillId="0" borderId="0" xfId="53" applyFont="1" applyFill="1" applyBorder="1" applyAlignment="1">
      <alignment vertical="center"/>
    </xf>
    <xf numFmtId="0" fontId="4" fillId="0" borderId="15" xfId="83" applyFont="1" applyFill="1" applyBorder="1" applyAlignment="1">
      <alignment vertical="center"/>
      <protection/>
    </xf>
    <xf numFmtId="0" fontId="4" fillId="0" borderId="24" xfId="83" applyFont="1" applyBorder="1" applyAlignment="1">
      <alignment vertical="center"/>
      <protection/>
    </xf>
    <xf numFmtId="49" fontId="9" fillId="0" borderId="22" xfId="83" applyNumberFormat="1" applyFont="1" applyBorder="1" applyAlignment="1" applyProtection="1">
      <alignment vertical="center"/>
      <protection locked="0"/>
    </xf>
    <xf numFmtId="3" fontId="9" fillId="0" borderId="25" xfId="83" applyNumberFormat="1" applyFont="1" applyBorder="1" applyAlignment="1" applyProtection="1">
      <alignment vertical="center"/>
      <protection locked="0"/>
    </xf>
    <xf numFmtId="3" fontId="9" fillId="0" borderId="22" xfId="83" applyNumberFormat="1" applyFont="1" applyBorder="1" applyAlignment="1" applyProtection="1">
      <alignment vertical="center"/>
      <protection locked="0"/>
    </xf>
    <xf numFmtId="0" fontId="4" fillId="0" borderId="23" xfId="83" applyNumberFormat="1" applyFont="1" applyBorder="1" applyAlignment="1" applyProtection="1">
      <alignment vertical="center"/>
      <protection locked="0"/>
    </xf>
    <xf numFmtId="3" fontId="9" fillId="0" borderId="0" xfId="83" applyNumberFormat="1" applyFont="1" applyBorder="1" applyAlignment="1" applyProtection="1">
      <alignment vertical="center"/>
      <protection locked="0"/>
    </xf>
    <xf numFmtId="0" fontId="6" fillId="0" borderId="0" xfId="83" applyFont="1" applyBorder="1" applyAlignment="1">
      <alignment vertical="center"/>
      <protection/>
    </xf>
    <xf numFmtId="3" fontId="13" fillId="0" borderId="0" xfId="83" applyNumberFormat="1" applyFont="1" applyAlignment="1">
      <alignment vertical="center"/>
      <protection/>
    </xf>
    <xf numFmtId="0" fontId="13" fillId="0" borderId="0" xfId="83" applyNumberFormat="1" applyFont="1" applyBorder="1" applyAlignment="1" applyProtection="1">
      <alignment vertical="center"/>
      <protection locked="0"/>
    </xf>
    <xf numFmtId="0" fontId="14" fillId="0" borderId="0" xfId="83" applyNumberFormat="1" applyFont="1" applyBorder="1" applyAlignment="1" applyProtection="1">
      <alignment vertical="center"/>
      <protection locked="0"/>
    </xf>
    <xf numFmtId="0" fontId="7" fillId="0" borderId="0" xfId="83" applyNumberFormat="1" applyFont="1" applyBorder="1" applyAlignment="1" applyProtection="1">
      <alignment horizontal="right" vertical="center"/>
      <protection locked="0"/>
    </xf>
    <xf numFmtId="0" fontId="4" fillId="0" borderId="0" xfId="83" applyNumberFormat="1" applyFont="1" applyBorder="1" applyAlignment="1" applyProtection="1">
      <alignment horizontal="left" vertical="center"/>
      <protection locked="0"/>
    </xf>
    <xf numFmtId="0" fontId="4" fillId="0" borderId="0" xfId="83" applyNumberFormat="1" applyFont="1" applyBorder="1" applyAlignment="1" applyProtection="1" quotePrefix="1">
      <alignment horizontal="left" vertical="center"/>
      <protection locked="0"/>
    </xf>
    <xf numFmtId="216"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vertical="center"/>
      <protection locked="0"/>
    </xf>
    <xf numFmtId="223" fontId="4" fillId="0" borderId="0" xfId="83" applyNumberFormat="1" applyFont="1" applyBorder="1" applyAlignment="1" applyProtection="1">
      <alignment horizontal="right" vertical="center"/>
      <protection locked="0"/>
    </xf>
    <xf numFmtId="223" fontId="4" fillId="0" borderId="0" xfId="83" applyNumberFormat="1" applyFont="1" applyFill="1" applyBorder="1" applyAlignment="1" applyProtection="1">
      <alignment vertical="center"/>
      <protection locked="0"/>
    </xf>
    <xf numFmtId="223" fontId="4" fillId="0" borderId="0" xfId="83" applyNumberFormat="1" applyFont="1" applyFill="1" applyBorder="1" applyAlignment="1" applyProtection="1">
      <alignment horizontal="right" vertical="center"/>
      <protection locked="0"/>
    </xf>
    <xf numFmtId="0" fontId="4" fillId="0" borderId="0" xfId="83" applyNumberFormat="1" applyFont="1" applyBorder="1" applyAlignment="1" applyProtection="1">
      <alignment horizontal="right" vertical="center"/>
      <protection locked="0"/>
    </xf>
    <xf numFmtId="0" fontId="4" fillId="0" borderId="0" xfId="83" applyFont="1" applyBorder="1" applyAlignment="1">
      <alignment horizontal="center" vertical="center" textRotation="255"/>
      <protection/>
    </xf>
    <xf numFmtId="224" fontId="4" fillId="0" borderId="0" xfId="83" applyNumberFormat="1" applyFont="1" applyFill="1" applyBorder="1" applyAlignment="1" applyProtection="1">
      <alignment horizontal="right" vertical="center"/>
      <protection locked="0"/>
    </xf>
    <xf numFmtId="224" fontId="4" fillId="0" borderId="0" xfId="83" applyNumberFormat="1" applyFont="1" applyFill="1" applyBorder="1" applyAlignment="1" applyProtection="1">
      <alignment vertical="center"/>
      <protection locked="0"/>
    </xf>
    <xf numFmtId="0" fontId="4" fillId="0" borderId="0" xfId="83" applyNumberFormat="1" applyFont="1" applyBorder="1" applyAlignment="1" applyProtection="1">
      <alignment vertical="center" shrinkToFit="1"/>
      <protection locked="0"/>
    </xf>
    <xf numFmtId="0" fontId="4" fillId="0" borderId="13" xfId="83" applyNumberFormat="1" applyFont="1" applyBorder="1" applyAlignment="1" applyProtection="1">
      <alignment vertical="center"/>
      <protection locked="0"/>
    </xf>
    <xf numFmtId="0" fontId="9" fillId="0" borderId="19" xfId="83" applyNumberFormat="1" applyFont="1" applyBorder="1" applyAlignment="1" applyProtection="1">
      <alignment vertical="center"/>
      <protection locked="0"/>
    </xf>
    <xf numFmtId="0" fontId="4" fillId="0" borderId="17" xfId="83" applyNumberFormat="1" applyFont="1" applyBorder="1" applyAlignment="1" applyProtection="1">
      <alignment vertical="center"/>
      <protection locked="0"/>
    </xf>
    <xf numFmtId="0" fontId="31" fillId="0" borderId="18" xfId="83" applyNumberFormat="1" applyFont="1" applyBorder="1" applyAlignment="1" applyProtection="1">
      <alignment horizontal="right" vertical="center"/>
      <protection locked="0"/>
    </xf>
    <xf numFmtId="0" fontId="31" fillId="0" borderId="20" xfId="83" applyNumberFormat="1" applyFont="1" applyBorder="1" applyAlignment="1" applyProtection="1">
      <alignment horizontal="right" vertical="center"/>
      <protection locked="0"/>
    </xf>
    <xf numFmtId="0" fontId="31" fillId="0" borderId="19" xfId="83" applyNumberFormat="1" applyFont="1" applyBorder="1" applyAlignment="1" applyProtection="1">
      <alignment horizontal="right" vertical="center"/>
      <protection locked="0"/>
    </xf>
    <xf numFmtId="0" fontId="31" fillId="0" borderId="0" xfId="83" applyNumberFormat="1" applyFont="1" applyBorder="1" applyAlignment="1" applyProtection="1">
      <alignment horizontal="right" vertical="center"/>
      <protection locked="0"/>
    </xf>
    <xf numFmtId="0" fontId="31" fillId="0" borderId="15" xfId="83" applyNumberFormat="1" applyFont="1" applyBorder="1" applyAlignment="1" applyProtection="1">
      <alignment horizontal="right" vertical="center"/>
      <protection locked="0"/>
    </xf>
    <xf numFmtId="0" fontId="31" fillId="0" borderId="0" xfId="83" applyFont="1" applyAlignment="1">
      <alignment horizontal="right" vertical="center"/>
      <protection/>
    </xf>
    <xf numFmtId="0" fontId="9" fillId="0" borderId="14" xfId="83" applyNumberFormat="1" applyFont="1" applyBorder="1" applyAlignment="1" applyProtection="1">
      <alignment vertical="center"/>
      <protection locked="0"/>
    </xf>
    <xf numFmtId="216" fontId="9" fillId="0" borderId="21" xfId="83" applyNumberFormat="1" applyFont="1" applyBorder="1" applyAlignment="1" applyProtection="1">
      <alignment vertical="center"/>
      <protection locked="0"/>
    </xf>
    <xf numFmtId="216" fontId="9" fillId="0" borderId="0" xfId="83" applyNumberFormat="1" applyFont="1" applyBorder="1" applyAlignment="1" applyProtection="1">
      <alignment vertical="center"/>
      <protection locked="0"/>
    </xf>
    <xf numFmtId="0" fontId="9" fillId="0" borderId="15" xfId="83" applyNumberFormat="1" applyFont="1" applyBorder="1" applyAlignment="1" applyProtection="1">
      <alignment vertical="center"/>
      <protection locked="0"/>
    </xf>
    <xf numFmtId="38" fontId="9" fillId="0" borderId="21" xfId="53" applyFont="1" applyFill="1" applyBorder="1" applyAlignment="1" applyProtection="1">
      <alignment vertical="center"/>
      <protection locked="0"/>
    </xf>
    <xf numFmtId="38" fontId="9" fillId="0" borderId="0" xfId="53" applyFont="1" applyFill="1" applyBorder="1" applyAlignment="1" applyProtection="1">
      <alignment vertical="center"/>
      <protection locked="0"/>
    </xf>
    <xf numFmtId="0" fontId="9" fillId="0" borderId="37" xfId="83" applyNumberFormat="1" applyFont="1" applyBorder="1" applyAlignment="1" applyProtection="1">
      <alignment vertical="center"/>
      <protection locked="0"/>
    </xf>
    <xf numFmtId="38" fontId="9" fillId="0" borderId="11" xfId="53" applyFont="1" applyBorder="1" applyAlignment="1" applyProtection="1">
      <alignment vertical="center"/>
      <protection locked="0"/>
    </xf>
    <xf numFmtId="38" fontId="9" fillId="0" borderId="10" xfId="53" applyFont="1" applyBorder="1" applyAlignment="1" applyProtection="1">
      <alignment vertical="center"/>
      <protection locked="0"/>
    </xf>
    <xf numFmtId="0" fontId="9" fillId="0" borderId="17" xfId="83" applyNumberFormat="1" applyFont="1" applyBorder="1" applyAlignment="1" applyProtection="1">
      <alignment vertical="center"/>
      <protection locked="0"/>
    </xf>
    <xf numFmtId="0" fontId="9" fillId="0" borderId="21" xfId="83" applyNumberFormat="1" applyFont="1" applyBorder="1" applyAlignment="1" applyProtection="1">
      <alignment vertical="center"/>
      <protection locked="0"/>
    </xf>
    <xf numFmtId="38" fontId="9" fillId="0" borderId="0" xfId="53" applyFont="1" applyFill="1" applyBorder="1" applyAlignment="1" applyProtection="1">
      <alignment horizontal="right" vertical="center"/>
      <protection locked="0"/>
    </xf>
    <xf numFmtId="0" fontId="9" fillId="0" borderId="15" xfId="83" applyFont="1" applyBorder="1" applyAlignment="1">
      <alignment vertical="center"/>
      <protection/>
    </xf>
    <xf numFmtId="0" fontId="9" fillId="0" borderId="21" xfId="83" applyNumberFormat="1" applyFont="1" applyBorder="1" applyAlignment="1" applyProtection="1">
      <alignment horizontal="right" vertical="center"/>
      <protection locked="0"/>
    </xf>
    <xf numFmtId="0" fontId="9" fillId="0" borderId="11" xfId="83" applyNumberFormat="1" applyFont="1" applyBorder="1" applyAlignment="1" applyProtection="1">
      <alignment vertical="center"/>
      <protection locked="0"/>
    </xf>
    <xf numFmtId="0" fontId="9" fillId="0" borderId="10" xfId="83" applyNumberFormat="1" applyFont="1" applyBorder="1" applyAlignment="1" applyProtection="1">
      <alignment vertical="center"/>
      <protection locked="0"/>
    </xf>
    <xf numFmtId="0" fontId="9" fillId="0" borderId="26" xfId="83" applyNumberFormat="1" applyFont="1" applyBorder="1" applyAlignment="1" applyProtection="1">
      <alignment vertical="center"/>
      <protection locked="0"/>
    </xf>
    <xf numFmtId="38" fontId="9" fillId="0" borderId="20" xfId="53" applyFont="1" applyFill="1" applyBorder="1" applyAlignment="1" applyProtection="1">
      <alignment horizontal="right" vertical="center"/>
      <protection locked="0"/>
    </xf>
    <xf numFmtId="0" fontId="9" fillId="0" borderId="28" xfId="83" applyNumberFormat="1" applyFont="1" applyBorder="1" applyAlignment="1" applyProtection="1">
      <alignment vertical="center"/>
      <protection locked="0"/>
    </xf>
    <xf numFmtId="0" fontId="4" fillId="0" borderId="17" xfId="83" applyFont="1" applyBorder="1" applyAlignment="1">
      <alignment vertical="center"/>
      <protection/>
    </xf>
    <xf numFmtId="226" fontId="9" fillId="0" borderId="21"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vertical="center"/>
      <protection locked="0"/>
    </xf>
    <xf numFmtId="226" fontId="9" fillId="0" borderId="0" xfId="53" applyNumberFormat="1" applyFont="1" applyFill="1" applyBorder="1" applyAlignment="1" applyProtection="1">
      <alignment horizontal="right" vertical="center"/>
      <protection locked="0"/>
    </xf>
    <xf numFmtId="226" fontId="9" fillId="0" borderId="21" xfId="53" applyNumberFormat="1" applyFont="1" applyFill="1" applyBorder="1" applyAlignment="1" applyProtection="1">
      <alignment horizontal="right" vertical="center"/>
      <protection locked="0"/>
    </xf>
    <xf numFmtId="38" fontId="9" fillId="0" borderId="21" xfId="53" applyFont="1" applyFill="1" applyBorder="1" applyAlignment="1" applyProtection="1">
      <alignment horizontal="right" vertical="center"/>
      <protection locked="0"/>
    </xf>
    <xf numFmtId="0" fontId="9" fillId="0" borderId="19" xfId="83" applyNumberFormat="1" applyFont="1" applyBorder="1" applyAlignment="1" applyProtection="1">
      <alignment horizontal="right" vertical="center"/>
      <protection locked="0"/>
    </xf>
    <xf numFmtId="0" fontId="9" fillId="0" borderId="20" xfId="83" applyNumberFormat="1" applyFont="1" applyBorder="1" applyAlignment="1" applyProtection="1">
      <alignment vertical="center"/>
      <protection locked="0"/>
    </xf>
    <xf numFmtId="38" fontId="9" fillId="0" borderId="19" xfId="53" applyFont="1" applyFill="1" applyBorder="1" applyAlignment="1" applyProtection="1">
      <alignment horizontal="right" vertical="center"/>
      <protection locked="0"/>
    </xf>
    <xf numFmtId="3" fontId="9" fillId="0" borderId="21" xfId="53" applyNumberFormat="1" applyFont="1" applyFill="1" applyBorder="1" applyAlignment="1" applyProtection="1">
      <alignment horizontal="right" vertical="center"/>
      <protection locked="0"/>
    </xf>
    <xf numFmtId="3" fontId="9" fillId="0" borderId="0" xfId="53" applyNumberFormat="1" applyFont="1" applyFill="1" applyBorder="1" applyAlignment="1" applyProtection="1">
      <alignment horizontal="right" vertical="center"/>
      <protection locked="0"/>
    </xf>
    <xf numFmtId="0" fontId="9" fillId="0" borderId="0" xfId="53" applyNumberFormat="1" applyFont="1" applyFill="1" applyBorder="1" applyAlignment="1" applyProtection="1">
      <alignment horizontal="right" vertical="center"/>
      <protection locked="0"/>
    </xf>
    <xf numFmtId="0" fontId="9" fillId="0" borderId="21" xfId="53" applyNumberFormat="1" applyFont="1" applyFill="1" applyBorder="1" applyAlignment="1" applyProtection="1">
      <alignment vertical="center"/>
      <protection locked="0"/>
    </xf>
    <xf numFmtId="3" fontId="9" fillId="0" borderId="0" xfId="53" applyNumberFormat="1" applyFont="1" applyFill="1" applyBorder="1" applyAlignment="1" applyProtection="1">
      <alignment vertical="center"/>
      <protection locked="0"/>
    </xf>
    <xf numFmtId="0" fontId="9" fillId="0" borderId="0" xfId="53" applyNumberFormat="1" applyFont="1" applyFill="1" applyBorder="1" applyAlignment="1" applyProtection="1">
      <alignment vertical="center"/>
      <protection locked="0"/>
    </xf>
    <xf numFmtId="0" fontId="9" fillId="0" borderId="25" xfId="83" applyNumberFormat="1" applyFont="1" applyBorder="1" applyAlignment="1" applyProtection="1">
      <alignment horizontal="right" vertical="center"/>
      <protection locked="0"/>
    </xf>
    <xf numFmtId="0" fontId="9" fillId="0" borderId="22" xfId="83" applyNumberFormat="1" applyFont="1" applyBorder="1" applyAlignment="1" applyProtection="1">
      <alignment vertical="center"/>
      <protection locked="0"/>
    </xf>
    <xf numFmtId="38" fontId="9" fillId="0" borderId="25" xfId="53" applyFont="1" applyFill="1" applyBorder="1" applyAlignment="1" applyProtection="1">
      <alignment vertical="center"/>
      <protection locked="0"/>
    </xf>
    <xf numFmtId="38" fontId="9" fillId="0" borderId="22" xfId="53" applyFont="1" applyFill="1" applyBorder="1" applyAlignment="1" applyProtection="1">
      <alignment vertical="center"/>
      <protection locked="0"/>
    </xf>
    <xf numFmtId="0" fontId="9" fillId="0" borderId="23" xfId="83" applyFont="1" applyBorder="1" applyAlignment="1">
      <alignment vertical="center"/>
      <protection/>
    </xf>
    <xf numFmtId="0" fontId="6" fillId="0" borderId="0" xfId="83" applyNumberFormat="1" applyFont="1" applyAlignment="1" applyProtection="1">
      <alignment vertical="center" shrinkToFit="1"/>
      <protection locked="0"/>
    </xf>
    <xf numFmtId="0" fontId="14" fillId="0" borderId="0" xfId="83" applyNumberFormat="1" applyFont="1" applyAlignment="1" applyProtection="1">
      <alignment vertical="center"/>
      <protection locked="0"/>
    </xf>
    <xf numFmtId="0" fontId="9" fillId="0" borderId="34" xfId="83" applyFont="1" applyBorder="1" applyAlignment="1">
      <alignment vertical="center"/>
      <protection/>
    </xf>
    <xf numFmtId="0" fontId="9" fillId="0" borderId="35" xfId="83" applyNumberFormat="1" applyFont="1" applyBorder="1" applyAlignment="1" applyProtection="1">
      <alignment vertical="center"/>
      <protection locked="0"/>
    </xf>
    <xf numFmtId="0" fontId="9" fillId="0" borderId="40" xfId="83" applyNumberFormat="1" applyFont="1" applyBorder="1" applyAlignment="1" applyProtection="1">
      <alignment vertical="center"/>
      <protection locked="0"/>
    </xf>
    <xf numFmtId="0" fontId="9" fillId="0" borderId="14" xfId="83" applyFont="1" applyBorder="1" applyAlignment="1">
      <alignment vertical="center"/>
      <protection/>
    </xf>
    <xf numFmtId="0" fontId="9" fillId="0" borderId="37" xfId="83" applyFont="1" applyBorder="1" applyAlignment="1">
      <alignment vertical="center"/>
      <protection/>
    </xf>
    <xf numFmtId="0" fontId="9" fillId="0" borderId="16" xfId="83" applyNumberFormat="1" applyFont="1" applyBorder="1" applyAlignment="1" applyProtection="1">
      <alignment vertical="center"/>
      <protection locked="0"/>
    </xf>
    <xf numFmtId="0"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vertical="center"/>
      <protection locked="0"/>
    </xf>
    <xf numFmtId="223" fontId="9" fillId="0" borderId="0" xfId="83" applyNumberFormat="1" applyFont="1" applyBorder="1" applyAlignment="1" applyProtection="1">
      <alignment vertical="center"/>
      <protection locked="0"/>
    </xf>
    <xf numFmtId="223" fontId="9" fillId="0" borderId="15" xfId="83" applyNumberFormat="1" applyFont="1" applyBorder="1" applyAlignment="1" applyProtection="1">
      <alignment vertical="center"/>
      <protection locked="0"/>
    </xf>
    <xf numFmtId="205" fontId="9" fillId="0" borderId="0" xfId="83" applyNumberFormat="1" applyFont="1" applyBorder="1" applyAlignment="1" applyProtection="1">
      <alignment vertical="center"/>
      <protection locked="0"/>
    </xf>
    <xf numFmtId="3" fontId="9" fillId="0" borderId="0" xfId="83" applyNumberFormat="1" applyFont="1" applyAlignment="1">
      <alignment vertical="center"/>
      <protection/>
    </xf>
    <xf numFmtId="0" fontId="9" fillId="0" borderId="0" xfId="83" applyNumberFormat="1" applyFont="1" applyBorder="1" applyAlignment="1" applyProtection="1" quotePrefix="1">
      <alignment vertical="center"/>
      <protection locked="0"/>
    </xf>
    <xf numFmtId="223" fontId="9" fillId="0" borderId="0" xfId="83" applyNumberFormat="1" applyFont="1" applyBorder="1" applyAlignment="1" applyProtection="1">
      <alignment horizontal="right" vertical="center"/>
      <protection locked="0"/>
    </xf>
    <xf numFmtId="205" fontId="9" fillId="0" borderId="0" xfId="83" applyNumberFormat="1" applyFont="1" applyBorder="1" applyAlignment="1" applyProtection="1">
      <alignment horizontal="center" vertical="center"/>
      <protection locked="0"/>
    </xf>
    <xf numFmtId="223" fontId="9" fillId="0" borderId="21" xfId="83" applyNumberFormat="1" applyFont="1" applyFill="1" applyBorder="1" applyAlignment="1" applyProtection="1">
      <alignment vertical="center"/>
      <protection locked="0"/>
    </xf>
    <xf numFmtId="223" fontId="9" fillId="0" borderId="0" xfId="83" applyNumberFormat="1" applyFont="1" applyFill="1" applyBorder="1" applyAlignment="1" applyProtection="1">
      <alignment horizontal="right" vertical="center"/>
      <protection locked="0"/>
    </xf>
    <xf numFmtId="223" fontId="9" fillId="0" borderId="0" xfId="83" applyNumberFormat="1" applyFont="1" applyFill="1" applyBorder="1" applyAlignment="1" applyProtection="1">
      <alignment vertical="center"/>
      <protection locked="0"/>
    </xf>
    <xf numFmtId="223" fontId="9" fillId="0" borderId="0" xfId="83" applyNumberFormat="1" applyFont="1" applyBorder="1" applyAlignment="1" applyProtection="1" quotePrefix="1">
      <alignment horizontal="right" vertical="center"/>
      <protection locked="0"/>
    </xf>
    <xf numFmtId="223" fontId="9" fillId="0" borderId="21"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horizontal="right" vertical="center"/>
      <protection locked="0"/>
    </xf>
    <xf numFmtId="0" fontId="9" fillId="0" borderId="24" xfId="83" applyFont="1" applyBorder="1" applyAlignment="1">
      <alignment vertical="center"/>
      <protection/>
    </xf>
    <xf numFmtId="3" fontId="9" fillId="0" borderId="25" xfId="83" applyNumberFormat="1" applyFont="1" applyBorder="1" applyAlignment="1">
      <alignment vertical="center"/>
      <protection/>
    </xf>
    <xf numFmtId="3" fontId="9" fillId="0" borderId="23" xfId="83" applyNumberFormat="1" applyFont="1" applyBorder="1" applyAlignment="1" applyProtection="1">
      <alignment vertical="center"/>
      <protection locked="0"/>
    </xf>
    <xf numFmtId="0" fontId="35" fillId="0" borderId="0" xfId="83" applyFont="1" applyBorder="1" applyAlignment="1">
      <alignment horizontal="center" vertical="center"/>
      <protection/>
    </xf>
    <xf numFmtId="0" fontId="9" fillId="0" borderId="0" xfId="83" applyFont="1" applyBorder="1" applyAlignment="1">
      <alignment vertical="center"/>
      <protection/>
    </xf>
    <xf numFmtId="3" fontId="9" fillId="0" borderId="0" xfId="83" applyNumberFormat="1" applyFont="1" applyBorder="1" applyAlignment="1">
      <alignment vertical="center"/>
      <protection/>
    </xf>
    <xf numFmtId="0" fontId="6" fillId="0" borderId="0" xfId="83" applyFont="1" applyBorder="1" applyAlignment="1">
      <alignment horizontal="center" vertical="center" shrinkToFit="1"/>
      <protection/>
    </xf>
    <xf numFmtId="0" fontId="13" fillId="0" borderId="0" xfId="83" applyFont="1" applyAlignment="1">
      <alignment horizontal="center" vertical="center"/>
      <protection/>
    </xf>
    <xf numFmtId="0" fontId="13" fillId="0" borderId="34" xfId="83" applyFont="1" applyBorder="1" applyAlignment="1">
      <alignment vertical="center"/>
      <protection/>
    </xf>
    <xf numFmtId="0" fontId="13" fillId="0" borderId="36" xfId="83" applyFont="1" applyBorder="1" applyAlignment="1">
      <alignment vertical="center"/>
      <protection/>
    </xf>
    <xf numFmtId="0" fontId="13" fillId="0" borderId="37" xfId="83" applyFont="1" applyBorder="1" applyAlignment="1">
      <alignment vertical="center"/>
      <protection/>
    </xf>
    <xf numFmtId="0" fontId="6" fillId="0" borderId="41" xfId="83" applyFont="1" applyBorder="1" applyAlignment="1">
      <alignment horizontal="center" vertical="center" shrinkToFit="1"/>
      <protection/>
    </xf>
    <xf numFmtId="0" fontId="6" fillId="0" borderId="38" xfId="83" applyFont="1" applyBorder="1" applyAlignment="1">
      <alignment horizontal="center" vertical="center" shrinkToFit="1"/>
      <protection/>
    </xf>
    <xf numFmtId="0" fontId="13" fillId="0" borderId="39" xfId="83" applyFont="1" applyBorder="1" applyAlignment="1">
      <alignment vertical="center"/>
      <protection/>
    </xf>
    <xf numFmtId="0" fontId="13" fillId="0" borderId="14" xfId="83" applyFont="1" applyBorder="1" applyAlignment="1">
      <alignment vertical="center"/>
      <protection/>
    </xf>
    <xf numFmtId="0" fontId="6" fillId="0" borderId="28" xfId="83" applyFont="1" applyBorder="1" applyAlignment="1">
      <alignment horizontal="center" vertical="center" shrinkToFit="1"/>
      <protection/>
    </xf>
    <xf numFmtId="0" fontId="6" fillId="0" borderId="21" xfId="83" applyFont="1" applyBorder="1" applyAlignment="1">
      <alignment horizontal="center" vertical="center" shrinkToFit="1"/>
      <protection/>
    </xf>
    <xf numFmtId="0" fontId="13" fillId="0" borderId="15" xfId="83" applyFont="1" applyBorder="1" applyAlignment="1">
      <alignment vertical="center"/>
      <protection/>
    </xf>
    <xf numFmtId="0" fontId="41" fillId="0" borderId="0" xfId="83" applyFont="1" applyBorder="1" applyAlignment="1">
      <alignment horizontal="left" vertical="center" shrinkToFit="1"/>
      <protection/>
    </xf>
    <xf numFmtId="0" fontId="41" fillId="0" borderId="28" xfId="83" applyFont="1" applyBorder="1" applyAlignment="1">
      <alignment horizontal="center" vertical="center" shrinkToFit="1"/>
      <protection/>
    </xf>
    <xf numFmtId="49" fontId="41" fillId="0" borderId="0" xfId="83" applyNumberFormat="1" applyFont="1" applyBorder="1" applyAlignment="1" applyProtection="1">
      <alignment horizontal="left" vertical="center"/>
      <protection locked="0"/>
    </xf>
    <xf numFmtId="49" fontId="6" fillId="0" borderId="0" xfId="83" applyNumberFormat="1" applyFont="1" applyBorder="1" applyAlignment="1" applyProtection="1">
      <alignment horizontal="left" vertical="center"/>
      <protection locked="0"/>
    </xf>
    <xf numFmtId="0" fontId="41" fillId="0" borderId="0" xfId="83" applyFont="1" applyBorder="1" applyAlignment="1">
      <alignment horizontal="right" vertical="center" shrinkToFit="1"/>
      <protection/>
    </xf>
    <xf numFmtId="0" fontId="41" fillId="0" borderId="28" xfId="83" applyFont="1" applyBorder="1" applyAlignment="1">
      <alignment horizontal="right" vertical="center" shrinkToFit="1"/>
      <protection/>
    </xf>
    <xf numFmtId="0" fontId="13" fillId="0" borderId="24" xfId="83" applyFont="1" applyBorder="1" applyAlignment="1">
      <alignment vertical="center"/>
      <protection/>
    </xf>
    <xf numFmtId="0" fontId="41" fillId="0" borderId="22" xfId="83" applyFont="1" applyBorder="1" applyAlignment="1">
      <alignment horizontal="right" vertical="center" shrinkToFit="1"/>
      <protection/>
    </xf>
    <xf numFmtId="0" fontId="41" fillId="0" borderId="29" xfId="83" applyFont="1" applyBorder="1" applyAlignment="1">
      <alignment horizontal="center" vertical="center" shrinkToFit="1"/>
      <protection/>
    </xf>
    <xf numFmtId="0" fontId="13" fillId="0" borderId="23" xfId="83" applyFont="1" applyBorder="1" applyAlignment="1">
      <alignment vertical="center"/>
      <protection/>
    </xf>
    <xf numFmtId="0" fontId="41" fillId="0" borderId="0" xfId="83" applyFont="1" applyBorder="1" applyAlignment="1">
      <alignment horizontal="center" vertical="center" shrinkToFit="1"/>
      <protection/>
    </xf>
    <xf numFmtId="0" fontId="7" fillId="0" borderId="0" xfId="83" applyFont="1" applyBorder="1" applyAlignment="1">
      <alignment vertical="center"/>
      <protection/>
    </xf>
    <xf numFmtId="0" fontId="9" fillId="0" borderId="0" xfId="83" applyFont="1" applyFill="1" applyAlignment="1">
      <alignment vertical="center"/>
      <protection/>
    </xf>
    <xf numFmtId="229" fontId="9" fillId="0" borderId="0" xfId="83" applyNumberFormat="1" applyFont="1" applyFill="1" applyAlignment="1">
      <alignment vertical="center"/>
      <protection/>
    </xf>
    <xf numFmtId="229" fontId="9" fillId="0" borderId="0" xfId="83" applyNumberFormat="1" applyFont="1" applyAlignment="1">
      <alignment vertical="center"/>
      <protection/>
    </xf>
    <xf numFmtId="0" fontId="3" fillId="0" borderId="0" xfId="83" applyFont="1" applyAlignment="1">
      <alignment vertical="center"/>
      <protection/>
    </xf>
    <xf numFmtId="0" fontId="3" fillId="0" borderId="34" xfId="83" applyFont="1" applyBorder="1" applyAlignment="1">
      <alignment vertical="center"/>
      <protection/>
    </xf>
    <xf numFmtId="0" fontId="3" fillId="0" borderId="36" xfId="83" applyFont="1" applyBorder="1" applyAlignment="1">
      <alignment vertical="center"/>
      <protection/>
    </xf>
    <xf numFmtId="0" fontId="3" fillId="0" borderId="37" xfId="83" applyFont="1" applyBorder="1" applyAlignment="1">
      <alignment vertical="center"/>
      <protection/>
    </xf>
    <xf numFmtId="0" fontId="3" fillId="0" borderId="39" xfId="83" applyFont="1" applyBorder="1" applyAlignment="1">
      <alignment vertical="center"/>
      <protection/>
    </xf>
    <xf numFmtId="0" fontId="3" fillId="0" borderId="14" xfId="83" applyFont="1" applyBorder="1" applyAlignment="1">
      <alignment vertical="center"/>
      <protection/>
    </xf>
    <xf numFmtId="0" fontId="3" fillId="0" borderId="15" xfId="83" applyFont="1" applyBorder="1" applyAlignment="1">
      <alignment vertical="center"/>
      <protection/>
    </xf>
    <xf numFmtId="49" fontId="9" fillId="0" borderId="28" xfId="83" applyNumberFormat="1" applyFont="1" applyBorder="1" applyAlignment="1" applyProtection="1">
      <alignment horizontal="center" vertical="center"/>
      <protection locked="0"/>
    </xf>
    <xf numFmtId="208" fontId="9" fillId="0" borderId="0" xfId="83" applyNumberFormat="1" applyFont="1" applyFill="1" applyBorder="1" applyAlignment="1">
      <alignment horizontal="right" vertical="center" shrinkToFit="1"/>
      <protection/>
    </xf>
    <xf numFmtId="49" fontId="9" fillId="0" borderId="0" xfId="83" applyNumberFormat="1" applyFont="1" applyBorder="1" applyAlignment="1" applyProtection="1">
      <alignment horizontal="center" vertical="center"/>
      <protection locked="0"/>
    </xf>
    <xf numFmtId="232" fontId="9" fillId="0" borderId="0" xfId="83" applyNumberFormat="1" applyFont="1" applyBorder="1" applyAlignment="1" applyProtection="1">
      <alignment vertical="center"/>
      <protection locked="0"/>
    </xf>
    <xf numFmtId="208" fontId="9" fillId="0" borderId="0" xfId="83" applyNumberFormat="1" applyFont="1" applyBorder="1" applyAlignment="1" applyProtection="1">
      <alignment vertical="center"/>
      <protection locked="0"/>
    </xf>
    <xf numFmtId="0" fontId="9" fillId="0" borderId="28" xfId="83" applyNumberFormat="1" applyFont="1" applyBorder="1" applyAlignment="1" applyProtection="1">
      <alignment horizontal="right" vertical="center"/>
      <protection locked="0"/>
    </xf>
    <xf numFmtId="3" fontId="3" fillId="0" borderId="0" xfId="83" applyNumberFormat="1" applyFont="1" applyAlignment="1">
      <alignment vertical="center"/>
      <protection/>
    </xf>
    <xf numFmtId="0" fontId="3" fillId="0" borderId="24" xfId="83" applyFont="1" applyBorder="1" applyAlignment="1">
      <alignment vertical="center"/>
      <protection/>
    </xf>
    <xf numFmtId="0" fontId="9" fillId="0" borderId="29" xfId="83" applyNumberFormat="1" applyFont="1" applyBorder="1" applyAlignment="1" applyProtection="1">
      <alignment vertical="center"/>
      <protection locked="0"/>
    </xf>
    <xf numFmtId="3" fontId="9" fillId="0" borderId="22" xfId="83" applyNumberFormat="1" applyFont="1" applyFill="1" applyBorder="1" applyAlignment="1">
      <alignment horizontal="right" vertical="center" shrinkToFit="1"/>
      <protection/>
    </xf>
    <xf numFmtId="0" fontId="3" fillId="0" borderId="23" xfId="83" applyFont="1" applyBorder="1" applyAlignment="1">
      <alignment vertical="center"/>
      <protection/>
    </xf>
    <xf numFmtId="0" fontId="3" fillId="0" borderId="0" xfId="83" applyFont="1" applyBorder="1" applyAlignment="1">
      <alignment vertical="center"/>
      <protection/>
    </xf>
    <xf numFmtId="3" fontId="9" fillId="0" borderId="0" xfId="83" applyNumberFormat="1" applyFont="1" applyFill="1" applyBorder="1" applyAlignment="1">
      <alignment horizontal="right" vertical="center" shrinkToFit="1"/>
      <protection/>
    </xf>
    <xf numFmtId="3" fontId="3" fillId="0" borderId="0" xfId="83" applyNumberFormat="1" applyFont="1" applyAlignment="1" applyProtection="1">
      <alignment vertical="center"/>
      <protection locked="0"/>
    </xf>
    <xf numFmtId="0" fontId="3" fillId="0" borderId="0" xfId="83"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42" xfId="0" applyBorder="1" applyAlignment="1">
      <alignment/>
    </xf>
    <xf numFmtId="0" fontId="45" fillId="0" borderId="42" xfId="0" applyFont="1" applyBorder="1" applyAlignment="1">
      <alignment horizontal="center"/>
    </xf>
    <xf numFmtId="0" fontId="42" fillId="0" borderId="42" xfId="0" applyFont="1" applyBorder="1" applyAlignment="1">
      <alignment horizontal="center"/>
    </xf>
    <xf numFmtId="0" fontId="6" fillId="0" borderId="0" xfId="0" applyFont="1" applyAlignment="1">
      <alignment horizontal="right"/>
    </xf>
    <xf numFmtId="0" fontId="20" fillId="0" borderId="34" xfId="0" applyFont="1" applyBorder="1" applyAlignment="1">
      <alignment/>
    </xf>
    <xf numFmtId="0" fontId="20" fillId="0" borderId="13" xfId="0" applyFont="1" applyBorder="1" applyAlignment="1">
      <alignment/>
    </xf>
    <xf numFmtId="0" fontId="20" fillId="0" borderId="43" xfId="0" applyFont="1" applyBorder="1" applyAlignment="1">
      <alignment horizontal="left" vertical="center" indent="2"/>
    </xf>
    <xf numFmtId="0" fontId="20" fillId="0" borderId="43" xfId="0" applyFont="1" applyBorder="1" applyAlignment="1">
      <alignment vertical="center"/>
    </xf>
    <xf numFmtId="0" fontId="20" fillId="0" borderId="44" xfId="0" applyFont="1" applyBorder="1" applyAlignment="1">
      <alignment horizontal="left" vertical="center" indent="4"/>
    </xf>
    <xf numFmtId="0" fontId="20" fillId="0" borderId="36" xfId="0" applyFont="1" applyBorder="1" applyAlignment="1">
      <alignment vertical="center"/>
    </xf>
    <xf numFmtId="0" fontId="31" fillId="0" borderId="14" xfId="0" applyFont="1" applyBorder="1" applyAlignment="1">
      <alignment horizontal="left" indent="2"/>
    </xf>
    <xf numFmtId="0" fontId="20" fillId="0" borderId="15" xfId="0" applyFont="1" applyBorder="1" applyAlignment="1">
      <alignment/>
    </xf>
    <xf numFmtId="0" fontId="46" fillId="0" borderId="32" xfId="0" applyFont="1" applyBorder="1" applyAlignment="1">
      <alignment horizontal="center"/>
    </xf>
    <xf numFmtId="0" fontId="20" fillId="0" borderId="26" xfId="0" applyFont="1" applyBorder="1" applyAlignment="1">
      <alignment horizontal="center"/>
    </xf>
    <xf numFmtId="0" fontId="20" fillId="0" borderId="19" xfId="0" applyFont="1" applyBorder="1" applyAlignment="1">
      <alignment horizontal="center"/>
    </xf>
    <xf numFmtId="0" fontId="46" fillId="0" borderId="45" xfId="0" applyFont="1" applyBorder="1" applyAlignment="1">
      <alignment horizontal="center"/>
    </xf>
    <xf numFmtId="0" fontId="20" fillId="0" borderId="46" xfId="0" applyFont="1" applyBorder="1" applyAlignment="1">
      <alignment horizontal="center"/>
    </xf>
    <xf numFmtId="0" fontId="20" fillId="0" borderId="24" xfId="0" applyFont="1" applyBorder="1" applyAlignment="1">
      <alignment/>
    </xf>
    <xf numFmtId="0" fontId="20" fillId="0" borderId="23" xfId="0" applyFont="1" applyBorder="1" applyAlignment="1">
      <alignment/>
    </xf>
    <xf numFmtId="0" fontId="46" fillId="0" borderId="47" xfId="0" applyFont="1" applyBorder="1" applyAlignment="1">
      <alignment horizontal="center"/>
    </xf>
    <xf numFmtId="0" fontId="20" fillId="0" borderId="29" xfId="0" applyFont="1" applyBorder="1" applyAlignment="1">
      <alignment horizontal="center"/>
    </xf>
    <xf numFmtId="0" fontId="20" fillId="0" borderId="25" xfId="0" applyFont="1" applyBorder="1" applyAlignment="1">
      <alignment horizontal="center"/>
    </xf>
    <xf numFmtId="0" fontId="46" fillId="0" borderId="48" xfId="0" applyFont="1" applyBorder="1" applyAlignment="1">
      <alignment horizontal="center"/>
    </xf>
    <xf numFmtId="0" fontId="20" fillId="0" borderId="49" xfId="0" applyFont="1" applyBorder="1" applyAlignment="1">
      <alignment horizontal="center"/>
    </xf>
    <xf numFmtId="0" fontId="31" fillId="0" borderId="50" xfId="0" applyFont="1" applyBorder="1" applyAlignment="1">
      <alignment horizontal="center" vertical="center"/>
    </xf>
    <xf numFmtId="0" fontId="20" fillId="0" borderId="51" xfId="0" applyFont="1" applyBorder="1" applyAlignment="1">
      <alignment horizontal="center" vertical="center"/>
    </xf>
    <xf numFmtId="219" fontId="47" fillId="0" borderId="33" xfId="0" applyNumberFormat="1" applyFont="1" applyBorder="1" applyAlignment="1">
      <alignment vertical="center"/>
    </xf>
    <xf numFmtId="219" fontId="48" fillId="0" borderId="12" xfId="0" applyNumberFormat="1" applyFont="1" applyBorder="1" applyAlignment="1">
      <alignment vertical="center"/>
    </xf>
    <xf numFmtId="219" fontId="48" fillId="0" borderId="11" xfId="0" applyNumberFormat="1" applyFont="1" applyBorder="1" applyAlignment="1">
      <alignment vertical="center"/>
    </xf>
    <xf numFmtId="219" fontId="47" fillId="0" borderId="52" xfId="0" applyNumberFormat="1" applyFont="1" applyBorder="1" applyAlignment="1">
      <alignment vertical="center"/>
    </xf>
    <xf numFmtId="219" fontId="48" fillId="0" borderId="51" xfId="0" applyNumberFormat="1" applyFont="1" applyBorder="1" applyAlignment="1">
      <alignment vertical="center"/>
    </xf>
    <xf numFmtId="0" fontId="20" fillId="0" borderId="53" xfId="0" applyFont="1" applyBorder="1" applyAlignment="1">
      <alignment horizontal="center" vertical="center"/>
    </xf>
    <xf numFmtId="219" fontId="47" fillId="0" borderId="41" xfId="0" applyNumberFormat="1" applyFont="1" applyBorder="1" applyAlignment="1">
      <alignment vertical="center"/>
    </xf>
    <xf numFmtId="219" fontId="48" fillId="0" borderId="54" xfId="0" applyNumberFormat="1" applyFont="1" applyBorder="1" applyAlignment="1">
      <alignment vertical="center"/>
    </xf>
    <xf numFmtId="219" fontId="48" fillId="0" borderId="38" xfId="0" applyNumberFormat="1" applyFont="1" applyBorder="1" applyAlignment="1">
      <alignment vertical="center"/>
    </xf>
    <xf numFmtId="219" fontId="47" fillId="0" borderId="55" xfId="0" applyNumberFormat="1" applyFont="1" applyBorder="1" applyAlignment="1">
      <alignment vertical="center"/>
    </xf>
    <xf numFmtId="219" fontId="48" fillId="0" borderId="53" xfId="0" applyNumberFormat="1" applyFont="1" applyBorder="1" applyAlignment="1">
      <alignment vertical="center"/>
    </xf>
    <xf numFmtId="0" fontId="31" fillId="0" borderId="48" xfId="0" applyFont="1" applyBorder="1" applyAlignment="1">
      <alignment horizontal="center" vertical="center"/>
    </xf>
    <xf numFmtId="0" fontId="20" fillId="0" borderId="56" xfId="0" applyFont="1" applyBorder="1" applyAlignment="1">
      <alignment horizontal="center" vertical="center"/>
    </xf>
    <xf numFmtId="219" fontId="47" fillId="0" borderId="57" xfId="0" applyNumberFormat="1" applyFont="1" applyBorder="1" applyAlignment="1">
      <alignment vertical="center"/>
    </xf>
    <xf numFmtId="219" fontId="48" fillId="0" borderId="58" xfId="0" applyNumberFormat="1" applyFont="1" applyBorder="1" applyAlignment="1">
      <alignment vertical="center"/>
    </xf>
    <xf numFmtId="219" fontId="48" fillId="0" borderId="59" xfId="0" applyNumberFormat="1" applyFont="1" applyBorder="1" applyAlignment="1">
      <alignment vertical="center"/>
    </xf>
    <xf numFmtId="219" fontId="47" fillId="0" borderId="60" xfId="0" applyNumberFormat="1" applyFont="1" applyBorder="1" applyAlignment="1">
      <alignment vertical="center"/>
    </xf>
    <xf numFmtId="219" fontId="48" fillId="0" borderId="56" xfId="0" applyNumberFormat="1" applyFont="1" applyBorder="1" applyAlignment="1">
      <alignment vertical="center"/>
    </xf>
    <xf numFmtId="0" fontId="31" fillId="0" borderId="61"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2" fillId="0" borderId="0" xfId="43" applyAlignment="1">
      <alignment/>
    </xf>
    <xf numFmtId="0" fontId="14" fillId="0" borderId="0" xfId="83" applyFont="1" applyAlignment="1">
      <alignment horizontal="center" vertical="center"/>
      <protection/>
    </xf>
    <xf numFmtId="177"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right" vertical="center"/>
      <protection locked="0"/>
    </xf>
    <xf numFmtId="177"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right" vertical="center"/>
      <protection locked="0"/>
    </xf>
    <xf numFmtId="38" fontId="6" fillId="0" borderId="0" xfId="54" applyFont="1" applyBorder="1" applyAlignment="1" applyProtection="1">
      <alignment horizontal="left" vertical="center"/>
      <protection locked="0"/>
    </xf>
    <xf numFmtId="38" fontId="6" fillId="0" borderId="10" xfId="54" applyFont="1" applyBorder="1" applyAlignment="1" applyProtection="1">
      <alignment vertical="center"/>
      <protection locked="0"/>
    </xf>
    <xf numFmtId="38" fontId="6" fillId="0" borderId="10" xfId="54" applyFont="1" applyBorder="1" applyAlignment="1" applyProtection="1">
      <alignment horizontal="left" vertical="center"/>
      <protection locked="0"/>
    </xf>
    <xf numFmtId="38" fontId="6" fillId="0" borderId="12" xfId="54" applyFont="1" applyBorder="1" applyAlignment="1" applyProtection="1">
      <alignment horizontal="left" vertical="center"/>
      <protection locked="0"/>
    </xf>
    <xf numFmtId="38" fontId="6" fillId="0" borderId="0" xfId="54" applyFont="1" applyBorder="1" applyAlignment="1" applyProtection="1">
      <alignment vertical="center"/>
      <protection locked="0"/>
    </xf>
    <xf numFmtId="38" fontId="4" fillId="0" borderId="0" xfId="54" applyFont="1" applyAlignment="1">
      <alignment vertical="center"/>
    </xf>
    <xf numFmtId="38" fontId="4" fillId="0" borderId="0" xfId="54" applyFont="1" applyAlignment="1">
      <alignment horizontal="left" vertical="center"/>
    </xf>
    <xf numFmtId="38" fontId="3" fillId="0" borderId="0" xfId="54" applyFont="1" applyAlignment="1">
      <alignment vertical="center"/>
    </xf>
    <xf numFmtId="38" fontId="3" fillId="0" borderId="0" xfId="54" applyFont="1" applyAlignment="1">
      <alignment horizontal="left" vertical="center"/>
    </xf>
    <xf numFmtId="38" fontId="3" fillId="0" borderId="0" xfId="54" applyFont="1" applyAlignment="1">
      <alignment/>
    </xf>
    <xf numFmtId="38" fontId="3" fillId="0" borderId="0" xfId="54" applyFont="1" applyAlignment="1">
      <alignment horizontal="left"/>
    </xf>
    <xf numFmtId="0" fontId="35" fillId="0" borderId="0" xfId="83" applyFont="1" applyAlignment="1">
      <alignment vertical="center"/>
      <protection/>
    </xf>
    <xf numFmtId="0" fontId="14" fillId="0" borderId="0" xfId="83" applyFont="1" applyAlignment="1">
      <alignment vertical="center"/>
      <protection/>
    </xf>
    <xf numFmtId="0" fontId="9" fillId="0" borderId="0" xfId="96" applyFont="1" applyAlignment="1">
      <alignment vertical="center"/>
      <protection/>
    </xf>
    <xf numFmtId="0" fontId="6" fillId="0" borderId="0" xfId="96" applyFont="1" applyAlignment="1">
      <alignment vertical="center"/>
      <protection/>
    </xf>
    <xf numFmtId="0" fontId="6" fillId="0" borderId="0" xfId="96" applyFont="1" applyBorder="1" applyAlignment="1">
      <alignment vertical="center"/>
      <protection/>
    </xf>
    <xf numFmtId="0" fontId="11" fillId="0" borderId="10" xfId="96" applyFont="1" applyBorder="1" applyAlignment="1">
      <alignment horizontal="right" vertical="center"/>
      <protection/>
    </xf>
    <xf numFmtId="0" fontId="6" fillId="0" borderId="38" xfId="96" applyFont="1" applyBorder="1" applyAlignment="1">
      <alignment horizontal="center" vertical="center"/>
      <protection/>
    </xf>
    <xf numFmtId="0" fontId="6" fillId="0" borderId="63" xfId="96" applyFont="1" applyBorder="1" applyAlignment="1">
      <alignment horizontal="center" vertical="center" wrapText="1"/>
      <protection/>
    </xf>
    <xf numFmtId="0" fontId="6" fillId="0" borderId="41" xfId="96" applyFont="1" applyBorder="1" applyAlignment="1">
      <alignment horizontal="center" vertical="center"/>
      <protection/>
    </xf>
    <xf numFmtId="0" fontId="6" fillId="0" borderId="21" xfId="96" applyFont="1" applyBorder="1" applyAlignment="1">
      <alignment vertical="center" shrinkToFit="1"/>
      <protection/>
    </xf>
    <xf numFmtId="0" fontId="6" fillId="0" borderId="28" xfId="96" applyFont="1" applyBorder="1" applyAlignment="1">
      <alignment vertical="center" shrinkToFit="1"/>
      <protection/>
    </xf>
    <xf numFmtId="233" fontId="6" fillId="0" borderId="64" xfId="96" applyNumberFormat="1" applyFont="1" applyBorder="1" applyAlignment="1">
      <alignment horizontal="right" vertical="center"/>
      <protection/>
    </xf>
    <xf numFmtId="233" fontId="6" fillId="0" borderId="65" xfId="96" applyNumberFormat="1" applyFont="1" applyBorder="1" applyAlignment="1">
      <alignment horizontal="right" vertical="center"/>
      <protection/>
    </xf>
    <xf numFmtId="233" fontId="6" fillId="0" borderId="65" xfId="96" applyNumberFormat="1" applyFont="1" applyBorder="1" applyAlignment="1">
      <alignment vertical="center"/>
      <protection/>
    </xf>
    <xf numFmtId="0" fontId="6" fillId="0" borderId="21" xfId="96" applyFont="1" applyBorder="1" applyAlignment="1">
      <alignment horizontal="center" vertical="center" shrinkToFit="1"/>
      <protection/>
    </xf>
    <xf numFmtId="0" fontId="6" fillId="0" borderId="28" xfId="96" applyFont="1" applyBorder="1" applyAlignment="1">
      <alignment horizontal="center" vertical="center" shrinkToFit="1"/>
      <protection/>
    </xf>
    <xf numFmtId="0" fontId="6" fillId="0" borderId="21" xfId="96" applyFont="1" applyBorder="1" applyAlignment="1">
      <alignment horizontal="left" vertical="center" shrinkToFit="1"/>
      <protection/>
    </xf>
    <xf numFmtId="0" fontId="6" fillId="0" borderId="28" xfId="96" applyFont="1" applyBorder="1" applyAlignment="1">
      <alignment horizontal="left" vertical="center" shrinkToFit="1"/>
      <protection/>
    </xf>
    <xf numFmtId="233" fontId="31" fillId="0" borderId="65" xfId="96" applyNumberFormat="1" applyFont="1" applyBorder="1" applyAlignment="1">
      <alignment vertical="center"/>
      <protection/>
    </xf>
    <xf numFmtId="0" fontId="6" fillId="0" borderId="21" xfId="96" applyFont="1" applyBorder="1" applyAlignment="1">
      <alignment vertical="center"/>
      <protection/>
    </xf>
    <xf numFmtId="0" fontId="6" fillId="0" borderId="0" xfId="96" applyFont="1" applyBorder="1" applyAlignment="1">
      <alignment horizontal="left" vertical="center" shrinkToFit="1"/>
      <protection/>
    </xf>
    <xf numFmtId="0" fontId="6" fillId="0" borderId="11" xfId="96" applyFont="1" applyBorder="1" applyAlignment="1">
      <alignment vertical="center"/>
      <protection/>
    </xf>
    <xf numFmtId="0" fontId="6" fillId="0" borderId="10" xfId="96" applyFont="1" applyBorder="1" applyAlignment="1">
      <alignment vertical="center"/>
      <protection/>
    </xf>
    <xf numFmtId="0" fontId="6" fillId="0" borderId="12" xfId="96" applyFont="1" applyBorder="1" applyAlignment="1">
      <alignment vertical="center"/>
      <protection/>
    </xf>
    <xf numFmtId="0" fontId="31" fillId="0" borderId="11" xfId="96" applyFont="1" applyBorder="1" applyAlignment="1">
      <alignment vertical="center"/>
      <protection/>
    </xf>
    <xf numFmtId="0" fontId="31" fillId="0" borderId="66" xfId="96" applyFont="1" applyBorder="1" applyAlignment="1">
      <alignment vertical="center"/>
      <protection/>
    </xf>
    <xf numFmtId="0" fontId="31" fillId="0" borderId="33" xfId="96" applyFont="1" applyBorder="1" applyAlignment="1">
      <alignment vertical="center"/>
      <protection/>
    </xf>
    <xf numFmtId="0" fontId="6" fillId="0" borderId="19" xfId="96" applyFont="1" applyBorder="1" applyAlignment="1">
      <alignment vertical="center"/>
      <protection/>
    </xf>
    <xf numFmtId="0" fontId="6" fillId="0" borderId="20" xfId="96" applyFont="1" applyBorder="1" applyAlignment="1">
      <alignment vertical="center" shrinkToFit="1"/>
      <protection/>
    </xf>
    <xf numFmtId="0" fontId="6" fillId="0" borderId="26" xfId="96" applyFont="1" applyBorder="1" applyAlignment="1">
      <alignment vertical="center" shrinkToFit="1"/>
      <protection/>
    </xf>
    <xf numFmtId="0" fontId="6" fillId="0" borderId="0" xfId="96" applyFont="1" applyBorder="1" applyAlignment="1">
      <alignment horizontal="right" vertical="center" shrinkToFit="1"/>
      <protection/>
    </xf>
    <xf numFmtId="0" fontId="6" fillId="0" borderId="10" xfId="96" applyFont="1" applyBorder="1" applyAlignment="1">
      <alignment horizontal="left" vertical="center" shrinkToFit="1"/>
      <protection/>
    </xf>
    <xf numFmtId="0" fontId="6" fillId="0" borderId="12" xfId="96" applyFont="1" applyBorder="1" applyAlignment="1">
      <alignment horizontal="left" vertical="center" shrinkToFit="1"/>
      <protection/>
    </xf>
    <xf numFmtId="234" fontId="6" fillId="0" borderId="0" xfId="96" applyNumberFormat="1" applyFont="1" applyBorder="1" applyAlignment="1">
      <alignment vertical="center"/>
      <protection/>
    </xf>
    <xf numFmtId="233" fontId="6" fillId="0" borderId="0" xfId="96" applyNumberFormat="1" applyFont="1" applyBorder="1" applyAlignment="1">
      <alignment vertical="center"/>
      <protection/>
    </xf>
    <xf numFmtId="0" fontId="6" fillId="0" borderId="0" xfId="96" applyFont="1" applyBorder="1" applyAlignment="1">
      <alignment vertical="center" shrinkToFit="1"/>
      <protection/>
    </xf>
    <xf numFmtId="0" fontId="9" fillId="0" borderId="0" xfId="96" applyFont="1" applyBorder="1" applyAlignment="1">
      <alignment vertical="center"/>
      <protection/>
    </xf>
    <xf numFmtId="0" fontId="9" fillId="33" borderId="0" xfId="96" applyFont="1" applyFill="1" applyAlignment="1">
      <alignment vertical="center"/>
      <protection/>
    </xf>
    <xf numFmtId="2" fontId="6" fillId="33" borderId="0" xfId="96" applyNumberFormat="1" applyFont="1" applyFill="1" applyAlignment="1">
      <alignment vertical="center"/>
      <protection/>
    </xf>
    <xf numFmtId="0" fontId="54" fillId="0" borderId="0" xfId="83" applyNumberFormat="1" applyFont="1" applyFill="1" applyAlignment="1" applyProtection="1">
      <alignment horizontal="center" vertical="center"/>
      <protection locked="0"/>
    </xf>
    <xf numFmtId="0" fontId="13" fillId="0" borderId="0" xfId="83" applyFont="1" applyFill="1" applyAlignment="1">
      <alignment vertical="center"/>
      <protection/>
    </xf>
    <xf numFmtId="0" fontId="13" fillId="0" borderId="0" xfId="83" applyNumberFormat="1" applyFont="1" applyFill="1" applyAlignment="1" applyProtection="1">
      <alignment vertical="center"/>
      <protection locked="0"/>
    </xf>
    <xf numFmtId="0" fontId="6" fillId="0" borderId="0" xfId="83" applyFont="1" applyFill="1" applyAlignment="1">
      <alignment horizontal="right" vertical="center"/>
      <protection/>
    </xf>
    <xf numFmtId="0" fontId="4" fillId="0" borderId="41" xfId="83" applyNumberFormat="1" applyFont="1" applyFill="1" applyBorder="1" applyAlignment="1" applyProtection="1">
      <alignment horizontal="center" vertical="center"/>
      <protection locked="0"/>
    </xf>
    <xf numFmtId="0" fontId="4" fillId="0" borderId="39"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vertical="center"/>
      <protection locked="0"/>
    </xf>
    <xf numFmtId="0" fontId="4" fillId="0" borderId="28" xfId="83" applyNumberFormat="1" applyFont="1" applyFill="1" applyBorder="1" applyAlignment="1" applyProtection="1">
      <alignment vertical="center"/>
      <protection locked="0"/>
    </xf>
    <xf numFmtId="0" fontId="4" fillId="0" borderId="21"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left" vertical="center"/>
      <protection locked="0"/>
    </xf>
    <xf numFmtId="49" fontId="4" fillId="0" borderId="28" xfId="83" applyNumberFormat="1" applyFont="1" applyFill="1" applyBorder="1" applyAlignment="1" applyProtection="1">
      <alignment horizontal="center" vertical="center"/>
      <protection locked="0"/>
    </xf>
    <xf numFmtId="49" fontId="4" fillId="0" borderId="0" xfId="83" applyNumberFormat="1" applyFont="1" applyFill="1" applyBorder="1" applyAlignment="1" applyProtection="1">
      <alignment vertical="center"/>
      <protection locked="0"/>
    </xf>
    <xf numFmtId="49" fontId="4" fillId="0" borderId="28" xfId="83" applyNumberFormat="1" applyFont="1" applyFill="1" applyBorder="1" applyAlignment="1" applyProtection="1">
      <alignment vertical="center"/>
      <protection locked="0"/>
    </xf>
    <xf numFmtId="49" fontId="4" fillId="0" borderId="0" xfId="83" applyNumberFormat="1" applyFont="1" applyFill="1" applyBorder="1" applyAlignment="1" applyProtection="1">
      <alignment horizontal="right" vertical="center"/>
      <protection locked="0"/>
    </xf>
    <xf numFmtId="49" fontId="4" fillId="0" borderId="10" xfId="83" applyNumberFormat="1" applyFont="1" applyFill="1" applyBorder="1" applyAlignment="1" applyProtection="1">
      <alignment vertical="center"/>
      <protection locked="0"/>
    </xf>
    <xf numFmtId="49" fontId="4" fillId="0" borderId="67" xfId="83" applyNumberFormat="1" applyFont="1" applyFill="1" applyBorder="1" applyAlignment="1" applyProtection="1">
      <alignment horizontal="center" vertical="center"/>
      <protection locked="0"/>
    </xf>
    <xf numFmtId="49" fontId="4" fillId="0" borderId="54" xfId="83" applyNumberFormat="1" applyFont="1" applyFill="1" applyBorder="1" applyAlignment="1" applyProtection="1">
      <alignment horizontal="center" vertical="center"/>
      <protection locked="0"/>
    </xf>
    <xf numFmtId="49" fontId="4" fillId="0" borderId="22" xfId="83" applyNumberFormat="1" applyFont="1" applyFill="1" applyBorder="1" applyAlignment="1" applyProtection="1">
      <alignment horizontal="center" vertical="center"/>
      <protection locked="0"/>
    </xf>
    <xf numFmtId="49" fontId="4" fillId="0" borderId="29" xfId="83" applyNumberFormat="1" applyFont="1" applyFill="1" applyBorder="1" applyAlignment="1" applyProtection="1">
      <alignment horizontal="center" vertical="center"/>
      <protection locked="0"/>
    </xf>
    <xf numFmtId="0" fontId="4" fillId="0" borderId="0" xfId="83" applyNumberFormat="1" applyFont="1" applyFill="1" applyAlignment="1" applyProtection="1">
      <alignment vertical="center"/>
      <protection locked="0"/>
    </xf>
    <xf numFmtId="0" fontId="9" fillId="0" borderId="0" xfId="83" applyNumberFormat="1" applyFont="1" applyFill="1" applyAlignment="1" applyProtection="1">
      <alignment vertical="center"/>
      <protection locked="0"/>
    </xf>
    <xf numFmtId="0" fontId="9" fillId="0" borderId="0" xfId="83" applyFont="1" applyFill="1" applyAlignment="1">
      <alignment vertical="center" wrapText="1"/>
      <protection/>
    </xf>
    <xf numFmtId="0" fontId="6" fillId="0" borderId="0" xfId="83" applyNumberFormat="1" applyFont="1" applyAlignment="1" applyProtection="1">
      <alignment horizontal="right" vertical="center"/>
      <protection locked="0"/>
    </xf>
    <xf numFmtId="0" fontId="9" fillId="0" borderId="68" xfId="83" applyNumberFormat="1" applyFont="1" applyBorder="1" applyAlignment="1" applyProtection="1">
      <alignment vertical="center"/>
      <protection locked="0"/>
    </xf>
    <xf numFmtId="0" fontId="4" fillId="0" borderId="13" xfId="83" applyFont="1" applyBorder="1" applyAlignment="1">
      <alignment vertical="center"/>
      <protection/>
    </xf>
    <xf numFmtId="0" fontId="4" fillId="0" borderId="16" xfId="83" applyFont="1" applyBorder="1" applyAlignment="1">
      <alignment vertical="center"/>
      <protection/>
    </xf>
    <xf numFmtId="0" fontId="9" fillId="0" borderId="31" xfId="83" applyNumberFormat="1" applyFont="1" applyBorder="1" applyAlignment="1" applyProtection="1">
      <alignment horizontal="center" vertical="center" wrapText="1"/>
      <protection locked="0"/>
    </xf>
    <xf numFmtId="0" fontId="4" fillId="0" borderId="15" xfId="83" applyFont="1" applyBorder="1" applyAlignment="1">
      <alignment vertical="center"/>
      <protection/>
    </xf>
    <xf numFmtId="0" fontId="9" fillId="0" borderId="12" xfId="83" applyNumberFormat="1" applyFont="1" applyBorder="1" applyAlignment="1" applyProtection="1">
      <alignment vertical="center"/>
      <protection locked="0"/>
    </xf>
    <xf numFmtId="3" fontId="9" fillId="0" borderId="21" xfId="83" applyNumberFormat="1" applyFont="1" applyBorder="1" applyAlignment="1" applyProtection="1">
      <alignment vertical="center"/>
      <protection locked="0"/>
    </xf>
    <xf numFmtId="205" fontId="9" fillId="0" borderId="0" xfId="83" applyNumberFormat="1" applyFont="1" applyFill="1" applyBorder="1" applyAlignment="1">
      <alignment horizontal="right" vertical="center"/>
      <protection/>
    </xf>
    <xf numFmtId="49" fontId="9" fillId="0" borderId="22" xfId="83" applyNumberFormat="1" applyFont="1" applyBorder="1" applyAlignment="1" applyProtection="1">
      <alignment horizontal="center" vertical="center"/>
      <protection locked="0"/>
    </xf>
    <xf numFmtId="205" fontId="9" fillId="0" borderId="25" xfId="83" applyNumberFormat="1" applyFont="1" applyFill="1" applyBorder="1" applyAlignment="1">
      <alignment horizontal="right" vertical="center"/>
      <protection/>
    </xf>
    <xf numFmtId="205" fontId="9" fillId="0" borderId="22" xfId="83" applyNumberFormat="1" applyFont="1" applyFill="1" applyBorder="1" applyAlignment="1">
      <alignment horizontal="right" vertical="center"/>
      <protection/>
    </xf>
    <xf numFmtId="0" fontId="4" fillId="0" borderId="23" xfId="83" applyFont="1" applyBorder="1" applyAlignment="1">
      <alignment vertical="center"/>
      <protection/>
    </xf>
    <xf numFmtId="0" fontId="13" fillId="0" borderId="0" xfId="83" applyAlignment="1">
      <alignment vertical="center"/>
      <protection/>
    </xf>
    <xf numFmtId="0" fontId="13" fillId="0" borderId="13" xfId="83" applyBorder="1" applyAlignment="1">
      <alignment vertical="center"/>
      <protection/>
    </xf>
    <xf numFmtId="0" fontId="9" fillId="0" borderId="20" xfId="83" applyNumberFormat="1" applyFont="1" applyBorder="1" applyAlignment="1" applyProtection="1">
      <alignment horizontal="center" vertical="center"/>
      <protection locked="0"/>
    </xf>
    <xf numFmtId="0" fontId="9" fillId="0" borderId="26" xfId="83" applyNumberFormat="1" applyFont="1" applyBorder="1" applyAlignment="1" applyProtection="1">
      <alignment vertical="center" wrapText="1"/>
      <protection locked="0"/>
    </xf>
    <xf numFmtId="0" fontId="9" fillId="0" borderId="32" xfId="83" applyNumberFormat="1" applyFont="1" applyBorder="1" applyAlignment="1" applyProtection="1">
      <alignment vertical="center" wrapText="1"/>
      <protection locked="0"/>
    </xf>
    <xf numFmtId="0" fontId="13" fillId="0" borderId="16" xfId="83" applyBorder="1" applyAlignment="1">
      <alignment vertical="center"/>
      <protection/>
    </xf>
    <xf numFmtId="0" fontId="9" fillId="0" borderId="28" xfId="83" applyNumberFormat="1" applyFont="1" applyBorder="1" applyAlignment="1" applyProtection="1">
      <alignment horizontal="center" vertical="center" wrapText="1"/>
      <protection locked="0"/>
    </xf>
    <xf numFmtId="0" fontId="13" fillId="0" borderId="15" xfId="83" applyBorder="1" applyAlignment="1">
      <alignment vertical="center"/>
      <protection/>
    </xf>
    <xf numFmtId="0" fontId="9" fillId="0" borderId="12" xfId="83" applyNumberFormat="1" applyFont="1" applyBorder="1" applyAlignment="1" applyProtection="1">
      <alignment vertical="center" wrapText="1"/>
      <protection locked="0"/>
    </xf>
    <xf numFmtId="0" fontId="9" fillId="0" borderId="33" xfId="83" applyNumberFormat="1" applyFont="1" applyBorder="1" applyAlignment="1" applyProtection="1">
      <alignment vertical="center" wrapText="1"/>
      <protection locked="0"/>
    </xf>
    <xf numFmtId="0" fontId="13" fillId="0" borderId="17" xfId="83" applyBorder="1" applyAlignment="1">
      <alignment vertical="center"/>
      <protection/>
    </xf>
    <xf numFmtId="0" fontId="13" fillId="0" borderId="14" xfId="83" applyBorder="1" applyAlignment="1">
      <alignment vertical="center"/>
      <protection/>
    </xf>
    <xf numFmtId="0" fontId="4" fillId="0" borderId="20" xfId="83" applyNumberFormat="1" applyFont="1" applyBorder="1" applyAlignment="1" applyProtection="1">
      <alignment vertical="center"/>
      <protection locked="0"/>
    </xf>
    <xf numFmtId="0" fontId="4" fillId="0" borderId="26" xfId="83" applyNumberFormat="1" applyFont="1" applyBorder="1" applyAlignment="1" applyProtection="1">
      <alignment vertical="center"/>
      <protection locked="0"/>
    </xf>
    <xf numFmtId="49" fontId="4" fillId="0" borderId="28" xfId="83" applyNumberFormat="1" applyFont="1" applyBorder="1" applyAlignment="1" applyProtection="1">
      <alignment vertical="center"/>
      <protection locked="0"/>
    </xf>
    <xf numFmtId="182" fontId="4" fillId="0" borderId="0" xfId="83" applyNumberFormat="1" applyFont="1" applyBorder="1" applyAlignment="1" applyProtection="1">
      <alignment vertical="center" shrinkToFit="1"/>
      <protection locked="0"/>
    </xf>
    <xf numFmtId="182" fontId="4" fillId="0" borderId="28" xfId="83" applyNumberFormat="1" applyFont="1" applyBorder="1" applyAlignment="1" applyProtection="1">
      <alignment vertical="center" shrinkToFit="1"/>
      <protection locked="0"/>
    </xf>
    <xf numFmtId="0" fontId="4" fillId="0" borderId="28" xfId="83" applyNumberFormat="1" applyFont="1" applyBorder="1" applyAlignment="1" applyProtection="1">
      <alignment vertical="center"/>
      <protection locked="0"/>
    </xf>
    <xf numFmtId="235" fontId="4" fillId="0" borderId="0" xfId="83" applyNumberFormat="1" applyFont="1" applyBorder="1" applyAlignment="1" applyProtection="1">
      <alignment vertical="center" shrinkToFit="1"/>
      <protection locked="0"/>
    </xf>
    <xf numFmtId="235" fontId="4" fillId="0" borderId="28" xfId="83" applyNumberFormat="1" applyFont="1" applyBorder="1" applyAlignment="1" applyProtection="1">
      <alignment vertical="center" shrinkToFit="1"/>
      <protection locked="0"/>
    </xf>
    <xf numFmtId="0" fontId="4" fillId="0" borderId="28" xfId="83" applyNumberFormat="1" applyFont="1" applyBorder="1" applyAlignment="1" applyProtection="1">
      <alignment horizontal="right" vertical="center"/>
      <protection locked="0"/>
    </xf>
    <xf numFmtId="182" fontId="4" fillId="0" borderId="0" xfId="83" applyNumberFormat="1" applyFont="1" applyFill="1" applyBorder="1" applyAlignment="1">
      <alignment vertical="center" shrinkToFit="1"/>
      <protection/>
    </xf>
    <xf numFmtId="182" fontId="4" fillId="0" borderId="28" xfId="83" applyNumberFormat="1" applyFont="1" applyFill="1" applyBorder="1" applyAlignment="1">
      <alignment vertical="center" shrinkToFit="1"/>
      <protection/>
    </xf>
    <xf numFmtId="236" fontId="4" fillId="0" borderId="0" xfId="83" applyNumberFormat="1" applyFont="1" applyFill="1" applyBorder="1" applyAlignment="1">
      <alignment vertical="center" shrinkToFit="1"/>
      <protection/>
    </xf>
    <xf numFmtId="0" fontId="13" fillId="0" borderId="24" xfId="83" applyBorder="1" applyAlignment="1">
      <alignment vertical="center"/>
      <protection/>
    </xf>
    <xf numFmtId="49" fontId="4" fillId="0" borderId="22" xfId="83" applyNumberFormat="1" applyFont="1" applyBorder="1" applyAlignment="1" applyProtection="1">
      <alignment vertical="center"/>
      <protection locked="0"/>
    </xf>
    <xf numFmtId="235" fontId="4" fillId="0" borderId="22" xfId="83" applyNumberFormat="1" applyFont="1" applyFill="1" applyBorder="1" applyAlignment="1">
      <alignment vertical="center" shrinkToFit="1"/>
      <protection/>
    </xf>
    <xf numFmtId="235" fontId="4" fillId="0" borderId="29" xfId="83" applyNumberFormat="1" applyFont="1" applyFill="1" applyBorder="1" applyAlignment="1">
      <alignment vertical="center" shrinkToFit="1"/>
      <protection/>
    </xf>
    <xf numFmtId="0" fontId="13" fillId="0" borderId="23" xfId="83" applyBorder="1" applyAlignment="1">
      <alignment vertical="center"/>
      <protection/>
    </xf>
    <xf numFmtId="0" fontId="13" fillId="0" borderId="0" xfId="83" applyBorder="1" applyAlignment="1">
      <alignment vertical="center"/>
      <protection/>
    </xf>
    <xf numFmtId="235" fontId="4" fillId="0" borderId="0" xfId="83" applyNumberFormat="1" applyFont="1" applyFill="1" applyBorder="1" applyAlignment="1">
      <alignment vertical="center" shrinkToFit="1"/>
      <protection/>
    </xf>
    <xf numFmtId="49" fontId="6" fillId="0" borderId="0" xfId="83" applyNumberFormat="1" applyFont="1" applyFill="1" applyBorder="1" applyAlignment="1" applyProtection="1">
      <alignment vertical="center"/>
      <protection locked="0"/>
    </xf>
    <xf numFmtId="0" fontId="6" fillId="0" borderId="0" xfId="83" applyFont="1" applyBorder="1" applyAlignment="1">
      <alignment vertical="center" shrinkToFit="1"/>
      <protection/>
    </xf>
    <xf numFmtId="0" fontId="55" fillId="0" borderId="0" xfId="83" applyFont="1" applyBorder="1" applyAlignment="1">
      <alignment horizontal="right" vertical="center"/>
      <protection/>
    </xf>
    <xf numFmtId="0" fontId="9" fillId="0" borderId="40" xfId="83" applyFont="1" applyBorder="1" applyAlignment="1">
      <alignment vertical="center"/>
      <protection/>
    </xf>
    <xf numFmtId="0" fontId="9" fillId="0" borderId="35" xfId="83" applyFont="1" applyBorder="1" applyAlignment="1">
      <alignment vertical="center"/>
      <protection/>
    </xf>
    <xf numFmtId="0" fontId="9" fillId="0" borderId="13" xfId="83" applyFont="1" applyBorder="1" applyAlignment="1">
      <alignment vertical="center"/>
      <protection/>
    </xf>
    <xf numFmtId="0" fontId="9" fillId="0" borderId="0" xfId="83" applyFont="1" applyBorder="1" applyAlignment="1">
      <alignment horizontal="center" vertical="center"/>
      <protection/>
    </xf>
    <xf numFmtId="0" fontId="9" fillId="0" borderId="28" xfId="83" applyFont="1" applyBorder="1" applyAlignment="1">
      <alignment horizontal="center" vertical="center"/>
      <protection/>
    </xf>
    <xf numFmtId="0" fontId="9" fillId="0" borderId="20" xfId="83" applyFont="1" applyBorder="1" applyAlignment="1">
      <alignment vertical="center"/>
      <protection/>
    </xf>
    <xf numFmtId="41" fontId="9" fillId="0" borderId="38" xfId="62" applyFont="1" applyFill="1" applyBorder="1" applyAlignment="1" applyProtection="1">
      <alignment horizontal="center" vertical="center" wrapText="1"/>
      <protection locked="0"/>
    </xf>
    <xf numFmtId="0" fontId="9" fillId="0" borderId="17" xfId="83" applyFont="1" applyBorder="1" applyAlignment="1">
      <alignment vertical="center"/>
      <protection/>
    </xf>
    <xf numFmtId="0" fontId="9" fillId="0" borderId="18" xfId="83" applyFont="1" applyBorder="1" applyAlignment="1">
      <alignment horizontal="center" vertical="center"/>
      <protection/>
    </xf>
    <xf numFmtId="0" fontId="9" fillId="0" borderId="20" xfId="83" applyFont="1" applyBorder="1" applyAlignment="1">
      <alignment horizontal="center" vertical="center"/>
      <protection/>
    </xf>
    <xf numFmtId="0" fontId="9" fillId="0" borderId="26" xfId="83" applyFont="1" applyBorder="1" applyAlignment="1">
      <alignment horizontal="center" vertical="center"/>
      <protection/>
    </xf>
    <xf numFmtId="0" fontId="9" fillId="0" borderId="20" xfId="83" applyFont="1" applyBorder="1" applyAlignment="1">
      <alignment horizontal="center" vertical="center" wrapText="1"/>
      <protection/>
    </xf>
    <xf numFmtId="0" fontId="9" fillId="0" borderId="20" xfId="83" applyFont="1" applyBorder="1" applyAlignment="1">
      <alignment vertical="center" wrapText="1"/>
      <protection/>
    </xf>
    <xf numFmtId="41" fontId="9" fillId="0" borderId="20" xfId="62" applyFont="1" applyFill="1" applyBorder="1" applyAlignment="1" applyProtection="1">
      <alignment horizontal="center" vertical="center" wrapText="1"/>
      <protection locked="0"/>
    </xf>
    <xf numFmtId="0" fontId="6" fillId="0" borderId="20" xfId="83" applyFont="1" applyBorder="1" applyAlignment="1">
      <alignment horizontal="center" vertical="center" wrapText="1"/>
      <protection/>
    </xf>
    <xf numFmtId="0" fontId="13" fillId="0" borderId="20" xfId="83" applyBorder="1" applyAlignment="1">
      <alignment vertical="center"/>
      <protection/>
    </xf>
    <xf numFmtId="0" fontId="6" fillId="0" borderId="20" xfId="83" applyFont="1" applyBorder="1" applyAlignment="1">
      <alignment horizontal="center" vertical="center" shrinkToFit="1"/>
      <protection/>
    </xf>
    <xf numFmtId="0" fontId="9" fillId="0" borderId="16" xfId="83" applyFont="1" applyBorder="1" applyAlignment="1">
      <alignment vertical="center"/>
      <protection/>
    </xf>
    <xf numFmtId="0" fontId="9" fillId="0" borderId="28" xfId="83" applyFont="1" applyBorder="1" applyAlignment="1">
      <alignment vertical="center"/>
      <protection/>
    </xf>
    <xf numFmtId="38" fontId="9" fillId="0" borderId="0" xfId="53" applyFont="1" applyBorder="1" applyAlignment="1">
      <alignment horizontal="right" vertical="center" shrinkToFit="1"/>
    </xf>
    <xf numFmtId="205" fontId="9" fillId="0" borderId="0" xfId="53" applyNumberFormat="1" applyFont="1" applyBorder="1" applyAlignment="1">
      <alignment horizontal="right" vertical="center" shrinkToFit="1"/>
    </xf>
    <xf numFmtId="38" fontId="9" fillId="0" borderId="0" xfId="53" applyFont="1" applyBorder="1" applyAlignment="1">
      <alignment vertical="center" shrinkToFit="1"/>
    </xf>
    <xf numFmtId="205" fontId="9" fillId="0" borderId="0" xfId="53" applyNumberFormat="1" applyFont="1" applyBorder="1" applyAlignment="1">
      <alignment vertical="center" shrinkToFit="1"/>
    </xf>
    <xf numFmtId="223" fontId="9" fillId="0" borderId="15" xfId="83" applyNumberFormat="1" applyFont="1" applyBorder="1" applyAlignment="1">
      <alignment vertical="center"/>
      <protection/>
    </xf>
    <xf numFmtId="0" fontId="9" fillId="0" borderId="14" xfId="83" applyFont="1" applyBorder="1" applyAlignment="1">
      <alignment horizontal="left" vertical="center"/>
      <protection/>
    </xf>
    <xf numFmtId="0" fontId="9" fillId="0" borderId="0" xfId="83" applyFont="1" applyBorder="1" applyAlignment="1">
      <alignment horizontal="left" vertical="center"/>
      <protection/>
    </xf>
    <xf numFmtId="223" fontId="9" fillId="0" borderId="0" xfId="53" applyNumberFormat="1" applyFont="1" applyBorder="1" applyAlignment="1">
      <alignment horizontal="right" vertical="center" shrinkToFit="1"/>
    </xf>
    <xf numFmtId="223" fontId="9" fillId="0" borderId="0" xfId="53" applyNumberFormat="1" applyFont="1" applyBorder="1" applyAlignment="1">
      <alignment vertical="center" shrinkToFit="1"/>
    </xf>
    <xf numFmtId="0" fontId="9" fillId="0" borderId="14" xfId="83" applyFont="1" applyBorder="1" applyAlignment="1">
      <alignment horizontal="right" vertical="center"/>
      <protection/>
    </xf>
    <xf numFmtId="0" fontId="9" fillId="0" borderId="0" xfId="83" applyFont="1" applyBorder="1" applyAlignment="1">
      <alignment horizontal="right" vertical="center"/>
      <protection/>
    </xf>
    <xf numFmtId="38" fontId="9" fillId="0" borderId="0" xfId="53" applyFont="1" applyFill="1" applyBorder="1" applyAlignment="1">
      <alignment horizontal="right" vertical="center" shrinkToFit="1"/>
    </xf>
    <xf numFmtId="205" fontId="9" fillId="0" borderId="0" xfId="53" applyNumberFormat="1" applyFont="1" applyFill="1" applyBorder="1" applyAlignment="1">
      <alignment horizontal="right" vertical="center" shrinkToFit="1"/>
    </xf>
    <xf numFmtId="38" fontId="9" fillId="0" borderId="0" xfId="53" applyFont="1" applyFill="1" applyBorder="1" applyAlignment="1">
      <alignment vertical="center" shrinkToFit="1"/>
    </xf>
    <xf numFmtId="223" fontId="9" fillId="0" borderId="69" xfId="53" applyNumberFormat="1" applyFont="1" applyBorder="1" applyAlignment="1">
      <alignment horizontal="right" vertical="center" shrinkToFit="1"/>
    </xf>
    <xf numFmtId="0" fontId="9" fillId="0" borderId="70" xfId="83" applyFont="1" applyBorder="1" applyAlignment="1">
      <alignment vertical="center"/>
      <protection/>
    </xf>
    <xf numFmtId="223" fontId="9" fillId="0" borderId="0" xfId="83" applyNumberFormat="1" applyFont="1" applyBorder="1" applyAlignment="1">
      <alignment vertical="center"/>
      <protection/>
    </xf>
    <xf numFmtId="0" fontId="6" fillId="0" borderId="0" xfId="83" applyFont="1" applyAlignment="1">
      <alignment horizontal="left" vertical="center"/>
      <protection/>
    </xf>
    <xf numFmtId="0" fontId="9" fillId="0" borderId="0" xfId="83" applyFont="1" applyAlignment="1">
      <alignment horizontal="left" vertical="center"/>
      <protection/>
    </xf>
    <xf numFmtId="0" fontId="9" fillId="0" borderId="0" xfId="89" applyFont="1">
      <alignment/>
      <protection/>
    </xf>
    <xf numFmtId="37" fontId="9" fillId="0" borderId="0" xfId="87" applyFont="1" applyFill="1" applyAlignment="1">
      <alignment vertical="center"/>
      <protection/>
    </xf>
    <xf numFmtId="37" fontId="9" fillId="0" borderId="0" xfId="87" applyFont="1" applyFill="1" applyAlignment="1">
      <alignment horizontal="right" vertical="center"/>
      <protection/>
    </xf>
    <xf numFmtId="37" fontId="9" fillId="0" borderId="0" xfId="87" applyFont="1" applyFill="1" applyBorder="1" applyAlignment="1">
      <alignment vertical="center"/>
      <protection/>
    </xf>
    <xf numFmtId="0" fontId="35" fillId="0" borderId="0" xfId="87" applyNumberFormat="1" applyFont="1" applyFill="1" applyBorder="1" applyAlignment="1">
      <alignment horizontal="center" vertical="center"/>
      <protection/>
    </xf>
    <xf numFmtId="0" fontId="35" fillId="0" borderId="0" xfId="87" applyNumberFormat="1" applyFont="1" applyFill="1" applyAlignment="1">
      <alignment vertical="center"/>
      <protection/>
    </xf>
    <xf numFmtId="0" fontId="4" fillId="0" borderId="0" xfId="89" applyFont="1" applyAlignment="1">
      <alignment horizontal="center" vertical="center"/>
      <protection/>
    </xf>
    <xf numFmtId="0" fontId="51" fillId="0" borderId="0" xfId="89" applyFont="1" applyBorder="1" applyAlignment="1">
      <alignment horizontal="left" vertical="center"/>
      <protection/>
    </xf>
    <xf numFmtId="0" fontId="7" fillId="0" borderId="0" xfId="87" applyNumberFormat="1" applyFont="1" applyFill="1" applyBorder="1" applyAlignment="1">
      <alignment vertical="center"/>
      <protection/>
    </xf>
    <xf numFmtId="0" fontId="50" fillId="0" borderId="0" xfId="87" applyNumberFormat="1" applyFont="1" applyFill="1" applyBorder="1" applyAlignment="1" applyProtection="1">
      <alignment horizontal="right" vertical="center"/>
      <protection/>
    </xf>
    <xf numFmtId="0" fontId="51" fillId="0" borderId="0" xfId="87" applyNumberFormat="1" applyFont="1" applyFill="1" applyBorder="1" applyAlignment="1">
      <alignment horizontal="right" vertical="center"/>
      <protection/>
    </xf>
    <xf numFmtId="0" fontId="7" fillId="0" borderId="0" xfId="87" applyNumberFormat="1" applyFont="1" applyFill="1" applyAlignment="1">
      <alignment vertical="center"/>
      <protection/>
    </xf>
    <xf numFmtId="0" fontId="7" fillId="0" borderId="0" xfId="89" applyFont="1" applyBorder="1" applyAlignment="1">
      <alignment vertical="center"/>
      <protection/>
    </xf>
    <xf numFmtId="0" fontId="7" fillId="0" borderId="22" xfId="87" applyNumberFormat="1" applyFont="1" applyFill="1" applyBorder="1" applyAlignment="1">
      <alignment vertical="center"/>
      <protection/>
    </xf>
    <xf numFmtId="0" fontId="7" fillId="0" borderId="22" xfId="87" applyNumberFormat="1" applyFont="1" applyFill="1" applyBorder="1" applyAlignment="1">
      <alignment horizontal="right" vertical="center"/>
      <protection/>
    </xf>
    <xf numFmtId="0" fontId="9" fillId="0" borderId="0" xfId="87" applyNumberFormat="1" applyFont="1" applyFill="1" applyAlignment="1">
      <alignment vertical="center"/>
      <protection/>
    </xf>
    <xf numFmtId="0" fontId="7" fillId="0" borderId="0" xfId="89" applyFont="1">
      <alignment/>
      <protection/>
    </xf>
    <xf numFmtId="37" fontId="7" fillId="0" borderId="20" xfId="87" applyFont="1" applyFill="1" applyBorder="1" applyAlignment="1">
      <alignment/>
      <protection/>
    </xf>
    <xf numFmtId="38" fontId="7" fillId="0" borderId="19" xfId="61" applyFont="1" applyFill="1" applyBorder="1" applyAlignment="1" applyProtection="1">
      <alignment horizontal="right"/>
      <protection/>
    </xf>
    <xf numFmtId="38" fontId="7" fillId="0" borderId="20" xfId="61" applyFont="1" applyFill="1" applyBorder="1" applyAlignment="1" applyProtection="1">
      <alignment horizontal="right"/>
      <protection/>
    </xf>
    <xf numFmtId="0" fontId="7" fillId="0" borderId="0" xfId="89" applyFont="1" applyBorder="1" applyAlignment="1" quotePrefix="1">
      <alignment horizontal="center"/>
      <protection/>
    </xf>
    <xf numFmtId="0" fontId="7" fillId="0" borderId="0" xfId="89" applyFont="1" applyFill="1" applyAlignment="1">
      <alignment horizontal="center"/>
      <protection/>
    </xf>
    <xf numFmtId="37" fontId="7" fillId="0" borderId="0" xfId="87" applyFont="1" applyFill="1" applyBorder="1" applyAlignment="1" applyProtection="1">
      <alignment horizontal="center"/>
      <protection/>
    </xf>
    <xf numFmtId="40" fontId="53" fillId="0" borderId="0" xfId="61" applyNumberFormat="1" applyFont="1" applyFill="1" applyBorder="1" applyAlignment="1">
      <alignment horizontal="right"/>
    </xf>
    <xf numFmtId="0" fontId="7" fillId="0" borderId="0" xfId="89" applyFont="1" applyAlignment="1" quotePrefix="1">
      <alignment horizontal="center"/>
      <protection/>
    </xf>
    <xf numFmtId="37" fontId="7" fillId="0" borderId="0" xfId="87" applyFont="1" applyFill="1" applyBorder="1" applyAlignment="1">
      <alignment horizontal="center"/>
      <protection/>
    </xf>
    <xf numFmtId="0" fontId="7" fillId="0" borderId="22" xfId="89" applyFont="1" applyBorder="1">
      <alignment/>
      <protection/>
    </xf>
    <xf numFmtId="37" fontId="7" fillId="0" borderId="22" xfId="87" applyFont="1" applyFill="1" applyBorder="1" applyAlignment="1" applyProtection="1">
      <alignment horizontal="center"/>
      <protection/>
    </xf>
    <xf numFmtId="38" fontId="7" fillId="0" borderId="25" xfId="61" applyFont="1" applyFill="1" applyBorder="1" applyAlignment="1">
      <alignment horizontal="right"/>
    </xf>
    <xf numFmtId="38" fontId="7" fillId="0" borderId="22" xfId="61" applyFont="1" applyFill="1" applyBorder="1" applyAlignment="1">
      <alignment horizontal="right"/>
    </xf>
    <xf numFmtId="0" fontId="7" fillId="0" borderId="0" xfId="89" applyFont="1" applyFill="1" applyBorder="1" applyAlignment="1">
      <alignment vertical="center"/>
      <protection/>
    </xf>
    <xf numFmtId="37" fontId="7" fillId="0" borderId="0" xfId="87" applyFont="1" applyFill="1" applyBorder="1" applyAlignment="1" applyProtection="1">
      <alignment horizontal="center" vertical="center"/>
      <protection/>
    </xf>
    <xf numFmtId="232" fontId="51" fillId="0" borderId="0" xfId="87" applyNumberFormat="1" applyFont="1" applyFill="1" applyBorder="1" applyAlignment="1">
      <alignment horizontal="right" vertical="center"/>
      <protection/>
    </xf>
    <xf numFmtId="37" fontId="51" fillId="0" borderId="0" xfId="87" applyFont="1" applyFill="1" applyBorder="1" applyAlignment="1" applyProtection="1">
      <alignment vertical="center"/>
      <protection/>
    </xf>
    <xf numFmtId="37" fontId="7" fillId="0" borderId="0" xfId="87" applyFont="1" applyFill="1" applyBorder="1" applyAlignment="1" applyProtection="1">
      <alignment vertical="center"/>
      <protection/>
    </xf>
    <xf numFmtId="37" fontId="7" fillId="0" borderId="0" xfId="87" applyFont="1" applyFill="1" applyBorder="1" applyAlignment="1">
      <alignment vertical="center"/>
      <protection/>
    </xf>
    <xf numFmtId="37" fontId="7" fillId="0" borderId="0" xfId="87" applyFont="1" applyFill="1" applyAlignment="1">
      <alignment vertical="center"/>
      <protection/>
    </xf>
    <xf numFmtId="238" fontId="51" fillId="0" borderId="0" xfId="87" applyNumberFormat="1" applyFont="1" applyFill="1" applyAlignment="1">
      <alignment horizontal="right" vertical="center"/>
      <protection/>
    </xf>
    <xf numFmtId="37" fontId="9" fillId="0" borderId="0" xfId="87" applyFont="1" applyFill="1" applyAlignment="1" applyProtection="1">
      <alignment horizontal="right" vertical="center"/>
      <protection/>
    </xf>
    <xf numFmtId="239" fontId="9" fillId="0" borderId="0" xfId="87"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83" applyNumberFormat="1" applyFont="1" applyFill="1" applyAlignment="1" applyProtection="1">
      <alignment vertical="center"/>
      <protection locked="0"/>
    </xf>
    <xf numFmtId="0" fontId="51" fillId="0" borderId="0" xfId="83" applyFont="1" applyAlignment="1">
      <alignment vertical="center"/>
      <protection/>
    </xf>
    <xf numFmtId="0" fontId="58" fillId="0" borderId="0" xfId="98" applyFont="1" applyFill="1" applyBorder="1" applyAlignment="1" applyProtection="1">
      <alignment horizontal="right"/>
      <protection/>
    </xf>
    <xf numFmtId="0" fontId="58" fillId="0" borderId="0" xfId="98" applyFont="1" applyFill="1" applyProtection="1">
      <alignment/>
      <protection/>
    </xf>
    <xf numFmtId="0" fontId="58" fillId="0" borderId="0" xfId="98" applyFont="1" applyFill="1" applyBorder="1" applyProtection="1">
      <alignment/>
      <protection/>
    </xf>
    <xf numFmtId="0" fontId="0" fillId="0" borderId="0" xfId="0" applyFont="1" applyAlignment="1">
      <alignment/>
    </xf>
    <xf numFmtId="0" fontId="59" fillId="0" borderId="0" xfId="100" applyFont="1" applyFill="1" applyAlignment="1" applyProtection="1">
      <alignment horizontal="right"/>
      <protection/>
    </xf>
    <xf numFmtId="0" fontId="58" fillId="0" borderId="0" xfId="100" applyFont="1" applyFill="1" applyProtection="1">
      <alignment/>
      <protection/>
    </xf>
    <xf numFmtId="0" fontId="7" fillId="0" borderId="0" xfId="83" applyNumberFormat="1" applyFont="1" applyBorder="1" applyAlignment="1" applyProtection="1">
      <alignment vertical="center"/>
      <protection locked="0"/>
    </xf>
    <xf numFmtId="0" fontId="7" fillId="0" borderId="0" xfId="83" applyNumberFormat="1" applyFont="1" applyAlignment="1" applyProtection="1">
      <alignment vertical="center"/>
      <protection locked="0"/>
    </xf>
    <xf numFmtId="0" fontId="7" fillId="0" borderId="0" xfId="83" applyNumberFormat="1" applyFont="1" applyBorder="1" applyAlignment="1" applyProtection="1">
      <alignment horizontal="right"/>
      <protection locked="0"/>
    </xf>
    <xf numFmtId="0" fontId="9" fillId="0" borderId="11" xfId="83" applyNumberFormat="1" applyFont="1" applyBorder="1" applyAlignment="1" applyProtection="1">
      <alignment horizontal="right" vertical="center"/>
      <protection locked="0"/>
    </xf>
    <xf numFmtId="38" fontId="9" fillId="0" borderId="11" xfId="53" applyFont="1" applyFill="1" applyBorder="1" applyAlignment="1" applyProtection="1">
      <alignment vertical="center"/>
      <protection locked="0"/>
    </xf>
    <xf numFmtId="38" fontId="9" fillId="0" borderId="10" xfId="53" applyFont="1" applyFill="1" applyBorder="1" applyAlignment="1" applyProtection="1">
      <alignment vertical="center"/>
      <protection locked="0"/>
    </xf>
    <xf numFmtId="223" fontId="9" fillId="0" borderId="15" xfId="0" applyNumberFormat="1" applyFont="1" applyFill="1" applyBorder="1" applyAlignment="1">
      <alignment horizontal="right" shrinkToFit="1"/>
    </xf>
    <xf numFmtId="223" fontId="9" fillId="0" borderId="21" xfId="0" applyNumberFormat="1" applyFont="1" applyFill="1" applyBorder="1" applyAlignment="1">
      <alignment vertical="center"/>
    </xf>
    <xf numFmtId="223" fontId="9" fillId="0" borderId="0" xfId="0" applyNumberFormat="1" applyFont="1" applyFill="1" applyBorder="1" applyAlignment="1">
      <alignment horizontal="right" vertical="center" shrinkToFit="1"/>
    </xf>
    <xf numFmtId="223" fontId="9" fillId="0" borderId="0" xfId="0" applyNumberFormat="1" applyFont="1" applyFill="1" applyBorder="1" applyAlignment="1">
      <alignment horizontal="right" shrinkToFit="1"/>
    </xf>
    <xf numFmtId="223" fontId="9" fillId="0" borderId="15" xfId="0" applyNumberFormat="1" applyFont="1" applyFill="1" applyBorder="1" applyAlignment="1">
      <alignment horizontal="right" vertical="center" shrinkToFit="1"/>
    </xf>
    <xf numFmtId="0" fontId="55" fillId="0" borderId="0" xfId="83" applyFont="1" applyAlignment="1">
      <alignment horizontal="right" vertical="center"/>
      <protection/>
    </xf>
    <xf numFmtId="0" fontId="7" fillId="0" borderId="0" xfId="83" applyFont="1" applyAlignment="1">
      <alignment vertical="center"/>
      <protection/>
    </xf>
    <xf numFmtId="0" fontId="42" fillId="0" borderId="0" xfId="0" applyFont="1" applyAlignment="1">
      <alignment horizontal="center"/>
    </xf>
    <xf numFmtId="0" fontId="6" fillId="0" borderId="38" xfId="96" applyFont="1" applyBorder="1" applyAlignment="1">
      <alignment vertical="center"/>
      <protection/>
    </xf>
    <xf numFmtId="2" fontId="9" fillId="0" borderId="0" xfId="96" applyNumberFormat="1" applyFont="1" applyAlignment="1">
      <alignment vertical="center"/>
      <protection/>
    </xf>
    <xf numFmtId="0" fontId="51" fillId="0" borderId="0" xfId="96" applyFont="1" applyAlignment="1">
      <alignment vertical="center"/>
      <protection/>
    </xf>
    <xf numFmtId="0" fontId="7" fillId="0" borderId="0" xfId="96" applyFont="1" applyBorder="1" applyAlignment="1">
      <alignment horizontal="right"/>
      <protection/>
    </xf>
    <xf numFmtId="0" fontId="51" fillId="0" borderId="0" xfId="96" applyFont="1" applyFill="1" applyAlignment="1">
      <alignment vertical="center"/>
      <protection/>
    </xf>
    <xf numFmtId="234" fontId="31" fillId="0" borderId="21" xfId="96" applyNumberFormat="1" applyFont="1" applyFill="1" applyBorder="1" applyAlignment="1">
      <alignment vertical="center"/>
      <protection/>
    </xf>
    <xf numFmtId="233" fontId="31" fillId="0" borderId="65" xfId="96" applyNumberFormat="1" applyFont="1" applyFill="1" applyBorder="1" applyAlignment="1">
      <alignment vertical="center"/>
      <protection/>
    </xf>
    <xf numFmtId="234" fontId="31" fillId="0" borderId="31" xfId="96" applyNumberFormat="1" applyFont="1" applyFill="1" applyBorder="1" applyAlignment="1">
      <alignment vertical="center"/>
      <protection/>
    </xf>
    <xf numFmtId="0" fontId="6" fillId="0" borderId="0" xfId="83" applyNumberFormat="1" applyFont="1" applyFill="1" applyAlignment="1" applyProtection="1">
      <alignment vertical="center"/>
      <protection locked="0"/>
    </xf>
    <xf numFmtId="0" fontId="55" fillId="0" borderId="0" xfId="83" applyNumberFormat="1" applyFont="1" applyAlignment="1" applyProtection="1">
      <alignment horizontal="right" vertical="center"/>
      <protection locked="0"/>
    </xf>
    <xf numFmtId="0" fontId="7" fillId="0" borderId="0" xfId="83" applyNumberFormat="1" applyFont="1" applyAlignment="1" applyProtection="1">
      <alignment horizontal="right" vertical="center"/>
      <protection locked="0"/>
    </xf>
    <xf numFmtId="49" fontId="7" fillId="0" borderId="0" xfId="83" applyNumberFormat="1" applyFont="1" applyFill="1" applyBorder="1" applyAlignment="1" applyProtection="1">
      <alignment vertical="center"/>
      <protection locked="0"/>
    </xf>
    <xf numFmtId="0" fontId="6" fillId="0" borderId="0" xfId="83" applyFont="1" applyBorder="1" applyAlignment="1">
      <alignment horizontal="right" vertical="center"/>
      <protection/>
    </xf>
    <xf numFmtId="0" fontId="7" fillId="0" borderId="0" xfId="83" applyNumberFormat="1" applyFont="1" applyAlignment="1" applyProtection="1" quotePrefix="1">
      <alignment vertical="center"/>
      <protection locked="0"/>
    </xf>
    <xf numFmtId="205" fontId="18" fillId="0" borderId="21" xfId="99" applyNumberFormat="1" applyFont="1" applyFill="1" applyBorder="1" applyAlignment="1">
      <alignment vertical="center"/>
      <protection/>
    </xf>
    <xf numFmtId="3" fontId="18" fillId="0" borderId="21" xfId="99" applyNumberFormat="1" applyFont="1" applyFill="1" applyBorder="1" applyAlignment="1">
      <alignment vertical="center"/>
      <protection/>
    </xf>
    <xf numFmtId="38" fontId="9" fillId="0" borderId="0" xfId="53" applyFont="1" applyFill="1" applyBorder="1" applyAlignment="1">
      <alignment horizontal="right" vertical="center"/>
    </xf>
    <xf numFmtId="0" fontId="0" fillId="0" borderId="0" xfId="98" applyFont="1" applyFill="1" applyBorder="1" applyAlignment="1" applyProtection="1">
      <alignment horizontal="right"/>
      <protection/>
    </xf>
    <xf numFmtId="0" fontId="9" fillId="0" borderId="0" xfId="83" applyFont="1" applyBorder="1" applyAlignment="1" applyProtection="1">
      <alignment horizontal="right" vertical="center"/>
      <protection locked="0"/>
    </xf>
    <xf numFmtId="0" fontId="9" fillId="0" borderId="0" xfId="83" applyFont="1" applyBorder="1" applyAlignment="1" applyProtection="1">
      <alignment horizontal="center" vertical="center"/>
      <protection locked="0"/>
    </xf>
    <xf numFmtId="237" fontId="9" fillId="0" borderId="21" xfId="53" applyNumberFormat="1" applyFont="1" applyFill="1" applyBorder="1" applyAlignment="1">
      <alignment horizontal="right" vertical="center" shrinkToFit="1"/>
    </xf>
    <xf numFmtId="237" fontId="9" fillId="0" borderId="0" xfId="53" applyNumberFormat="1" applyFont="1" applyFill="1" applyBorder="1" applyAlignment="1">
      <alignment horizontal="right" vertical="center" shrinkToFit="1"/>
    </xf>
    <xf numFmtId="237" fontId="9" fillId="0" borderId="0" xfId="53" applyNumberFormat="1" applyFont="1" applyFill="1" applyBorder="1" applyAlignment="1">
      <alignment vertical="center" shrinkToFit="1"/>
    </xf>
    <xf numFmtId="203" fontId="9" fillId="0" borderId="0" xfId="83" applyNumberFormat="1" applyFont="1" applyFill="1" applyBorder="1" applyAlignment="1">
      <alignment horizontal="right" vertical="center" shrinkToFit="1"/>
      <protection/>
    </xf>
    <xf numFmtId="205" fontId="9" fillId="0" borderId="0" xfId="83" applyNumberFormat="1" applyFont="1" applyAlignment="1">
      <alignment vertical="center"/>
      <protection/>
    </xf>
    <xf numFmtId="0" fontId="9" fillId="0" borderId="0" xfId="83" applyNumberFormat="1" applyFont="1" applyAlignment="1">
      <alignment vertical="center"/>
      <protection/>
    </xf>
    <xf numFmtId="0" fontId="4" fillId="0" borderId="0" xfId="83" applyFont="1" applyFill="1" applyBorder="1" applyAlignment="1">
      <alignment vertical="center" shrinkToFit="1"/>
      <protection/>
    </xf>
    <xf numFmtId="185" fontId="9" fillId="0" borderId="0" xfId="83" applyNumberFormat="1" applyFont="1" applyAlignment="1">
      <alignment vertical="center"/>
      <protection/>
    </xf>
    <xf numFmtId="185" fontId="4" fillId="0" borderId="0" xfId="83" applyNumberFormat="1" applyFont="1" applyFill="1" applyBorder="1" applyAlignment="1">
      <alignment vertical="center" shrinkToFit="1"/>
      <protection/>
    </xf>
    <xf numFmtId="185" fontId="4" fillId="0" borderId="28" xfId="83" applyNumberFormat="1" applyFont="1" applyFill="1" applyBorder="1" applyAlignment="1">
      <alignment vertical="center" shrinkToFit="1"/>
      <protection/>
    </xf>
    <xf numFmtId="185" fontId="4" fillId="0" borderId="0" xfId="83" applyNumberFormat="1" applyFont="1" applyFill="1" applyBorder="1" applyAlignment="1">
      <alignment horizontal="right" vertical="center" shrinkToFit="1"/>
      <protection/>
    </xf>
    <xf numFmtId="237" fontId="9" fillId="0" borderId="71" xfId="53" applyNumberFormat="1" applyFont="1" applyFill="1" applyBorder="1" applyAlignment="1">
      <alignment horizontal="right" vertical="center" shrinkToFit="1"/>
    </xf>
    <xf numFmtId="237" fontId="9" fillId="0" borderId="62" xfId="53" applyNumberFormat="1" applyFont="1" applyFill="1" applyBorder="1" applyAlignment="1">
      <alignment horizontal="right" vertical="center" shrinkToFit="1"/>
    </xf>
    <xf numFmtId="237" fontId="9" fillId="0" borderId="62" xfId="53" applyNumberFormat="1" applyFont="1" applyFill="1" applyBorder="1" applyAlignment="1">
      <alignment vertical="center" shrinkToFit="1"/>
    </xf>
    <xf numFmtId="205" fontId="9" fillId="0" borderId="72" xfId="53" applyNumberFormat="1" applyFont="1" applyFill="1" applyBorder="1" applyAlignment="1">
      <alignment horizontal="right" vertical="center" shrinkToFit="1"/>
    </xf>
    <xf numFmtId="237" fontId="9" fillId="0" borderId="22" xfId="53" applyNumberFormat="1" applyFont="1" applyFill="1" applyBorder="1" applyAlignment="1">
      <alignment horizontal="right" vertical="center" shrinkToFit="1"/>
    </xf>
    <xf numFmtId="38" fontId="4" fillId="0" borderId="0" xfId="83" applyNumberFormat="1" applyFont="1" applyFill="1" applyBorder="1" applyAlignment="1" applyProtection="1" quotePrefix="1">
      <alignment horizontal="right" vertical="center"/>
      <protection locked="0"/>
    </xf>
    <xf numFmtId="38" fontId="0" fillId="0" borderId="0" xfId="54" applyAlignment="1">
      <alignment/>
    </xf>
    <xf numFmtId="49" fontId="9" fillId="0" borderId="0" xfId="84" applyNumberFormat="1" applyFont="1" applyAlignment="1">
      <alignment horizontal="right"/>
      <protection/>
    </xf>
    <xf numFmtId="216" fontId="18" fillId="0" borderId="21" xfId="99" applyNumberFormat="1" applyFont="1" applyFill="1" applyBorder="1" applyAlignment="1">
      <alignment vertical="center"/>
      <protection/>
    </xf>
    <xf numFmtId="38" fontId="0" fillId="0" borderId="33" xfId="98" applyNumberFormat="1" applyFont="1" applyFill="1" applyBorder="1" applyProtection="1">
      <alignment/>
      <protection locked="0"/>
    </xf>
    <xf numFmtId="220" fontId="0" fillId="0" borderId="33" xfId="98" applyNumberFormat="1" applyFont="1" applyFill="1" applyBorder="1" applyProtection="1">
      <alignment/>
      <protection locked="0"/>
    </xf>
    <xf numFmtId="241" fontId="0" fillId="0" borderId="31" xfId="98" applyNumberFormat="1" applyFont="1" applyFill="1" applyBorder="1" applyProtection="1">
      <alignment/>
      <protection/>
    </xf>
    <xf numFmtId="233" fontId="0" fillId="0" borderId="33" xfId="98" applyNumberFormat="1" applyFont="1" applyFill="1" applyBorder="1" applyProtection="1">
      <alignment/>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204" fontId="4" fillId="0" borderId="0" xfId="58" applyNumberFormat="1" applyFont="1" applyFill="1" applyBorder="1" applyAlignment="1" applyProtection="1">
      <alignment horizontal="right" vertical="center"/>
      <protection locked="0"/>
    </xf>
    <xf numFmtId="3" fontId="4" fillId="0" borderId="15" xfId="58" applyNumberFormat="1" applyFont="1" applyFill="1" applyBorder="1" applyAlignment="1" applyProtection="1">
      <alignment horizontal="right" vertical="center"/>
      <protection locked="0"/>
    </xf>
    <xf numFmtId="3" fontId="4" fillId="0" borderId="0" xfId="58" applyNumberFormat="1" applyFont="1" applyFill="1" applyBorder="1" applyAlignment="1" applyProtection="1">
      <alignment horizontal="right" vertical="center"/>
      <protection locked="0"/>
    </xf>
    <xf numFmtId="38" fontId="18" fillId="0" borderId="21" xfId="54" applyFont="1" applyFill="1" applyBorder="1" applyAlignment="1">
      <alignment vertical="center"/>
    </xf>
    <xf numFmtId="38" fontId="18" fillId="0" borderId="21" xfId="58" applyFont="1" applyFill="1" applyBorder="1" applyAlignment="1">
      <alignment vertical="center"/>
    </xf>
    <xf numFmtId="3" fontId="4" fillId="0" borderId="22" xfId="58" applyNumberFormat="1" applyFont="1" applyFill="1" applyBorder="1" applyAlignment="1" applyProtection="1">
      <alignment horizontal="right" vertical="center"/>
      <protection locked="0"/>
    </xf>
    <xf numFmtId="204" fontId="4" fillId="0" borderId="0" xfId="83" applyNumberFormat="1" applyFont="1" applyFill="1" applyBorder="1" applyAlignment="1" applyProtection="1">
      <alignment horizontal="right" vertical="center"/>
      <protection locked="0"/>
    </xf>
    <xf numFmtId="38" fontId="0" fillId="0" borderId="0" xfId="54" applyFont="1" applyAlignment="1">
      <alignment/>
    </xf>
    <xf numFmtId="204" fontId="4" fillId="0" borderId="0" xfId="58" applyNumberFormat="1" applyFont="1" applyBorder="1" applyAlignment="1" applyProtection="1">
      <alignment horizontal="right" vertical="center"/>
      <protection locked="0"/>
    </xf>
    <xf numFmtId="210" fontId="4" fillId="0" borderId="0" xfId="58" applyNumberFormat="1" applyFont="1" applyFill="1" applyBorder="1" applyAlignment="1" applyProtection="1">
      <alignment horizontal="right" vertical="center"/>
      <protection locked="0"/>
    </xf>
    <xf numFmtId="209" fontId="4" fillId="0" borderId="0" xfId="58" applyNumberFormat="1" applyFont="1" applyBorder="1" applyAlignment="1" applyProtection="1">
      <alignment horizontal="right" vertical="center"/>
      <protection locked="0"/>
    </xf>
    <xf numFmtId="211" fontId="4" fillId="0" borderId="0" xfId="58" applyNumberFormat="1" applyFont="1" applyFill="1" applyBorder="1" applyAlignment="1" applyProtection="1">
      <alignment horizontal="right" vertical="center"/>
      <protection locked="0"/>
    </xf>
    <xf numFmtId="185" fontId="4" fillId="0" borderId="21" xfId="58" applyNumberFormat="1" applyFont="1" applyFill="1" applyBorder="1" applyAlignment="1" applyProtection="1">
      <alignment horizontal="right" vertical="center"/>
      <protection locked="0"/>
    </xf>
    <xf numFmtId="185" fontId="4" fillId="0" borderId="0" xfId="58" applyNumberFormat="1" applyFont="1" applyFill="1" applyBorder="1" applyAlignment="1" applyProtection="1">
      <alignment horizontal="right" vertical="center"/>
      <protection locked="0"/>
    </xf>
    <xf numFmtId="206" fontId="4" fillId="0" borderId="0" xfId="58" applyNumberFormat="1" applyFont="1" applyFill="1" applyBorder="1" applyAlignment="1" applyProtection="1">
      <alignment horizontal="right" vertical="center"/>
      <protection locked="0"/>
    </xf>
    <xf numFmtId="205" fontId="4" fillId="0" borderId="0" xfId="58" applyNumberFormat="1" applyFont="1" applyFill="1" applyBorder="1" applyAlignment="1" applyProtection="1">
      <alignment horizontal="right" vertical="center"/>
      <protection locked="0"/>
    </xf>
    <xf numFmtId="38" fontId="4" fillId="0" borderId="0" xfId="54" applyFont="1" applyFill="1" applyBorder="1" applyAlignment="1" applyProtection="1">
      <alignment horizontal="right" vertical="center"/>
      <protection locked="0"/>
    </xf>
    <xf numFmtId="3" fontId="4" fillId="0" borderId="15" xfId="58" applyNumberFormat="1" applyFont="1" applyBorder="1" applyAlignment="1" applyProtection="1">
      <alignment horizontal="right" vertical="center"/>
      <protection locked="0"/>
    </xf>
    <xf numFmtId="38" fontId="4" fillId="0" borderId="0" xfId="58" applyFont="1" applyFill="1" applyBorder="1" applyAlignment="1" applyProtection="1">
      <alignment horizontal="right" vertical="center"/>
      <protection locked="0"/>
    </xf>
    <xf numFmtId="38" fontId="4" fillId="0" borderId="0" xfId="54" applyFont="1" applyBorder="1" applyAlignment="1" applyProtection="1">
      <alignment vertical="center"/>
      <protection locked="0"/>
    </xf>
    <xf numFmtId="205" fontId="4" fillId="0" borderId="22" xfId="58" applyNumberFormat="1" applyFont="1" applyFill="1" applyBorder="1" applyAlignment="1" applyProtection="1">
      <alignment horizontal="right" vertical="center"/>
      <protection locked="0"/>
    </xf>
    <xf numFmtId="0" fontId="51" fillId="0" borderId="0" xfId="83" applyNumberFormat="1" applyFont="1" applyAlignment="1" applyProtection="1">
      <alignment vertical="center"/>
      <protection locked="0"/>
    </xf>
    <xf numFmtId="0" fontId="9" fillId="0" borderId="0" xfId="99" applyFont="1" applyBorder="1">
      <alignment/>
      <protection/>
    </xf>
    <xf numFmtId="56" fontId="27" fillId="0" borderId="0" xfId="84" applyNumberFormat="1" applyFont="1" applyBorder="1" applyAlignment="1" applyProtection="1" quotePrefix="1">
      <alignment horizontal="center"/>
      <protection locked="0"/>
    </xf>
    <xf numFmtId="3" fontId="9" fillId="0" borderId="0" xfId="84" applyNumberFormat="1" applyFont="1" applyBorder="1" applyAlignment="1">
      <alignment horizontal="right"/>
      <protection/>
    </xf>
    <xf numFmtId="0" fontId="9" fillId="0" borderId="0" xfId="99" applyFont="1" applyBorder="1" applyAlignment="1">
      <alignment/>
      <protection/>
    </xf>
    <xf numFmtId="0" fontId="9" fillId="0" borderId="0" xfId="99" applyFont="1" applyAlignment="1">
      <alignment/>
      <protection/>
    </xf>
    <xf numFmtId="0" fontId="9" fillId="0" borderId="10" xfId="99" applyFont="1" applyBorder="1" applyAlignment="1">
      <alignment/>
      <protection/>
    </xf>
    <xf numFmtId="216" fontId="9" fillId="0" borderId="0" xfId="99" applyNumberFormat="1" applyFont="1" applyAlignment="1">
      <alignment/>
      <protection/>
    </xf>
    <xf numFmtId="216" fontId="9" fillId="0" borderId="0" xfId="99" applyNumberFormat="1" applyFont="1" applyBorder="1" applyAlignment="1">
      <alignment horizontal="right"/>
      <protection/>
    </xf>
    <xf numFmtId="216" fontId="18" fillId="0" borderId="21" xfId="54" applyNumberFormat="1" applyFont="1" applyFill="1" applyBorder="1" applyAlignment="1">
      <alignment vertical="center"/>
    </xf>
    <xf numFmtId="216" fontId="4" fillId="0" borderId="0" xfId="54" applyNumberFormat="1" applyFont="1" applyFill="1" applyBorder="1" applyAlignment="1">
      <alignment vertical="center"/>
    </xf>
    <xf numFmtId="216" fontId="4" fillId="0" borderId="73" xfId="54" applyNumberFormat="1" applyFont="1" applyFill="1" applyBorder="1" applyAlignment="1" applyProtection="1">
      <alignment horizontal="right" vertical="center"/>
      <protection locked="0"/>
    </xf>
    <xf numFmtId="216" fontId="4" fillId="0" borderId="0" xfId="54" applyNumberFormat="1" applyFont="1" applyFill="1" applyBorder="1" applyAlignment="1" applyProtection="1">
      <alignment horizontal="right" vertical="center"/>
      <protection locked="0"/>
    </xf>
    <xf numFmtId="38" fontId="4" fillId="0" borderId="0" xfId="54" applyFont="1" applyFill="1" applyBorder="1" applyAlignment="1" applyProtection="1">
      <alignment vertical="center"/>
      <protection locked="0"/>
    </xf>
    <xf numFmtId="216" fontId="4" fillId="0" borderId="0" xfId="54" applyNumberFormat="1" applyFont="1" applyBorder="1" applyAlignment="1">
      <alignment vertical="center"/>
    </xf>
    <xf numFmtId="38" fontId="4" fillId="0" borderId="0" xfId="54" applyFont="1" applyFill="1" applyAlignment="1">
      <alignment vertical="center"/>
    </xf>
    <xf numFmtId="216" fontId="4" fillId="0" borderId="21" xfId="54" applyNumberFormat="1" applyFont="1" applyFill="1" applyBorder="1" applyAlignment="1">
      <alignment horizontal="right" vertical="center"/>
    </xf>
    <xf numFmtId="216" fontId="4" fillId="0" borderId="0" xfId="54" applyNumberFormat="1" applyFont="1" applyBorder="1" applyAlignment="1" applyProtection="1">
      <alignment vertical="center"/>
      <protection locked="0"/>
    </xf>
    <xf numFmtId="216" fontId="4" fillId="0" borderId="73" xfId="54" applyNumberFormat="1" applyFont="1" applyBorder="1" applyAlignment="1" applyProtection="1">
      <alignment vertical="center"/>
      <protection locked="0"/>
    </xf>
    <xf numFmtId="216" fontId="4" fillId="0" borderId="0" xfId="54" applyNumberFormat="1" applyFont="1" applyFill="1" applyBorder="1" applyAlignment="1">
      <alignment horizontal="right" vertical="center"/>
    </xf>
    <xf numFmtId="216" fontId="4" fillId="0" borderId="0" xfId="54" applyNumberFormat="1" applyFont="1" applyAlignment="1">
      <alignment vertical="center"/>
    </xf>
    <xf numFmtId="38" fontId="4" fillId="0" borderId="0" xfId="54" applyFont="1" applyFill="1" applyBorder="1" applyAlignment="1">
      <alignment horizontal="right" vertical="center"/>
    </xf>
    <xf numFmtId="216" fontId="4" fillId="0" borderId="0" xfId="54" applyNumberFormat="1" applyFont="1" applyFill="1" applyAlignment="1">
      <alignment vertical="center"/>
    </xf>
    <xf numFmtId="38" fontId="4" fillId="0" borderId="73" xfId="54" applyFont="1" applyFill="1" applyBorder="1" applyAlignment="1" applyProtection="1">
      <alignment horizontal="right" vertical="center"/>
      <protection locked="0"/>
    </xf>
    <xf numFmtId="203" fontId="18" fillId="0" borderId="21" xfId="54" applyNumberFormat="1" applyFont="1" applyFill="1" applyBorder="1" applyAlignment="1">
      <alignment vertical="center"/>
    </xf>
    <xf numFmtId="203" fontId="4" fillId="0" borderId="0" xfId="54" applyNumberFormat="1" applyFont="1" applyFill="1" applyBorder="1" applyAlignment="1">
      <alignment horizontal="right" vertical="center"/>
    </xf>
    <xf numFmtId="203" fontId="4" fillId="0" borderId="0" xfId="54" applyNumberFormat="1" applyFont="1" applyFill="1" applyAlignment="1">
      <alignment vertical="center"/>
    </xf>
    <xf numFmtId="203" fontId="4" fillId="0" borderId="0" xfId="54" applyNumberFormat="1" applyFont="1" applyFill="1" applyBorder="1" applyAlignment="1" applyProtection="1">
      <alignment horizontal="right" vertical="center"/>
      <protection locked="0"/>
    </xf>
    <xf numFmtId="203" fontId="4" fillId="0" borderId="0" xfId="54" applyNumberFormat="1" applyFont="1" applyBorder="1" applyAlignment="1" applyProtection="1">
      <alignment vertical="center"/>
      <protection locked="0"/>
    </xf>
    <xf numFmtId="0" fontId="0" fillId="0" borderId="33" xfId="98" applyFont="1" applyFill="1" applyBorder="1" applyAlignment="1" applyProtection="1">
      <alignment horizontal="right"/>
      <protection/>
    </xf>
    <xf numFmtId="221" fontId="0" fillId="0" borderId="33" xfId="98" applyNumberFormat="1" applyFont="1" applyFill="1" applyBorder="1" applyProtection="1">
      <alignment/>
      <protection locked="0"/>
    </xf>
    <xf numFmtId="0" fontId="0" fillId="0" borderId="32" xfId="100" applyFont="1" applyFill="1" applyBorder="1" applyAlignment="1" applyProtection="1">
      <alignment horizontal="center" vertical="center"/>
      <protection/>
    </xf>
    <xf numFmtId="38" fontId="9" fillId="0" borderId="21" xfId="54" applyFont="1" applyBorder="1" applyAlignment="1" applyProtection="1">
      <alignment vertical="center"/>
      <protection locked="0"/>
    </xf>
    <xf numFmtId="38" fontId="9" fillId="0" borderId="21" xfId="54" applyFont="1" applyFill="1" applyBorder="1" applyAlignment="1" applyProtection="1">
      <alignment vertical="center"/>
      <protection locked="0"/>
    </xf>
    <xf numFmtId="38" fontId="9" fillId="0" borderId="0" xfId="54" applyFont="1" applyFill="1" applyBorder="1" applyAlignment="1" applyProtection="1">
      <alignment vertical="center"/>
      <protection locked="0"/>
    </xf>
    <xf numFmtId="38" fontId="9" fillId="0" borderId="0" xfId="54" applyFont="1" applyBorder="1" applyAlignment="1" applyProtection="1">
      <alignment vertical="center"/>
      <protection locked="0"/>
    </xf>
    <xf numFmtId="38" fontId="9" fillId="0" borderId="0" xfId="54" applyFont="1" applyFill="1" applyBorder="1" applyAlignment="1" applyProtection="1">
      <alignment horizontal="right" vertical="center"/>
      <protection locked="0"/>
    </xf>
    <xf numFmtId="38" fontId="9" fillId="0" borderId="21" xfId="54" applyFont="1" applyFill="1" applyBorder="1" applyAlignment="1" applyProtection="1">
      <alignment horizontal="right" vertical="center"/>
      <protection locked="0"/>
    </xf>
    <xf numFmtId="0" fontId="9" fillId="0" borderId="0" xfId="83" applyFont="1" applyBorder="1" applyAlignment="1" applyProtection="1" quotePrefix="1">
      <alignment vertical="center"/>
      <protection locked="0"/>
    </xf>
    <xf numFmtId="223" fontId="9" fillId="0" borderId="21" xfId="0" applyNumberFormat="1" applyFont="1" applyFill="1" applyBorder="1" applyAlignment="1">
      <alignment horizontal="right" shrinkToFit="1"/>
    </xf>
    <xf numFmtId="38" fontId="41" fillId="0" borderId="0" xfId="56" applyFont="1" applyBorder="1" applyAlignment="1">
      <alignment vertical="center" shrinkToFit="1"/>
    </xf>
    <xf numFmtId="227" fontId="41" fillId="0" borderId="0" xfId="56" applyNumberFormat="1" applyFont="1" applyBorder="1" applyAlignment="1">
      <alignment vertical="center" shrinkToFit="1"/>
    </xf>
    <xf numFmtId="227" fontId="41" fillId="0" borderId="28" xfId="56" applyNumberFormat="1" applyFont="1" applyBorder="1" applyAlignment="1">
      <alignment vertical="center" shrinkToFit="1"/>
    </xf>
    <xf numFmtId="38" fontId="41" fillId="0" borderId="21" xfId="56" applyFont="1" applyBorder="1" applyAlignment="1">
      <alignment vertical="center" shrinkToFit="1"/>
    </xf>
    <xf numFmtId="241" fontId="41" fillId="0" borderId="0" xfId="56" applyNumberFormat="1" applyFont="1" applyFill="1" applyBorder="1" applyAlignment="1">
      <alignment vertical="center" shrinkToFit="1"/>
    </xf>
    <xf numFmtId="38" fontId="41" fillId="0" borderId="0" xfId="56" applyFont="1" applyFill="1" applyBorder="1" applyAlignment="1">
      <alignment vertical="center" shrinkToFit="1"/>
    </xf>
    <xf numFmtId="227" fontId="41" fillId="0" borderId="28" xfId="56" applyNumberFormat="1" applyFont="1" applyFill="1" applyBorder="1" applyAlignment="1">
      <alignment vertical="center" shrinkToFit="1"/>
    </xf>
    <xf numFmtId="227" fontId="41" fillId="0" borderId="0" xfId="56" applyNumberFormat="1" applyFont="1" applyFill="1" applyBorder="1" applyAlignment="1">
      <alignment vertical="center" shrinkToFit="1"/>
    </xf>
    <xf numFmtId="38" fontId="41" fillId="0" borderId="21" xfId="56" applyFont="1" applyFill="1" applyBorder="1" applyAlignment="1">
      <alignment vertical="center" shrinkToFit="1"/>
    </xf>
    <xf numFmtId="216" fontId="41" fillId="0" borderId="0" xfId="56" applyNumberFormat="1" applyFont="1" applyFill="1" applyBorder="1" applyAlignment="1">
      <alignment vertical="center" shrinkToFit="1"/>
    </xf>
    <xf numFmtId="38" fontId="6" fillId="0" borderId="0" xfId="56" applyFont="1" applyBorder="1" applyAlignment="1">
      <alignment vertical="center" shrinkToFit="1"/>
    </xf>
    <xf numFmtId="228" fontId="7" fillId="0" borderId="0" xfId="56" applyNumberFormat="1" applyFont="1" applyBorder="1" applyAlignment="1">
      <alignment horizontal="right" vertical="center" shrinkToFit="1"/>
    </xf>
    <xf numFmtId="180" fontId="7" fillId="0" borderId="0" xfId="56" applyNumberFormat="1" applyFont="1" applyBorder="1" applyAlignment="1">
      <alignment vertical="center" shrinkToFit="1"/>
    </xf>
    <xf numFmtId="229" fontId="7" fillId="0" borderId="28" xfId="56" applyNumberFormat="1" applyFont="1" applyBorder="1" applyAlignment="1">
      <alignment horizontal="right" vertical="center" shrinkToFit="1"/>
    </xf>
    <xf numFmtId="38" fontId="7" fillId="0" borderId="0" xfId="56" applyFont="1" applyBorder="1" applyAlignment="1">
      <alignment vertical="center" shrinkToFit="1"/>
    </xf>
    <xf numFmtId="229" fontId="7" fillId="0" borderId="0" xfId="56" applyNumberFormat="1" applyFont="1" applyBorder="1" applyAlignment="1">
      <alignment horizontal="right" vertical="center" shrinkToFit="1"/>
    </xf>
    <xf numFmtId="38" fontId="7" fillId="0" borderId="21" xfId="56" applyFont="1" applyBorder="1" applyAlignment="1">
      <alignment vertical="center" shrinkToFit="1"/>
    </xf>
    <xf numFmtId="230" fontId="7" fillId="0" borderId="0" xfId="56" applyNumberFormat="1" applyFont="1" applyBorder="1" applyAlignment="1">
      <alignment horizontal="right" vertical="center" shrinkToFit="1"/>
    </xf>
    <xf numFmtId="227" fontId="41" fillId="0" borderId="0" xfId="56" applyNumberFormat="1" applyFont="1" applyFill="1" applyBorder="1" applyAlignment="1" applyProtection="1">
      <alignment vertical="center" shrinkToFit="1"/>
      <protection hidden="1"/>
    </xf>
    <xf numFmtId="231" fontId="6" fillId="0" borderId="15" xfId="56" applyNumberFormat="1" applyFont="1" applyBorder="1" applyAlignment="1">
      <alignment vertical="center" shrinkToFit="1"/>
    </xf>
    <xf numFmtId="199" fontId="6" fillId="0" borderId="0" xfId="56" applyNumberFormat="1" applyFont="1" applyAlignment="1">
      <alignment vertical="center" shrinkToFit="1"/>
    </xf>
    <xf numFmtId="38" fontId="41" fillId="0" borderId="0" xfId="56" applyFont="1" applyFill="1" applyBorder="1" applyAlignment="1">
      <alignment horizontal="right" vertical="center" shrinkToFit="1"/>
    </xf>
    <xf numFmtId="227" fontId="41" fillId="0" borderId="0" xfId="56" applyNumberFormat="1" applyFont="1" applyFill="1" applyBorder="1" applyAlignment="1" applyProtection="1">
      <alignment horizontal="right" vertical="center" shrinkToFit="1"/>
      <protection hidden="1"/>
    </xf>
    <xf numFmtId="241" fontId="41" fillId="0" borderId="0" xfId="56" applyNumberFormat="1" applyFont="1" applyFill="1" applyBorder="1" applyAlignment="1" applyProtection="1">
      <alignment horizontal="right" vertical="center" shrinkToFit="1"/>
      <protection hidden="1"/>
    </xf>
    <xf numFmtId="216" fontId="41" fillId="0" borderId="21" xfId="56" applyNumberFormat="1" applyFont="1" applyFill="1" applyBorder="1" applyAlignment="1">
      <alignment vertical="center" shrinkToFit="1"/>
    </xf>
    <xf numFmtId="232" fontId="41" fillId="0" borderId="22" xfId="56" applyNumberFormat="1" applyFont="1" applyBorder="1" applyAlignment="1">
      <alignment vertical="center" shrinkToFit="1"/>
    </xf>
    <xf numFmtId="228" fontId="41" fillId="0" borderId="22" xfId="56" applyNumberFormat="1" applyFont="1" applyBorder="1" applyAlignment="1">
      <alignment vertical="center" shrinkToFit="1"/>
    </xf>
    <xf numFmtId="232" fontId="41" fillId="0" borderId="25" xfId="56" applyNumberFormat="1" applyFont="1" applyBorder="1" applyAlignment="1">
      <alignment vertical="center" shrinkToFit="1"/>
    </xf>
    <xf numFmtId="232" fontId="41" fillId="0" borderId="0" xfId="56" applyNumberFormat="1" applyFont="1" applyBorder="1" applyAlignment="1">
      <alignment vertical="center" shrinkToFit="1"/>
    </xf>
    <xf numFmtId="228" fontId="41" fillId="0" borderId="0" xfId="56" applyNumberFormat="1" applyFont="1" applyBorder="1" applyAlignment="1">
      <alignmen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74" xfId="0" applyFont="1" applyBorder="1" applyAlignment="1">
      <alignment/>
    </xf>
    <xf numFmtId="38" fontId="6" fillId="0" borderId="19" xfId="60" applyFont="1" applyBorder="1" applyAlignment="1">
      <alignment vertical="center"/>
    </xf>
    <xf numFmtId="38" fontId="6" fillId="0" borderId="32" xfId="60" applyFont="1" applyBorder="1" applyAlignment="1">
      <alignment vertical="center"/>
    </xf>
    <xf numFmtId="38" fontId="6" fillId="0" borderId="21" xfId="60" applyFont="1" applyBorder="1" applyAlignment="1">
      <alignment vertical="center"/>
    </xf>
    <xf numFmtId="38" fontId="6" fillId="0" borderId="31" xfId="60" applyFont="1" applyBorder="1" applyAlignment="1">
      <alignment vertical="center"/>
    </xf>
    <xf numFmtId="38" fontId="31" fillId="0" borderId="21" xfId="60" applyFont="1" applyBorder="1" applyAlignment="1">
      <alignment vertical="center"/>
    </xf>
    <xf numFmtId="38" fontId="31" fillId="0" borderId="31" xfId="60" applyFont="1" applyBorder="1" applyAlignment="1">
      <alignment vertical="center"/>
    </xf>
    <xf numFmtId="3" fontId="31" fillId="0" borderId="31" xfId="60" applyNumberFormat="1" applyFont="1" applyBorder="1" applyAlignment="1">
      <alignment horizontal="right" vertical="center"/>
    </xf>
    <xf numFmtId="38" fontId="31" fillId="0" borderId="31" xfId="60" applyFont="1" applyBorder="1" applyAlignment="1">
      <alignment horizontal="right" vertical="center"/>
    </xf>
    <xf numFmtId="216" fontId="31" fillId="0" borderId="21" xfId="60" applyNumberFormat="1" applyFont="1" applyBorder="1" applyAlignment="1">
      <alignment vertical="center"/>
    </xf>
    <xf numFmtId="38" fontId="9" fillId="0" borderId="0" xfId="54" applyFont="1" applyAlignment="1">
      <alignment vertical="center"/>
    </xf>
    <xf numFmtId="2" fontId="31" fillId="0" borderId="65" xfId="96" applyNumberFormat="1" applyFont="1" applyFill="1" applyBorder="1" applyAlignment="1">
      <alignment vertical="center"/>
      <protection/>
    </xf>
    <xf numFmtId="38" fontId="31" fillId="0" borderId="31" xfId="96" applyNumberFormat="1" applyFont="1" applyFill="1" applyBorder="1" applyAlignment="1">
      <alignment vertical="center"/>
      <protection/>
    </xf>
    <xf numFmtId="38" fontId="9" fillId="0" borderId="0" xfId="60" applyFont="1" applyAlignment="1">
      <alignment vertical="center"/>
    </xf>
    <xf numFmtId="38" fontId="9" fillId="0" borderId="0" xfId="60" applyFont="1" applyBorder="1" applyAlignment="1">
      <alignment vertical="center"/>
    </xf>
    <xf numFmtId="38" fontId="4" fillId="0" borderId="21" xfId="60" applyFont="1" applyFill="1" applyBorder="1" applyAlignment="1">
      <alignment horizontal="right" vertical="center"/>
    </xf>
    <xf numFmtId="38" fontId="4" fillId="0" borderId="15" xfId="60" applyFont="1" applyFill="1" applyBorder="1" applyAlignment="1">
      <alignment horizontal="right" vertical="center"/>
    </xf>
    <xf numFmtId="38" fontId="4" fillId="0" borderId="0" xfId="60" applyFont="1" applyFill="1" applyBorder="1" applyAlignment="1">
      <alignment horizontal="right" vertical="center"/>
    </xf>
    <xf numFmtId="216" fontId="4" fillId="0" borderId="21" xfId="60" applyNumberFormat="1" applyFont="1" applyFill="1" applyBorder="1" applyAlignment="1">
      <alignment horizontal="right" vertical="center"/>
    </xf>
    <xf numFmtId="216" fontId="4" fillId="0" borderId="0" xfId="60" applyNumberFormat="1" applyFont="1" applyFill="1" applyBorder="1" applyAlignment="1">
      <alignment horizontal="right" vertical="center"/>
    </xf>
    <xf numFmtId="216" fontId="4" fillId="0" borderId="15" xfId="60" applyNumberFormat="1" applyFont="1" applyFill="1" applyBorder="1" applyAlignment="1">
      <alignment horizontal="right" vertical="center"/>
    </xf>
    <xf numFmtId="38" fontId="4" fillId="0" borderId="0" xfId="60" applyFont="1" applyFill="1" applyBorder="1" applyAlignment="1" applyProtection="1">
      <alignment horizontal="right" vertical="center"/>
      <protection locked="0"/>
    </xf>
    <xf numFmtId="38" fontId="4" fillId="0" borderId="15" xfId="60" applyFont="1" applyFill="1" applyBorder="1" applyAlignment="1" applyProtection="1">
      <alignment horizontal="right" vertical="center"/>
      <protection locked="0"/>
    </xf>
    <xf numFmtId="241" fontId="4" fillId="0" borderId="21" xfId="100" applyNumberFormat="1" applyFont="1" applyFill="1" applyBorder="1" applyAlignment="1" applyProtection="1">
      <alignment vertical="center"/>
      <protection/>
    </xf>
    <xf numFmtId="241" fontId="4" fillId="0" borderId="0" xfId="83" applyNumberFormat="1" applyFont="1" applyBorder="1" applyAlignment="1" applyProtection="1">
      <alignment vertical="center"/>
      <protection locked="0"/>
    </xf>
    <xf numFmtId="241" fontId="4" fillId="0" borderId="0" xfId="100" applyNumberFormat="1" applyFont="1" applyFill="1" applyBorder="1" applyAlignment="1" applyProtection="1">
      <alignment vertical="center"/>
      <protection/>
    </xf>
    <xf numFmtId="241" fontId="4" fillId="0" borderId="0" xfId="83" applyNumberFormat="1" applyFont="1" applyFill="1" applyBorder="1" applyAlignment="1" applyProtection="1">
      <alignment vertical="center"/>
      <protection locked="0"/>
    </xf>
    <xf numFmtId="241" fontId="4" fillId="0" borderId="28" xfId="83" applyNumberFormat="1" applyFont="1" applyBorder="1" applyAlignment="1" applyProtection="1">
      <alignment vertical="center"/>
      <protection locked="0"/>
    </xf>
    <xf numFmtId="229" fontId="13" fillId="0" borderId="0" xfId="83" applyNumberFormat="1" applyAlignment="1">
      <alignment vertical="center"/>
      <protection/>
    </xf>
    <xf numFmtId="242" fontId="4" fillId="0" borderId="0" xfId="83" applyNumberFormat="1" applyFont="1" applyFill="1" applyBorder="1" applyAlignment="1" applyProtection="1">
      <alignment vertical="center" shrinkToFit="1"/>
      <protection locked="0"/>
    </xf>
    <xf numFmtId="241" fontId="4" fillId="0" borderId="0" xfId="83" applyNumberFormat="1" applyFont="1" applyFill="1" applyBorder="1" applyAlignment="1">
      <alignment vertical="center" shrinkToFit="1"/>
      <protection/>
    </xf>
    <xf numFmtId="241" fontId="4" fillId="0" borderId="0" xfId="83" applyNumberFormat="1" applyFont="1" applyFill="1" applyBorder="1" applyAlignment="1">
      <alignment horizontal="right" vertical="center" shrinkToFit="1"/>
      <protection/>
    </xf>
    <xf numFmtId="241" fontId="4" fillId="0" borderId="0" xfId="83" applyNumberFormat="1" applyFont="1" applyAlignment="1">
      <alignment vertical="center"/>
      <protection/>
    </xf>
    <xf numFmtId="241" fontId="4" fillId="0" borderId="28" xfId="83" applyNumberFormat="1" applyFont="1" applyFill="1" applyBorder="1" applyAlignment="1">
      <alignment vertical="center" shrinkToFit="1"/>
      <protection/>
    </xf>
    <xf numFmtId="216" fontId="9" fillId="0" borderId="0" xfId="83" applyNumberFormat="1" applyFont="1" applyAlignment="1">
      <alignment vertical="center"/>
      <protection/>
    </xf>
    <xf numFmtId="216" fontId="9" fillId="0" borderId="0" xfId="53" applyNumberFormat="1" applyFont="1" applyBorder="1" applyAlignment="1">
      <alignment horizontal="right" vertical="center" shrinkToFit="1"/>
    </xf>
    <xf numFmtId="216" fontId="9" fillId="0" borderId="0" xfId="53" applyNumberFormat="1" applyFont="1" applyBorder="1" applyAlignment="1">
      <alignment vertical="center" shrinkToFit="1"/>
    </xf>
    <xf numFmtId="0" fontId="7" fillId="0" borderId="0" xfId="83" applyFont="1" applyAlignment="1">
      <alignment horizontal="left" vertical="center"/>
      <protection/>
    </xf>
    <xf numFmtId="37" fontId="53" fillId="0" borderId="0" xfId="61" applyNumberFormat="1" applyFont="1" applyFill="1" applyBorder="1" applyAlignment="1" quotePrefix="1">
      <alignment horizontal="right"/>
    </xf>
    <xf numFmtId="238" fontId="6" fillId="0" borderId="0" xfId="87" applyNumberFormat="1" applyFont="1" applyFill="1" applyAlignment="1">
      <alignment vertical="center"/>
      <protection/>
    </xf>
    <xf numFmtId="37" fontId="53" fillId="0" borderId="0" xfId="61" applyNumberFormat="1" applyFont="1" applyFill="1" applyBorder="1" applyAlignment="1" quotePrefix="1">
      <alignment horizontal="right" shrinkToFit="1"/>
    </xf>
    <xf numFmtId="238" fontId="6" fillId="0" borderId="0" xfId="87" applyNumberFormat="1" applyFont="1" applyFill="1" applyBorder="1" applyAlignment="1">
      <alignment vertical="center"/>
      <protection/>
    </xf>
    <xf numFmtId="0" fontId="51" fillId="0" borderId="0" xfId="89" applyFont="1">
      <alignment/>
      <protection/>
    </xf>
    <xf numFmtId="0" fontId="0" fillId="0" borderId="0" xfId="0" applyAlignment="1">
      <alignment vertical="center"/>
    </xf>
    <xf numFmtId="0" fontId="106" fillId="0" borderId="0" xfId="0" applyFont="1" applyAlignment="1">
      <alignment vertical="center"/>
    </xf>
    <xf numFmtId="243" fontId="0" fillId="0" borderId="31" xfId="100" applyNumberFormat="1" applyFont="1" applyFill="1" applyBorder="1" applyProtection="1">
      <alignment/>
      <protection/>
    </xf>
    <xf numFmtId="241" fontId="0" fillId="0" borderId="33" xfId="98" applyNumberFormat="1" applyFont="1" applyFill="1" applyBorder="1" applyProtection="1">
      <alignment/>
      <protection locked="0"/>
    </xf>
    <xf numFmtId="203" fontId="4" fillId="0" borderId="0" xfId="54" applyNumberFormat="1" applyFont="1" applyFill="1" applyBorder="1" applyAlignment="1" applyProtection="1">
      <alignment vertical="center"/>
      <protection locked="0"/>
    </xf>
    <xf numFmtId="49" fontId="4" fillId="0" borderId="25" xfId="83" applyNumberFormat="1" applyFont="1" applyFill="1" applyBorder="1" applyAlignment="1" applyProtection="1">
      <alignment vertical="center"/>
      <protection locked="0"/>
    </xf>
    <xf numFmtId="3" fontId="4" fillId="0" borderId="22" xfId="83" applyNumberFormat="1" applyFont="1" applyFill="1" applyBorder="1" applyAlignment="1">
      <alignment vertical="center"/>
      <protection/>
    </xf>
    <xf numFmtId="203" fontId="4" fillId="0" borderId="22" xfId="83" applyNumberFormat="1" applyFont="1" applyFill="1" applyBorder="1" applyAlignment="1">
      <alignment vertical="center"/>
      <protection/>
    </xf>
    <xf numFmtId="176" fontId="4" fillId="0" borderId="0" xfId="51" applyNumberFormat="1" applyFont="1" applyFill="1" applyBorder="1" applyAlignment="1">
      <alignment vertical="center" shrinkToFit="1"/>
    </xf>
    <xf numFmtId="176" fontId="4" fillId="0" borderId="0" xfId="51" applyNumberFormat="1" applyFont="1" applyFill="1" applyBorder="1" applyAlignment="1">
      <alignment horizontal="right" vertical="center" shrinkToFit="1"/>
    </xf>
    <xf numFmtId="176" fontId="4" fillId="0" borderId="0" xfId="51" applyNumberFormat="1" applyFont="1" applyFill="1" applyAlignment="1">
      <alignment vertical="center"/>
    </xf>
    <xf numFmtId="176" fontId="4" fillId="0" borderId="28" xfId="51" applyNumberFormat="1" applyFont="1" applyFill="1" applyBorder="1" applyAlignment="1">
      <alignment vertical="center" shrinkToFit="1"/>
    </xf>
    <xf numFmtId="237" fontId="9" fillId="0" borderId="0" xfId="83" applyNumberFormat="1" applyFont="1" applyAlignment="1">
      <alignment vertical="center"/>
      <protection/>
    </xf>
    <xf numFmtId="237" fontId="9" fillId="0" borderId="75" xfId="0" applyNumberFormat="1" applyFont="1" applyFill="1" applyBorder="1" applyAlignment="1">
      <alignment horizontal="right" vertical="center"/>
    </xf>
    <xf numFmtId="237" fontId="9" fillId="0" borderId="76" xfId="0" applyNumberFormat="1" applyFont="1" applyFill="1" applyBorder="1" applyAlignment="1">
      <alignment horizontal="right" vertical="center"/>
    </xf>
    <xf numFmtId="237" fontId="9" fillId="0" borderId="77" xfId="53" applyNumberFormat="1" applyFont="1" applyFill="1" applyBorder="1" applyAlignment="1">
      <alignment horizontal="right" vertical="center" shrinkToFit="1"/>
    </xf>
    <xf numFmtId="38" fontId="9" fillId="0" borderId="0" xfId="51" applyFont="1" applyFill="1" applyBorder="1" applyAlignment="1" applyProtection="1">
      <alignment horizontal="right" vertical="center"/>
      <protection locked="0"/>
    </xf>
    <xf numFmtId="180" fontId="9" fillId="0" borderId="21" xfId="0" applyNumberFormat="1" applyFont="1" applyFill="1" applyBorder="1" applyAlignment="1">
      <alignment horizontal="right"/>
    </xf>
    <xf numFmtId="205" fontId="9" fillId="0" borderId="14" xfId="83" applyNumberFormat="1" applyFont="1" applyBorder="1" applyAlignment="1" applyProtection="1">
      <alignment horizontal="center" vertical="center"/>
      <protection locked="0"/>
    </xf>
    <xf numFmtId="205" fontId="9" fillId="0" borderId="14" xfId="83" applyNumberFormat="1" applyFont="1" applyBorder="1" applyAlignment="1" applyProtection="1">
      <alignment vertical="center"/>
      <protection locked="0"/>
    </xf>
    <xf numFmtId="0" fontId="0" fillId="0" borderId="0" xfId="84" applyBorder="1" applyAlignment="1">
      <alignment vertical="center" textRotation="255"/>
      <protection/>
    </xf>
    <xf numFmtId="0" fontId="9" fillId="0" borderId="78" xfId="84" applyFont="1" applyBorder="1" applyAlignment="1">
      <alignment horizontal="center" vertical="center"/>
      <protection/>
    </xf>
    <xf numFmtId="38" fontId="9" fillId="0" borderId="79" xfId="54" applyFont="1" applyBorder="1" applyAlignment="1" applyProtection="1">
      <alignment/>
      <protection locked="0"/>
    </xf>
    <xf numFmtId="203" fontId="9" fillId="0" borderId="80" xfId="54" applyNumberFormat="1" applyFont="1" applyBorder="1" applyAlignment="1" applyProtection="1">
      <alignment/>
      <protection locked="0"/>
    </xf>
    <xf numFmtId="38" fontId="9" fillId="0" borderId="0" xfId="54" applyFont="1" applyBorder="1" applyAlignment="1">
      <alignment/>
    </xf>
    <xf numFmtId="0" fontId="0" fillId="0" borderId="20" xfId="84" applyBorder="1">
      <alignment/>
      <protection/>
    </xf>
    <xf numFmtId="216" fontId="0" fillId="0" borderId="20" xfId="84" applyNumberFormat="1" applyBorder="1">
      <alignment/>
      <protection/>
    </xf>
    <xf numFmtId="38" fontId="9" fillId="0" borderId="81" xfId="54" applyFont="1" applyBorder="1" applyAlignment="1" applyProtection="1">
      <alignment/>
      <protection locked="0"/>
    </xf>
    <xf numFmtId="203" fontId="9" fillId="0" borderId="82" xfId="54" applyNumberFormat="1" applyFont="1" applyBorder="1" applyAlignment="1" applyProtection="1">
      <alignment/>
      <protection locked="0"/>
    </xf>
    <xf numFmtId="0" fontId="0" fillId="0" borderId="0" xfId="84" applyFont="1">
      <alignment/>
      <protection/>
    </xf>
    <xf numFmtId="0" fontId="3" fillId="0" borderId="0" xfId="84" applyFont="1" applyAlignment="1">
      <alignment horizontal="distributed"/>
      <protection/>
    </xf>
    <xf numFmtId="216" fontId="30" fillId="0" borderId="0" xfId="84" applyNumberFormat="1" applyFont="1" applyAlignment="1">
      <alignment shrinkToFit="1"/>
      <protection/>
    </xf>
    <xf numFmtId="0" fontId="31" fillId="0" borderId="0" xfId="84" applyFont="1" applyAlignment="1">
      <alignment/>
      <protection/>
    </xf>
    <xf numFmtId="216" fontId="9" fillId="0" borderId="0" xfId="54" applyNumberFormat="1" applyFont="1" applyFill="1" applyBorder="1" applyAlignment="1">
      <alignment horizontal="center"/>
    </xf>
    <xf numFmtId="0" fontId="20" fillId="0" borderId="0" xfId="84" applyFont="1" applyAlignment="1">
      <alignment horizontal="right" vertical="center"/>
      <protection/>
    </xf>
    <xf numFmtId="38" fontId="30" fillId="0" borderId="0" xfId="54" applyFont="1" applyAlignment="1">
      <alignment vertical="center"/>
    </xf>
    <xf numFmtId="0" fontId="31" fillId="0" borderId="0" xfId="84" applyFont="1" applyAlignment="1">
      <alignment vertical="center"/>
      <protection/>
    </xf>
    <xf numFmtId="38" fontId="9" fillId="0" borderId="0" xfId="54" applyFont="1" applyFill="1" applyBorder="1" applyAlignment="1">
      <alignment horizontal="right"/>
    </xf>
    <xf numFmtId="216" fontId="30" fillId="0" borderId="0" xfId="84" applyNumberFormat="1" applyFont="1" applyAlignment="1">
      <alignment vertical="center"/>
      <protection/>
    </xf>
    <xf numFmtId="216" fontId="20" fillId="0" borderId="0" xfId="84" applyNumberFormat="1" applyFont="1">
      <alignment/>
      <protection/>
    </xf>
    <xf numFmtId="0" fontId="3" fillId="0" borderId="0" xfId="84" applyFont="1" applyAlignment="1">
      <alignment horizontal="center"/>
      <protection/>
    </xf>
    <xf numFmtId="0" fontId="32" fillId="0" borderId="0" xfId="84" applyFont="1">
      <alignment/>
      <protection/>
    </xf>
    <xf numFmtId="216" fontId="9" fillId="0" borderId="0" xfId="54" applyNumberFormat="1" applyFont="1" applyFill="1" applyBorder="1" applyAlignment="1">
      <alignment horizontal="right"/>
    </xf>
    <xf numFmtId="38" fontId="20" fillId="0" borderId="0" xfId="84" applyNumberFormat="1" applyFont="1">
      <alignment/>
      <protection/>
    </xf>
    <xf numFmtId="38" fontId="9" fillId="0" borderId="83" xfId="54" applyFont="1" applyBorder="1" applyAlignment="1" applyProtection="1">
      <alignment/>
      <protection locked="0"/>
    </xf>
    <xf numFmtId="203" fontId="9" fillId="0" borderId="84" xfId="54" applyNumberFormat="1" applyFont="1" applyBorder="1" applyAlignment="1" applyProtection="1">
      <alignment/>
      <protection locked="0"/>
    </xf>
    <xf numFmtId="49" fontId="4" fillId="0" borderId="14" xfId="83" applyNumberFormat="1" applyFont="1" applyFill="1" applyBorder="1" applyAlignment="1" applyProtection="1">
      <alignment horizontal="right" vertical="center"/>
      <protection locked="0"/>
    </xf>
    <xf numFmtId="49" fontId="4" fillId="0" borderId="28" xfId="83" applyNumberFormat="1" applyFont="1" applyFill="1" applyBorder="1" applyAlignment="1" applyProtection="1">
      <alignment horizontal="right" vertical="center"/>
      <protection locked="0"/>
    </xf>
    <xf numFmtId="216" fontId="4" fillId="0" borderId="0" xfId="83" applyNumberFormat="1" applyFont="1" applyFill="1" applyBorder="1" applyAlignment="1" applyProtection="1">
      <alignment vertical="center"/>
      <protection locked="0"/>
    </xf>
    <xf numFmtId="0" fontId="4" fillId="0" borderId="0" xfId="83"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83" applyFont="1" applyFill="1" applyBorder="1" applyAlignment="1" applyProtection="1">
      <alignment horizontal="right" vertical="center"/>
      <protection locked="0"/>
    </xf>
    <xf numFmtId="0" fontId="9" fillId="0" borderId="0" xfId="83" applyNumberFormat="1" applyFont="1" applyFill="1" applyBorder="1" applyAlignment="1" applyProtection="1">
      <alignment horizontal="center" vertical="center"/>
      <protection locked="0"/>
    </xf>
    <xf numFmtId="0" fontId="13" fillId="0" borderId="14" xfId="83" applyFont="1" applyFill="1" applyBorder="1" applyAlignment="1">
      <alignment vertical="center"/>
      <protection/>
    </xf>
    <xf numFmtId="0" fontId="41" fillId="0" borderId="0" xfId="83" applyFont="1" applyFill="1" applyBorder="1" applyAlignment="1">
      <alignment horizontal="right" vertical="center" shrinkToFit="1"/>
      <protection/>
    </xf>
    <xf numFmtId="0" fontId="41" fillId="0" borderId="28" xfId="83" applyFont="1" applyFill="1" applyBorder="1" applyAlignment="1">
      <alignment horizontal="right" vertical="center" shrinkToFit="1"/>
      <protection/>
    </xf>
    <xf numFmtId="231" fontId="6" fillId="0" borderId="15" xfId="56" applyNumberFormat="1" applyFont="1" applyFill="1" applyBorder="1" applyAlignment="1">
      <alignment vertical="center" shrinkToFit="1"/>
    </xf>
    <xf numFmtId="199" fontId="6" fillId="0" borderId="0" xfId="56" applyNumberFormat="1" applyFont="1" applyFill="1" applyAlignment="1">
      <alignment vertical="center" shrinkToFit="1"/>
    </xf>
    <xf numFmtId="0" fontId="3" fillId="0" borderId="14" xfId="83" applyFont="1" applyFill="1" applyBorder="1" applyAlignment="1">
      <alignment vertical="center"/>
      <protection/>
    </xf>
    <xf numFmtId="0" fontId="9" fillId="0" borderId="0" xfId="83" applyNumberFormat="1" applyFont="1" applyFill="1" applyBorder="1" applyAlignment="1" applyProtection="1">
      <alignment horizontal="right" vertical="center"/>
      <protection locked="0"/>
    </xf>
    <xf numFmtId="0" fontId="9" fillId="0" borderId="28" xfId="83" applyNumberFormat="1" applyFont="1" applyFill="1" applyBorder="1" applyAlignment="1" applyProtection="1">
      <alignment horizontal="right" vertical="center"/>
      <protection locked="0"/>
    </xf>
    <xf numFmtId="0" fontId="3" fillId="0" borderId="15" xfId="83" applyFont="1" applyFill="1" applyBorder="1" applyAlignment="1">
      <alignment vertical="center"/>
      <protection/>
    </xf>
    <xf numFmtId="3" fontId="3" fillId="0" borderId="0" xfId="83" applyNumberFormat="1" applyFont="1" applyFill="1" applyAlignment="1">
      <alignment vertical="center"/>
      <protection/>
    </xf>
    <xf numFmtId="0" fontId="3" fillId="0" borderId="0" xfId="83" applyFont="1" applyFill="1" applyAlignment="1">
      <alignment vertical="center"/>
      <protection/>
    </xf>
    <xf numFmtId="0" fontId="4" fillId="0" borderId="85" xfId="83" applyFont="1" applyFill="1" applyBorder="1" applyAlignment="1">
      <alignment vertical="center"/>
      <protection/>
    </xf>
    <xf numFmtId="233" fontId="4" fillId="0" borderId="0" xfId="83" applyNumberFormat="1" applyFont="1" applyFill="1" applyAlignment="1">
      <alignment vertical="center"/>
      <protection/>
    </xf>
    <xf numFmtId="0" fontId="4" fillId="0" borderId="24" xfId="83" applyFont="1" applyFill="1" applyBorder="1" applyAlignment="1">
      <alignment vertical="center"/>
      <protection/>
    </xf>
    <xf numFmtId="0" fontId="9" fillId="0" borderId="28" xfId="83" applyNumberFormat="1" applyFont="1" applyFill="1" applyBorder="1" applyAlignment="1" applyProtection="1">
      <alignment vertical="center"/>
      <protection locked="0"/>
    </xf>
    <xf numFmtId="49" fontId="9" fillId="0" borderId="0" xfId="83" applyNumberFormat="1" applyFont="1" applyFill="1" applyBorder="1" applyAlignment="1" applyProtection="1">
      <alignment horizontal="right" vertical="center"/>
      <protection locked="0"/>
    </xf>
    <xf numFmtId="49" fontId="9" fillId="0" borderId="28" xfId="83" applyNumberFormat="1" applyFont="1" applyFill="1" applyBorder="1" applyAlignment="1" applyProtection="1">
      <alignment vertical="center"/>
      <protection locked="0"/>
    </xf>
    <xf numFmtId="223" fontId="9" fillId="0" borderId="86" xfId="83" applyNumberFormat="1" applyFont="1" applyFill="1" applyBorder="1" applyAlignment="1">
      <alignment vertical="center"/>
      <protection/>
    </xf>
    <xf numFmtId="223" fontId="9" fillId="0" borderId="23" xfId="83" applyNumberFormat="1" applyFont="1" applyFill="1" applyBorder="1" applyAlignment="1">
      <alignment vertical="center"/>
      <protection/>
    </xf>
    <xf numFmtId="0" fontId="9" fillId="0" borderId="14" xfId="83" applyFont="1" applyFill="1" applyBorder="1" applyAlignment="1">
      <alignment vertical="center"/>
      <protection/>
    </xf>
    <xf numFmtId="0" fontId="9" fillId="0" borderId="0" xfId="83" applyFont="1" applyFill="1" applyBorder="1" applyAlignment="1" applyProtection="1">
      <alignment horizontal="center" vertical="center"/>
      <protection locked="0"/>
    </xf>
    <xf numFmtId="0" fontId="9" fillId="0" borderId="0" xfId="83" applyNumberFormat="1" applyFont="1" applyFill="1" applyBorder="1" applyAlignment="1" applyProtection="1" quotePrefix="1">
      <alignment vertical="center"/>
      <protection locked="0"/>
    </xf>
    <xf numFmtId="205" fontId="9" fillId="0" borderId="14" xfId="83" applyNumberFormat="1" applyFont="1" applyFill="1" applyBorder="1" applyAlignment="1" applyProtection="1">
      <alignment vertical="center"/>
      <protection locked="0"/>
    </xf>
    <xf numFmtId="3" fontId="9" fillId="0" borderId="0" xfId="83" applyNumberFormat="1" applyFont="1" applyFill="1" applyAlignment="1">
      <alignment vertical="center"/>
      <protection/>
    </xf>
    <xf numFmtId="205" fontId="9" fillId="0" borderId="14" xfId="83" applyNumberFormat="1" applyFont="1" applyFill="1" applyBorder="1" applyAlignment="1" applyProtection="1">
      <alignment horizontal="center" vertical="center"/>
      <protection locked="0"/>
    </xf>
    <xf numFmtId="0" fontId="13" fillId="0" borderId="14" xfId="83" applyFill="1" applyBorder="1" applyAlignment="1">
      <alignment vertical="center"/>
      <protection/>
    </xf>
    <xf numFmtId="0" fontId="4" fillId="0" borderId="28" xfId="83" applyNumberFormat="1" applyFont="1" applyFill="1" applyBorder="1" applyAlignment="1" applyProtection="1">
      <alignment horizontal="right" vertical="center"/>
      <protection locked="0"/>
    </xf>
    <xf numFmtId="0" fontId="13" fillId="0" borderId="15" xfId="83" applyFill="1" applyBorder="1" applyAlignment="1">
      <alignment vertical="center"/>
      <protection/>
    </xf>
    <xf numFmtId="0" fontId="13" fillId="0" borderId="0" xfId="83" applyFill="1" applyAlignment="1">
      <alignment vertical="center"/>
      <protection/>
    </xf>
    <xf numFmtId="0" fontId="0" fillId="0" borderId="19" xfId="84" applyBorder="1" applyAlignment="1">
      <alignment vertical="center"/>
      <protection/>
    </xf>
    <xf numFmtId="0" fontId="0" fillId="0" borderId="20" xfId="84" applyBorder="1" applyAlignment="1">
      <alignment vertical="center"/>
      <protection/>
    </xf>
    <xf numFmtId="0" fontId="0" fillId="0" borderId="26" xfId="84" applyBorder="1" applyAlignment="1">
      <alignment vertical="center"/>
      <protection/>
    </xf>
    <xf numFmtId="0" fontId="0" fillId="0" borderId="21" xfId="84" applyBorder="1" applyAlignment="1">
      <alignment vertical="center"/>
      <protection/>
    </xf>
    <xf numFmtId="0" fontId="25" fillId="0" borderId="0" xfId="84" applyFont="1" applyBorder="1" applyAlignment="1">
      <alignment horizontal="right" vertical="center"/>
      <protection/>
    </xf>
    <xf numFmtId="0" fontId="0" fillId="0" borderId="0" xfId="84" applyBorder="1" applyAlignment="1">
      <alignment vertical="center"/>
      <protection/>
    </xf>
    <xf numFmtId="0" fontId="0" fillId="0" borderId="28" xfId="84" applyBorder="1" applyAlignment="1">
      <alignment vertical="center"/>
      <protection/>
    </xf>
    <xf numFmtId="0" fontId="25" fillId="0" borderId="0" xfId="84" applyFont="1" applyBorder="1" applyAlignment="1">
      <alignment horizontal="center" vertical="center"/>
      <protection/>
    </xf>
    <xf numFmtId="215" fontId="28" fillId="0" borderId="0" xfId="84" applyNumberFormat="1" applyFont="1" applyBorder="1" applyAlignment="1">
      <alignment vertical="center"/>
      <protection/>
    </xf>
    <xf numFmtId="0" fontId="20" fillId="0" borderId="0" xfId="84" applyFont="1" applyBorder="1" applyAlignment="1">
      <alignment horizontal="center" vertical="center"/>
      <protection/>
    </xf>
    <xf numFmtId="0" fontId="10" fillId="0" borderId="0" xfId="84" applyFont="1" applyBorder="1" applyAlignment="1">
      <alignment horizontal="right" vertical="center"/>
      <protection/>
    </xf>
    <xf numFmtId="0" fontId="0" fillId="0" borderId="11" xfId="84" applyBorder="1" applyAlignment="1">
      <alignment vertical="center"/>
      <protection/>
    </xf>
    <xf numFmtId="217" fontId="28" fillId="0" borderId="10" xfId="84" applyNumberFormat="1" applyFont="1" applyBorder="1" applyAlignment="1">
      <alignment vertical="center"/>
      <protection/>
    </xf>
    <xf numFmtId="0" fontId="0" fillId="0" borderId="12" xfId="84" applyBorder="1" applyAlignment="1">
      <alignment vertical="center"/>
      <protection/>
    </xf>
    <xf numFmtId="0" fontId="9" fillId="0" borderId="21" xfId="53" applyNumberFormat="1" applyFont="1" applyFill="1" applyBorder="1" applyAlignment="1" applyProtection="1">
      <alignment horizontal="right" vertical="center"/>
      <protection locked="0"/>
    </xf>
    <xf numFmtId="0" fontId="9" fillId="0" borderId="21" xfId="83" applyNumberFormat="1" applyFont="1" applyFill="1" applyBorder="1" applyAlignment="1" applyProtection="1">
      <alignment horizontal="right" vertical="center"/>
      <protection locked="0"/>
    </xf>
    <xf numFmtId="0" fontId="9" fillId="0" borderId="0" xfId="83" applyNumberFormat="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0" fontId="9" fillId="0" borderId="15" xfId="83" applyFont="1" applyFill="1" applyBorder="1" applyAlignment="1">
      <alignment vertical="center"/>
      <protection/>
    </xf>
    <xf numFmtId="180" fontId="9" fillId="0" borderId="0" xfId="0" applyNumberFormat="1" applyFont="1" applyFill="1" applyBorder="1" applyAlignment="1">
      <alignment horizontal="right"/>
    </xf>
    <xf numFmtId="180" fontId="9" fillId="0" borderId="15" xfId="0" applyNumberFormat="1" applyFont="1" applyFill="1" applyBorder="1" applyAlignment="1">
      <alignment horizontal="right"/>
    </xf>
    <xf numFmtId="234" fontId="6" fillId="0" borderId="11" xfId="96" applyNumberFormat="1" applyFont="1" applyFill="1" applyBorder="1" applyAlignment="1">
      <alignment vertical="center"/>
      <protection/>
    </xf>
    <xf numFmtId="233" fontId="6" fillId="0" borderId="66" xfId="96" applyNumberFormat="1" applyFont="1" applyFill="1" applyBorder="1" applyAlignment="1">
      <alignment vertical="center"/>
      <protection/>
    </xf>
    <xf numFmtId="234" fontId="6" fillId="0" borderId="33" xfId="96" applyNumberFormat="1" applyFont="1" applyFill="1" applyBorder="1" applyAlignment="1">
      <alignment vertical="center"/>
      <protection/>
    </xf>
    <xf numFmtId="223" fontId="9" fillId="0" borderId="15" xfId="83" applyNumberFormat="1" applyFont="1" applyFill="1" applyBorder="1" applyAlignment="1" applyProtection="1">
      <alignment vertical="center"/>
      <protection locked="0"/>
    </xf>
    <xf numFmtId="205" fontId="9" fillId="0" borderId="21" xfId="83" applyNumberFormat="1" applyFont="1" applyFill="1" applyBorder="1" applyAlignment="1" applyProtection="1">
      <alignment vertical="center"/>
      <protection locked="0"/>
    </xf>
    <xf numFmtId="205" fontId="9" fillId="0" borderId="0" xfId="83" applyNumberFormat="1" applyFont="1" applyFill="1" applyBorder="1" applyAlignment="1" applyProtection="1">
      <alignment vertical="center"/>
      <protection locked="0"/>
    </xf>
    <xf numFmtId="205" fontId="9" fillId="0" borderId="0" xfId="53" applyNumberFormat="1" applyFont="1" applyFill="1" applyBorder="1" applyAlignment="1" applyProtection="1">
      <alignment vertical="center"/>
      <protection locked="0"/>
    </xf>
    <xf numFmtId="185" fontId="4" fillId="0" borderId="21" xfId="83" applyNumberFormat="1" applyFont="1" applyFill="1" applyBorder="1" applyAlignment="1" applyProtection="1">
      <alignment horizontal="right" vertical="center"/>
      <protection locked="0"/>
    </xf>
    <xf numFmtId="185" fontId="4" fillId="0" borderId="0" xfId="83" applyNumberFormat="1" applyFont="1" applyFill="1" applyBorder="1" applyAlignment="1" applyProtection="1">
      <alignment horizontal="right" vertical="center"/>
      <protection locked="0"/>
    </xf>
    <xf numFmtId="206" fontId="4" fillId="0" borderId="0" xfId="83" applyNumberFormat="1" applyFont="1" applyFill="1" applyBorder="1" applyAlignment="1" applyProtection="1">
      <alignment horizontal="right" vertical="center"/>
      <protection locked="0"/>
    </xf>
    <xf numFmtId="205" fontId="4" fillId="0" borderId="0" xfId="83" applyNumberFormat="1" applyFont="1" applyFill="1" applyBorder="1" applyAlignment="1" applyProtection="1">
      <alignment horizontal="right" vertical="center"/>
      <protection locked="0"/>
    </xf>
    <xf numFmtId="240" fontId="4" fillId="0" borderId="0" xfId="58" applyNumberFormat="1" applyFont="1" applyFill="1" applyBorder="1" applyAlignment="1" applyProtection="1">
      <alignment horizontal="right" vertical="center"/>
      <protection locked="0"/>
    </xf>
    <xf numFmtId="38" fontId="4" fillId="0" borderId="0" xfId="51" applyFont="1" applyFill="1" applyBorder="1" applyAlignment="1" applyProtection="1">
      <alignment horizontal="right" vertical="center"/>
      <protection locked="0"/>
    </xf>
    <xf numFmtId="38" fontId="4" fillId="0" borderId="0" xfId="51" applyFont="1" applyBorder="1" applyAlignment="1" applyProtection="1">
      <alignment horizontal="right" vertical="center"/>
      <protection locked="0"/>
    </xf>
    <xf numFmtId="0" fontId="4" fillId="0" borderId="0" xfId="83" applyFont="1" applyFill="1" applyAlignment="1" applyProtection="1">
      <alignment horizontal="center" vertical="center"/>
      <protection locked="0"/>
    </xf>
    <xf numFmtId="203" fontId="9" fillId="0" borderId="80" xfId="54" applyNumberFormat="1" applyFont="1" applyBorder="1" applyAlignment="1" applyProtection="1">
      <alignment horizontal="center"/>
      <protection locked="0"/>
    </xf>
    <xf numFmtId="245" fontId="0" fillId="0" borderId="41" xfId="100" applyNumberFormat="1" applyFill="1" applyBorder="1" applyProtection="1">
      <alignment/>
      <protection/>
    </xf>
    <xf numFmtId="243" fontId="0" fillId="0" borderId="33" xfId="100" applyNumberFormat="1" applyFill="1" applyBorder="1" applyProtection="1">
      <alignment/>
      <protection/>
    </xf>
    <xf numFmtId="246" fontId="0" fillId="0" borderId="41" xfId="100" applyNumberFormat="1" applyFill="1" applyBorder="1" applyProtection="1">
      <alignment/>
      <protection/>
    </xf>
    <xf numFmtId="0" fontId="7" fillId="0" borderId="0" xfId="83" applyNumberFormat="1" applyFont="1" applyFill="1" applyAlignment="1" applyProtection="1">
      <alignment vertical="center"/>
      <protection locked="0"/>
    </xf>
    <xf numFmtId="0" fontId="6" fillId="0" borderId="0" xfId="83" applyFont="1" applyFill="1" applyAlignment="1">
      <alignment vertical="center"/>
      <protection/>
    </xf>
    <xf numFmtId="0" fontId="6" fillId="0" borderId="0" xfId="83" applyNumberFormat="1" applyFont="1" applyFill="1" applyBorder="1" applyAlignment="1" applyProtection="1">
      <alignment vertical="center"/>
      <protection locked="0"/>
    </xf>
    <xf numFmtId="0" fontId="6" fillId="0" borderId="0" xfId="83" applyFont="1" applyFill="1" applyBorder="1" applyAlignment="1">
      <alignment vertical="center"/>
      <protection/>
    </xf>
    <xf numFmtId="0" fontId="6" fillId="0" borderId="21" xfId="96" applyFont="1" applyFill="1" applyBorder="1" applyAlignment="1">
      <alignment vertical="center"/>
      <protection/>
    </xf>
    <xf numFmtId="0" fontId="6" fillId="0" borderId="0" xfId="96" applyFont="1" applyFill="1" applyBorder="1" applyAlignment="1">
      <alignment horizontal="right" vertical="center" shrinkToFit="1"/>
      <protection/>
    </xf>
    <xf numFmtId="0" fontId="6" fillId="0" borderId="28" xfId="96" applyFont="1" applyFill="1" applyBorder="1" applyAlignment="1">
      <alignment horizontal="center" vertical="center" shrinkToFit="1"/>
      <protection/>
    </xf>
    <xf numFmtId="0" fontId="9" fillId="0" borderId="0" xfId="96" applyFont="1" applyFill="1" applyAlignment="1">
      <alignment vertical="center"/>
      <protection/>
    </xf>
    <xf numFmtId="2" fontId="9" fillId="0" borderId="0" xfId="96" applyNumberFormat="1" applyFont="1" applyFill="1" applyAlignment="1">
      <alignment vertical="center"/>
      <protection/>
    </xf>
    <xf numFmtId="38" fontId="9" fillId="0" borderId="0" xfId="54" applyFont="1" applyFill="1" applyAlignment="1">
      <alignment vertical="center"/>
    </xf>
    <xf numFmtId="203" fontId="4" fillId="0" borderId="22" xfId="99" applyNumberFormat="1" applyFont="1" applyFill="1" applyBorder="1" applyAlignment="1">
      <alignment vertical="center"/>
      <protection/>
    </xf>
    <xf numFmtId="0" fontId="6" fillId="33" borderId="0" xfId="83" applyFont="1" applyFill="1" applyAlignment="1">
      <alignment vertical="center"/>
      <protection/>
    </xf>
    <xf numFmtId="0" fontId="6" fillId="33" borderId="0" xfId="83" applyNumberFormat="1" applyFont="1" applyFill="1" applyBorder="1" applyAlignment="1" applyProtection="1">
      <alignment vertical="center"/>
      <protection locked="0"/>
    </xf>
    <xf numFmtId="0" fontId="9" fillId="0" borderId="87" xfId="99" applyFont="1" applyBorder="1" applyAlignment="1">
      <alignment horizontal="left"/>
      <protection/>
    </xf>
    <xf numFmtId="0" fontId="9" fillId="0" borderId="88" xfId="99" applyFont="1" applyBorder="1" applyAlignment="1" applyProtection="1">
      <alignment horizontal="center" vertical="center"/>
      <protection locked="0"/>
    </xf>
    <xf numFmtId="0" fontId="9" fillId="0" borderId="0" xfId="99" applyFont="1" applyBorder="1" applyAlignment="1" applyProtection="1">
      <alignment horizontal="distributed" vertical="center" textRotation="255"/>
      <protection locked="0"/>
    </xf>
    <xf numFmtId="0" fontId="21" fillId="0" borderId="0" xfId="84" applyFont="1" applyBorder="1" applyAlignment="1">
      <alignment vertical="center"/>
      <protection/>
    </xf>
    <xf numFmtId="0" fontId="9" fillId="0" borderId="89" xfId="99" applyFont="1" applyBorder="1" applyAlignment="1" applyProtection="1">
      <alignment horizontal="left"/>
      <protection locked="0"/>
    </xf>
    <xf numFmtId="0" fontId="9" fillId="0" borderId="79" xfId="99" applyFont="1" applyBorder="1" applyAlignment="1" applyProtection="1">
      <alignment horizontal="center" vertical="center"/>
      <protection locked="0"/>
    </xf>
    <xf numFmtId="0" fontId="9" fillId="0" borderId="0" xfId="84" applyFont="1" applyBorder="1" applyAlignment="1" applyProtection="1">
      <alignment horizontal="center"/>
      <protection locked="0"/>
    </xf>
    <xf numFmtId="0" fontId="27" fillId="0" borderId="0" xfId="84" applyFont="1" applyBorder="1" applyAlignment="1" applyProtection="1">
      <alignment horizontal="center"/>
      <protection locked="0"/>
    </xf>
    <xf numFmtId="0" fontId="9" fillId="0" borderId="89" xfId="99" applyFont="1" applyBorder="1" applyAlignment="1" applyProtection="1">
      <alignment horizontal="center"/>
      <protection locked="0"/>
    </xf>
    <xf numFmtId="0" fontId="9" fillId="0" borderId="90" xfId="99" applyFont="1" applyBorder="1" applyAlignment="1">
      <alignment horizontal="distributed" vertical="center"/>
      <protection/>
    </xf>
    <xf numFmtId="0" fontId="9" fillId="0" borderId="89" xfId="99" applyFont="1" applyBorder="1" applyAlignment="1">
      <alignment horizontal="left"/>
      <protection/>
    </xf>
    <xf numFmtId="0" fontId="9" fillId="0" borderId="79" xfId="99" applyFont="1" applyBorder="1" applyAlignment="1">
      <alignment horizontal="distributed" vertical="center"/>
      <protection/>
    </xf>
    <xf numFmtId="0" fontId="9" fillId="0" borderId="91" xfId="99" applyFont="1" applyBorder="1" applyAlignment="1">
      <alignment horizontal="left"/>
      <protection/>
    </xf>
    <xf numFmtId="0" fontId="9" fillId="0" borderId="78" xfId="99" applyFont="1" applyBorder="1" applyAlignment="1" applyProtection="1">
      <alignment horizontal="center" vertical="center"/>
      <protection locked="0"/>
    </xf>
    <xf numFmtId="0" fontId="9" fillId="0" borderId="89" xfId="99" applyFont="1" applyBorder="1" applyAlignment="1">
      <alignment horizontal="right"/>
      <protection/>
    </xf>
    <xf numFmtId="0" fontId="9" fillId="0" borderId="0" xfId="84" applyFont="1" applyBorder="1" applyAlignment="1" applyProtection="1">
      <alignment horizontal="distributed"/>
      <protection locked="0"/>
    </xf>
    <xf numFmtId="0" fontId="9" fillId="0" borderId="92" xfId="99" applyFont="1" applyBorder="1" applyAlignment="1">
      <alignment horizontal="right"/>
      <protection/>
    </xf>
    <xf numFmtId="0" fontId="9" fillId="0" borderId="93" xfId="99" applyFont="1" applyBorder="1" applyAlignment="1">
      <alignment horizontal="right"/>
      <protection/>
    </xf>
    <xf numFmtId="38" fontId="9" fillId="0" borderId="0" xfId="51" applyFont="1" applyFill="1" applyBorder="1" applyAlignment="1">
      <alignment vertical="center"/>
    </xf>
    <xf numFmtId="3" fontId="9" fillId="0" borderId="0" xfId="54" applyNumberFormat="1" applyFont="1" applyFill="1" applyBorder="1" applyAlignment="1" applyProtection="1">
      <alignment vertical="center"/>
      <protection locked="0"/>
    </xf>
    <xf numFmtId="3" fontId="9" fillId="0" borderId="0" xfId="54" applyNumberFormat="1" applyFont="1" applyFill="1" applyBorder="1" applyAlignment="1" applyProtection="1">
      <alignment horizontal="right" vertical="center"/>
      <protection locked="0"/>
    </xf>
    <xf numFmtId="0" fontId="4" fillId="0" borderId="37" xfId="83" applyFont="1" applyFill="1" applyBorder="1" applyAlignment="1">
      <alignment vertical="center"/>
      <protection/>
    </xf>
    <xf numFmtId="244" fontId="4" fillId="0" borderId="38" xfId="83" applyNumberFormat="1" applyFont="1" applyFill="1" applyBorder="1" applyAlignment="1">
      <alignment vertical="center"/>
      <protection/>
    </xf>
    <xf numFmtId="244" fontId="4" fillId="0" borderId="25" xfId="83" applyNumberFormat="1" applyFont="1" applyFill="1" applyBorder="1" applyAlignment="1">
      <alignment vertical="center"/>
      <protection/>
    </xf>
    <xf numFmtId="225" fontId="4" fillId="0" borderId="0" xfId="58" applyNumberFormat="1" applyFont="1" applyFill="1" applyBorder="1" applyAlignment="1" applyProtection="1">
      <alignment horizontal="right" vertical="center"/>
      <protection locked="0"/>
    </xf>
    <xf numFmtId="225" fontId="4" fillId="0" borderId="0" xfId="83" applyNumberFormat="1" applyFont="1" applyFill="1" applyBorder="1" applyAlignment="1" applyProtection="1">
      <alignment horizontal="right" vertical="center"/>
      <protection locked="0"/>
    </xf>
    <xf numFmtId="181" fontId="4" fillId="0" borderId="0" xfId="83" applyNumberFormat="1" applyFont="1" applyFill="1" applyBorder="1" applyAlignment="1" applyProtection="1">
      <alignment horizontal="right" vertical="center"/>
      <protection locked="0"/>
    </xf>
    <xf numFmtId="212" fontId="4" fillId="0" borderId="0" xfId="83" applyNumberFormat="1" applyFont="1" applyFill="1" applyBorder="1" applyAlignment="1" applyProtection="1">
      <alignment horizontal="right" vertical="center"/>
      <protection locked="0"/>
    </xf>
    <xf numFmtId="225" fontId="4" fillId="0" borderId="0" xfId="54" applyNumberFormat="1" applyFont="1" applyFill="1" applyBorder="1" applyAlignment="1" applyProtection="1">
      <alignment horizontal="right" vertical="center"/>
      <protection locked="0"/>
    </xf>
    <xf numFmtId="0" fontId="58" fillId="0" borderId="0" xfId="0" applyFont="1" applyAlignment="1">
      <alignment/>
    </xf>
    <xf numFmtId="219" fontId="0" fillId="0" borderId="31" xfId="98" applyNumberFormat="1" applyFont="1" applyFill="1" applyBorder="1" applyAlignment="1" applyProtection="1">
      <alignment horizontal="right"/>
      <protection/>
    </xf>
    <xf numFmtId="221" fontId="0" fillId="0" borderId="31" xfId="98" applyNumberFormat="1" applyFont="1" applyFill="1" applyBorder="1" applyAlignment="1" applyProtection="1">
      <alignment horizontal="right"/>
      <protection/>
    </xf>
    <xf numFmtId="181" fontId="0" fillId="0" borderId="33" xfId="100" applyNumberFormat="1" applyFill="1" applyBorder="1" applyProtection="1">
      <alignment/>
      <protection/>
    </xf>
    <xf numFmtId="247" fontId="0" fillId="0" borderId="33" xfId="100" applyNumberFormat="1" applyFill="1" applyBorder="1" applyProtection="1">
      <alignment/>
      <protection/>
    </xf>
    <xf numFmtId="181" fontId="0" fillId="0" borderId="33" xfId="54" applyNumberFormat="1" applyFont="1" applyFill="1" applyBorder="1" applyAlignment="1" applyProtection="1">
      <alignment/>
      <protection/>
    </xf>
    <xf numFmtId="181" fontId="0" fillId="0" borderId="0" xfId="100" applyNumberFormat="1" applyFont="1" applyFill="1" applyBorder="1" applyProtection="1">
      <alignment/>
      <protection/>
    </xf>
    <xf numFmtId="181" fontId="0" fillId="0" borderId="0" xfId="54" applyNumberFormat="1" applyFont="1" applyFill="1" applyBorder="1" applyAlignment="1" applyProtection="1">
      <alignment/>
      <protection/>
    </xf>
    <xf numFmtId="181" fontId="0" fillId="0" borderId="31" xfId="100" applyNumberFormat="1" applyFont="1" applyFill="1" applyBorder="1" applyProtection="1">
      <alignment/>
      <protection/>
    </xf>
    <xf numFmtId="181" fontId="0" fillId="0" borderId="21" xfId="100" applyNumberFormat="1" applyFont="1" applyFill="1" applyBorder="1" applyProtection="1">
      <alignment/>
      <protection/>
    </xf>
    <xf numFmtId="247" fontId="0" fillId="0" borderId="31" xfId="100" applyNumberFormat="1" applyFont="1" applyFill="1" applyBorder="1" applyProtection="1">
      <alignment/>
      <protection/>
    </xf>
    <xf numFmtId="0" fontId="107" fillId="0" borderId="0" xfId="83" applyFont="1" applyAlignment="1" applyProtection="1">
      <alignment vertical="center"/>
      <protection locked="0"/>
    </xf>
    <xf numFmtId="0" fontId="0" fillId="0" borderId="32" xfId="98" applyFont="1" applyFill="1" applyBorder="1" applyAlignment="1" applyProtection="1">
      <alignment horizontal="right" vertical="center"/>
      <protection/>
    </xf>
    <xf numFmtId="0" fontId="0" fillId="0" borderId="33" xfId="98" applyFont="1" applyFill="1" applyBorder="1" applyAlignment="1" applyProtection="1">
      <alignment horizontal="left" vertical="center"/>
      <protection/>
    </xf>
    <xf numFmtId="0" fontId="0" fillId="0" borderId="31" xfId="98" applyFont="1" applyFill="1" applyBorder="1" applyAlignment="1" applyProtection="1">
      <alignment horizontal="left" vertical="center"/>
      <protection/>
    </xf>
    <xf numFmtId="0" fontId="0" fillId="0" borderId="94" xfId="98" applyFont="1" applyFill="1" applyBorder="1" applyAlignment="1" applyProtection="1">
      <alignment horizontal="right"/>
      <protection/>
    </xf>
    <xf numFmtId="221" fontId="0" fillId="0" borderId="31" xfId="98" applyNumberFormat="1" applyFont="1" applyFill="1" applyBorder="1" applyProtection="1">
      <alignment/>
      <protection/>
    </xf>
    <xf numFmtId="38" fontId="0" fillId="0" borderId="95" xfId="54" applyFont="1" applyFill="1" applyBorder="1" applyAlignment="1" applyProtection="1">
      <alignment/>
      <protection/>
    </xf>
    <xf numFmtId="220" fontId="0" fillId="0" borderId="95" xfId="98" applyNumberFormat="1" applyFont="1" applyFill="1" applyBorder="1" applyProtection="1">
      <alignment/>
      <protection/>
    </xf>
    <xf numFmtId="220" fontId="0" fillId="0" borderId="95" xfId="98" applyNumberFormat="1" applyFont="1" applyFill="1" applyBorder="1" applyAlignment="1" applyProtection="1">
      <alignment/>
      <protection/>
    </xf>
    <xf numFmtId="38" fontId="0" fillId="0" borderId="94" xfId="54" applyFont="1" applyFill="1" applyBorder="1" applyAlignment="1" applyProtection="1">
      <alignment horizontal="right"/>
      <protection/>
    </xf>
    <xf numFmtId="38" fontId="0" fillId="0" borderId="94" xfId="54" applyFont="1" applyFill="1" applyBorder="1" applyAlignment="1" applyProtection="1">
      <alignment/>
      <protection/>
    </xf>
    <xf numFmtId="220" fontId="0" fillId="0" borderId="94" xfId="98" applyNumberFormat="1" applyFont="1" applyFill="1" applyBorder="1" applyProtection="1">
      <alignment/>
      <protection/>
    </xf>
    <xf numFmtId="220" fontId="0" fillId="0" borderId="94" xfId="98" applyNumberFormat="1" applyFont="1" applyFill="1" applyBorder="1" applyAlignment="1" applyProtection="1">
      <alignment/>
      <protection/>
    </xf>
    <xf numFmtId="221" fontId="0" fillId="0" borderId="94" xfId="98" applyNumberFormat="1" applyFont="1" applyFill="1" applyBorder="1" applyAlignment="1" applyProtection="1">
      <alignment horizontal="right"/>
      <protection/>
    </xf>
    <xf numFmtId="241" fontId="0" fillId="0" borderId="95" xfId="98" applyNumberFormat="1" applyFont="1" applyFill="1" applyBorder="1" applyProtection="1">
      <alignment/>
      <protection/>
    </xf>
    <xf numFmtId="241" fontId="0" fillId="0" borderId="94" xfId="98" applyNumberFormat="1" applyFont="1" applyFill="1" applyBorder="1" applyProtection="1">
      <alignment/>
      <protection/>
    </xf>
    <xf numFmtId="227" fontId="0" fillId="0" borderId="31" xfId="98" applyNumberFormat="1" applyFont="1" applyFill="1" applyBorder="1" applyProtection="1">
      <alignment/>
      <protection/>
    </xf>
    <xf numFmtId="227" fontId="0" fillId="0" borderId="94" xfId="98" applyNumberFormat="1" applyFont="1" applyFill="1" applyBorder="1" applyProtection="1">
      <alignment/>
      <protection/>
    </xf>
    <xf numFmtId="227" fontId="0" fillId="0" borderId="31" xfId="98" applyNumberFormat="1" applyFont="1" applyFill="1" applyBorder="1" applyAlignment="1" applyProtection="1">
      <alignment horizontal="right"/>
      <protection/>
    </xf>
    <xf numFmtId="227" fontId="0" fillId="0" borderId="94" xfId="98" applyNumberFormat="1" applyFont="1" applyFill="1" applyBorder="1" applyAlignment="1" applyProtection="1">
      <alignment horizontal="right"/>
      <protection/>
    </xf>
    <xf numFmtId="230" fontId="0" fillId="0" borderId="31" xfId="98" applyNumberFormat="1" applyFont="1" applyFill="1" applyBorder="1" applyProtection="1">
      <alignment/>
      <protection/>
    </xf>
    <xf numFmtId="230" fontId="0" fillId="0" borderId="94" xfId="98" applyNumberFormat="1" applyFont="1" applyFill="1" applyBorder="1" applyProtection="1">
      <alignment/>
      <protection/>
    </xf>
    <xf numFmtId="224" fontId="0" fillId="0" borderId="21" xfId="100" applyNumberFormat="1" applyFont="1" applyFill="1" applyBorder="1" applyAlignment="1" applyProtection="1">
      <alignment horizontal="right"/>
      <protection/>
    </xf>
    <xf numFmtId="224" fontId="40" fillId="0" borderId="21" xfId="100" applyNumberFormat="1" applyFont="1" applyFill="1" applyBorder="1" applyAlignment="1" applyProtection="1">
      <alignment horizontal="right"/>
      <protection/>
    </xf>
    <xf numFmtId="0" fontId="0" fillId="0" borderId="11" xfId="100" applyFont="1" applyFill="1" applyBorder="1" applyAlignment="1" applyProtection="1">
      <alignment horizontal="center"/>
      <protection/>
    </xf>
    <xf numFmtId="0" fontId="0" fillId="0" borderId="12" xfId="100" applyFill="1" applyBorder="1" applyAlignment="1" applyProtection="1">
      <alignment horizontal="center"/>
      <protection/>
    </xf>
    <xf numFmtId="0" fontId="0" fillId="0" borderId="38" xfId="100" applyFont="1" applyFill="1" applyBorder="1" applyAlignment="1" applyProtection="1">
      <alignment horizontal="center"/>
      <protection/>
    </xf>
    <xf numFmtId="224" fontId="40" fillId="0" borderId="28" xfId="100" applyNumberFormat="1" applyFont="1" applyFill="1" applyBorder="1" applyAlignment="1" applyProtection="1">
      <alignment horizontal="right"/>
      <protection/>
    </xf>
    <xf numFmtId="224" fontId="0" fillId="0" borderId="21" xfId="100" applyNumberFormat="1" applyFont="1" applyFill="1" applyBorder="1" applyProtection="1">
      <alignment/>
      <protection/>
    </xf>
    <xf numFmtId="224" fontId="40" fillId="0" borderId="0" xfId="100" applyNumberFormat="1" applyFont="1" applyFill="1" applyBorder="1" applyAlignment="1" applyProtection="1">
      <alignment horizontal="right"/>
      <protection/>
    </xf>
    <xf numFmtId="224" fontId="108" fillId="0" borderId="21" xfId="100" applyNumberFormat="1" applyFont="1" applyFill="1" applyBorder="1" applyAlignment="1" applyProtection="1">
      <alignment horizontal="right"/>
      <protection/>
    </xf>
    <xf numFmtId="248" fontId="0" fillId="0" borderId="31" xfId="100" applyNumberFormat="1" applyFont="1" applyFill="1" applyBorder="1" applyAlignment="1" applyProtection="1">
      <alignment horizontal="right" vertical="center"/>
      <protection/>
    </xf>
    <xf numFmtId="244" fontId="4" fillId="0" borderId="41" xfId="83" applyNumberFormat="1" applyFont="1" applyFill="1" applyBorder="1" applyAlignment="1">
      <alignment vertical="center"/>
      <protection/>
    </xf>
    <xf numFmtId="244" fontId="4" fillId="0" borderId="47" xfId="83" applyNumberFormat="1" applyFont="1" applyFill="1" applyBorder="1" applyAlignment="1">
      <alignment vertical="center"/>
      <protection/>
    </xf>
    <xf numFmtId="176" fontId="4" fillId="34" borderId="0" xfId="51" applyNumberFormat="1" applyFont="1" applyFill="1" applyBorder="1" applyAlignment="1">
      <alignment vertical="center" shrinkToFit="1"/>
    </xf>
    <xf numFmtId="185" fontId="41" fillId="0" borderId="0" xfId="83" applyNumberFormat="1" applyFont="1" applyAlignment="1">
      <alignment vertical="center"/>
      <protection/>
    </xf>
    <xf numFmtId="183" fontId="41" fillId="0" borderId="0" xfId="83" applyNumberFormat="1" applyFont="1" applyAlignment="1">
      <alignment vertical="center"/>
      <protection/>
    </xf>
    <xf numFmtId="182" fontId="41" fillId="0" borderId="0" xfId="83" applyNumberFormat="1" applyFont="1" applyAlignment="1">
      <alignment vertical="center"/>
      <protection/>
    </xf>
    <xf numFmtId="241" fontId="0" fillId="0" borderId="31" xfId="98" applyNumberFormat="1" applyFont="1" applyFill="1" applyBorder="1" applyProtection="1">
      <alignment/>
      <protection locked="0"/>
    </xf>
    <xf numFmtId="218" fontId="0" fillId="0" borderId="31" xfId="98" applyNumberFormat="1" applyFont="1" applyFill="1" applyBorder="1" applyProtection="1">
      <alignment/>
      <protection locked="0"/>
    </xf>
    <xf numFmtId="242" fontId="0" fillId="0" borderId="31" xfId="98" applyNumberFormat="1" applyFont="1" applyFill="1" applyBorder="1" applyProtection="1">
      <alignment/>
      <protection locked="0"/>
    </xf>
    <xf numFmtId="224" fontId="0" fillId="0" borderId="96" xfId="100" applyNumberFormat="1" applyFont="1" applyFill="1" applyBorder="1" applyAlignment="1" applyProtection="1">
      <alignment horizontal="right" vertical="center"/>
      <protection/>
    </xf>
    <xf numFmtId="224" fontId="40" fillId="0" borderId="97" xfId="100" applyNumberFormat="1" applyFont="1" applyFill="1" applyBorder="1" applyAlignment="1" applyProtection="1">
      <alignment horizontal="right" vertical="center"/>
      <protection/>
    </xf>
    <xf numFmtId="181" fontId="0" fillId="0" borderId="98" xfId="100" applyNumberFormat="1" applyFont="1" applyFill="1" applyBorder="1" applyAlignment="1" applyProtection="1">
      <alignment vertical="center"/>
      <protection/>
    </xf>
    <xf numFmtId="181" fontId="0" fillId="0" borderId="96" xfId="100" applyNumberFormat="1" applyFont="1" applyFill="1" applyBorder="1" applyAlignment="1" applyProtection="1">
      <alignment vertical="center"/>
      <protection/>
    </xf>
    <xf numFmtId="247" fontId="0" fillId="0" borderId="98" xfId="100" applyNumberFormat="1" applyFont="1" applyFill="1" applyBorder="1" applyAlignment="1" applyProtection="1">
      <alignment vertical="center"/>
      <protection/>
    </xf>
    <xf numFmtId="243" fontId="0" fillId="0" borderId="98" xfId="100" applyNumberFormat="1" applyFont="1" applyFill="1" applyBorder="1" applyAlignment="1" applyProtection="1">
      <alignment vertical="center"/>
      <protection/>
    </xf>
    <xf numFmtId="206" fontId="4" fillId="0" borderId="0" xfId="83" applyNumberFormat="1" applyFont="1" applyFill="1" applyBorder="1" applyAlignment="1" applyProtection="1" quotePrefix="1">
      <alignment horizontal="right" vertical="center"/>
      <protection locked="0"/>
    </xf>
    <xf numFmtId="38" fontId="0" fillId="0" borderId="33" xfId="54" applyFont="1" applyFill="1" applyBorder="1" applyAlignment="1" applyProtection="1">
      <alignment horizontal="right"/>
      <protection/>
    </xf>
    <xf numFmtId="241" fontId="0" fillId="0" borderId="33" xfId="98" applyNumberFormat="1" applyFont="1" applyFill="1" applyBorder="1" applyProtection="1">
      <alignment/>
      <protection/>
    </xf>
    <xf numFmtId="38" fontId="0" fillId="0" borderId="33" xfId="54" applyFont="1" applyFill="1" applyBorder="1" applyAlignment="1" applyProtection="1">
      <alignment/>
      <protection/>
    </xf>
    <xf numFmtId="38" fontId="0" fillId="0" borderId="95" xfId="54" applyFont="1" applyFill="1" applyBorder="1" applyAlignment="1" applyProtection="1">
      <alignment horizontal="right"/>
      <protection/>
    </xf>
    <xf numFmtId="227" fontId="0" fillId="0" borderId="33" xfId="98" applyNumberFormat="1" applyFont="1" applyFill="1" applyBorder="1" applyProtection="1">
      <alignment/>
      <protection/>
    </xf>
    <xf numFmtId="227" fontId="0" fillId="0" borderId="33" xfId="98" applyNumberFormat="1" applyFont="1" applyFill="1" applyBorder="1" applyAlignment="1" applyProtection="1">
      <alignment horizontal="right"/>
      <protection/>
    </xf>
    <xf numFmtId="220" fontId="0" fillId="0" borderId="33" xfId="98" applyNumberFormat="1" applyFont="1" applyFill="1" applyBorder="1" applyProtection="1">
      <alignment/>
      <protection/>
    </xf>
    <xf numFmtId="230" fontId="0" fillId="0" borderId="33" xfId="98" applyNumberFormat="1" applyFont="1" applyFill="1" applyBorder="1" applyAlignment="1" applyProtection="1">
      <alignment horizontal="right"/>
      <protection/>
    </xf>
    <xf numFmtId="220" fontId="0" fillId="0" borderId="33" xfId="98" applyNumberFormat="1" applyFont="1" applyFill="1" applyBorder="1" applyAlignment="1" applyProtection="1">
      <alignment/>
      <protection/>
    </xf>
    <xf numFmtId="227" fontId="0" fillId="0" borderId="95" xfId="98" applyNumberFormat="1" applyFont="1" applyFill="1" applyBorder="1" applyProtection="1">
      <alignment/>
      <protection/>
    </xf>
    <xf numFmtId="227" fontId="0" fillId="0" borderId="95" xfId="98" applyNumberFormat="1" applyFont="1" applyFill="1" applyBorder="1" applyAlignment="1" applyProtection="1">
      <alignment horizontal="right"/>
      <protection/>
    </xf>
    <xf numFmtId="230" fontId="0" fillId="0" borderId="95" xfId="98" applyNumberFormat="1" applyFont="1" applyFill="1" applyBorder="1" applyAlignment="1" applyProtection="1">
      <alignment horizontal="right"/>
      <protection/>
    </xf>
    <xf numFmtId="0" fontId="0" fillId="0" borderId="0" xfId="100" applyFont="1" applyFill="1" applyAlignment="1" applyProtection="1">
      <alignment vertical="center"/>
      <protection/>
    </xf>
    <xf numFmtId="245" fontId="0" fillId="0" borderId="0" xfId="0" applyNumberFormat="1" applyAlignment="1">
      <alignment/>
    </xf>
    <xf numFmtId="0" fontId="6" fillId="0" borderId="72"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11" fillId="0" borderId="72" xfId="0" applyFont="1" applyFill="1" applyBorder="1" applyAlignment="1" applyProtection="1">
      <alignment horizontal="center" vertical="center"/>
      <protection/>
    </xf>
    <xf numFmtId="0" fontId="7" fillId="0" borderId="72" xfId="0" applyFont="1" applyFill="1" applyBorder="1" applyAlignment="1" applyProtection="1">
      <alignment vertical="center"/>
      <protection locked="0"/>
    </xf>
    <xf numFmtId="0" fontId="6" fillId="0" borderId="99" xfId="0" applyFont="1" applyFill="1" applyBorder="1" applyAlignment="1">
      <alignment vertical="center"/>
    </xf>
    <xf numFmtId="188" fontId="6" fillId="0" borderId="72" xfId="54" applyNumberFormat="1" applyFont="1" applyFill="1" applyBorder="1" applyAlignment="1">
      <alignment vertical="center"/>
    </xf>
    <xf numFmtId="0" fontId="6" fillId="0" borderId="100" xfId="0" applyFont="1" applyFill="1" applyBorder="1" applyAlignment="1">
      <alignment vertical="center"/>
    </xf>
    <xf numFmtId="0" fontId="6" fillId="0" borderId="99" xfId="0" applyFont="1" applyFill="1" applyBorder="1" applyAlignment="1">
      <alignment horizontal="right" vertical="center"/>
    </xf>
    <xf numFmtId="177" fontId="6" fillId="0" borderId="72" xfId="54" applyNumberFormat="1" applyFont="1" applyFill="1" applyBorder="1" applyAlignment="1" applyProtection="1">
      <alignment horizontal="right" vertical="center"/>
      <protection/>
    </xf>
    <xf numFmtId="177" fontId="6" fillId="0" borderId="28" xfId="54" applyNumberFormat="1" applyFont="1" applyFill="1" applyBorder="1" applyAlignment="1" applyProtection="1">
      <alignment horizontal="left" vertical="center"/>
      <protection/>
    </xf>
    <xf numFmtId="177" fontId="6" fillId="0" borderId="101" xfId="54" applyNumberFormat="1" applyFont="1" applyFill="1" applyBorder="1" applyAlignment="1" applyProtection="1">
      <alignment horizontal="left" vertical="center"/>
      <protection locked="0"/>
    </xf>
    <xf numFmtId="0" fontId="92" fillId="0" borderId="74" xfId="43" applyNumberFormat="1" applyFill="1" applyBorder="1" applyAlignment="1" applyProtection="1">
      <alignment vertical="center" wrapText="1"/>
      <protection locked="0"/>
    </xf>
    <xf numFmtId="0" fontId="6" fillId="0" borderId="102"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6" fillId="0" borderId="21" xfId="0" applyFont="1" applyFill="1" applyBorder="1" applyAlignment="1">
      <alignment vertical="center"/>
    </xf>
    <xf numFmtId="189" fontId="6" fillId="0" borderId="0" xfId="54" applyNumberFormat="1" applyFont="1" applyFill="1" applyBorder="1" applyAlignment="1">
      <alignment vertical="center"/>
    </xf>
    <xf numFmtId="0" fontId="6" fillId="0" borderId="28" xfId="0" applyFont="1" applyFill="1" applyBorder="1" applyAlignment="1">
      <alignment vertical="center"/>
    </xf>
    <xf numFmtId="0" fontId="6" fillId="0" borderId="21" xfId="0" applyFont="1" applyFill="1" applyBorder="1" applyAlignment="1">
      <alignment horizontal="right" vertical="center"/>
    </xf>
    <xf numFmtId="177" fontId="6" fillId="0" borderId="0" xfId="54" applyNumberFormat="1" applyFont="1" applyFill="1" applyBorder="1" applyAlignment="1" applyProtection="1">
      <alignment horizontal="right" vertical="center"/>
      <protection/>
    </xf>
    <xf numFmtId="177" fontId="6" fillId="0" borderId="21" xfId="54" applyNumberFormat="1" applyFont="1" applyFill="1" applyBorder="1" applyAlignment="1" applyProtection="1">
      <alignment horizontal="left" vertical="center"/>
      <protection locked="0"/>
    </xf>
    <xf numFmtId="0" fontId="92" fillId="0" borderId="0" xfId="43" applyNumberFormat="1" applyFill="1" applyBorder="1" applyAlignment="1" applyProtection="1">
      <alignment vertical="center"/>
      <protection locked="0"/>
    </xf>
    <xf numFmtId="0" fontId="6" fillId="0" borderId="28" xfId="0" applyFont="1" applyFill="1" applyBorder="1" applyAlignment="1" applyProtection="1">
      <alignment vertical="center"/>
      <protection locked="0"/>
    </xf>
    <xf numFmtId="190" fontId="6" fillId="0" borderId="69" xfId="54" applyNumberFormat="1" applyFont="1" applyFill="1" applyBorder="1" applyAlignment="1">
      <alignment vertical="center"/>
    </xf>
    <xf numFmtId="0" fontId="6" fillId="0" borderId="103" xfId="0" applyFont="1" applyFill="1" applyBorder="1" applyAlignment="1">
      <alignment horizontal="right" vertical="center"/>
    </xf>
    <xf numFmtId="0" fontId="6" fillId="0" borderId="62" xfId="0" applyFont="1" applyFill="1" applyBorder="1" applyAlignment="1" applyProtection="1">
      <alignment horizontal="center" vertical="center"/>
      <protection locked="0"/>
    </xf>
    <xf numFmtId="0" fontId="7" fillId="0" borderId="62" xfId="0" applyFont="1" applyFill="1" applyBorder="1" applyAlignment="1" applyProtection="1">
      <alignment horizontal="right" vertical="center"/>
      <protection locked="0"/>
    </xf>
    <xf numFmtId="0" fontId="7" fillId="0" borderId="62" xfId="0" applyFont="1" applyFill="1" applyBorder="1" applyAlignment="1" applyProtection="1">
      <alignment horizontal="center" vertical="center"/>
      <protection/>
    </xf>
    <xf numFmtId="0" fontId="7" fillId="0" borderId="62" xfId="0" applyFont="1" applyFill="1" applyBorder="1" applyAlignment="1" applyProtection="1">
      <alignment vertical="center"/>
      <protection locked="0"/>
    </xf>
    <xf numFmtId="0" fontId="6" fillId="0" borderId="71" xfId="0" applyFont="1" applyFill="1" applyBorder="1" applyAlignment="1">
      <alignment vertical="center"/>
    </xf>
    <xf numFmtId="189" fontId="6" fillId="0" borderId="62" xfId="54" applyNumberFormat="1" applyFont="1" applyFill="1" applyBorder="1" applyAlignment="1">
      <alignment vertical="center"/>
    </xf>
    <xf numFmtId="0" fontId="6" fillId="0" borderId="104" xfId="0" applyFont="1" applyFill="1" applyBorder="1" applyAlignment="1">
      <alignment vertical="center"/>
    </xf>
    <xf numFmtId="177" fontId="6" fillId="0" borderId="62" xfId="54" applyNumberFormat="1" applyFont="1" applyFill="1" applyBorder="1" applyAlignment="1" applyProtection="1">
      <alignment horizontal="right" vertical="center"/>
      <protection/>
    </xf>
    <xf numFmtId="177" fontId="6" fillId="0" borderId="104" xfId="54" applyNumberFormat="1" applyFont="1" applyFill="1" applyBorder="1" applyAlignment="1" applyProtection="1">
      <alignment horizontal="left" vertical="center"/>
      <protection/>
    </xf>
    <xf numFmtId="0" fontId="6" fillId="0" borderId="104" xfId="0" applyFont="1" applyFill="1" applyBorder="1" applyAlignment="1" applyProtection="1">
      <alignment vertical="center"/>
      <protection locked="0"/>
    </xf>
    <xf numFmtId="191" fontId="6" fillId="0" borderId="62" xfId="97" applyNumberFormat="1" applyFont="1" applyFill="1" applyBorder="1" applyAlignment="1" applyProtection="1" quotePrefix="1">
      <alignment horizontal="right" vertical="center" shrinkToFit="1"/>
      <protection/>
    </xf>
    <xf numFmtId="0" fontId="6" fillId="0" borderId="71" xfId="0" applyFont="1" applyFill="1" applyBorder="1" applyAlignment="1">
      <alignment horizontal="right" vertical="center"/>
    </xf>
    <xf numFmtId="178" fontId="6" fillId="0" borderId="62" xfId="54" applyNumberFormat="1" applyFont="1" applyFill="1" applyBorder="1" applyAlignment="1" applyProtection="1">
      <alignment horizontal="right" vertical="center"/>
      <protection/>
    </xf>
    <xf numFmtId="183" fontId="6" fillId="0" borderId="28" xfId="54" applyNumberFormat="1" applyFont="1" applyFill="1" applyBorder="1" applyAlignment="1" applyProtection="1">
      <alignment horizontal="left" vertical="center"/>
      <protection/>
    </xf>
    <xf numFmtId="183" fontId="6" fillId="0" borderId="0" xfId="54" applyNumberFormat="1" applyFont="1" applyFill="1" applyBorder="1" applyAlignment="1" applyProtection="1">
      <alignment horizontal="left" vertical="center"/>
      <protection locked="0"/>
    </xf>
    <xf numFmtId="0" fontId="6" fillId="0" borderId="0" xfId="54" applyNumberFormat="1"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wrapText="1"/>
      <protection locked="0"/>
    </xf>
    <xf numFmtId="245" fontId="6" fillId="0" borderId="62" xfId="97" applyNumberFormat="1" applyFont="1" applyFill="1" applyBorder="1" applyAlignment="1" applyProtection="1" quotePrefix="1">
      <alignment horizontal="right" vertical="center" shrinkToFit="1"/>
      <protection/>
    </xf>
    <xf numFmtId="183" fontId="12" fillId="0" borderId="100" xfId="54" applyNumberFormat="1" applyFont="1" applyFill="1" applyBorder="1" applyAlignment="1" applyProtection="1">
      <alignment horizontal="center" vertical="center" wrapText="1"/>
      <protection/>
    </xf>
    <xf numFmtId="183" fontId="6" fillId="0" borderId="72"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right" vertical="center"/>
      <protection locked="0"/>
    </xf>
    <xf numFmtId="0" fontId="6" fillId="0" borderId="100" xfId="0" applyFont="1" applyFill="1" applyBorder="1" applyAlignment="1" applyProtection="1">
      <alignment vertical="center"/>
      <protection locked="0"/>
    </xf>
    <xf numFmtId="192" fontId="6" fillId="0" borderId="62" xfId="54" applyNumberFormat="1" applyFont="1" applyFill="1" applyBorder="1" applyAlignment="1">
      <alignment vertical="center"/>
    </xf>
    <xf numFmtId="179" fontId="6" fillId="0" borderId="62" xfId="54" applyNumberFormat="1" applyFont="1" applyFill="1" applyBorder="1" applyAlignment="1" applyProtection="1">
      <alignment horizontal="right" vertical="center"/>
      <protection/>
    </xf>
    <xf numFmtId="179" fontId="6" fillId="0" borderId="62" xfId="54" applyNumberFormat="1" applyFont="1" applyFill="1" applyBorder="1" applyAlignment="1" applyProtection="1">
      <alignment horizontal="left" vertical="center"/>
      <protection locked="0"/>
    </xf>
    <xf numFmtId="0" fontId="6" fillId="0" borderId="69" xfId="0" applyFont="1" applyFill="1" applyBorder="1" applyAlignment="1" applyProtection="1">
      <alignment horizontal="center" vertical="center"/>
      <protection locked="0"/>
    </xf>
    <xf numFmtId="179" fontId="6" fillId="0" borderId="69" xfId="54" applyNumberFormat="1" applyFont="1" applyFill="1" applyBorder="1" applyAlignment="1" applyProtection="1">
      <alignment horizontal="right" vertical="center"/>
      <protection/>
    </xf>
    <xf numFmtId="183" fontId="12" fillId="0" borderId="104" xfId="54" applyNumberFormat="1" applyFont="1" applyFill="1" applyBorder="1" applyAlignment="1" applyProtection="1">
      <alignment horizontal="center" vertical="center" wrapText="1"/>
      <protection/>
    </xf>
    <xf numFmtId="179" fontId="6" fillId="0" borderId="69" xfId="54" applyNumberFormat="1" applyFont="1" applyFill="1" applyBorder="1" applyAlignment="1" applyProtection="1">
      <alignment horizontal="left" vertical="center"/>
      <protection locked="0"/>
    </xf>
    <xf numFmtId="0" fontId="6" fillId="0" borderId="69" xfId="54" applyNumberFormat="1" applyFont="1" applyFill="1" applyBorder="1" applyAlignment="1" applyProtection="1">
      <alignment horizontal="right" vertical="center"/>
      <protection locked="0"/>
    </xf>
    <xf numFmtId="0" fontId="6" fillId="0" borderId="105" xfId="0" applyFont="1" applyFill="1" applyBorder="1" applyAlignment="1" applyProtection="1">
      <alignment vertical="center"/>
      <protection locked="0"/>
    </xf>
    <xf numFmtId="0" fontId="6" fillId="0" borderId="21" xfId="0" applyFont="1" applyFill="1" applyBorder="1" applyAlignment="1">
      <alignment horizontal="left" vertical="center"/>
    </xf>
    <xf numFmtId="193" fontId="6" fillId="0" borderId="0" xfId="54"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0" fontId="7" fillId="0" borderId="69" xfId="0" applyFont="1" applyFill="1" applyBorder="1" applyAlignment="1" applyProtection="1">
      <alignment horizontal="right" vertical="center"/>
      <protection locked="0"/>
    </xf>
    <xf numFmtId="0" fontId="7" fillId="0" borderId="69" xfId="0" applyFont="1" applyFill="1" applyBorder="1" applyAlignment="1" applyProtection="1">
      <alignment horizontal="center" vertical="center"/>
      <protection/>
    </xf>
    <xf numFmtId="0" fontId="7" fillId="0" borderId="69" xfId="0" applyFont="1" applyFill="1" applyBorder="1" applyAlignment="1" applyProtection="1">
      <alignment vertical="center"/>
      <protection locked="0"/>
    </xf>
    <xf numFmtId="0" fontId="6" fillId="0" borderId="103" xfId="0" applyFont="1" applyFill="1" applyBorder="1" applyAlignment="1">
      <alignment horizontal="left" vertical="center"/>
    </xf>
    <xf numFmtId="193" fontId="6" fillId="0" borderId="69" xfId="54" applyNumberFormat="1" applyFont="1" applyFill="1" applyBorder="1" applyAlignment="1">
      <alignment vertical="center"/>
    </xf>
    <xf numFmtId="0" fontId="6" fillId="0" borderId="105" xfId="0" applyFont="1" applyFill="1" applyBorder="1" applyAlignment="1">
      <alignment vertical="center"/>
    </xf>
    <xf numFmtId="177" fontId="6" fillId="0" borderId="105" xfId="54" applyNumberFormat="1" applyFont="1" applyFill="1" applyBorder="1" applyAlignment="1" applyProtection="1">
      <alignment horizontal="left" vertical="center"/>
      <protection/>
    </xf>
    <xf numFmtId="177" fontId="6" fillId="0" borderId="69" xfId="54" applyNumberFormat="1" applyFont="1" applyFill="1" applyBorder="1" applyAlignment="1" applyProtection="1">
      <alignment horizontal="left" vertical="center"/>
      <protection locked="0"/>
    </xf>
    <xf numFmtId="176" fontId="6" fillId="0" borderId="0" xfId="54" applyNumberFormat="1" applyFont="1" applyFill="1" applyBorder="1" applyAlignment="1">
      <alignment vertical="center"/>
    </xf>
    <xf numFmtId="178" fontId="6" fillId="0" borderId="62" xfId="54" applyNumberFormat="1" applyFont="1" applyFill="1" applyBorder="1" applyAlignment="1" applyProtection="1">
      <alignment horizontal="right" vertical="center"/>
      <protection locked="0"/>
    </xf>
    <xf numFmtId="179" fontId="6" fillId="0" borderId="105" xfId="54" applyNumberFormat="1" applyFont="1" applyFill="1" applyBorder="1" applyAlignment="1" applyProtection="1">
      <alignment horizontal="left" vertical="center"/>
      <protection/>
    </xf>
    <xf numFmtId="0" fontId="7" fillId="0" borderId="72" xfId="0" applyFont="1" applyFill="1" applyBorder="1" applyAlignment="1" applyProtection="1">
      <alignment horizontal="right" vertical="center"/>
      <protection locked="0"/>
    </xf>
    <xf numFmtId="0" fontId="7" fillId="0" borderId="72" xfId="0" applyFont="1" applyFill="1" applyBorder="1" applyAlignment="1" applyProtection="1">
      <alignment horizontal="center" vertical="center"/>
      <protection/>
    </xf>
    <xf numFmtId="193" fontId="6" fillId="0" borderId="72" xfId="54" applyNumberFormat="1" applyFont="1" applyFill="1" applyBorder="1" applyAlignment="1">
      <alignment vertical="center"/>
    </xf>
    <xf numFmtId="0" fontId="5" fillId="0" borderId="0" xfId="0" applyFont="1" applyFill="1" applyAlignment="1">
      <alignment vertical="center"/>
    </xf>
    <xf numFmtId="0" fontId="6" fillId="0" borderId="103" xfId="0" applyFont="1" applyFill="1" applyBorder="1" applyAlignment="1">
      <alignment vertical="center"/>
    </xf>
    <xf numFmtId="177" fontId="6" fillId="0" borderId="69" xfId="54" applyNumberFormat="1" applyFont="1" applyFill="1" applyBorder="1" applyAlignment="1" applyProtection="1">
      <alignment horizontal="right" vertical="center"/>
      <protection/>
    </xf>
    <xf numFmtId="194" fontId="6" fillId="0" borderId="0" xfId="54" applyNumberFormat="1" applyFont="1" applyFill="1" applyBorder="1" applyAlignment="1">
      <alignment vertical="center"/>
    </xf>
    <xf numFmtId="0" fontId="62" fillId="0" borderId="62" xfId="0" applyFont="1" applyFill="1" applyBorder="1" applyAlignment="1">
      <alignment vertical="center" shrinkToFit="1"/>
    </xf>
    <xf numFmtId="0" fontId="7" fillId="0" borderId="104" xfId="0" applyFont="1" applyFill="1" applyBorder="1" applyAlignment="1" applyProtection="1">
      <alignment vertical="center"/>
      <protection locked="0"/>
    </xf>
    <xf numFmtId="0" fontId="6" fillId="0" borderId="71" xfId="0" applyFont="1" applyFill="1" applyBorder="1" applyAlignment="1">
      <alignment horizontal="left" vertical="center"/>
    </xf>
    <xf numFmtId="190" fontId="6" fillId="0" borderId="62" xfId="54" applyNumberFormat="1" applyFont="1" applyFill="1" applyBorder="1" applyAlignment="1">
      <alignment vertical="center"/>
    </xf>
    <xf numFmtId="0" fontId="7" fillId="0" borderId="0" xfId="0" applyFont="1" applyFill="1" applyAlignment="1">
      <alignment vertical="center"/>
    </xf>
    <xf numFmtId="195" fontId="6" fillId="0" borderId="0" xfId="54" applyNumberFormat="1" applyFont="1" applyFill="1" applyBorder="1" applyAlignment="1">
      <alignment vertical="center"/>
    </xf>
    <xf numFmtId="196" fontId="6" fillId="0" borderId="0" xfId="54" applyNumberFormat="1" applyFont="1" applyFill="1" applyBorder="1" applyAlignment="1">
      <alignment vertical="center"/>
    </xf>
    <xf numFmtId="187" fontId="6" fillId="0" borderId="62" xfId="54" applyNumberFormat="1" applyFont="1" applyFill="1" applyBorder="1" applyAlignment="1">
      <alignment vertical="center"/>
    </xf>
    <xf numFmtId="184" fontId="6" fillId="0" borderId="104" xfId="54" applyNumberFormat="1" applyFont="1" applyFill="1" applyBorder="1" applyAlignment="1" applyProtection="1">
      <alignment horizontal="left" vertical="center"/>
      <protection/>
    </xf>
    <xf numFmtId="184" fontId="6" fillId="0" borderId="62" xfId="54" applyNumberFormat="1" applyFont="1" applyFill="1" applyBorder="1" applyAlignment="1" applyProtection="1">
      <alignment horizontal="left" vertical="center"/>
      <protection locked="0"/>
    </xf>
    <xf numFmtId="188" fontId="6" fillId="0" borderId="62" xfId="54" applyNumberFormat="1" applyFont="1" applyFill="1" applyBorder="1" applyAlignment="1">
      <alignment vertical="center"/>
    </xf>
    <xf numFmtId="176" fontId="6" fillId="0" borderId="62" xfId="54" applyNumberFormat="1" applyFont="1" applyFill="1" applyBorder="1" applyAlignment="1">
      <alignment vertical="center"/>
    </xf>
    <xf numFmtId="178" fontId="6" fillId="0" borderId="104" xfId="54" applyNumberFormat="1" applyFont="1" applyFill="1" applyBorder="1" applyAlignment="1" applyProtection="1">
      <alignment horizontal="left" vertical="center"/>
      <protection/>
    </xf>
    <xf numFmtId="178" fontId="6" fillId="0" borderId="62" xfId="54" applyNumberFormat="1" applyFont="1" applyFill="1" applyBorder="1" applyAlignment="1" applyProtection="1">
      <alignment horizontal="left" vertical="center"/>
      <protection locked="0"/>
    </xf>
    <xf numFmtId="0" fontId="6" fillId="0" borderId="62" xfId="54" applyNumberFormat="1" applyFont="1" applyFill="1" applyBorder="1" applyAlignment="1" applyProtection="1">
      <alignment horizontal="center" vertical="center"/>
      <protection locked="0"/>
    </xf>
    <xf numFmtId="0" fontId="109" fillId="0" borderId="21" xfId="43" applyNumberFormat="1" applyFont="1" applyFill="1" applyBorder="1" applyAlignment="1" applyProtection="1">
      <alignment horizontal="left" vertical="center"/>
      <protection locked="0"/>
    </xf>
    <xf numFmtId="197" fontId="6" fillId="0" borderId="62" xfId="54" applyNumberFormat="1" applyFont="1" applyFill="1" applyBorder="1" applyAlignment="1">
      <alignment vertical="center"/>
    </xf>
    <xf numFmtId="202" fontId="6" fillId="0" borderId="62" xfId="54" applyNumberFormat="1" applyFont="1" applyFill="1" applyBorder="1" applyAlignment="1">
      <alignment vertical="center"/>
    </xf>
    <xf numFmtId="0" fontId="7" fillId="0" borderId="62" xfId="0" applyFont="1" applyFill="1" applyBorder="1" applyAlignment="1" applyProtection="1">
      <alignment horizontal="center" vertical="center" shrinkToFit="1"/>
      <protection/>
    </xf>
    <xf numFmtId="243" fontId="6" fillId="0" borderId="62" xfId="54" applyNumberFormat="1" applyFont="1" applyFill="1" applyBorder="1" applyAlignment="1">
      <alignment vertical="center"/>
    </xf>
    <xf numFmtId="198" fontId="6" fillId="0" borderId="62" xfId="54" applyNumberFormat="1" applyFont="1" applyFill="1" applyBorder="1" applyAlignment="1">
      <alignment vertical="center"/>
    </xf>
    <xf numFmtId="186" fontId="6" fillId="0" borderId="0" xfId="54" applyNumberFormat="1" applyFont="1" applyFill="1" applyBorder="1" applyAlignment="1">
      <alignment vertical="center"/>
    </xf>
    <xf numFmtId="187" fontId="6" fillId="0" borderId="72" xfId="54" applyNumberFormat="1" applyFont="1" applyFill="1" applyBorder="1" applyAlignment="1">
      <alignment vertical="center"/>
    </xf>
    <xf numFmtId="177" fontId="6" fillId="0" borderId="100" xfId="54" applyNumberFormat="1" applyFont="1" applyFill="1" applyBorder="1" applyAlignment="1" applyProtection="1">
      <alignment horizontal="left" vertical="center"/>
      <protection/>
    </xf>
    <xf numFmtId="177" fontId="6" fillId="0" borderId="99" xfId="54" applyNumberFormat="1" applyFont="1" applyFill="1" applyBorder="1" applyAlignment="1" applyProtection="1">
      <alignment horizontal="left" vertical="center"/>
      <protection locked="0"/>
    </xf>
    <xf numFmtId="0" fontId="6" fillId="0" borderId="72" xfId="54"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6" fillId="0" borderId="11" xfId="0" applyFont="1" applyFill="1" applyBorder="1" applyAlignment="1">
      <alignment vertical="center"/>
    </xf>
    <xf numFmtId="187" fontId="6" fillId="0" borderId="10" xfId="54" applyNumberFormat="1"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right" vertical="center"/>
    </xf>
    <xf numFmtId="177" fontId="6" fillId="0" borderId="10" xfId="54" applyNumberFormat="1" applyFont="1" applyFill="1" applyBorder="1" applyAlignment="1" applyProtection="1">
      <alignment horizontal="right" vertical="center"/>
      <protection/>
    </xf>
    <xf numFmtId="177" fontId="6" fillId="0" borderId="12" xfId="54" applyNumberFormat="1" applyFont="1" applyFill="1" applyBorder="1" applyAlignment="1" applyProtection="1">
      <alignment horizontal="left" vertical="center"/>
      <protection/>
    </xf>
    <xf numFmtId="177" fontId="6" fillId="0" borderId="11" xfId="54" applyNumberFormat="1" applyFont="1" applyFill="1" applyBorder="1" applyAlignment="1" applyProtection="1">
      <alignment horizontal="left" vertical="center"/>
      <protection locked="0"/>
    </xf>
    <xf numFmtId="0" fontId="6" fillId="0" borderId="10" xfId="54" applyNumberFormat="1"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6" fillId="0" borderId="31"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38" fontId="6" fillId="0" borderId="0" xfId="54"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38" fontId="6" fillId="0" borderId="0" xfId="54" applyFont="1" applyFill="1" applyBorder="1" applyAlignment="1" applyProtection="1">
      <alignment horizontal="left" vertical="center"/>
      <protection locked="0"/>
    </xf>
    <xf numFmtId="38" fontId="6" fillId="0" borderId="28" xfId="54" applyFont="1" applyFill="1" applyBorder="1" applyAlignment="1" applyProtection="1">
      <alignment horizontal="left" vertical="center"/>
      <protection locked="0"/>
    </xf>
    <xf numFmtId="58" fontId="7" fillId="0" borderId="0" xfId="0" applyNumberFormat="1" applyFont="1" applyFill="1" applyBorder="1" applyAlignment="1" applyProtection="1" quotePrefix="1">
      <alignment horizontal="center" vertical="center"/>
      <protection locked="0"/>
    </xf>
    <xf numFmtId="200" fontId="6" fillId="0" borderId="0" xfId="54" applyNumberFormat="1" applyFont="1" applyFill="1" applyBorder="1" applyAlignment="1" applyProtection="1">
      <alignment vertical="center"/>
      <protection locked="0"/>
    </xf>
    <xf numFmtId="179" fontId="6" fillId="0" borderId="0" xfId="0" applyNumberFormat="1" applyFont="1" applyFill="1" applyBorder="1" applyAlignment="1" applyProtection="1">
      <alignment horizontal="right" vertical="center"/>
      <protection locked="0"/>
    </xf>
    <xf numFmtId="0" fontId="6" fillId="0" borderId="2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186" fontId="6" fillId="0" borderId="0" xfId="54" applyNumberFormat="1" applyFont="1" applyFill="1" applyBorder="1" applyAlignment="1" applyProtection="1">
      <alignment vertical="center"/>
      <protection locked="0"/>
    </xf>
    <xf numFmtId="57" fontId="6" fillId="0" borderId="21"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6" fillId="0" borderId="28" xfId="0" applyFont="1" applyFill="1" applyBorder="1" applyAlignment="1" applyProtection="1">
      <alignment horizontal="left" vertical="center"/>
      <protection locked="0"/>
    </xf>
    <xf numFmtId="201" fontId="6" fillId="0" borderId="0" xfId="54" applyNumberFormat="1" applyFont="1" applyFill="1" applyBorder="1" applyAlignment="1" applyProtection="1">
      <alignment vertical="center"/>
      <protection locked="0"/>
    </xf>
    <xf numFmtId="216" fontId="30" fillId="0" borderId="0" xfId="84" applyNumberFormat="1" applyFont="1" applyAlignment="1">
      <alignment horizontal="right"/>
      <protection/>
    </xf>
    <xf numFmtId="0" fontId="0" fillId="0" borderId="95" xfId="98" applyFont="1" applyFill="1" applyBorder="1" applyAlignment="1" applyProtection="1">
      <alignment horizontal="right"/>
      <protection/>
    </xf>
    <xf numFmtId="242" fontId="0" fillId="0" borderId="33" xfId="98" applyNumberFormat="1" applyFont="1" applyFill="1" applyBorder="1" applyProtection="1">
      <alignment/>
      <protection locked="0"/>
    </xf>
    <xf numFmtId="242" fontId="0" fillId="0" borderId="41" xfId="98" applyNumberFormat="1" applyFont="1" applyFill="1" applyBorder="1" applyProtection="1">
      <alignment/>
      <protection locked="0"/>
    </xf>
    <xf numFmtId="224" fontId="0" fillId="0" borderId="103" xfId="100" applyNumberFormat="1" applyFont="1" applyFill="1" applyBorder="1" applyAlignment="1" applyProtection="1">
      <alignment horizontal="right" vertical="center"/>
      <protection/>
    </xf>
    <xf numFmtId="224" fontId="40" fillId="0" borderId="105" xfId="100" applyNumberFormat="1" applyFont="1" applyFill="1" applyBorder="1" applyAlignment="1" applyProtection="1">
      <alignment horizontal="right" vertical="center"/>
      <protection/>
    </xf>
    <xf numFmtId="181" fontId="0" fillId="0" borderId="94" xfId="100" applyNumberFormat="1" applyFont="1" applyFill="1" applyBorder="1" applyAlignment="1" applyProtection="1">
      <alignment vertical="center"/>
      <protection/>
    </xf>
    <xf numFmtId="181" fontId="0" fillId="0" borderId="103" xfId="100" applyNumberFormat="1" applyFont="1" applyFill="1" applyBorder="1" applyAlignment="1" applyProtection="1">
      <alignment vertical="center"/>
      <protection/>
    </xf>
    <xf numFmtId="247" fontId="0" fillId="0" borderId="94" xfId="100" applyNumberFormat="1" applyFont="1" applyFill="1" applyBorder="1" applyAlignment="1" applyProtection="1">
      <alignment vertical="center"/>
      <protection/>
    </xf>
    <xf numFmtId="243" fontId="0" fillId="0" borderId="94" xfId="100" applyNumberFormat="1" applyFont="1" applyFill="1" applyBorder="1" applyAlignment="1" applyProtection="1">
      <alignment vertical="center"/>
      <protection/>
    </xf>
    <xf numFmtId="181" fontId="32" fillId="0" borderId="69" xfId="54" applyNumberFormat="1" applyFont="1" applyFill="1" applyBorder="1" applyAlignment="1" applyProtection="1">
      <alignment vertical="center"/>
      <protection/>
    </xf>
    <xf numFmtId="224" fontId="0" fillId="0" borderId="21" xfId="100" applyNumberFormat="1" applyFont="1" applyFill="1" applyBorder="1" applyAlignment="1" applyProtection="1">
      <alignment horizontal="right" vertical="center"/>
      <protection/>
    </xf>
    <xf numFmtId="224" fontId="40" fillId="0" borderId="28" xfId="100" applyNumberFormat="1" applyFont="1" applyFill="1" applyBorder="1" applyAlignment="1" applyProtection="1">
      <alignment horizontal="right" vertical="center"/>
      <protection/>
    </xf>
    <xf numFmtId="181" fontId="0" fillId="0" borderId="31" xfId="100" applyNumberFormat="1" applyFont="1" applyFill="1" applyBorder="1" applyAlignment="1" applyProtection="1">
      <alignment vertical="center"/>
      <protection/>
    </xf>
    <xf numFmtId="181" fontId="0" fillId="0" borderId="21" xfId="100" applyNumberFormat="1" applyFont="1" applyFill="1" applyBorder="1" applyAlignment="1" applyProtection="1">
      <alignment vertical="center"/>
      <protection/>
    </xf>
    <xf numFmtId="247" fontId="0" fillId="0" borderId="31" xfId="100" applyNumberFormat="1" applyFont="1" applyFill="1" applyBorder="1" applyAlignment="1" applyProtection="1">
      <alignment vertical="center"/>
      <protection/>
    </xf>
    <xf numFmtId="243" fontId="0" fillId="0" borderId="31" xfId="100" applyNumberFormat="1" applyFont="1" applyFill="1" applyBorder="1" applyAlignment="1" applyProtection="1">
      <alignment vertical="center"/>
      <protection/>
    </xf>
    <xf numFmtId="181" fontId="32" fillId="0" borderId="0" xfId="54" applyNumberFormat="1" applyFont="1" applyFill="1" applyBorder="1" applyAlignment="1" applyProtection="1">
      <alignment vertical="center"/>
      <protection/>
    </xf>
    <xf numFmtId="246" fontId="0" fillId="0" borderId="31" xfId="100" applyNumberFormat="1" applyFont="1" applyFill="1" applyBorder="1" applyAlignment="1" applyProtection="1">
      <alignment horizontal="right" vertical="center"/>
      <protection/>
    </xf>
    <xf numFmtId="181" fontId="0" fillId="0" borderId="106" xfId="54" applyNumberFormat="1" applyFont="1" applyFill="1" applyBorder="1" applyAlignment="1" applyProtection="1">
      <alignment vertical="center"/>
      <protection/>
    </xf>
    <xf numFmtId="245" fontId="0" fillId="0" borderId="107" xfId="0" applyNumberFormat="1" applyBorder="1" applyAlignment="1">
      <alignment/>
    </xf>
    <xf numFmtId="0" fontId="2" fillId="0" borderId="0" xfId="0" applyFont="1" applyFill="1" applyBorder="1" applyAlignment="1">
      <alignment horizontal="center" vertical="center"/>
    </xf>
    <xf numFmtId="0" fontId="8" fillId="0" borderId="32" xfId="0" applyFont="1" applyFill="1" applyBorder="1" applyAlignment="1" applyProtection="1">
      <alignment horizontal="center" vertical="center" wrapText="1"/>
      <protection locked="0"/>
    </xf>
    <xf numFmtId="0" fontId="6" fillId="0" borderId="72" xfId="0" applyFont="1" applyFill="1" applyBorder="1" applyAlignment="1" applyProtection="1">
      <alignment vertical="center"/>
      <protection locked="0"/>
    </xf>
    <xf numFmtId="0" fontId="6" fillId="0" borderId="31" xfId="0" applyFont="1" applyFill="1" applyBorder="1" applyAlignment="1" applyProtection="1">
      <alignment horizontal="center" vertical="center"/>
      <protection locked="0"/>
    </xf>
    <xf numFmtId="0" fontId="6" fillId="0" borderId="94" xfId="0" applyFont="1" applyFill="1" applyBorder="1" applyAlignment="1" applyProtection="1">
      <alignment horizontal="center" vertical="center"/>
      <protection locked="0"/>
    </xf>
    <xf numFmtId="0" fontId="6" fillId="0" borderId="108" xfId="0" applyFont="1" applyFill="1" applyBorder="1" applyAlignment="1" applyProtection="1">
      <alignment horizontal="center" vertical="center"/>
      <protection locked="0"/>
    </xf>
    <xf numFmtId="0" fontId="6" fillId="0" borderId="62" xfId="0" applyFont="1" applyFill="1" applyBorder="1" applyAlignment="1" applyProtection="1">
      <alignment vertical="center"/>
      <protection locked="0"/>
    </xf>
    <xf numFmtId="0" fontId="6" fillId="0" borderId="95" xfId="0" applyFont="1" applyFill="1" applyBorder="1" applyAlignment="1" applyProtection="1">
      <alignment horizontal="center" vertical="center"/>
      <protection locked="0"/>
    </xf>
    <xf numFmtId="0" fontId="6" fillId="0" borderId="69" xfId="0" applyFont="1" applyFill="1" applyBorder="1" applyAlignment="1" applyProtection="1">
      <alignment vertical="center"/>
      <protection locked="0"/>
    </xf>
    <xf numFmtId="0" fontId="6" fillId="0" borderId="72" xfId="0" applyFont="1" applyFill="1" applyBorder="1" applyAlignment="1" applyProtection="1">
      <alignment horizontal="left" vertical="center"/>
      <protection locked="0"/>
    </xf>
    <xf numFmtId="0" fontId="6" fillId="0" borderId="10" xfId="0" applyFont="1" applyFill="1" applyBorder="1" applyAlignment="1" applyProtection="1">
      <alignment vertical="center"/>
      <protection locked="0"/>
    </xf>
    <xf numFmtId="0" fontId="6" fillId="0" borderId="33" xfId="0" applyFont="1" applyFill="1" applyBorder="1" applyAlignment="1" applyProtection="1">
      <alignment vertical="center"/>
      <protection locked="0"/>
    </xf>
    <xf numFmtId="0" fontId="7"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0" fontId="6" fillId="0" borderId="31"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94"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10" fillId="0" borderId="0" xfId="0" applyFont="1" applyBorder="1" applyAlignment="1">
      <alignment horizontal="center" vertical="center"/>
    </xf>
    <xf numFmtId="0" fontId="6" fillId="0" borderId="109" xfId="0" applyFont="1" applyBorder="1" applyAlignment="1" applyProtection="1">
      <alignment horizontal="center" vertical="center"/>
      <protection locked="0"/>
    </xf>
    <xf numFmtId="0" fontId="6" fillId="0" borderId="110" xfId="0" applyFont="1" applyBorder="1" applyAlignment="1">
      <alignment horizontal="center" vertical="center"/>
    </xf>
    <xf numFmtId="0" fontId="6" fillId="0" borderId="109" xfId="0" applyFont="1" applyBorder="1" applyAlignment="1">
      <alignment horizontal="center" vertical="center"/>
    </xf>
    <xf numFmtId="0" fontId="6" fillId="0" borderId="111" xfId="0" applyFont="1" applyBorder="1" applyAlignment="1">
      <alignment horizontal="center" vertical="center"/>
    </xf>
    <xf numFmtId="0" fontId="6" fillId="0" borderId="110"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6" fillId="0" borderId="109" xfId="0" applyFont="1" applyBorder="1" applyAlignment="1" applyProtection="1">
      <alignment horizontal="center" vertical="center" shrinkToFit="1"/>
      <protection locked="0"/>
    </xf>
    <xf numFmtId="0" fontId="6" fillId="0" borderId="111" xfId="0" applyFont="1" applyBorder="1" applyAlignment="1" applyProtection="1">
      <alignment horizontal="center" vertical="center" shrinkToFit="1"/>
      <protection locked="0"/>
    </xf>
    <xf numFmtId="0" fontId="6" fillId="0" borderId="112" xfId="0" applyFont="1" applyFill="1" applyBorder="1" applyAlignment="1" applyProtection="1">
      <alignment horizontal="center" vertical="center"/>
      <protection locked="0"/>
    </xf>
    <xf numFmtId="0" fontId="4" fillId="0" borderId="0" xfId="83" applyNumberFormat="1" applyFont="1" applyAlignment="1" applyProtection="1">
      <alignment vertical="center"/>
      <protection locked="0"/>
    </xf>
    <xf numFmtId="3" fontId="4" fillId="0" borderId="32" xfId="83" applyNumberFormat="1" applyFont="1" applyFill="1" applyBorder="1" applyAlignment="1" applyProtection="1">
      <alignment horizontal="center" vertical="center" wrapText="1"/>
      <protection locked="0"/>
    </xf>
    <xf numFmtId="3" fontId="4" fillId="0" borderId="31" xfId="83" applyNumberFormat="1" applyFont="1" applyFill="1" applyBorder="1" applyAlignment="1" applyProtection="1">
      <alignment horizontal="center" vertical="center" wrapText="1"/>
      <protection locked="0"/>
    </xf>
    <xf numFmtId="3" fontId="4" fillId="0" borderId="33" xfId="83" applyNumberFormat="1" applyFont="1" applyFill="1" applyBorder="1" applyAlignment="1" applyProtection="1">
      <alignment horizontal="center" vertical="center" wrapText="1"/>
      <protection locked="0"/>
    </xf>
    <xf numFmtId="3" fontId="4" fillId="0" borderId="32" xfId="83" applyNumberFormat="1" applyFont="1" applyFill="1" applyBorder="1" applyAlignment="1" applyProtection="1">
      <alignment horizontal="center" vertical="center"/>
      <protection locked="0"/>
    </xf>
    <xf numFmtId="3" fontId="4" fillId="0" borderId="31" xfId="83" applyNumberFormat="1" applyFont="1" applyFill="1" applyBorder="1" applyAlignment="1" applyProtection="1">
      <alignment horizontal="center" vertical="center"/>
      <protection locked="0"/>
    </xf>
    <xf numFmtId="3" fontId="4" fillId="0" borderId="33" xfId="83" applyNumberFormat="1" applyFont="1" applyFill="1" applyBorder="1" applyAlignment="1" applyProtection="1">
      <alignment horizontal="center" vertical="center"/>
      <protection locked="0"/>
    </xf>
    <xf numFmtId="3" fontId="6" fillId="0" borderId="32" xfId="83" applyNumberFormat="1" applyFont="1" applyFill="1" applyBorder="1" applyAlignment="1" applyProtection="1">
      <alignment horizontal="center" vertical="center" wrapText="1"/>
      <protection locked="0"/>
    </xf>
    <xf numFmtId="3" fontId="6" fillId="0" borderId="31" xfId="83" applyNumberFormat="1" applyFont="1" applyFill="1" applyBorder="1" applyAlignment="1" applyProtection="1">
      <alignment horizontal="center" vertical="center"/>
      <protection locked="0"/>
    </xf>
    <xf numFmtId="3" fontId="6" fillId="0" borderId="33" xfId="83" applyNumberFormat="1" applyFont="1" applyFill="1" applyBorder="1" applyAlignment="1" applyProtection="1">
      <alignment horizontal="center" vertical="center"/>
      <protection locked="0"/>
    </xf>
    <xf numFmtId="3" fontId="4" fillId="0" borderId="19" xfId="83" applyNumberFormat="1" applyFont="1" applyFill="1" applyBorder="1" applyAlignment="1" applyProtection="1">
      <alignment horizontal="center" vertical="center" wrapText="1"/>
      <protection locked="0"/>
    </xf>
    <xf numFmtId="3" fontId="4" fillId="0" borderId="21" xfId="83" applyNumberFormat="1" applyFont="1" applyFill="1" applyBorder="1" applyAlignment="1" applyProtection="1">
      <alignment horizontal="center" vertical="center" wrapText="1"/>
      <protection locked="0"/>
    </xf>
    <xf numFmtId="3" fontId="4" fillId="0" borderId="11" xfId="83" applyNumberFormat="1" applyFont="1" applyFill="1" applyBorder="1" applyAlignment="1" applyProtection="1">
      <alignment horizontal="center" vertical="center" wrapText="1"/>
      <protection locked="0"/>
    </xf>
    <xf numFmtId="0" fontId="14" fillId="0" borderId="0" xfId="83" applyNumberFormat="1" applyFont="1" applyFill="1" applyAlignment="1" applyProtection="1">
      <alignment horizontal="center" vertical="center"/>
      <protection locked="0"/>
    </xf>
    <xf numFmtId="3" fontId="4" fillId="0" borderId="61" xfId="83" applyNumberFormat="1" applyFont="1" applyFill="1" applyBorder="1" applyAlignment="1" applyProtection="1">
      <alignment horizontal="center" vertical="center"/>
      <protection locked="0"/>
    </xf>
    <xf numFmtId="3" fontId="4" fillId="0" borderId="50" xfId="83" applyNumberFormat="1" applyFont="1" applyFill="1" applyBorder="1" applyAlignment="1" applyProtection="1">
      <alignment horizontal="center" vertical="center"/>
      <protection locked="0"/>
    </xf>
    <xf numFmtId="3" fontId="4" fillId="0" borderId="52" xfId="83" applyNumberFormat="1" applyFont="1" applyFill="1" applyBorder="1" applyAlignment="1" applyProtection="1">
      <alignment horizontal="center" vertical="center"/>
      <protection locked="0"/>
    </xf>
    <xf numFmtId="3" fontId="4" fillId="0" borderId="113" xfId="83" applyNumberFormat="1" applyFont="1" applyFill="1" applyBorder="1" applyAlignment="1" applyProtection="1">
      <alignment horizontal="center" vertical="center"/>
      <protection locked="0"/>
    </xf>
    <xf numFmtId="0" fontId="4" fillId="0" borderId="40" xfId="83" applyNumberFormat="1" applyFont="1" applyFill="1" applyBorder="1" applyAlignment="1" applyProtection="1">
      <alignment horizontal="center" vertical="center"/>
      <protection locked="0"/>
    </xf>
    <xf numFmtId="0" fontId="4" fillId="0" borderId="35" xfId="83" applyNumberFormat="1" applyFont="1" applyFill="1" applyBorder="1" applyAlignment="1" applyProtection="1">
      <alignment horizontal="center" vertical="center"/>
      <protection locked="0"/>
    </xf>
    <xf numFmtId="0" fontId="4" fillId="0" borderId="68" xfId="83" applyNumberFormat="1" applyFont="1" applyFill="1" applyBorder="1" applyAlignment="1" applyProtection="1">
      <alignment horizontal="center" vertical="center"/>
      <protection locked="0"/>
    </xf>
    <xf numFmtId="0" fontId="4" fillId="0" borderId="21" xfId="83" applyNumberFormat="1" applyFont="1" applyFill="1" applyBorder="1" applyAlignment="1" applyProtection="1">
      <alignment horizontal="center" vertical="center"/>
      <protection locked="0"/>
    </xf>
    <xf numFmtId="0" fontId="4" fillId="0" borderId="0" xfId="83" applyNumberFormat="1" applyFont="1" applyFill="1" applyBorder="1" applyAlignment="1" applyProtection="1">
      <alignment horizontal="center" vertical="center"/>
      <protection locked="0"/>
    </xf>
    <xf numFmtId="0" fontId="4" fillId="0" borderId="28" xfId="83" applyNumberFormat="1" applyFont="1" applyFill="1" applyBorder="1" applyAlignment="1" applyProtection="1">
      <alignment horizontal="center" vertical="center"/>
      <protection locked="0"/>
    </xf>
    <xf numFmtId="0" fontId="4" fillId="0" borderId="11" xfId="83" applyNumberFormat="1" applyFont="1" applyFill="1" applyBorder="1" applyAlignment="1" applyProtection="1">
      <alignment horizontal="center" vertical="center"/>
      <protection locked="0"/>
    </xf>
    <xf numFmtId="0" fontId="4" fillId="0" borderId="10" xfId="83" applyNumberFormat="1" applyFont="1" applyFill="1" applyBorder="1" applyAlignment="1" applyProtection="1">
      <alignment horizontal="center" vertical="center"/>
      <protection locked="0"/>
    </xf>
    <xf numFmtId="0" fontId="4" fillId="0" borderId="12" xfId="83" applyNumberFormat="1" applyFont="1" applyFill="1" applyBorder="1" applyAlignment="1" applyProtection="1">
      <alignment horizontal="center" vertical="center"/>
      <protection locked="0"/>
    </xf>
    <xf numFmtId="3" fontId="4" fillId="0" borderId="40" xfId="83" applyNumberFormat="1" applyFont="1" applyFill="1" applyBorder="1" applyAlignment="1" applyProtection="1">
      <alignment horizontal="center" vertical="center"/>
      <protection locked="0"/>
    </xf>
    <xf numFmtId="3" fontId="4" fillId="0" borderId="68" xfId="83" applyNumberFormat="1" applyFont="1" applyFill="1" applyBorder="1" applyAlignment="1" applyProtection="1">
      <alignment horizontal="center" vertical="center"/>
      <protection locked="0"/>
    </xf>
    <xf numFmtId="3" fontId="4" fillId="0" borderId="21" xfId="83" applyNumberFormat="1" applyFont="1" applyFill="1" applyBorder="1" applyAlignment="1" applyProtection="1">
      <alignment horizontal="center" vertical="center"/>
      <protection locked="0"/>
    </xf>
    <xf numFmtId="3" fontId="4" fillId="0" borderId="28" xfId="83" applyNumberFormat="1" applyFont="1" applyFill="1" applyBorder="1" applyAlignment="1" applyProtection="1">
      <alignment horizontal="center" vertical="center"/>
      <protection locked="0"/>
    </xf>
    <xf numFmtId="3" fontId="4" fillId="0" borderId="11" xfId="83" applyNumberFormat="1" applyFont="1" applyFill="1" applyBorder="1" applyAlignment="1" applyProtection="1">
      <alignment horizontal="center" vertical="center"/>
      <protection locked="0"/>
    </xf>
    <xf numFmtId="3" fontId="4" fillId="0" borderId="12" xfId="83" applyNumberFormat="1" applyFont="1" applyFill="1" applyBorder="1" applyAlignment="1" applyProtection="1">
      <alignment horizontal="center" vertical="center"/>
      <protection locked="0"/>
    </xf>
    <xf numFmtId="3" fontId="4" fillId="0" borderId="32" xfId="83" applyNumberFormat="1" applyFont="1" applyBorder="1" applyAlignment="1" applyProtection="1">
      <alignment horizontal="center" vertical="center" wrapText="1"/>
      <protection locked="0"/>
    </xf>
    <xf numFmtId="3" fontId="4" fillId="0" borderId="31" xfId="83" applyNumberFormat="1" applyFont="1" applyBorder="1" applyAlignment="1" applyProtection="1">
      <alignment horizontal="center" vertical="center" wrapText="1"/>
      <protection locked="0"/>
    </xf>
    <xf numFmtId="3" fontId="4" fillId="0" borderId="33" xfId="83" applyNumberFormat="1" applyFont="1" applyBorder="1" applyAlignment="1" applyProtection="1">
      <alignment horizontal="center" vertical="center" wrapText="1"/>
      <protection locked="0"/>
    </xf>
    <xf numFmtId="0" fontId="4" fillId="0" borderId="19" xfId="83" applyNumberFormat="1" applyFont="1" applyBorder="1" applyAlignment="1" applyProtection="1">
      <alignment horizontal="center" vertical="center"/>
      <protection locked="0"/>
    </xf>
    <xf numFmtId="0" fontId="4" fillId="0" borderId="20" xfId="83" applyNumberFormat="1" applyFont="1" applyBorder="1" applyAlignment="1" applyProtection="1">
      <alignment horizontal="center" vertical="center"/>
      <protection locked="0"/>
    </xf>
    <xf numFmtId="0" fontId="4" fillId="0" borderId="26" xfId="83" applyNumberFormat="1" applyFont="1" applyBorder="1" applyAlignment="1" applyProtection="1">
      <alignment horizontal="center" vertical="center"/>
      <protection locked="0"/>
    </xf>
    <xf numFmtId="0" fontId="4" fillId="0" borderId="11" xfId="83" applyNumberFormat="1" applyFont="1" applyBorder="1" applyAlignment="1" applyProtection="1">
      <alignment horizontal="center" vertical="center"/>
      <protection locked="0"/>
    </xf>
    <xf numFmtId="0" fontId="4" fillId="0" borderId="10" xfId="83" applyNumberFormat="1" applyFont="1" applyBorder="1" applyAlignment="1" applyProtection="1">
      <alignment horizontal="center" vertical="center"/>
      <protection locked="0"/>
    </xf>
    <xf numFmtId="0" fontId="4" fillId="0" borderId="12" xfId="83" applyNumberFormat="1" applyFont="1" applyBorder="1" applyAlignment="1" applyProtection="1">
      <alignment horizontal="center" vertical="center"/>
      <protection locked="0"/>
    </xf>
    <xf numFmtId="0" fontId="4" fillId="0" borderId="32" xfId="83" applyNumberFormat="1" applyFont="1" applyFill="1" applyBorder="1" applyAlignment="1" applyProtection="1">
      <alignment horizontal="center" vertical="center"/>
      <protection locked="0"/>
    </xf>
    <xf numFmtId="0" fontId="4" fillId="0" borderId="31" xfId="83" applyNumberFormat="1" applyFont="1" applyFill="1" applyBorder="1" applyAlignment="1" applyProtection="1">
      <alignment horizontal="center" vertical="center"/>
      <protection locked="0"/>
    </xf>
    <xf numFmtId="0" fontId="4" fillId="0" borderId="33" xfId="83" applyNumberFormat="1" applyFont="1" applyFill="1" applyBorder="1" applyAlignment="1" applyProtection="1">
      <alignment horizontal="center" vertical="center"/>
      <protection locked="0"/>
    </xf>
    <xf numFmtId="0" fontId="14" fillId="0" borderId="0" xfId="83" applyNumberFormat="1" applyFont="1" applyAlignment="1" applyProtection="1">
      <alignment horizontal="center" vertical="center"/>
      <protection locked="0"/>
    </xf>
    <xf numFmtId="3" fontId="4" fillId="0" borderId="61" xfId="83" applyNumberFormat="1" applyFont="1" applyBorder="1" applyAlignment="1" applyProtection="1">
      <alignment horizontal="center" vertical="center"/>
      <protection locked="0"/>
    </xf>
    <xf numFmtId="3" fontId="4" fillId="0" borderId="50" xfId="83" applyNumberFormat="1" applyFont="1" applyBorder="1" applyAlignment="1" applyProtection="1">
      <alignment horizontal="center" vertical="center"/>
      <protection locked="0"/>
    </xf>
    <xf numFmtId="3" fontId="4" fillId="0" borderId="52" xfId="83" applyNumberFormat="1" applyFont="1" applyBorder="1" applyAlignment="1" applyProtection="1">
      <alignment horizontal="center" vertical="center"/>
      <protection locked="0"/>
    </xf>
    <xf numFmtId="3" fontId="4" fillId="0" borderId="114" xfId="83" applyNumberFormat="1" applyFont="1" applyFill="1" applyBorder="1" applyAlignment="1" applyProtection="1">
      <alignment horizontal="center" vertical="center" wrapText="1"/>
      <protection locked="0"/>
    </xf>
    <xf numFmtId="3" fontId="4" fillId="0" borderId="41" xfId="83" applyNumberFormat="1" applyFont="1" applyFill="1" applyBorder="1" applyAlignment="1" applyProtection="1">
      <alignment horizontal="center" vertical="center" wrapText="1"/>
      <protection locked="0"/>
    </xf>
    <xf numFmtId="3" fontId="4" fillId="0" borderId="113" xfId="83" applyNumberFormat="1" applyFont="1" applyBorder="1" applyAlignment="1" applyProtection="1">
      <alignment horizontal="center" vertical="center" wrapText="1"/>
      <protection locked="0"/>
    </xf>
    <xf numFmtId="0" fontId="22" fillId="0" borderId="40" xfId="83" applyNumberFormat="1" applyFont="1" applyBorder="1" applyAlignment="1" applyProtection="1">
      <alignment horizontal="center" vertical="center"/>
      <protection locked="0"/>
    </xf>
    <xf numFmtId="0" fontId="22" fillId="0" borderId="35" xfId="83" applyNumberFormat="1" applyFont="1" applyBorder="1" applyAlignment="1" applyProtection="1">
      <alignment horizontal="center" vertical="center"/>
      <protection locked="0"/>
    </xf>
    <xf numFmtId="0" fontId="22" fillId="0" borderId="68" xfId="83" applyNumberFormat="1" applyFont="1" applyBorder="1" applyAlignment="1" applyProtection="1">
      <alignment horizontal="center" vertical="center"/>
      <protection locked="0"/>
    </xf>
    <xf numFmtId="0" fontId="22" fillId="0" borderId="21" xfId="83" applyNumberFormat="1" applyFont="1" applyBorder="1" applyAlignment="1" applyProtection="1">
      <alignment horizontal="center" vertical="center"/>
      <protection locked="0"/>
    </xf>
    <xf numFmtId="0" fontId="22" fillId="0" borderId="0" xfId="83" applyNumberFormat="1" applyFont="1" applyBorder="1" applyAlignment="1" applyProtection="1">
      <alignment horizontal="center" vertical="center"/>
      <protection locked="0"/>
    </xf>
    <xf numFmtId="0" fontId="22" fillId="0" borderId="28" xfId="83" applyNumberFormat="1" applyFont="1" applyBorder="1" applyAlignment="1" applyProtection="1">
      <alignment horizontal="center" vertical="center"/>
      <protection locked="0"/>
    </xf>
    <xf numFmtId="0" fontId="22" fillId="0" borderId="11" xfId="83" applyNumberFormat="1" applyFont="1" applyBorder="1" applyAlignment="1" applyProtection="1">
      <alignment horizontal="center" vertical="center"/>
      <protection locked="0"/>
    </xf>
    <xf numFmtId="0" fontId="22" fillId="0" borderId="10" xfId="83" applyNumberFormat="1" applyFont="1" applyBorder="1" applyAlignment="1" applyProtection="1">
      <alignment horizontal="center" vertical="center"/>
      <protection locked="0"/>
    </xf>
    <xf numFmtId="0" fontId="22" fillId="0" borderId="12" xfId="83" applyNumberFormat="1" applyFont="1" applyBorder="1" applyAlignment="1" applyProtection="1">
      <alignment horizontal="center" vertical="center"/>
      <protection locked="0"/>
    </xf>
    <xf numFmtId="3" fontId="4" fillId="0" borderId="40" xfId="83" applyNumberFormat="1" applyFont="1" applyBorder="1" applyAlignment="1" applyProtection="1">
      <alignment horizontal="center" vertical="center" wrapText="1"/>
      <protection locked="0"/>
    </xf>
    <xf numFmtId="3" fontId="4" fillId="0" borderId="21" xfId="83" applyNumberFormat="1" applyFont="1" applyBorder="1" applyAlignment="1" applyProtection="1">
      <alignment horizontal="center" vertical="center" wrapText="1"/>
      <protection locked="0"/>
    </xf>
    <xf numFmtId="3" fontId="4" fillId="0" borderId="11" xfId="83" applyNumberFormat="1" applyFont="1" applyBorder="1" applyAlignment="1" applyProtection="1">
      <alignment horizontal="center" vertical="center" wrapText="1"/>
      <protection locked="0"/>
    </xf>
    <xf numFmtId="215" fontId="26" fillId="0" borderId="0" xfId="84" applyNumberFormat="1" applyFont="1" applyBorder="1" applyAlignment="1">
      <alignment vertical="center"/>
      <protection/>
    </xf>
    <xf numFmtId="0" fontId="61" fillId="0" borderId="0" xfId="84" applyFont="1" applyAlignment="1">
      <alignment horizontal="center" vertical="top"/>
      <protection/>
    </xf>
    <xf numFmtId="217" fontId="29" fillId="0" borderId="0" xfId="84" applyNumberFormat="1" applyFont="1" applyBorder="1" applyAlignment="1">
      <alignment vertical="center"/>
      <protection/>
    </xf>
    <xf numFmtId="214" fontId="3" fillId="0" borderId="0" xfId="84" applyNumberFormat="1" applyFont="1" applyAlignment="1">
      <alignment horizontal="left" vertical="center" shrinkToFit="1"/>
      <protection/>
    </xf>
    <xf numFmtId="0" fontId="3" fillId="0" borderId="0" xfId="84" applyFont="1" applyAlignment="1">
      <alignment horizontal="left" vertical="center"/>
      <protection/>
    </xf>
    <xf numFmtId="58" fontId="9" fillId="0" borderId="115" xfId="99" applyNumberFormat="1" applyFont="1" applyBorder="1" applyAlignment="1" applyProtection="1">
      <alignment horizontal="center" vertical="center"/>
      <protection locked="0"/>
    </xf>
    <xf numFmtId="58" fontId="9" fillId="0" borderId="35" xfId="99" applyNumberFormat="1" applyFont="1" applyBorder="1" applyAlignment="1" applyProtection="1">
      <alignment horizontal="center" vertical="center"/>
      <protection locked="0"/>
    </xf>
    <xf numFmtId="58" fontId="9" fillId="0" borderId="116" xfId="99" applyNumberFormat="1" applyFont="1" applyBorder="1" applyAlignment="1" applyProtection="1">
      <alignment horizontal="center" vertical="center"/>
      <protection locked="0"/>
    </xf>
    <xf numFmtId="0" fontId="9" fillId="0" borderId="117" xfId="99" applyFont="1" applyBorder="1" applyAlignment="1">
      <alignment horizontal="center" vertical="center"/>
      <protection/>
    </xf>
    <xf numFmtId="0" fontId="9" fillId="0" borderId="69" xfId="99" applyFont="1" applyBorder="1" applyAlignment="1">
      <alignment horizontal="center" vertical="center"/>
      <protection/>
    </xf>
    <xf numFmtId="0" fontId="9" fillId="0" borderId="118" xfId="99" applyFont="1" applyBorder="1" applyAlignment="1">
      <alignment horizontal="center" vertical="center"/>
      <protection/>
    </xf>
    <xf numFmtId="0" fontId="9" fillId="0" borderId="119" xfId="99" applyFont="1" applyBorder="1" applyAlignment="1" applyProtection="1">
      <alignment horizontal="center" vertical="center" textRotation="255"/>
      <protection locked="0"/>
    </xf>
    <xf numFmtId="0" fontId="9" fillId="0" borderId="80" xfId="99" applyFont="1" applyBorder="1" applyAlignment="1" applyProtection="1">
      <alignment horizontal="center" vertical="center" textRotation="255"/>
      <protection locked="0"/>
    </xf>
    <xf numFmtId="0" fontId="9" fillId="0" borderId="120" xfId="99" applyFont="1" applyBorder="1" applyAlignment="1" applyProtection="1">
      <alignment horizontal="center" vertical="center" textRotation="255"/>
      <protection locked="0"/>
    </xf>
    <xf numFmtId="1" fontId="4" fillId="0" borderId="32" xfId="83" applyNumberFormat="1" applyFont="1" applyBorder="1" applyAlignment="1" applyProtection="1">
      <alignment horizontal="center" vertical="center"/>
      <protection locked="0"/>
    </xf>
    <xf numFmtId="1" fontId="4" fillId="0" borderId="31" xfId="83" applyNumberFormat="1" applyFont="1" applyBorder="1" applyAlignment="1" applyProtection="1">
      <alignment horizontal="center" vertical="center"/>
      <protection locked="0"/>
    </xf>
    <xf numFmtId="1" fontId="4" fillId="0" borderId="33" xfId="83" applyNumberFormat="1" applyFont="1" applyBorder="1" applyAlignment="1" applyProtection="1">
      <alignment horizontal="center" vertical="center"/>
      <protection locked="0"/>
    </xf>
    <xf numFmtId="1" fontId="4" fillId="0" borderId="32" xfId="83" applyNumberFormat="1" applyFont="1" applyBorder="1" applyAlignment="1" applyProtection="1">
      <alignment horizontal="center" vertical="center" wrapText="1"/>
      <protection locked="0"/>
    </xf>
    <xf numFmtId="0" fontId="4" fillId="0" borderId="32" xfId="83" applyFont="1" applyBorder="1" applyAlignment="1">
      <alignment horizontal="center" vertical="center"/>
      <protection/>
    </xf>
    <xf numFmtId="0" fontId="4" fillId="0" borderId="31" xfId="83" applyFont="1" applyBorder="1" applyAlignment="1">
      <alignment horizontal="center" vertical="center"/>
      <protection/>
    </xf>
    <xf numFmtId="0" fontId="4" fillId="0" borderId="33" xfId="83" applyFont="1" applyBorder="1" applyAlignment="1">
      <alignment horizontal="center" vertical="center"/>
      <protection/>
    </xf>
    <xf numFmtId="0" fontId="35" fillId="0" borderId="0" xfId="83" applyNumberFormat="1" applyFont="1" applyAlignment="1" applyProtection="1">
      <alignment horizontal="center" vertical="center"/>
      <protection locked="0"/>
    </xf>
    <xf numFmtId="1" fontId="4" fillId="0" borderId="34" xfId="83" applyNumberFormat="1" applyFont="1" applyBorder="1" applyAlignment="1" applyProtection="1">
      <alignment horizontal="center" vertical="center"/>
      <protection locked="0"/>
    </xf>
    <xf numFmtId="1" fontId="4" fillId="0" borderId="68" xfId="83" applyNumberFormat="1" applyFont="1" applyBorder="1" applyAlignment="1" applyProtection="1">
      <alignment horizontal="center" vertical="center"/>
      <protection locked="0"/>
    </xf>
    <xf numFmtId="1" fontId="4" fillId="0" borderId="14" xfId="83" applyNumberFormat="1" applyFont="1" applyBorder="1" applyAlignment="1" applyProtection="1">
      <alignment horizontal="center" vertical="center"/>
      <protection locked="0"/>
    </xf>
    <xf numFmtId="1" fontId="4" fillId="0" borderId="28" xfId="83" applyNumberFormat="1" applyFont="1" applyBorder="1" applyAlignment="1" applyProtection="1">
      <alignment horizontal="center" vertical="center"/>
      <protection locked="0"/>
    </xf>
    <xf numFmtId="1" fontId="4" fillId="0" borderId="37" xfId="83" applyNumberFormat="1" applyFont="1" applyBorder="1" applyAlignment="1" applyProtection="1">
      <alignment horizontal="center" vertical="center"/>
      <protection locked="0"/>
    </xf>
    <xf numFmtId="1" fontId="4" fillId="0" borderId="12" xfId="83" applyNumberFormat="1" applyFont="1" applyBorder="1" applyAlignment="1" applyProtection="1">
      <alignment horizontal="center" vertical="center"/>
      <protection locked="0"/>
    </xf>
    <xf numFmtId="1" fontId="4" fillId="0" borderId="113" xfId="83" applyNumberFormat="1" applyFont="1" applyBorder="1" applyAlignment="1" applyProtection="1">
      <alignment horizontal="center" vertical="center" wrapText="1"/>
      <protection locked="0"/>
    </xf>
    <xf numFmtId="1" fontId="4" fillId="0" borderId="31" xfId="83" applyNumberFormat="1" applyFont="1" applyBorder="1" applyAlignment="1" applyProtection="1">
      <alignment horizontal="center" vertical="center" wrapText="1"/>
      <protection locked="0"/>
    </xf>
    <xf numFmtId="1" fontId="4" fillId="0" borderId="33" xfId="83" applyNumberFormat="1" applyFont="1" applyBorder="1" applyAlignment="1" applyProtection="1">
      <alignment horizontal="center" vertical="center" wrapText="1"/>
      <protection locked="0"/>
    </xf>
    <xf numFmtId="0" fontId="4" fillId="0" borderId="40" xfId="83" applyNumberFormat="1" applyFont="1" applyBorder="1" applyAlignment="1" applyProtection="1">
      <alignment horizontal="center" vertical="center"/>
      <protection locked="0"/>
    </xf>
    <xf numFmtId="0" fontId="4" fillId="0" borderId="35" xfId="83" applyNumberFormat="1" applyFont="1" applyBorder="1" applyAlignment="1" applyProtection="1">
      <alignment horizontal="center" vertical="center"/>
      <protection locked="0"/>
    </xf>
    <xf numFmtId="0" fontId="4" fillId="0" borderId="68" xfId="83" applyNumberFormat="1" applyFont="1" applyBorder="1" applyAlignment="1" applyProtection="1">
      <alignment horizontal="center" vertical="center"/>
      <protection locked="0"/>
    </xf>
    <xf numFmtId="0" fontId="4" fillId="0" borderId="21" xfId="83" applyNumberFormat="1" applyFont="1" applyBorder="1" applyAlignment="1" applyProtection="1">
      <alignment horizontal="center" vertical="center"/>
      <protection locked="0"/>
    </xf>
    <xf numFmtId="0" fontId="4" fillId="0" borderId="0" xfId="83" applyNumberFormat="1" applyFont="1" applyBorder="1" applyAlignment="1" applyProtection="1">
      <alignment horizontal="center" vertical="center"/>
      <protection locked="0"/>
    </xf>
    <xf numFmtId="0" fontId="4" fillId="0" borderId="28" xfId="83" applyNumberFormat="1" applyFont="1" applyBorder="1" applyAlignment="1" applyProtection="1">
      <alignment horizontal="center" vertical="center"/>
      <protection locked="0"/>
    </xf>
    <xf numFmtId="1" fontId="4" fillId="0" borderId="40" xfId="83" applyNumberFormat="1" applyFont="1" applyBorder="1" applyAlignment="1" applyProtection="1">
      <alignment horizontal="center" vertical="center" wrapText="1" shrinkToFit="1"/>
      <protection locked="0"/>
    </xf>
    <xf numFmtId="1" fontId="4" fillId="0" borderId="21" xfId="83" applyNumberFormat="1" applyFont="1" applyBorder="1" applyAlignment="1" applyProtection="1">
      <alignment horizontal="center" vertical="center" shrinkToFit="1"/>
      <protection locked="0"/>
    </xf>
    <xf numFmtId="1" fontId="4" fillId="0" borderId="11" xfId="83" applyNumberFormat="1" applyFont="1" applyBorder="1" applyAlignment="1" applyProtection="1">
      <alignment horizontal="center" vertical="center" shrinkToFit="1"/>
      <protection locked="0"/>
    </xf>
    <xf numFmtId="1" fontId="4" fillId="0" borderId="121" xfId="83" applyNumberFormat="1" applyFont="1" applyBorder="1" applyAlignment="1" applyProtection="1">
      <alignment horizontal="center" vertical="center" shrinkToFit="1"/>
      <protection locked="0"/>
    </xf>
    <xf numFmtId="1" fontId="4" fillId="0" borderId="122" xfId="83" applyNumberFormat="1" applyFont="1" applyBorder="1" applyAlignment="1" applyProtection="1">
      <alignment horizontal="center" vertical="center" shrinkToFit="1"/>
      <protection locked="0"/>
    </xf>
    <xf numFmtId="1" fontId="4" fillId="0" borderId="123" xfId="83" applyNumberFormat="1" applyFont="1" applyBorder="1" applyAlignment="1" applyProtection="1">
      <alignment horizontal="center" vertical="center" shrinkToFit="1"/>
      <protection locked="0"/>
    </xf>
    <xf numFmtId="1" fontId="4" fillId="0" borderId="40" xfId="83" applyNumberFormat="1" applyFont="1" applyBorder="1" applyAlignment="1" applyProtection="1">
      <alignment horizontal="center" vertical="center" wrapText="1"/>
      <protection locked="0"/>
    </xf>
    <xf numFmtId="1" fontId="4" fillId="0" borderId="21" xfId="83" applyNumberFormat="1" applyFont="1" applyBorder="1" applyAlignment="1" applyProtection="1">
      <alignment horizontal="center" vertical="center" wrapText="1"/>
      <protection locked="0"/>
    </xf>
    <xf numFmtId="1" fontId="4" fillId="0" borderId="11" xfId="83" applyNumberFormat="1" applyFont="1" applyBorder="1" applyAlignment="1" applyProtection="1">
      <alignment horizontal="center" vertical="center" wrapText="1"/>
      <protection locked="0"/>
    </xf>
    <xf numFmtId="0" fontId="38" fillId="0" borderId="0" xfId="98" applyFont="1" applyFill="1" applyBorder="1" applyAlignment="1" applyProtection="1">
      <alignment horizontal="center"/>
      <protection/>
    </xf>
    <xf numFmtId="0" fontId="0" fillId="0" borderId="19" xfId="98" applyFont="1" applyFill="1" applyBorder="1" applyAlignment="1" applyProtection="1">
      <alignment horizontal="center" vertical="center"/>
      <protection/>
    </xf>
    <xf numFmtId="0" fontId="0" fillId="0" borderId="26" xfId="98" applyFill="1" applyBorder="1" applyProtection="1">
      <alignment/>
      <protection/>
    </xf>
    <xf numFmtId="0" fontId="0" fillId="0" borderId="26" xfId="98" applyFont="1" applyFill="1" applyBorder="1" applyAlignment="1" applyProtection="1">
      <alignment horizontal="center" vertical="center"/>
      <protection/>
    </xf>
    <xf numFmtId="0" fontId="110" fillId="0" borderId="0" xfId="0" applyFont="1" applyFill="1" applyAlignment="1">
      <alignment horizontal="left" vertical="center"/>
    </xf>
    <xf numFmtId="0" fontId="0" fillId="0" borderId="32" xfId="100" applyFont="1" applyFill="1" applyBorder="1" applyAlignment="1" applyProtection="1">
      <alignment horizontal="center" vertical="center" wrapText="1"/>
      <protection/>
    </xf>
    <xf numFmtId="0" fontId="0" fillId="0" borderId="33" xfId="100" applyFont="1" applyFill="1" applyBorder="1" applyAlignment="1" applyProtection="1">
      <alignment horizontal="center" vertical="center" wrapText="1"/>
      <protection/>
    </xf>
    <xf numFmtId="0" fontId="0" fillId="0" borderId="32" xfId="100" applyFont="1" applyFill="1" applyBorder="1" applyAlignment="1" applyProtection="1">
      <alignment horizontal="center" vertical="center"/>
      <protection/>
    </xf>
    <xf numFmtId="0" fontId="0" fillId="0" borderId="33" xfId="100" applyFont="1" applyFill="1" applyBorder="1" applyAlignment="1" applyProtection="1">
      <alignment horizontal="center" vertical="center"/>
      <protection/>
    </xf>
    <xf numFmtId="0" fontId="0" fillId="0" borderId="32" xfId="100" applyFont="1" applyFill="1" applyBorder="1" applyAlignment="1" applyProtection="1">
      <alignment horizontal="center" vertical="center"/>
      <protection/>
    </xf>
    <xf numFmtId="0" fontId="0" fillId="0" borderId="33" xfId="100" applyFont="1" applyFill="1" applyBorder="1" applyAlignment="1" applyProtection="1">
      <alignment horizontal="center" vertical="center"/>
      <protection/>
    </xf>
    <xf numFmtId="224" fontId="108" fillId="0" borderId="21" xfId="100" applyNumberFormat="1" applyFont="1" applyFill="1" applyBorder="1" applyAlignment="1" applyProtection="1">
      <alignment horizontal="center" vertical="center"/>
      <protection/>
    </xf>
    <xf numFmtId="224" fontId="0" fillId="0" borderId="28" xfId="100" applyNumberFormat="1" applyFont="1" applyFill="1" applyBorder="1" applyAlignment="1" applyProtection="1">
      <alignment horizontal="center" vertical="center"/>
      <protection/>
    </xf>
    <xf numFmtId="0" fontId="0" fillId="0" borderId="38" xfId="100" applyFill="1" applyBorder="1" applyAlignment="1" applyProtection="1">
      <alignment horizontal="center"/>
      <protection/>
    </xf>
    <xf numFmtId="0" fontId="0" fillId="0" borderId="54" xfId="100" applyFill="1" applyBorder="1" applyAlignment="1" applyProtection="1">
      <alignment horizontal="center"/>
      <protection/>
    </xf>
    <xf numFmtId="0" fontId="38" fillId="0" borderId="0" xfId="100" applyFont="1" applyFill="1" applyAlignment="1" applyProtection="1">
      <alignment horizontal="center" vertical="center"/>
      <protection/>
    </xf>
    <xf numFmtId="0" fontId="0" fillId="0" borderId="19" xfId="100" applyFont="1" applyFill="1" applyBorder="1" applyAlignment="1" applyProtection="1">
      <alignment horizontal="center" vertical="center"/>
      <protection/>
    </xf>
    <xf numFmtId="0" fontId="0" fillId="0" borderId="26" xfId="100" applyFill="1" applyBorder="1" applyAlignment="1" applyProtection="1">
      <alignment horizontal="center" vertical="center"/>
      <protection/>
    </xf>
    <xf numFmtId="0" fontId="0" fillId="0" borderId="11" xfId="100" applyFill="1" applyBorder="1" applyAlignment="1" applyProtection="1">
      <alignment horizontal="center" vertical="center"/>
      <protection/>
    </xf>
    <xf numFmtId="0" fontId="0" fillId="0" borderId="12" xfId="100" applyFill="1" applyBorder="1" applyAlignment="1" applyProtection="1">
      <alignment horizontal="center" vertical="center"/>
      <protection/>
    </xf>
    <xf numFmtId="0" fontId="4" fillId="0" borderId="0" xfId="83" applyFont="1" applyBorder="1" applyAlignment="1">
      <alignment horizontal="center" vertical="center" textRotation="255"/>
      <protection/>
    </xf>
    <xf numFmtId="0" fontId="4" fillId="0" borderId="0" xfId="83" applyNumberFormat="1" applyFont="1" applyBorder="1" applyAlignment="1" applyProtection="1">
      <alignment horizontal="center" vertical="center" textRotation="255"/>
      <protection locked="0"/>
    </xf>
    <xf numFmtId="0" fontId="4" fillId="0" borderId="0" xfId="83" applyNumberFormat="1" applyFont="1" applyBorder="1" applyAlignment="1" applyProtection="1">
      <alignment horizontal="center" vertical="center" wrapText="1"/>
      <protection locked="0"/>
    </xf>
    <xf numFmtId="0" fontId="9" fillId="0" borderId="35" xfId="83" applyNumberFormat="1" applyFont="1" applyBorder="1" applyAlignment="1" applyProtection="1">
      <alignment horizontal="center" vertical="center"/>
      <protection locked="0"/>
    </xf>
    <xf numFmtId="0" fontId="9" fillId="0" borderId="10" xfId="83" applyNumberFormat="1" applyFont="1" applyBorder="1" applyAlignment="1" applyProtection="1">
      <alignment horizontal="center" vertical="center"/>
      <protection locked="0"/>
    </xf>
    <xf numFmtId="0" fontId="9" fillId="0" borderId="124" xfId="83" applyNumberFormat="1" applyFont="1" applyBorder="1" applyAlignment="1" applyProtection="1">
      <alignment horizontal="center" vertical="center"/>
      <protection locked="0"/>
    </xf>
    <xf numFmtId="0" fontId="9" fillId="0" borderId="125" xfId="83" applyNumberFormat="1" applyFont="1" applyBorder="1" applyAlignment="1" applyProtection="1">
      <alignment horizontal="center" vertical="center"/>
      <protection locked="0"/>
    </xf>
    <xf numFmtId="0" fontId="9" fillId="0" borderId="43" xfId="83" applyNumberFormat="1" applyFont="1" applyBorder="1" applyAlignment="1" applyProtection="1">
      <alignment horizontal="center" vertical="center"/>
      <protection locked="0"/>
    </xf>
    <xf numFmtId="0" fontId="9" fillId="0" borderId="50" xfId="83" applyFont="1" applyBorder="1" applyAlignment="1">
      <alignment horizontal="center" vertical="center" wrapText="1"/>
      <protection/>
    </xf>
    <xf numFmtId="0" fontId="9" fillId="0" borderId="50" xfId="83" applyFont="1" applyBorder="1" applyAlignment="1">
      <alignment horizontal="center" vertical="center"/>
      <protection/>
    </xf>
    <xf numFmtId="0" fontId="9" fillId="0" borderId="52" xfId="83" applyFont="1" applyBorder="1" applyAlignment="1">
      <alignment horizontal="center" vertical="center"/>
      <protection/>
    </xf>
    <xf numFmtId="0" fontId="9" fillId="0" borderId="45" xfId="83" applyFont="1" applyBorder="1" applyAlignment="1">
      <alignment horizontal="center" vertical="center" wrapText="1"/>
      <protection/>
    </xf>
    <xf numFmtId="0" fontId="9" fillId="0" borderId="52" xfId="83" applyFont="1" applyBorder="1" applyAlignment="1">
      <alignment horizontal="center" vertical="center" wrapText="1"/>
      <protection/>
    </xf>
    <xf numFmtId="0" fontId="9" fillId="0" borderId="45" xfId="83" applyFont="1" applyBorder="1" applyAlignment="1">
      <alignment horizontal="center" vertical="center" textRotation="255"/>
      <protection/>
    </xf>
    <xf numFmtId="0" fontId="9" fillId="0" borderId="50" xfId="83" applyFont="1" applyBorder="1" applyAlignment="1">
      <alignment horizontal="center" vertical="center" textRotation="255"/>
      <protection/>
    </xf>
    <xf numFmtId="0" fontId="9" fillId="0" borderId="52" xfId="83" applyFont="1" applyBorder="1" applyAlignment="1">
      <alignment horizontal="center" vertical="center" textRotation="255"/>
      <protection/>
    </xf>
    <xf numFmtId="0" fontId="9" fillId="0" borderId="48" xfId="83" applyFont="1" applyBorder="1" applyAlignment="1">
      <alignment horizontal="center" vertical="center" textRotation="255"/>
      <protection/>
    </xf>
    <xf numFmtId="0" fontId="9" fillId="0" borderId="34" xfId="83" applyNumberFormat="1" applyFont="1" applyBorder="1" applyAlignment="1" applyProtection="1">
      <alignment horizontal="center" vertical="center"/>
      <protection locked="0"/>
    </xf>
    <xf numFmtId="0" fontId="9" fillId="0" borderId="37" xfId="83" applyNumberFormat="1" applyFont="1" applyBorder="1" applyAlignment="1" applyProtection="1">
      <alignment horizontal="center" vertical="center"/>
      <protection locked="0"/>
    </xf>
    <xf numFmtId="0" fontId="9" fillId="0" borderId="113" xfId="83" applyNumberFormat="1" applyFont="1" applyBorder="1" applyAlignment="1" applyProtection="1">
      <alignment horizontal="center" vertical="center" wrapText="1"/>
      <protection locked="0"/>
    </xf>
    <xf numFmtId="0" fontId="9" fillId="0" borderId="33" xfId="83" applyNumberFormat="1" applyFont="1" applyBorder="1" applyAlignment="1" applyProtection="1">
      <alignment horizontal="center" vertical="center" wrapText="1"/>
      <protection locked="0"/>
    </xf>
    <xf numFmtId="0" fontId="9" fillId="0" borderId="33" xfId="83" applyNumberFormat="1" applyFont="1" applyBorder="1" applyAlignment="1" applyProtection="1">
      <alignment horizontal="center" vertical="center"/>
      <protection locked="0"/>
    </xf>
    <xf numFmtId="0" fontId="9" fillId="0" borderId="40" xfId="83" applyNumberFormat="1" applyFont="1" applyBorder="1" applyAlignment="1" applyProtection="1">
      <alignment horizontal="center" vertical="center"/>
      <protection locked="0"/>
    </xf>
    <xf numFmtId="0" fontId="9" fillId="0" borderId="11" xfId="83" applyNumberFormat="1" applyFont="1" applyBorder="1" applyAlignment="1" applyProtection="1">
      <alignment horizontal="center" vertical="center"/>
      <protection locked="0"/>
    </xf>
    <xf numFmtId="0" fontId="9" fillId="0" borderId="38" xfId="83" applyNumberFormat="1" applyFont="1" applyBorder="1" applyAlignment="1" applyProtection="1">
      <alignment horizontal="center" vertical="center"/>
      <protection locked="0"/>
    </xf>
    <xf numFmtId="0" fontId="9" fillId="0" borderId="54" xfId="83" applyNumberFormat="1" applyFont="1" applyBorder="1" applyAlignment="1" applyProtection="1">
      <alignment horizontal="center" vertical="center"/>
      <protection locked="0"/>
    </xf>
    <xf numFmtId="0" fontId="9" fillId="0" borderId="31" xfId="83" applyNumberFormat="1" applyFont="1" applyBorder="1" applyAlignment="1" applyProtection="1">
      <alignment horizontal="center" vertical="center" wrapText="1"/>
      <protection locked="0"/>
    </xf>
    <xf numFmtId="0" fontId="9" fillId="0" borderId="126" xfId="83" applyNumberFormat="1" applyFont="1" applyBorder="1" applyAlignment="1" applyProtection="1">
      <alignment horizontal="center" vertical="center"/>
      <protection locked="0"/>
    </xf>
    <xf numFmtId="0" fontId="9" fillId="0" borderId="127" xfId="83" applyNumberFormat="1" applyFont="1" applyBorder="1" applyAlignment="1" applyProtection="1">
      <alignment horizontal="center" vertical="center"/>
      <protection locked="0"/>
    </xf>
    <xf numFmtId="0" fontId="9" fillId="0" borderId="51" xfId="83" applyNumberFormat="1" applyFont="1" applyBorder="1" applyAlignment="1" applyProtection="1">
      <alignment horizontal="center" vertical="center"/>
      <protection locked="0"/>
    </xf>
    <xf numFmtId="0" fontId="9" fillId="0" borderId="21" xfId="83" applyNumberFormat="1" applyFont="1" applyBorder="1" applyAlignment="1" applyProtection="1">
      <alignment horizontal="center" vertical="center"/>
      <protection locked="0"/>
    </xf>
    <xf numFmtId="0" fontId="9" fillId="0" borderId="0" xfId="83" applyNumberFormat="1" applyFont="1" applyBorder="1" applyAlignment="1" applyProtection="1">
      <alignment horizontal="center" vertical="center"/>
      <protection locked="0"/>
    </xf>
    <xf numFmtId="0" fontId="9" fillId="0" borderId="15" xfId="83" applyNumberFormat="1" applyFont="1" applyBorder="1" applyAlignment="1" applyProtection="1">
      <alignment horizontal="center" vertical="center"/>
      <protection locked="0"/>
    </xf>
    <xf numFmtId="223" fontId="9" fillId="0" borderId="21" xfId="83" applyNumberFormat="1" applyFont="1" applyBorder="1" applyAlignment="1" applyProtection="1">
      <alignment horizontal="center" vertical="center"/>
      <protection locked="0"/>
    </xf>
    <xf numFmtId="223" fontId="9" fillId="0" borderId="0" xfId="83" applyNumberFormat="1" applyFont="1" applyBorder="1" applyAlignment="1" applyProtection="1">
      <alignment horizontal="center" vertical="center"/>
      <protection locked="0"/>
    </xf>
    <xf numFmtId="223" fontId="9" fillId="0" borderId="15" xfId="83" applyNumberFormat="1" applyFont="1" applyBorder="1" applyAlignment="1" applyProtection="1">
      <alignment horizontal="center" vertical="center"/>
      <protection locked="0"/>
    </xf>
    <xf numFmtId="0" fontId="9" fillId="0" borderId="113" xfId="83" applyNumberFormat="1" applyFont="1" applyBorder="1" applyAlignment="1" applyProtection="1">
      <alignment horizontal="center" vertical="center"/>
      <protection locked="0"/>
    </xf>
    <xf numFmtId="0" fontId="9" fillId="0" borderId="31" xfId="83" applyNumberFormat="1" applyFont="1" applyBorder="1" applyAlignment="1" applyProtection="1">
      <alignment horizontal="center" vertical="center"/>
      <protection locked="0"/>
    </xf>
    <xf numFmtId="0" fontId="14" fillId="0" borderId="0" xfId="83" applyFont="1" applyAlignment="1">
      <alignment horizontal="center" vertical="center"/>
      <protection/>
    </xf>
    <xf numFmtId="0" fontId="6" fillId="0" borderId="35" xfId="83" applyFont="1" applyBorder="1" applyAlignment="1">
      <alignment horizontal="center" vertical="center" shrinkToFit="1"/>
      <protection/>
    </xf>
    <xf numFmtId="0" fontId="6" fillId="0" borderId="68" xfId="83" applyFont="1" applyBorder="1" applyAlignment="1">
      <alignment horizontal="center" vertical="center" shrinkToFit="1"/>
      <protection/>
    </xf>
    <xf numFmtId="0" fontId="6" fillId="0" borderId="10" xfId="83" applyFont="1" applyBorder="1" applyAlignment="1">
      <alignment horizontal="center" vertical="center" shrinkToFit="1"/>
      <protection/>
    </xf>
    <xf numFmtId="0" fontId="6" fillId="0" borderId="12" xfId="83" applyFont="1" applyBorder="1" applyAlignment="1">
      <alignment horizontal="center" vertical="center" shrinkToFit="1"/>
      <protection/>
    </xf>
    <xf numFmtId="0" fontId="6" fillId="0" borderId="114" xfId="83" applyFont="1" applyBorder="1" applyAlignment="1">
      <alignment horizontal="distributed" vertical="center" shrinkToFit="1"/>
      <protection/>
    </xf>
    <xf numFmtId="0" fontId="6" fillId="0" borderId="124" xfId="83" applyFont="1" applyBorder="1" applyAlignment="1">
      <alignment horizontal="distributed" vertical="center" shrinkToFit="1"/>
      <protection/>
    </xf>
    <xf numFmtId="0" fontId="6" fillId="0" borderId="43" xfId="83" applyFont="1" applyBorder="1" applyAlignment="1">
      <alignment horizontal="distributed" vertical="center" shrinkToFit="1"/>
      <protection/>
    </xf>
    <xf numFmtId="0" fontId="14" fillId="0" borderId="0" xfId="83" applyNumberFormat="1" applyFont="1" applyAlignment="1" applyProtection="1">
      <alignment horizontal="center" vertical="center" shrinkToFit="1"/>
      <protection locked="0"/>
    </xf>
    <xf numFmtId="0" fontId="9" fillId="0" borderId="68" xfId="83" applyNumberFormat="1" applyFont="1" applyBorder="1" applyAlignment="1" applyProtection="1">
      <alignment horizontal="center" vertical="center"/>
      <protection locked="0"/>
    </xf>
    <xf numFmtId="0" fontId="9" fillId="0" borderId="12" xfId="83" applyNumberFormat="1" applyFont="1" applyBorder="1" applyAlignment="1" applyProtection="1">
      <alignment horizontal="center" vertical="center"/>
      <protection locked="0"/>
    </xf>
    <xf numFmtId="0" fontId="45"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92" fillId="0" borderId="0" xfId="43" applyAlignment="1">
      <alignment horizontal="center"/>
    </xf>
    <xf numFmtId="0" fontId="111" fillId="0" borderId="0" xfId="43" applyFont="1" applyAlignment="1">
      <alignment horizontal="center"/>
    </xf>
    <xf numFmtId="0" fontId="20" fillId="0" borderId="128" xfId="0" applyFont="1" applyBorder="1" applyAlignment="1">
      <alignment horizontal="center"/>
    </xf>
    <xf numFmtId="0" fontId="20" fillId="0" borderId="129" xfId="0" applyFont="1" applyBorder="1" applyAlignment="1">
      <alignment horizontal="center"/>
    </xf>
    <xf numFmtId="0" fontId="20" fillId="0" borderId="130"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74" xfId="0" applyFont="1" applyBorder="1" applyAlignment="1">
      <alignment horizontal="center"/>
    </xf>
    <xf numFmtId="0" fontId="46" fillId="0" borderId="0" xfId="0" applyFont="1" applyBorder="1" applyAlignment="1">
      <alignment horizontal="center"/>
    </xf>
    <xf numFmtId="0" fontId="45" fillId="0" borderId="74" xfId="0" applyFont="1" applyBorder="1" applyAlignment="1">
      <alignment horizontal="center"/>
    </xf>
    <xf numFmtId="0" fontId="4" fillId="0" borderId="0" xfId="96" applyFont="1" applyAlignment="1">
      <alignment horizontal="center" vertical="center" shrinkToFit="1"/>
      <protection/>
    </xf>
    <xf numFmtId="0" fontId="6" fillId="0" borderId="67" xfId="96" applyFont="1" applyBorder="1" applyAlignment="1">
      <alignment horizontal="center" vertical="center"/>
      <protection/>
    </xf>
    <xf numFmtId="0" fontId="6" fillId="0" borderId="54" xfId="96" applyFont="1" applyBorder="1" applyAlignment="1">
      <alignment horizontal="center" vertical="center"/>
      <protection/>
    </xf>
    <xf numFmtId="0" fontId="4" fillId="0" borderId="34" xfId="83" applyNumberFormat="1" applyFont="1" applyFill="1" applyBorder="1" applyAlignment="1" applyProtection="1">
      <alignment horizontal="center" vertical="center"/>
      <protection locked="0"/>
    </xf>
    <xf numFmtId="0" fontId="4" fillId="0" borderId="37" xfId="83" applyNumberFormat="1" applyFont="1" applyFill="1" applyBorder="1" applyAlignment="1" applyProtection="1">
      <alignment horizontal="center" vertical="center"/>
      <protection locked="0"/>
    </xf>
    <xf numFmtId="0" fontId="4" fillId="0" borderId="113" xfId="83" applyNumberFormat="1" applyFont="1" applyFill="1" applyBorder="1" applyAlignment="1" applyProtection="1">
      <alignment horizontal="center" vertical="center"/>
      <protection locked="0"/>
    </xf>
    <xf numFmtId="0" fontId="4" fillId="0" borderId="124" xfId="83" applyNumberFormat="1" applyFont="1" applyFill="1" applyBorder="1" applyAlignment="1" applyProtection="1">
      <alignment horizontal="center" vertical="center"/>
      <protection locked="0"/>
    </xf>
    <xf numFmtId="0" fontId="4" fillId="0" borderId="43" xfId="83" applyNumberFormat="1" applyFont="1" applyFill="1" applyBorder="1" applyAlignment="1" applyProtection="1">
      <alignment horizontal="center" vertical="center"/>
      <protection locked="0"/>
    </xf>
    <xf numFmtId="0" fontId="4" fillId="0" borderId="36" xfId="83" applyNumberFormat="1" applyFont="1" applyFill="1" applyBorder="1" applyAlignment="1" applyProtection="1">
      <alignment horizontal="center" vertical="center"/>
      <protection locked="0"/>
    </xf>
    <xf numFmtId="0" fontId="9" fillId="0" borderId="32" xfId="83" applyNumberFormat="1" applyFont="1" applyBorder="1" applyAlignment="1" applyProtection="1">
      <alignment horizontal="center" vertical="center" wrapText="1"/>
      <protection locked="0"/>
    </xf>
    <xf numFmtId="0" fontId="9" fillId="0" borderId="32" xfId="83" applyNumberFormat="1" applyFont="1" applyBorder="1" applyAlignment="1" applyProtection="1">
      <alignment horizontal="center" vertical="center"/>
      <protection locked="0"/>
    </xf>
    <xf numFmtId="0" fontId="9" fillId="0" borderId="32" xfId="83" applyNumberFormat="1" applyFont="1" applyBorder="1" applyAlignment="1" applyProtection="1">
      <alignment horizontal="center" vertical="center" wrapText="1" shrinkToFit="1"/>
      <protection locked="0"/>
    </xf>
    <xf numFmtId="0" fontId="9" fillId="0" borderId="31" xfId="83" applyNumberFormat="1" applyFont="1" applyBorder="1" applyAlignment="1" applyProtection="1">
      <alignment horizontal="center" vertical="center" wrapText="1" shrinkToFit="1"/>
      <protection locked="0"/>
    </xf>
    <xf numFmtId="0" fontId="9" fillId="0" borderId="33" xfId="83" applyNumberFormat="1" applyFont="1" applyBorder="1" applyAlignment="1" applyProtection="1">
      <alignment horizontal="center" vertical="center" wrapText="1" shrinkToFit="1"/>
      <protection locked="0"/>
    </xf>
    <xf numFmtId="0" fontId="9" fillId="0" borderId="14" xfId="83" applyNumberFormat="1" applyFont="1" applyBorder="1" applyAlignment="1" applyProtection="1">
      <alignment horizontal="center" vertical="center"/>
      <protection locked="0"/>
    </xf>
    <xf numFmtId="0" fontId="9" fillId="0" borderId="28" xfId="83" applyNumberFormat="1" applyFont="1" applyBorder="1" applyAlignment="1" applyProtection="1">
      <alignment horizontal="center" vertical="center"/>
      <protection locked="0"/>
    </xf>
    <xf numFmtId="0" fontId="9" fillId="0" borderId="14" xfId="83" applyFont="1" applyBorder="1" applyAlignment="1">
      <alignment horizontal="left" vertical="center"/>
      <protection/>
    </xf>
    <xf numFmtId="0" fontId="9" fillId="0" borderId="0" xfId="83" applyFont="1" applyBorder="1" applyAlignment="1">
      <alignment horizontal="left" vertical="center"/>
      <protection/>
    </xf>
    <xf numFmtId="0" fontId="9" fillId="0" borderId="131" xfId="83" applyFont="1" applyFill="1" applyBorder="1" applyAlignment="1">
      <alignment horizontal="center" vertical="center"/>
      <protection/>
    </xf>
    <xf numFmtId="0" fontId="9" fillId="0" borderId="93" xfId="83" applyFont="1" applyFill="1" applyBorder="1" applyAlignment="1">
      <alignment horizontal="center" vertical="center"/>
      <protection/>
    </xf>
    <xf numFmtId="0" fontId="9" fillId="0" borderId="132" xfId="83" applyFont="1" applyFill="1" applyBorder="1" applyAlignment="1">
      <alignment horizontal="center" vertical="center"/>
      <protection/>
    </xf>
    <xf numFmtId="0" fontId="9" fillId="0" borderId="104" xfId="83" applyFont="1" applyFill="1" applyBorder="1" applyAlignment="1">
      <alignment horizontal="center" vertical="center"/>
      <protection/>
    </xf>
    <xf numFmtId="0" fontId="9" fillId="0" borderId="133" xfId="83" applyFont="1" applyFill="1" applyBorder="1" applyAlignment="1">
      <alignment horizontal="center" vertical="center"/>
      <protection/>
    </xf>
    <xf numFmtId="0" fontId="9" fillId="0" borderId="134" xfId="83" applyFont="1" applyFill="1" applyBorder="1" applyAlignment="1">
      <alignment horizontal="center" vertical="center"/>
      <protection/>
    </xf>
    <xf numFmtId="41" fontId="9" fillId="0" borderId="32" xfId="62" applyFont="1" applyFill="1" applyBorder="1" applyAlignment="1" applyProtection="1">
      <alignment horizontal="center" vertical="center" wrapText="1"/>
      <protection locked="0"/>
    </xf>
    <xf numFmtId="41" fontId="9" fillId="0" borderId="33" xfId="62" applyFont="1" applyFill="1" applyBorder="1" applyAlignment="1" applyProtection="1">
      <alignment horizontal="center" vertical="center" wrapText="1"/>
      <protection locked="0"/>
    </xf>
    <xf numFmtId="0" fontId="9" fillId="0" borderId="31" xfId="83" applyFont="1" applyBorder="1" applyAlignment="1">
      <alignment horizontal="center" vertical="center" wrapText="1"/>
      <protection/>
    </xf>
    <xf numFmtId="0" fontId="9" fillId="0" borderId="33" xfId="83" applyFont="1" applyBorder="1" applyAlignment="1">
      <alignment horizontal="center" vertical="center" wrapText="1"/>
      <protection/>
    </xf>
    <xf numFmtId="41" fontId="9" fillId="0" borderId="19" xfId="62" applyFont="1" applyFill="1" applyBorder="1" applyAlignment="1" applyProtection="1">
      <alignment horizontal="center" vertical="center" wrapText="1"/>
      <protection locked="0"/>
    </xf>
    <xf numFmtId="0" fontId="9" fillId="0" borderId="11" xfId="83" applyFont="1" applyBorder="1" applyAlignment="1">
      <alignment vertical="center" wrapText="1"/>
      <protection/>
    </xf>
    <xf numFmtId="0" fontId="9" fillId="0" borderId="14" xfId="83" applyFont="1" applyBorder="1" applyAlignment="1">
      <alignment vertical="center"/>
      <protection/>
    </xf>
    <xf numFmtId="0" fontId="9" fillId="0" borderId="0" xfId="83" applyFont="1" applyBorder="1" applyAlignment="1">
      <alignment vertical="center"/>
      <protection/>
    </xf>
    <xf numFmtId="0" fontId="9" fillId="0" borderId="34" xfId="83" applyFont="1" applyBorder="1" applyAlignment="1">
      <alignment horizontal="center" vertical="center"/>
      <protection/>
    </xf>
    <xf numFmtId="0" fontId="9" fillId="0" borderId="35" xfId="83" applyFont="1" applyBorder="1" applyAlignment="1">
      <alignment horizontal="center" vertical="center"/>
      <protection/>
    </xf>
    <xf numFmtId="0" fontId="9" fillId="0" borderId="68" xfId="83" applyFont="1" applyBorder="1" applyAlignment="1">
      <alignment horizontal="center" vertical="center"/>
      <protection/>
    </xf>
    <xf numFmtId="0" fontId="9" fillId="0" borderId="14" xfId="83" applyFont="1" applyBorder="1" applyAlignment="1">
      <alignment horizontal="center" vertical="center"/>
      <protection/>
    </xf>
    <xf numFmtId="0" fontId="9" fillId="0" borderId="0" xfId="83" applyFont="1" applyBorder="1" applyAlignment="1">
      <alignment horizontal="center" vertical="center"/>
      <protection/>
    </xf>
    <xf numFmtId="0" fontId="9" fillId="0" borderId="28" xfId="83" applyFont="1" applyBorder="1" applyAlignment="1">
      <alignment horizontal="center" vertical="center"/>
      <protection/>
    </xf>
    <xf numFmtId="0" fontId="9" fillId="0" borderId="37" xfId="83" applyFont="1" applyBorder="1" applyAlignment="1">
      <alignment horizontal="center" vertical="center"/>
      <protection/>
    </xf>
    <xf numFmtId="0" fontId="9" fillId="0" borderId="10" xfId="83" applyFont="1" applyBorder="1" applyAlignment="1">
      <alignment horizontal="center" vertical="center"/>
      <protection/>
    </xf>
    <xf numFmtId="0" fontId="9" fillId="0" borderId="12" xfId="83" applyFont="1" applyBorder="1" applyAlignment="1">
      <alignment horizontal="center" vertical="center"/>
      <protection/>
    </xf>
    <xf numFmtId="41" fontId="9" fillId="0" borderId="113" xfId="62" applyFont="1" applyFill="1" applyBorder="1" applyAlignment="1" applyProtection="1">
      <alignment horizontal="center" vertical="center" wrapText="1"/>
      <protection locked="0"/>
    </xf>
    <xf numFmtId="0" fontId="9" fillId="0" borderId="31" xfId="83" applyFont="1" applyBorder="1" applyAlignment="1">
      <alignment vertical="center" wrapText="1"/>
      <protection/>
    </xf>
    <xf numFmtId="0" fontId="9" fillId="0" borderId="33" xfId="83" applyFont="1" applyBorder="1" applyAlignment="1">
      <alignment vertical="center" wrapText="1"/>
      <protection/>
    </xf>
    <xf numFmtId="41" fontId="6" fillId="0" borderId="113" xfId="62" applyFont="1" applyFill="1" applyBorder="1" applyAlignment="1" applyProtection="1">
      <alignment horizontal="center" vertical="center"/>
      <protection locked="0"/>
    </xf>
    <xf numFmtId="0" fontId="6" fillId="0" borderId="31" xfId="83" applyFont="1" applyBorder="1" applyAlignment="1">
      <alignment horizontal="center" vertical="center"/>
      <protection/>
    </xf>
    <xf numFmtId="0" fontId="6" fillId="0" borderId="33" xfId="83" applyFont="1" applyBorder="1" applyAlignment="1">
      <alignment horizontal="center" vertical="center"/>
      <protection/>
    </xf>
    <xf numFmtId="41" fontId="7" fillId="0" borderId="40" xfId="62" applyFont="1" applyFill="1" applyBorder="1" applyAlignment="1" applyProtection="1">
      <alignment horizontal="center" vertical="center" shrinkToFit="1"/>
      <protection locked="0"/>
    </xf>
    <xf numFmtId="0" fontId="7" fillId="0" borderId="21" xfId="83" applyFont="1" applyBorder="1" applyAlignment="1">
      <alignment horizontal="center" vertical="center" shrinkToFit="1"/>
      <protection/>
    </xf>
    <xf numFmtId="0" fontId="7" fillId="0" borderId="11" xfId="83" applyFont="1" applyBorder="1" applyAlignment="1">
      <alignment horizontal="center" vertical="center" shrinkToFit="1"/>
      <protection/>
    </xf>
    <xf numFmtId="0" fontId="35" fillId="0" borderId="0" xfId="87" applyNumberFormat="1" applyFont="1" applyFill="1" applyBorder="1" applyAlignment="1">
      <alignment horizontal="center" vertical="center"/>
      <protection/>
    </xf>
    <xf numFmtId="0" fontId="7" fillId="0" borderId="35" xfId="87" applyNumberFormat="1" applyFont="1" applyFill="1" applyBorder="1" applyAlignment="1">
      <alignment horizontal="center" vertical="center"/>
      <protection/>
    </xf>
    <xf numFmtId="0" fontId="7" fillId="0" borderId="68" xfId="87" applyNumberFormat="1" applyFont="1" applyFill="1" applyBorder="1" applyAlignment="1">
      <alignment horizontal="center" vertical="center"/>
      <protection/>
    </xf>
    <xf numFmtId="0" fontId="7" fillId="0" borderId="0" xfId="87" applyNumberFormat="1" applyFont="1" applyFill="1" applyBorder="1" applyAlignment="1">
      <alignment horizontal="center" vertical="center"/>
      <protection/>
    </xf>
    <xf numFmtId="0" fontId="7" fillId="0" borderId="28" xfId="87" applyNumberFormat="1" applyFont="1" applyFill="1" applyBorder="1" applyAlignment="1">
      <alignment horizontal="center" vertical="center"/>
      <protection/>
    </xf>
    <xf numFmtId="0" fontId="7" fillId="0" borderId="10" xfId="87" applyNumberFormat="1" applyFont="1" applyFill="1" applyBorder="1" applyAlignment="1">
      <alignment horizontal="center" vertical="center"/>
      <protection/>
    </xf>
    <xf numFmtId="0" fontId="7" fillId="0" borderId="12" xfId="87" applyNumberFormat="1" applyFont="1" applyFill="1" applyBorder="1" applyAlignment="1">
      <alignment horizontal="center" vertical="center"/>
      <protection/>
    </xf>
    <xf numFmtId="0" fontId="7" fillId="0" borderId="114"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protection/>
    </xf>
    <xf numFmtId="0" fontId="7" fillId="0" borderId="40" xfId="87" applyNumberFormat="1" applyFont="1" applyFill="1" applyBorder="1" applyAlignment="1">
      <alignment horizontal="center" vertical="center"/>
      <protection/>
    </xf>
    <xf numFmtId="0" fontId="7" fillId="0" borderId="11" xfId="87" applyNumberFormat="1" applyFont="1" applyFill="1" applyBorder="1" applyAlignment="1">
      <alignment horizontal="center" vertical="center"/>
      <protection/>
    </xf>
    <xf numFmtId="58" fontId="7" fillId="0" borderId="31" xfId="87" applyNumberFormat="1" applyFont="1" applyFill="1" applyBorder="1" applyAlignment="1" applyProtection="1" quotePrefix="1">
      <alignment horizontal="center" vertical="center"/>
      <protection/>
    </xf>
    <xf numFmtId="0" fontId="7" fillId="0" borderId="33" xfId="87" applyNumberFormat="1" applyFont="1" applyFill="1" applyBorder="1" applyAlignment="1" applyProtection="1">
      <alignment horizontal="center" vertical="center"/>
      <protection/>
    </xf>
    <xf numFmtId="0" fontId="7" fillId="0" borderId="41" xfId="87" applyNumberFormat="1" applyFont="1" applyFill="1" applyBorder="1" applyAlignment="1" applyProtection="1">
      <alignment horizontal="center" vertical="center" wrapText="1"/>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3 2" xfId="56"/>
    <cellStyle name="桁区切り 4" xfId="57"/>
    <cellStyle name="桁区切り 4 2" xfId="58"/>
    <cellStyle name="桁区切り 5" xfId="59"/>
    <cellStyle name="桁区切り 5 2" xfId="60"/>
    <cellStyle name="桁区切り 6" xfId="61"/>
    <cellStyle name="桁区切り_10FY都道府県別販売実績"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通貨 2" xfId="72"/>
    <cellStyle name="通貨 2 2" xfId="73"/>
    <cellStyle name="通貨 2 2 2" xfId="74"/>
    <cellStyle name="通貨 2 3" xfId="75"/>
    <cellStyle name="通貨 3" xfId="76"/>
    <cellStyle name="通貨 3 2" xfId="77"/>
    <cellStyle name="入力" xfId="78"/>
    <cellStyle name="標準 10" xfId="79"/>
    <cellStyle name="標準 11" xfId="80"/>
    <cellStyle name="標準 12" xfId="81"/>
    <cellStyle name="標準 13" xfId="82"/>
    <cellStyle name="標準 2" xfId="83"/>
    <cellStyle name="標準 2 2" xfId="84"/>
    <cellStyle name="標準 2_1_2" xfId="85"/>
    <cellStyle name="標準 3" xfId="86"/>
    <cellStyle name="標準 3 2" xfId="87"/>
    <cellStyle name="標準 3_16" xfId="88"/>
    <cellStyle name="標準 4" xfId="89"/>
    <cellStyle name="標準 5" xfId="90"/>
    <cellStyle name="標準 6" xfId="91"/>
    <cellStyle name="標準 6 2 2" xfId="92"/>
    <cellStyle name="標準 7" xfId="93"/>
    <cellStyle name="標準 8" xfId="94"/>
    <cellStyle name="標準 9" xfId="95"/>
    <cellStyle name="標準_ゆいレール(403)" xfId="96"/>
    <cellStyle name="標準_気象試験" xfId="97"/>
    <cellStyle name="標準_資料３　１４年度～_資料３　１４年度～_資料３　１４年度～" xfId="98"/>
    <cellStyle name="標準_人口まとめ" xfId="99"/>
    <cellStyle name="標準_平成14年度～　資料７" xfId="100"/>
    <cellStyle name="Followed Hyperlink" xfId="101"/>
    <cellStyle name="良い" xfId="102"/>
    <cellStyle name="湪"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361950</xdr:colOff>
      <xdr:row>7</xdr:row>
      <xdr:rowOff>190500</xdr:rowOff>
    </xdr:to>
    <xdr:sp>
      <xdr:nvSpPr>
        <xdr:cNvPr id="3" name="Text Box 1"/>
        <xdr:cNvSpPr txBox="1">
          <a:spLocks noChangeArrowheads="1"/>
        </xdr:cNvSpPr>
      </xdr:nvSpPr>
      <xdr:spPr>
        <a:xfrm>
          <a:off x="5705475" y="1876425"/>
          <a:ext cx="35242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53275" y="835342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43750" y="894397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22</xdr:row>
      <xdr:rowOff>19050</xdr:rowOff>
    </xdr:from>
    <xdr:to>
      <xdr:col>12</xdr:col>
      <xdr:colOff>352425</xdr:colOff>
      <xdr:row>23</xdr:row>
      <xdr:rowOff>219075</xdr:rowOff>
    </xdr:to>
    <xdr:sp>
      <xdr:nvSpPr>
        <xdr:cNvPr id="3" name="AutoShape 1049"/>
        <xdr:cNvSpPr>
          <a:spLocks/>
        </xdr:cNvSpPr>
      </xdr:nvSpPr>
      <xdr:spPr>
        <a:xfrm>
          <a:off x="6438900" y="52482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4"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5"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6"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7"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8"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9"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10"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11"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2"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13"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28575</xdr:rowOff>
    </xdr:from>
    <xdr:to>
      <xdr:col>12</xdr:col>
      <xdr:colOff>381000</xdr:colOff>
      <xdr:row>25</xdr:row>
      <xdr:rowOff>219075</xdr:rowOff>
    </xdr:to>
    <xdr:sp>
      <xdr:nvSpPr>
        <xdr:cNvPr id="14" name="AutoShape 1076"/>
        <xdr:cNvSpPr>
          <a:spLocks/>
        </xdr:cNvSpPr>
      </xdr:nvSpPr>
      <xdr:spPr>
        <a:xfrm>
          <a:off x="6429375"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9525</xdr:rowOff>
    </xdr:from>
    <xdr:to>
      <xdr:col>12</xdr:col>
      <xdr:colOff>381000</xdr:colOff>
      <xdr:row>28</xdr:row>
      <xdr:rowOff>28575</xdr:rowOff>
    </xdr:to>
    <xdr:sp>
      <xdr:nvSpPr>
        <xdr:cNvPr id="15" name="AutoShape 1077"/>
        <xdr:cNvSpPr>
          <a:spLocks/>
        </xdr:cNvSpPr>
      </xdr:nvSpPr>
      <xdr:spPr>
        <a:xfrm>
          <a:off x="6429375" y="5695950"/>
          <a:ext cx="1866900" cy="933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24</xdr:row>
      <xdr:rowOff>9525</xdr:rowOff>
    </xdr:from>
    <xdr:to>
      <xdr:col>12</xdr:col>
      <xdr:colOff>371475</xdr:colOff>
      <xdr:row>26</xdr:row>
      <xdr:rowOff>0</xdr:rowOff>
    </xdr:to>
    <xdr:sp>
      <xdr:nvSpPr>
        <xdr:cNvPr id="16" name="AutoShape 1078"/>
        <xdr:cNvSpPr>
          <a:spLocks/>
        </xdr:cNvSpPr>
      </xdr:nvSpPr>
      <xdr:spPr>
        <a:xfrm>
          <a:off x="6457950" y="56959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24</xdr:row>
      <xdr:rowOff>0</xdr:rowOff>
    </xdr:from>
    <xdr:to>
      <xdr:col>12</xdr:col>
      <xdr:colOff>333375</xdr:colOff>
      <xdr:row>25</xdr:row>
      <xdr:rowOff>209550</xdr:rowOff>
    </xdr:to>
    <xdr:sp>
      <xdr:nvSpPr>
        <xdr:cNvPr id="17" name="AutoShape 1079"/>
        <xdr:cNvSpPr>
          <a:spLocks/>
        </xdr:cNvSpPr>
      </xdr:nvSpPr>
      <xdr:spPr>
        <a:xfrm>
          <a:off x="6448425" y="56864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23</xdr:row>
      <xdr:rowOff>219075</xdr:rowOff>
    </xdr:from>
    <xdr:to>
      <xdr:col>12</xdr:col>
      <xdr:colOff>333375</xdr:colOff>
      <xdr:row>26</xdr:row>
      <xdr:rowOff>0</xdr:rowOff>
    </xdr:to>
    <xdr:sp>
      <xdr:nvSpPr>
        <xdr:cNvPr id="18" name="AutoShape 1081"/>
        <xdr:cNvSpPr>
          <a:spLocks/>
        </xdr:cNvSpPr>
      </xdr:nvSpPr>
      <xdr:spPr>
        <a:xfrm>
          <a:off x="6486525" y="56769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24</xdr:row>
      <xdr:rowOff>19050</xdr:rowOff>
    </xdr:from>
    <xdr:to>
      <xdr:col>12</xdr:col>
      <xdr:colOff>409575</xdr:colOff>
      <xdr:row>25</xdr:row>
      <xdr:rowOff>219075</xdr:rowOff>
    </xdr:to>
    <xdr:sp>
      <xdr:nvSpPr>
        <xdr:cNvPr id="19" name="AutoShape 1082"/>
        <xdr:cNvSpPr>
          <a:spLocks/>
        </xdr:cNvSpPr>
      </xdr:nvSpPr>
      <xdr:spPr>
        <a:xfrm>
          <a:off x="6467475" y="57054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24</xdr:row>
      <xdr:rowOff>28575</xdr:rowOff>
    </xdr:from>
    <xdr:to>
      <xdr:col>12</xdr:col>
      <xdr:colOff>409575</xdr:colOff>
      <xdr:row>26</xdr:row>
      <xdr:rowOff>0</xdr:rowOff>
    </xdr:to>
    <xdr:sp>
      <xdr:nvSpPr>
        <xdr:cNvPr id="20" name="AutoShape 1083"/>
        <xdr:cNvSpPr>
          <a:spLocks/>
        </xdr:cNvSpPr>
      </xdr:nvSpPr>
      <xdr:spPr>
        <a:xfrm>
          <a:off x="6467475" y="57150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24</xdr:row>
      <xdr:rowOff>28575</xdr:rowOff>
    </xdr:from>
    <xdr:to>
      <xdr:col>12</xdr:col>
      <xdr:colOff>409575</xdr:colOff>
      <xdr:row>28</xdr:row>
      <xdr:rowOff>9525</xdr:rowOff>
    </xdr:to>
    <xdr:sp>
      <xdr:nvSpPr>
        <xdr:cNvPr id="21" name="AutoShape 1084"/>
        <xdr:cNvSpPr>
          <a:spLocks/>
        </xdr:cNvSpPr>
      </xdr:nvSpPr>
      <xdr:spPr>
        <a:xfrm>
          <a:off x="6419850" y="5715000"/>
          <a:ext cx="1905000" cy="8953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28575</xdr:rowOff>
    </xdr:from>
    <xdr:to>
      <xdr:col>12</xdr:col>
      <xdr:colOff>390525</xdr:colOff>
      <xdr:row>25</xdr:row>
      <xdr:rowOff>219075</xdr:rowOff>
    </xdr:to>
    <xdr:sp>
      <xdr:nvSpPr>
        <xdr:cNvPr id="22" name="AutoShape 1085"/>
        <xdr:cNvSpPr>
          <a:spLocks/>
        </xdr:cNvSpPr>
      </xdr:nvSpPr>
      <xdr:spPr>
        <a:xfrm>
          <a:off x="6438900"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25</xdr:row>
      <xdr:rowOff>95250</xdr:rowOff>
    </xdr:from>
    <xdr:to>
      <xdr:col>13</xdr:col>
      <xdr:colOff>38100</xdr:colOff>
      <xdr:row>29</xdr:row>
      <xdr:rowOff>66675</xdr:rowOff>
    </xdr:to>
    <xdr:sp>
      <xdr:nvSpPr>
        <xdr:cNvPr id="23" name="AutoShape 1087"/>
        <xdr:cNvSpPr>
          <a:spLocks/>
        </xdr:cNvSpPr>
      </xdr:nvSpPr>
      <xdr:spPr>
        <a:xfrm>
          <a:off x="6772275" y="6010275"/>
          <a:ext cx="1600200" cy="8858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24</xdr:row>
      <xdr:rowOff>28575</xdr:rowOff>
    </xdr:from>
    <xdr:ext cx="1828800" cy="428625"/>
    <xdr:sp>
      <xdr:nvSpPr>
        <xdr:cNvPr id="24" name="AutoShape 1049"/>
        <xdr:cNvSpPr>
          <a:spLocks/>
        </xdr:cNvSpPr>
      </xdr:nvSpPr>
      <xdr:spPr>
        <a:xfrm>
          <a:off x="6438900" y="57150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26"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30"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33"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34"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24</xdr:row>
      <xdr:rowOff>28575</xdr:rowOff>
    </xdr:from>
    <xdr:ext cx="1866900" cy="419100"/>
    <xdr:sp>
      <xdr:nvSpPr>
        <xdr:cNvPr id="35" name="AutoShape 1076"/>
        <xdr:cNvSpPr>
          <a:spLocks/>
        </xdr:cNvSpPr>
      </xdr:nvSpPr>
      <xdr:spPr>
        <a:xfrm>
          <a:off x="6429375"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24</xdr:row>
      <xdr:rowOff>9525</xdr:rowOff>
    </xdr:from>
    <xdr:ext cx="1866900" cy="476250"/>
    <xdr:sp>
      <xdr:nvSpPr>
        <xdr:cNvPr id="36" name="AutoShape 1077"/>
        <xdr:cNvSpPr>
          <a:spLocks/>
        </xdr:cNvSpPr>
      </xdr:nvSpPr>
      <xdr:spPr>
        <a:xfrm>
          <a:off x="6429375" y="56959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24</xdr:row>
      <xdr:rowOff>9525</xdr:rowOff>
    </xdr:from>
    <xdr:ext cx="1828800" cy="447675"/>
    <xdr:sp>
      <xdr:nvSpPr>
        <xdr:cNvPr id="37" name="AutoShape 1078"/>
        <xdr:cNvSpPr>
          <a:spLocks/>
        </xdr:cNvSpPr>
      </xdr:nvSpPr>
      <xdr:spPr>
        <a:xfrm>
          <a:off x="6457950" y="56959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24</xdr:row>
      <xdr:rowOff>0</xdr:rowOff>
    </xdr:from>
    <xdr:ext cx="1800225" cy="438150"/>
    <xdr:sp>
      <xdr:nvSpPr>
        <xdr:cNvPr id="38" name="AutoShape 1079"/>
        <xdr:cNvSpPr>
          <a:spLocks/>
        </xdr:cNvSpPr>
      </xdr:nvSpPr>
      <xdr:spPr>
        <a:xfrm>
          <a:off x="6448425" y="56864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23</xdr:row>
      <xdr:rowOff>219075</xdr:rowOff>
    </xdr:from>
    <xdr:ext cx="1762125" cy="466725"/>
    <xdr:sp>
      <xdr:nvSpPr>
        <xdr:cNvPr id="39" name="AutoShape 1081"/>
        <xdr:cNvSpPr>
          <a:spLocks/>
        </xdr:cNvSpPr>
      </xdr:nvSpPr>
      <xdr:spPr>
        <a:xfrm>
          <a:off x="6486525" y="56769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24</xdr:row>
      <xdr:rowOff>19050</xdr:rowOff>
    </xdr:from>
    <xdr:ext cx="1857375" cy="428625"/>
    <xdr:sp>
      <xdr:nvSpPr>
        <xdr:cNvPr id="40" name="AutoShape 1082"/>
        <xdr:cNvSpPr>
          <a:spLocks/>
        </xdr:cNvSpPr>
      </xdr:nvSpPr>
      <xdr:spPr>
        <a:xfrm>
          <a:off x="6467475" y="57054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24</xdr:row>
      <xdr:rowOff>28575</xdr:rowOff>
    </xdr:from>
    <xdr:ext cx="1857375" cy="428625"/>
    <xdr:sp>
      <xdr:nvSpPr>
        <xdr:cNvPr id="41" name="AutoShape 1083"/>
        <xdr:cNvSpPr>
          <a:spLocks/>
        </xdr:cNvSpPr>
      </xdr:nvSpPr>
      <xdr:spPr>
        <a:xfrm>
          <a:off x="6467475" y="57150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24</xdr:row>
      <xdr:rowOff>28575</xdr:rowOff>
    </xdr:from>
    <xdr:ext cx="1905000" cy="438150"/>
    <xdr:sp>
      <xdr:nvSpPr>
        <xdr:cNvPr id="42" name="AutoShape 1084"/>
        <xdr:cNvSpPr>
          <a:spLocks/>
        </xdr:cNvSpPr>
      </xdr:nvSpPr>
      <xdr:spPr>
        <a:xfrm>
          <a:off x="6419850" y="57150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24</xdr:row>
      <xdr:rowOff>28575</xdr:rowOff>
    </xdr:from>
    <xdr:ext cx="1866900" cy="419100"/>
    <xdr:sp>
      <xdr:nvSpPr>
        <xdr:cNvPr id="43" name="AutoShape 1085"/>
        <xdr:cNvSpPr>
          <a:spLocks/>
        </xdr:cNvSpPr>
      </xdr:nvSpPr>
      <xdr:spPr>
        <a:xfrm>
          <a:off x="6438900"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25</xdr:row>
      <xdr:rowOff>95250</xdr:rowOff>
    </xdr:from>
    <xdr:ext cx="1600200" cy="428625"/>
    <xdr:sp>
      <xdr:nvSpPr>
        <xdr:cNvPr id="44" name="AutoShape 1087"/>
        <xdr:cNvSpPr>
          <a:spLocks/>
        </xdr:cNvSpPr>
      </xdr:nvSpPr>
      <xdr:spPr>
        <a:xfrm>
          <a:off x="6772275" y="60102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5"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46"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22</xdr:row>
      <xdr:rowOff>19050</xdr:rowOff>
    </xdr:from>
    <xdr:to>
      <xdr:col>12</xdr:col>
      <xdr:colOff>352425</xdr:colOff>
      <xdr:row>23</xdr:row>
      <xdr:rowOff>219075</xdr:rowOff>
    </xdr:to>
    <xdr:sp>
      <xdr:nvSpPr>
        <xdr:cNvPr id="47" name="AutoShape 1049"/>
        <xdr:cNvSpPr>
          <a:spLocks/>
        </xdr:cNvSpPr>
      </xdr:nvSpPr>
      <xdr:spPr>
        <a:xfrm>
          <a:off x="6438900" y="52482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48"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49"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50"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51"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52"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53"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54"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55"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56"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57"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28575</xdr:rowOff>
    </xdr:from>
    <xdr:to>
      <xdr:col>12</xdr:col>
      <xdr:colOff>381000</xdr:colOff>
      <xdr:row>25</xdr:row>
      <xdr:rowOff>219075</xdr:rowOff>
    </xdr:to>
    <xdr:sp>
      <xdr:nvSpPr>
        <xdr:cNvPr id="58" name="AutoShape 1076"/>
        <xdr:cNvSpPr>
          <a:spLocks/>
        </xdr:cNvSpPr>
      </xdr:nvSpPr>
      <xdr:spPr>
        <a:xfrm>
          <a:off x="6429375"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9525</xdr:rowOff>
    </xdr:from>
    <xdr:to>
      <xdr:col>12</xdr:col>
      <xdr:colOff>381000</xdr:colOff>
      <xdr:row>28</xdr:row>
      <xdr:rowOff>28575</xdr:rowOff>
    </xdr:to>
    <xdr:sp>
      <xdr:nvSpPr>
        <xdr:cNvPr id="59" name="AutoShape 1077"/>
        <xdr:cNvSpPr>
          <a:spLocks/>
        </xdr:cNvSpPr>
      </xdr:nvSpPr>
      <xdr:spPr>
        <a:xfrm>
          <a:off x="6429375" y="5695950"/>
          <a:ext cx="1866900" cy="933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24</xdr:row>
      <xdr:rowOff>9525</xdr:rowOff>
    </xdr:from>
    <xdr:to>
      <xdr:col>12</xdr:col>
      <xdr:colOff>371475</xdr:colOff>
      <xdr:row>26</xdr:row>
      <xdr:rowOff>0</xdr:rowOff>
    </xdr:to>
    <xdr:sp>
      <xdr:nvSpPr>
        <xdr:cNvPr id="60" name="AutoShape 1078"/>
        <xdr:cNvSpPr>
          <a:spLocks/>
        </xdr:cNvSpPr>
      </xdr:nvSpPr>
      <xdr:spPr>
        <a:xfrm>
          <a:off x="6457950" y="56959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24</xdr:row>
      <xdr:rowOff>0</xdr:rowOff>
    </xdr:from>
    <xdr:to>
      <xdr:col>12</xdr:col>
      <xdr:colOff>333375</xdr:colOff>
      <xdr:row>25</xdr:row>
      <xdr:rowOff>209550</xdr:rowOff>
    </xdr:to>
    <xdr:sp>
      <xdr:nvSpPr>
        <xdr:cNvPr id="61" name="AutoShape 1079"/>
        <xdr:cNvSpPr>
          <a:spLocks/>
        </xdr:cNvSpPr>
      </xdr:nvSpPr>
      <xdr:spPr>
        <a:xfrm>
          <a:off x="6448425" y="56864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23</xdr:row>
      <xdr:rowOff>219075</xdr:rowOff>
    </xdr:from>
    <xdr:to>
      <xdr:col>12</xdr:col>
      <xdr:colOff>333375</xdr:colOff>
      <xdr:row>26</xdr:row>
      <xdr:rowOff>0</xdr:rowOff>
    </xdr:to>
    <xdr:sp>
      <xdr:nvSpPr>
        <xdr:cNvPr id="62" name="AutoShape 1081"/>
        <xdr:cNvSpPr>
          <a:spLocks/>
        </xdr:cNvSpPr>
      </xdr:nvSpPr>
      <xdr:spPr>
        <a:xfrm>
          <a:off x="6486525" y="56769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24</xdr:row>
      <xdr:rowOff>19050</xdr:rowOff>
    </xdr:from>
    <xdr:to>
      <xdr:col>12</xdr:col>
      <xdr:colOff>409575</xdr:colOff>
      <xdr:row>25</xdr:row>
      <xdr:rowOff>219075</xdr:rowOff>
    </xdr:to>
    <xdr:sp>
      <xdr:nvSpPr>
        <xdr:cNvPr id="63" name="AutoShape 1082"/>
        <xdr:cNvSpPr>
          <a:spLocks/>
        </xdr:cNvSpPr>
      </xdr:nvSpPr>
      <xdr:spPr>
        <a:xfrm>
          <a:off x="6467475" y="57054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24</xdr:row>
      <xdr:rowOff>28575</xdr:rowOff>
    </xdr:from>
    <xdr:to>
      <xdr:col>12</xdr:col>
      <xdr:colOff>409575</xdr:colOff>
      <xdr:row>26</xdr:row>
      <xdr:rowOff>0</xdr:rowOff>
    </xdr:to>
    <xdr:sp>
      <xdr:nvSpPr>
        <xdr:cNvPr id="64" name="AutoShape 1083"/>
        <xdr:cNvSpPr>
          <a:spLocks/>
        </xdr:cNvSpPr>
      </xdr:nvSpPr>
      <xdr:spPr>
        <a:xfrm>
          <a:off x="6467475" y="57150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24</xdr:row>
      <xdr:rowOff>28575</xdr:rowOff>
    </xdr:from>
    <xdr:to>
      <xdr:col>12</xdr:col>
      <xdr:colOff>409575</xdr:colOff>
      <xdr:row>28</xdr:row>
      <xdr:rowOff>9525</xdr:rowOff>
    </xdr:to>
    <xdr:sp>
      <xdr:nvSpPr>
        <xdr:cNvPr id="65" name="AutoShape 1084"/>
        <xdr:cNvSpPr>
          <a:spLocks/>
        </xdr:cNvSpPr>
      </xdr:nvSpPr>
      <xdr:spPr>
        <a:xfrm>
          <a:off x="6419850" y="5715000"/>
          <a:ext cx="1905000" cy="8953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28575</xdr:rowOff>
    </xdr:from>
    <xdr:to>
      <xdr:col>12</xdr:col>
      <xdr:colOff>390525</xdr:colOff>
      <xdr:row>25</xdr:row>
      <xdr:rowOff>219075</xdr:rowOff>
    </xdr:to>
    <xdr:sp>
      <xdr:nvSpPr>
        <xdr:cNvPr id="66" name="AutoShape 1085"/>
        <xdr:cNvSpPr>
          <a:spLocks/>
        </xdr:cNvSpPr>
      </xdr:nvSpPr>
      <xdr:spPr>
        <a:xfrm>
          <a:off x="6438900"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25</xdr:row>
      <xdr:rowOff>95250</xdr:rowOff>
    </xdr:from>
    <xdr:to>
      <xdr:col>13</xdr:col>
      <xdr:colOff>38100</xdr:colOff>
      <xdr:row>29</xdr:row>
      <xdr:rowOff>66675</xdr:rowOff>
    </xdr:to>
    <xdr:sp>
      <xdr:nvSpPr>
        <xdr:cNvPr id="67" name="AutoShape 1087"/>
        <xdr:cNvSpPr>
          <a:spLocks/>
        </xdr:cNvSpPr>
      </xdr:nvSpPr>
      <xdr:spPr>
        <a:xfrm>
          <a:off x="6772275" y="6010275"/>
          <a:ext cx="1600200" cy="8858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24</xdr:row>
      <xdr:rowOff>28575</xdr:rowOff>
    </xdr:from>
    <xdr:ext cx="1828800" cy="428625"/>
    <xdr:sp>
      <xdr:nvSpPr>
        <xdr:cNvPr id="68" name="AutoShape 1049"/>
        <xdr:cNvSpPr>
          <a:spLocks/>
        </xdr:cNvSpPr>
      </xdr:nvSpPr>
      <xdr:spPr>
        <a:xfrm>
          <a:off x="6438900" y="57150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6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7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7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7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7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7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7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7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24</xdr:row>
      <xdr:rowOff>28575</xdr:rowOff>
    </xdr:from>
    <xdr:ext cx="1866900" cy="419100"/>
    <xdr:sp>
      <xdr:nvSpPr>
        <xdr:cNvPr id="79" name="AutoShape 1076"/>
        <xdr:cNvSpPr>
          <a:spLocks/>
        </xdr:cNvSpPr>
      </xdr:nvSpPr>
      <xdr:spPr>
        <a:xfrm>
          <a:off x="6429375"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24</xdr:row>
      <xdr:rowOff>9525</xdr:rowOff>
    </xdr:from>
    <xdr:ext cx="1866900" cy="476250"/>
    <xdr:sp>
      <xdr:nvSpPr>
        <xdr:cNvPr id="80" name="AutoShape 1077"/>
        <xdr:cNvSpPr>
          <a:spLocks/>
        </xdr:cNvSpPr>
      </xdr:nvSpPr>
      <xdr:spPr>
        <a:xfrm>
          <a:off x="6429375" y="56959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24</xdr:row>
      <xdr:rowOff>9525</xdr:rowOff>
    </xdr:from>
    <xdr:ext cx="1828800" cy="447675"/>
    <xdr:sp>
      <xdr:nvSpPr>
        <xdr:cNvPr id="81" name="AutoShape 1078"/>
        <xdr:cNvSpPr>
          <a:spLocks/>
        </xdr:cNvSpPr>
      </xdr:nvSpPr>
      <xdr:spPr>
        <a:xfrm>
          <a:off x="6457950" y="56959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24</xdr:row>
      <xdr:rowOff>0</xdr:rowOff>
    </xdr:from>
    <xdr:ext cx="1800225" cy="438150"/>
    <xdr:sp>
      <xdr:nvSpPr>
        <xdr:cNvPr id="82" name="AutoShape 1079"/>
        <xdr:cNvSpPr>
          <a:spLocks/>
        </xdr:cNvSpPr>
      </xdr:nvSpPr>
      <xdr:spPr>
        <a:xfrm>
          <a:off x="6448425" y="56864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23</xdr:row>
      <xdr:rowOff>219075</xdr:rowOff>
    </xdr:from>
    <xdr:ext cx="1762125" cy="466725"/>
    <xdr:sp>
      <xdr:nvSpPr>
        <xdr:cNvPr id="83" name="AutoShape 1081"/>
        <xdr:cNvSpPr>
          <a:spLocks/>
        </xdr:cNvSpPr>
      </xdr:nvSpPr>
      <xdr:spPr>
        <a:xfrm>
          <a:off x="6486525" y="56769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24</xdr:row>
      <xdr:rowOff>19050</xdr:rowOff>
    </xdr:from>
    <xdr:ext cx="1857375" cy="428625"/>
    <xdr:sp>
      <xdr:nvSpPr>
        <xdr:cNvPr id="84" name="AutoShape 1082"/>
        <xdr:cNvSpPr>
          <a:spLocks/>
        </xdr:cNvSpPr>
      </xdr:nvSpPr>
      <xdr:spPr>
        <a:xfrm>
          <a:off x="6467475" y="57054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24</xdr:row>
      <xdr:rowOff>28575</xdr:rowOff>
    </xdr:from>
    <xdr:ext cx="1857375" cy="428625"/>
    <xdr:sp>
      <xdr:nvSpPr>
        <xdr:cNvPr id="85" name="AutoShape 1083"/>
        <xdr:cNvSpPr>
          <a:spLocks/>
        </xdr:cNvSpPr>
      </xdr:nvSpPr>
      <xdr:spPr>
        <a:xfrm>
          <a:off x="6467475" y="57150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24</xdr:row>
      <xdr:rowOff>28575</xdr:rowOff>
    </xdr:from>
    <xdr:ext cx="1905000" cy="438150"/>
    <xdr:sp>
      <xdr:nvSpPr>
        <xdr:cNvPr id="86" name="AutoShape 1084"/>
        <xdr:cNvSpPr>
          <a:spLocks/>
        </xdr:cNvSpPr>
      </xdr:nvSpPr>
      <xdr:spPr>
        <a:xfrm>
          <a:off x="6419850" y="57150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24</xdr:row>
      <xdr:rowOff>28575</xdr:rowOff>
    </xdr:from>
    <xdr:ext cx="1866900" cy="419100"/>
    <xdr:sp>
      <xdr:nvSpPr>
        <xdr:cNvPr id="87" name="AutoShape 1085"/>
        <xdr:cNvSpPr>
          <a:spLocks/>
        </xdr:cNvSpPr>
      </xdr:nvSpPr>
      <xdr:spPr>
        <a:xfrm>
          <a:off x="6438900"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25</xdr:row>
      <xdr:rowOff>95250</xdr:rowOff>
    </xdr:from>
    <xdr:ext cx="1600200" cy="428625"/>
    <xdr:sp>
      <xdr:nvSpPr>
        <xdr:cNvPr id="88" name="AutoShape 1087"/>
        <xdr:cNvSpPr>
          <a:spLocks/>
        </xdr:cNvSpPr>
      </xdr:nvSpPr>
      <xdr:spPr>
        <a:xfrm>
          <a:off x="6772275" y="60102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22</xdr:row>
      <xdr:rowOff>19050</xdr:rowOff>
    </xdr:from>
    <xdr:to>
      <xdr:col>12</xdr:col>
      <xdr:colOff>352425</xdr:colOff>
      <xdr:row>23</xdr:row>
      <xdr:rowOff>219075</xdr:rowOff>
    </xdr:to>
    <xdr:sp>
      <xdr:nvSpPr>
        <xdr:cNvPr id="89" name="AutoShape 1049"/>
        <xdr:cNvSpPr>
          <a:spLocks/>
        </xdr:cNvSpPr>
      </xdr:nvSpPr>
      <xdr:spPr>
        <a:xfrm>
          <a:off x="6438900" y="52482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90"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91"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92"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93"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94"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95"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96"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97"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98"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99"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28575</xdr:rowOff>
    </xdr:from>
    <xdr:to>
      <xdr:col>12</xdr:col>
      <xdr:colOff>381000</xdr:colOff>
      <xdr:row>25</xdr:row>
      <xdr:rowOff>219075</xdr:rowOff>
    </xdr:to>
    <xdr:sp>
      <xdr:nvSpPr>
        <xdr:cNvPr id="100" name="AutoShape 1076"/>
        <xdr:cNvSpPr>
          <a:spLocks/>
        </xdr:cNvSpPr>
      </xdr:nvSpPr>
      <xdr:spPr>
        <a:xfrm>
          <a:off x="6429375"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9525</xdr:rowOff>
    </xdr:from>
    <xdr:to>
      <xdr:col>12</xdr:col>
      <xdr:colOff>381000</xdr:colOff>
      <xdr:row>28</xdr:row>
      <xdr:rowOff>28575</xdr:rowOff>
    </xdr:to>
    <xdr:sp>
      <xdr:nvSpPr>
        <xdr:cNvPr id="101" name="AutoShape 1077"/>
        <xdr:cNvSpPr>
          <a:spLocks/>
        </xdr:cNvSpPr>
      </xdr:nvSpPr>
      <xdr:spPr>
        <a:xfrm>
          <a:off x="6429375" y="5695950"/>
          <a:ext cx="1866900" cy="933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24</xdr:row>
      <xdr:rowOff>9525</xdr:rowOff>
    </xdr:from>
    <xdr:to>
      <xdr:col>12</xdr:col>
      <xdr:colOff>371475</xdr:colOff>
      <xdr:row>26</xdr:row>
      <xdr:rowOff>0</xdr:rowOff>
    </xdr:to>
    <xdr:sp>
      <xdr:nvSpPr>
        <xdr:cNvPr id="102" name="AutoShape 1078"/>
        <xdr:cNvSpPr>
          <a:spLocks/>
        </xdr:cNvSpPr>
      </xdr:nvSpPr>
      <xdr:spPr>
        <a:xfrm>
          <a:off x="6457950" y="56959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24</xdr:row>
      <xdr:rowOff>0</xdr:rowOff>
    </xdr:from>
    <xdr:to>
      <xdr:col>12</xdr:col>
      <xdr:colOff>333375</xdr:colOff>
      <xdr:row>25</xdr:row>
      <xdr:rowOff>209550</xdr:rowOff>
    </xdr:to>
    <xdr:sp>
      <xdr:nvSpPr>
        <xdr:cNvPr id="103" name="AutoShape 1079"/>
        <xdr:cNvSpPr>
          <a:spLocks/>
        </xdr:cNvSpPr>
      </xdr:nvSpPr>
      <xdr:spPr>
        <a:xfrm>
          <a:off x="6448425" y="56864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23</xdr:row>
      <xdr:rowOff>219075</xdr:rowOff>
    </xdr:from>
    <xdr:to>
      <xdr:col>12</xdr:col>
      <xdr:colOff>333375</xdr:colOff>
      <xdr:row>26</xdr:row>
      <xdr:rowOff>0</xdr:rowOff>
    </xdr:to>
    <xdr:sp>
      <xdr:nvSpPr>
        <xdr:cNvPr id="104" name="AutoShape 1081"/>
        <xdr:cNvSpPr>
          <a:spLocks/>
        </xdr:cNvSpPr>
      </xdr:nvSpPr>
      <xdr:spPr>
        <a:xfrm>
          <a:off x="6486525" y="56769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24</xdr:row>
      <xdr:rowOff>19050</xdr:rowOff>
    </xdr:from>
    <xdr:to>
      <xdr:col>12</xdr:col>
      <xdr:colOff>409575</xdr:colOff>
      <xdr:row>25</xdr:row>
      <xdr:rowOff>219075</xdr:rowOff>
    </xdr:to>
    <xdr:sp>
      <xdr:nvSpPr>
        <xdr:cNvPr id="105" name="AutoShape 1082"/>
        <xdr:cNvSpPr>
          <a:spLocks/>
        </xdr:cNvSpPr>
      </xdr:nvSpPr>
      <xdr:spPr>
        <a:xfrm>
          <a:off x="6467475" y="57054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24</xdr:row>
      <xdr:rowOff>28575</xdr:rowOff>
    </xdr:from>
    <xdr:to>
      <xdr:col>12</xdr:col>
      <xdr:colOff>409575</xdr:colOff>
      <xdr:row>26</xdr:row>
      <xdr:rowOff>0</xdr:rowOff>
    </xdr:to>
    <xdr:sp>
      <xdr:nvSpPr>
        <xdr:cNvPr id="106" name="AutoShape 1083"/>
        <xdr:cNvSpPr>
          <a:spLocks/>
        </xdr:cNvSpPr>
      </xdr:nvSpPr>
      <xdr:spPr>
        <a:xfrm>
          <a:off x="6467475" y="57150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24</xdr:row>
      <xdr:rowOff>28575</xdr:rowOff>
    </xdr:from>
    <xdr:to>
      <xdr:col>12</xdr:col>
      <xdr:colOff>409575</xdr:colOff>
      <xdr:row>28</xdr:row>
      <xdr:rowOff>9525</xdr:rowOff>
    </xdr:to>
    <xdr:sp>
      <xdr:nvSpPr>
        <xdr:cNvPr id="107" name="AutoShape 1084"/>
        <xdr:cNvSpPr>
          <a:spLocks/>
        </xdr:cNvSpPr>
      </xdr:nvSpPr>
      <xdr:spPr>
        <a:xfrm>
          <a:off x="6419850" y="5715000"/>
          <a:ext cx="1905000" cy="8953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28575</xdr:rowOff>
    </xdr:from>
    <xdr:to>
      <xdr:col>12</xdr:col>
      <xdr:colOff>390525</xdr:colOff>
      <xdr:row>25</xdr:row>
      <xdr:rowOff>219075</xdr:rowOff>
    </xdr:to>
    <xdr:sp>
      <xdr:nvSpPr>
        <xdr:cNvPr id="108" name="AutoShape 1085"/>
        <xdr:cNvSpPr>
          <a:spLocks/>
        </xdr:cNvSpPr>
      </xdr:nvSpPr>
      <xdr:spPr>
        <a:xfrm>
          <a:off x="6438900"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25</xdr:row>
      <xdr:rowOff>95250</xdr:rowOff>
    </xdr:from>
    <xdr:to>
      <xdr:col>13</xdr:col>
      <xdr:colOff>38100</xdr:colOff>
      <xdr:row>29</xdr:row>
      <xdr:rowOff>66675</xdr:rowOff>
    </xdr:to>
    <xdr:sp>
      <xdr:nvSpPr>
        <xdr:cNvPr id="109" name="AutoShape 1087"/>
        <xdr:cNvSpPr>
          <a:spLocks/>
        </xdr:cNvSpPr>
      </xdr:nvSpPr>
      <xdr:spPr>
        <a:xfrm>
          <a:off x="6772275" y="6010275"/>
          <a:ext cx="1600200" cy="8858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24</xdr:row>
      <xdr:rowOff>28575</xdr:rowOff>
    </xdr:from>
    <xdr:ext cx="1828800" cy="428625"/>
    <xdr:sp>
      <xdr:nvSpPr>
        <xdr:cNvPr id="110" name="AutoShape 1049"/>
        <xdr:cNvSpPr>
          <a:spLocks/>
        </xdr:cNvSpPr>
      </xdr:nvSpPr>
      <xdr:spPr>
        <a:xfrm>
          <a:off x="6438900" y="57150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11"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12"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1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1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1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16"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7"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8"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19"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20"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24</xdr:row>
      <xdr:rowOff>28575</xdr:rowOff>
    </xdr:from>
    <xdr:ext cx="1866900" cy="419100"/>
    <xdr:sp>
      <xdr:nvSpPr>
        <xdr:cNvPr id="121" name="AutoShape 1076"/>
        <xdr:cNvSpPr>
          <a:spLocks/>
        </xdr:cNvSpPr>
      </xdr:nvSpPr>
      <xdr:spPr>
        <a:xfrm>
          <a:off x="6429375"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24</xdr:row>
      <xdr:rowOff>9525</xdr:rowOff>
    </xdr:from>
    <xdr:ext cx="1866900" cy="476250"/>
    <xdr:sp>
      <xdr:nvSpPr>
        <xdr:cNvPr id="122" name="AutoShape 1077"/>
        <xdr:cNvSpPr>
          <a:spLocks/>
        </xdr:cNvSpPr>
      </xdr:nvSpPr>
      <xdr:spPr>
        <a:xfrm>
          <a:off x="6429375" y="56959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24</xdr:row>
      <xdr:rowOff>9525</xdr:rowOff>
    </xdr:from>
    <xdr:ext cx="1828800" cy="447675"/>
    <xdr:sp>
      <xdr:nvSpPr>
        <xdr:cNvPr id="123" name="AutoShape 1078"/>
        <xdr:cNvSpPr>
          <a:spLocks/>
        </xdr:cNvSpPr>
      </xdr:nvSpPr>
      <xdr:spPr>
        <a:xfrm>
          <a:off x="6457950" y="56959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24</xdr:row>
      <xdr:rowOff>0</xdr:rowOff>
    </xdr:from>
    <xdr:ext cx="1800225" cy="438150"/>
    <xdr:sp>
      <xdr:nvSpPr>
        <xdr:cNvPr id="124" name="AutoShape 1079"/>
        <xdr:cNvSpPr>
          <a:spLocks/>
        </xdr:cNvSpPr>
      </xdr:nvSpPr>
      <xdr:spPr>
        <a:xfrm>
          <a:off x="6448425" y="56864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23</xdr:row>
      <xdr:rowOff>219075</xdr:rowOff>
    </xdr:from>
    <xdr:ext cx="1762125" cy="466725"/>
    <xdr:sp>
      <xdr:nvSpPr>
        <xdr:cNvPr id="125" name="AutoShape 1081"/>
        <xdr:cNvSpPr>
          <a:spLocks/>
        </xdr:cNvSpPr>
      </xdr:nvSpPr>
      <xdr:spPr>
        <a:xfrm>
          <a:off x="6486525" y="56769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24</xdr:row>
      <xdr:rowOff>19050</xdr:rowOff>
    </xdr:from>
    <xdr:ext cx="1857375" cy="428625"/>
    <xdr:sp>
      <xdr:nvSpPr>
        <xdr:cNvPr id="126" name="AutoShape 1082"/>
        <xdr:cNvSpPr>
          <a:spLocks/>
        </xdr:cNvSpPr>
      </xdr:nvSpPr>
      <xdr:spPr>
        <a:xfrm>
          <a:off x="6467475" y="57054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24</xdr:row>
      <xdr:rowOff>28575</xdr:rowOff>
    </xdr:from>
    <xdr:ext cx="1857375" cy="428625"/>
    <xdr:sp>
      <xdr:nvSpPr>
        <xdr:cNvPr id="127" name="AutoShape 1083"/>
        <xdr:cNvSpPr>
          <a:spLocks/>
        </xdr:cNvSpPr>
      </xdr:nvSpPr>
      <xdr:spPr>
        <a:xfrm>
          <a:off x="6467475" y="57150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24</xdr:row>
      <xdr:rowOff>28575</xdr:rowOff>
    </xdr:from>
    <xdr:ext cx="1905000" cy="438150"/>
    <xdr:sp>
      <xdr:nvSpPr>
        <xdr:cNvPr id="128" name="AutoShape 1084"/>
        <xdr:cNvSpPr>
          <a:spLocks/>
        </xdr:cNvSpPr>
      </xdr:nvSpPr>
      <xdr:spPr>
        <a:xfrm>
          <a:off x="6419850" y="57150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24</xdr:row>
      <xdr:rowOff>28575</xdr:rowOff>
    </xdr:from>
    <xdr:ext cx="1866900" cy="419100"/>
    <xdr:sp>
      <xdr:nvSpPr>
        <xdr:cNvPr id="129" name="AutoShape 1085"/>
        <xdr:cNvSpPr>
          <a:spLocks/>
        </xdr:cNvSpPr>
      </xdr:nvSpPr>
      <xdr:spPr>
        <a:xfrm>
          <a:off x="6438900"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25</xdr:row>
      <xdr:rowOff>95250</xdr:rowOff>
    </xdr:from>
    <xdr:ext cx="1600200" cy="428625"/>
    <xdr:sp>
      <xdr:nvSpPr>
        <xdr:cNvPr id="130" name="AutoShape 1087"/>
        <xdr:cNvSpPr>
          <a:spLocks/>
        </xdr:cNvSpPr>
      </xdr:nvSpPr>
      <xdr:spPr>
        <a:xfrm>
          <a:off x="6772275" y="60102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22</xdr:row>
      <xdr:rowOff>19050</xdr:rowOff>
    </xdr:from>
    <xdr:to>
      <xdr:col>12</xdr:col>
      <xdr:colOff>352425</xdr:colOff>
      <xdr:row>23</xdr:row>
      <xdr:rowOff>219075</xdr:rowOff>
    </xdr:to>
    <xdr:sp>
      <xdr:nvSpPr>
        <xdr:cNvPr id="131" name="AutoShape 1049"/>
        <xdr:cNvSpPr>
          <a:spLocks/>
        </xdr:cNvSpPr>
      </xdr:nvSpPr>
      <xdr:spPr>
        <a:xfrm>
          <a:off x="6438900" y="52482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132"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33"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34"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135"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36"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137"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138"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139"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40"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141"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28575</xdr:rowOff>
    </xdr:from>
    <xdr:to>
      <xdr:col>12</xdr:col>
      <xdr:colOff>381000</xdr:colOff>
      <xdr:row>25</xdr:row>
      <xdr:rowOff>219075</xdr:rowOff>
    </xdr:to>
    <xdr:sp>
      <xdr:nvSpPr>
        <xdr:cNvPr id="142" name="AutoShape 1076"/>
        <xdr:cNvSpPr>
          <a:spLocks/>
        </xdr:cNvSpPr>
      </xdr:nvSpPr>
      <xdr:spPr>
        <a:xfrm>
          <a:off x="6429375"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9525</xdr:rowOff>
    </xdr:from>
    <xdr:to>
      <xdr:col>12</xdr:col>
      <xdr:colOff>381000</xdr:colOff>
      <xdr:row>28</xdr:row>
      <xdr:rowOff>28575</xdr:rowOff>
    </xdr:to>
    <xdr:sp>
      <xdr:nvSpPr>
        <xdr:cNvPr id="143" name="AutoShape 1077"/>
        <xdr:cNvSpPr>
          <a:spLocks/>
        </xdr:cNvSpPr>
      </xdr:nvSpPr>
      <xdr:spPr>
        <a:xfrm>
          <a:off x="6429375" y="5695950"/>
          <a:ext cx="1866900" cy="933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24</xdr:row>
      <xdr:rowOff>9525</xdr:rowOff>
    </xdr:from>
    <xdr:to>
      <xdr:col>12</xdr:col>
      <xdr:colOff>371475</xdr:colOff>
      <xdr:row>26</xdr:row>
      <xdr:rowOff>0</xdr:rowOff>
    </xdr:to>
    <xdr:sp>
      <xdr:nvSpPr>
        <xdr:cNvPr id="144" name="AutoShape 1078"/>
        <xdr:cNvSpPr>
          <a:spLocks/>
        </xdr:cNvSpPr>
      </xdr:nvSpPr>
      <xdr:spPr>
        <a:xfrm>
          <a:off x="6457950" y="56959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24</xdr:row>
      <xdr:rowOff>0</xdr:rowOff>
    </xdr:from>
    <xdr:to>
      <xdr:col>12</xdr:col>
      <xdr:colOff>333375</xdr:colOff>
      <xdr:row>25</xdr:row>
      <xdr:rowOff>209550</xdr:rowOff>
    </xdr:to>
    <xdr:sp>
      <xdr:nvSpPr>
        <xdr:cNvPr id="145" name="AutoShape 1079"/>
        <xdr:cNvSpPr>
          <a:spLocks/>
        </xdr:cNvSpPr>
      </xdr:nvSpPr>
      <xdr:spPr>
        <a:xfrm>
          <a:off x="6448425" y="56864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23</xdr:row>
      <xdr:rowOff>219075</xdr:rowOff>
    </xdr:from>
    <xdr:to>
      <xdr:col>12</xdr:col>
      <xdr:colOff>333375</xdr:colOff>
      <xdr:row>26</xdr:row>
      <xdr:rowOff>0</xdr:rowOff>
    </xdr:to>
    <xdr:sp>
      <xdr:nvSpPr>
        <xdr:cNvPr id="146" name="AutoShape 1081"/>
        <xdr:cNvSpPr>
          <a:spLocks/>
        </xdr:cNvSpPr>
      </xdr:nvSpPr>
      <xdr:spPr>
        <a:xfrm>
          <a:off x="6486525" y="56769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24</xdr:row>
      <xdr:rowOff>19050</xdr:rowOff>
    </xdr:from>
    <xdr:to>
      <xdr:col>12</xdr:col>
      <xdr:colOff>409575</xdr:colOff>
      <xdr:row>25</xdr:row>
      <xdr:rowOff>219075</xdr:rowOff>
    </xdr:to>
    <xdr:sp>
      <xdr:nvSpPr>
        <xdr:cNvPr id="147" name="AutoShape 1082"/>
        <xdr:cNvSpPr>
          <a:spLocks/>
        </xdr:cNvSpPr>
      </xdr:nvSpPr>
      <xdr:spPr>
        <a:xfrm>
          <a:off x="6467475" y="57054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24</xdr:row>
      <xdr:rowOff>28575</xdr:rowOff>
    </xdr:from>
    <xdr:to>
      <xdr:col>12</xdr:col>
      <xdr:colOff>409575</xdr:colOff>
      <xdr:row>26</xdr:row>
      <xdr:rowOff>0</xdr:rowOff>
    </xdr:to>
    <xdr:sp>
      <xdr:nvSpPr>
        <xdr:cNvPr id="148" name="AutoShape 1083"/>
        <xdr:cNvSpPr>
          <a:spLocks/>
        </xdr:cNvSpPr>
      </xdr:nvSpPr>
      <xdr:spPr>
        <a:xfrm>
          <a:off x="6467475" y="57150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24</xdr:row>
      <xdr:rowOff>28575</xdr:rowOff>
    </xdr:from>
    <xdr:to>
      <xdr:col>12</xdr:col>
      <xdr:colOff>409575</xdr:colOff>
      <xdr:row>28</xdr:row>
      <xdr:rowOff>9525</xdr:rowOff>
    </xdr:to>
    <xdr:sp>
      <xdr:nvSpPr>
        <xdr:cNvPr id="149" name="AutoShape 1084"/>
        <xdr:cNvSpPr>
          <a:spLocks/>
        </xdr:cNvSpPr>
      </xdr:nvSpPr>
      <xdr:spPr>
        <a:xfrm>
          <a:off x="6419850" y="5715000"/>
          <a:ext cx="1905000" cy="8953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28575</xdr:rowOff>
    </xdr:from>
    <xdr:to>
      <xdr:col>12</xdr:col>
      <xdr:colOff>390525</xdr:colOff>
      <xdr:row>25</xdr:row>
      <xdr:rowOff>219075</xdr:rowOff>
    </xdr:to>
    <xdr:sp>
      <xdr:nvSpPr>
        <xdr:cNvPr id="150" name="AutoShape 1085"/>
        <xdr:cNvSpPr>
          <a:spLocks/>
        </xdr:cNvSpPr>
      </xdr:nvSpPr>
      <xdr:spPr>
        <a:xfrm>
          <a:off x="6438900"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25</xdr:row>
      <xdr:rowOff>95250</xdr:rowOff>
    </xdr:from>
    <xdr:to>
      <xdr:col>13</xdr:col>
      <xdr:colOff>38100</xdr:colOff>
      <xdr:row>29</xdr:row>
      <xdr:rowOff>66675</xdr:rowOff>
    </xdr:to>
    <xdr:sp>
      <xdr:nvSpPr>
        <xdr:cNvPr id="151" name="AutoShape 1087"/>
        <xdr:cNvSpPr>
          <a:spLocks/>
        </xdr:cNvSpPr>
      </xdr:nvSpPr>
      <xdr:spPr>
        <a:xfrm>
          <a:off x="6772275" y="6010275"/>
          <a:ext cx="1600200" cy="8858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24</xdr:row>
      <xdr:rowOff>28575</xdr:rowOff>
    </xdr:from>
    <xdr:ext cx="1828800" cy="428625"/>
    <xdr:sp>
      <xdr:nvSpPr>
        <xdr:cNvPr id="152" name="AutoShape 1049"/>
        <xdr:cNvSpPr>
          <a:spLocks/>
        </xdr:cNvSpPr>
      </xdr:nvSpPr>
      <xdr:spPr>
        <a:xfrm>
          <a:off x="6438900" y="57150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53"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54"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55"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56"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57"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58"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9"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60"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61"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62"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24</xdr:row>
      <xdr:rowOff>28575</xdr:rowOff>
    </xdr:from>
    <xdr:ext cx="1866900" cy="419100"/>
    <xdr:sp>
      <xdr:nvSpPr>
        <xdr:cNvPr id="163" name="AutoShape 1076"/>
        <xdr:cNvSpPr>
          <a:spLocks/>
        </xdr:cNvSpPr>
      </xdr:nvSpPr>
      <xdr:spPr>
        <a:xfrm>
          <a:off x="6429375"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24</xdr:row>
      <xdr:rowOff>9525</xdr:rowOff>
    </xdr:from>
    <xdr:ext cx="1866900" cy="476250"/>
    <xdr:sp>
      <xdr:nvSpPr>
        <xdr:cNvPr id="164" name="AutoShape 1077"/>
        <xdr:cNvSpPr>
          <a:spLocks/>
        </xdr:cNvSpPr>
      </xdr:nvSpPr>
      <xdr:spPr>
        <a:xfrm>
          <a:off x="6429375" y="56959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24</xdr:row>
      <xdr:rowOff>9525</xdr:rowOff>
    </xdr:from>
    <xdr:ext cx="1828800" cy="447675"/>
    <xdr:sp>
      <xdr:nvSpPr>
        <xdr:cNvPr id="165" name="AutoShape 1078"/>
        <xdr:cNvSpPr>
          <a:spLocks/>
        </xdr:cNvSpPr>
      </xdr:nvSpPr>
      <xdr:spPr>
        <a:xfrm>
          <a:off x="6457950" y="56959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24</xdr:row>
      <xdr:rowOff>0</xdr:rowOff>
    </xdr:from>
    <xdr:ext cx="1800225" cy="438150"/>
    <xdr:sp>
      <xdr:nvSpPr>
        <xdr:cNvPr id="166" name="AutoShape 1079"/>
        <xdr:cNvSpPr>
          <a:spLocks/>
        </xdr:cNvSpPr>
      </xdr:nvSpPr>
      <xdr:spPr>
        <a:xfrm>
          <a:off x="6448425" y="56864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23</xdr:row>
      <xdr:rowOff>219075</xdr:rowOff>
    </xdr:from>
    <xdr:ext cx="1762125" cy="466725"/>
    <xdr:sp>
      <xdr:nvSpPr>
        <xdr:cNvPr id="167" name="AutoShape 1081"/>
        <xdr:cNvSpPr>
          <a:spLocks/>
        </xdr:cNvSpPr>
      </xdr:nvSpPr>
      <xdr:spPr>
        <a:xfrm>
          <a:off x="6486525" y="56769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24</xdr:row>
      <xdr:rowOff>19050</xdr:rowOff>
    </xdr:from>
    <xdr:ext cx="1857375" cy="428625"/>
    <xdr:sp>
      <xdr:nvSpPr>
        <xdr:cNvPr id="168" name="AutoShape 1082"/>
        <xdr:cNvSpPr>
          <a:spLocks/>
        </xdr:cNvSpPr>
      </xdr:nvSpPr>
      <xdr:spPr>
        <a:xfrm>
          <a:off x="6467475" y="57054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24</xdr:row>
      <xdr:rowOff>28575</xdr:rowOff>
    </xdr:from>
    <xdr:ext cx="1857375" cy="428625"/>
    <xdr:sp>
      <xdr:nvSpPr>
        <xdr:cNvPr id="169" name="AutoShape 1083"/>
        <xdr:cNvSpPr>
          <a:spLocks/>
        </xdr:cNvSpPr>
      </xdr:nvSpPr>
      <xdr:spPr>
        <a:xfrm>
          <a:off x="6467475" y="57150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24</xdr:row>
      <xdr:rowOff>28575</xdr:rowOff>
    </xdr:from>
    <xdr:ext cx="1905000" cy="438150"/>
    <xdr:sp>
      <xdr:nvSpPr>
        <xdr:cNvPr id="170" name="AutoShape 1084"/>
        <xdr:cNvSpPr>
          <a:spLocks/>
        </xdr:cNvSpPr>
      </xdr:nvSpPr>
      <xdr:spPr>
        <a:xfrm>
          <a:off x="6419850" y="57150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24</xdr:row>
      <xdr:rowOff>28575</xdr:rowOff>
    </xdr:from>
    <xdr:ext cx="1866900" cy="419100"/>
    <xdr:sp>
      <xdr:nvSpPr>
        <xdr:cNvPr id="171" name="AutoShape 1085"/>
        <xdr:cNvSpPr>
          <a:spLocks/>
        </xdr:cNvSpPr>
      </xdr:nvSpPr>
      <xdr:spPr>
        <a:xfrm>
          <a:off x="6438900"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25</xdr:row>
      <xdr:rowOff>95250</xdr:rowOff>
    </xdr:from>
    <xdr:ext cx="1600200" cy="428625"/>
    <xdr:sp>
      <xdr:nvSpPr>
        <xdr:cNvPr id="172" name="AutoShape 1087"/>
        <xdr:cNvSpPr>
          <a:spLocks/>
        </xdr:cNvSpPr>
      </xdr:nvSpPr>
      <xdr:spPr>
        <a:xfrm>
          <a:off x="6772275" y="60102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22</xdr:row>
      <xdr:rowOff>19050</xdr:rowOff>
    </xdr:from>
    <xdr:to>
      <xdr:col>12</xdr:col>
      <xdr:colOff>352425</xdr:colOff>
      <xdr:row>23</xdr:row>
      <xdr:rowOff>219075</xdr:rowOff>
    </xdr:to>
    <xdr:sp>
      <xdr:nvSpPr>
        <xdr:cNvPr id="173" name="AutoShape 1049"/>
        <xdr:cNvSpPr>
          <a:spLocks/>
        </xdr:cNvSpPr>
      </xdr:nvSpPr>
      <xdr:spPr>
        <a:xfrm>
          <a:off x="6438900" y="52482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174"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75"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76"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177"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178"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179"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180"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181"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82"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183"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28575</xdr:rowOff>
    </xdr:from>
    <xdr:to>
      <xdr:col>12</xdr:col>
      <xdr:colOff>381000</xdr:colOff>
      <xdr:row>25</xdr:row>
      <xdr:rowOff>219075</xdr:rowOff>
    </xdr:to>
    <xdr:sp>
      <xdr:nvSpPr>
        <xdr:cNvPr id="184" name="AutoShape 1076"/>
        <xdr:cNvSpPr>
          <a:spLocks/>
        </xdr:cNvSpPr>
      </xdr:nvSpPr>
      <xdr:spPr>
        <a:xfrm>
          <a:off x="6429375"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24</xdr:row>
      <xdr:rowOff>9525</xdr:rowOff>
    </xdr:from>
    <xdr:to>
      <xdr:col>12</xdr:col>
      <xdr:colOff>381000</xdr:colOff>
      <xdr:row>28</xdr:row>
      <xdr:rowOff>28575</xdr:rowOff>
    </xdr:to>
    <xdr:sp>
      <xdr:nvSpPr>
        <xdr:cNvPr id="185" name="AutoShape 1077"/>
        <xdr:cNvSpPr>
          <a:spLocks/>
        </xdr:cNvSpPr>
      </xdr:nvSpPr>
      <xdr:spPr>
        <a:xfrm>
          <a:off x="6429375" y="5695950"/>
          <a:ext cx="1866900" cy="9334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24</xdr:row>
      <xdr:rowOff>9525</xdr:rowOff>
    </xdr:from>
    <xdr:to>
      <xdr:col>12</xdr:col>
      <xdr:colOff>371475</xdr:colOff>
      <xdr:row>26</xdr:row>
      <xdr:rowOff>0</xdr:rowOff>
    </xdr:to>
    <xdr:sp>
      <xdr:nvSpPr>
        <xdr:cNvPr id="186" name="AutoShape 1078"/>
        <xdr:cNvSpPr>
          <a:spLocks/>
        </xdr:cNvSpPr>
      </xdr:nvSpPr>
      <xdr:spPr>
        <a:xfrm>
          <a:off x="6457950" y="56959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24</xdr:row>
      <xdr:rowOff>0</xdr:rowOff>
    </xdr:from>
    <xdr:to>
      <xdr:col>12</xdr:col>
      <xdr:colOff>333375</xdr:colOff>
      <xdr:row>25</xdr:row>
      <xdr:rowOff>209550</xdr:rowOff>
    </xdr:to>
    <xdr:sp>
      <xdr:nvSpPr>
        <xdr:cNvPr id="187" name="AutoShape 1079"/>
        <xdr:cNvSpPr>
          <a:spLocks/>
        </xdr:cNvSpPr>
      </xdr:nvSpPr>
      <xdr:spPr>
        <a:xfrm>
          <a:off x="6448425" y="56864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23</xdr:row>
      <xdr:rowOff>219075</xdr:rowOff>
    </xdr:from>
    <xdr:to>
      <xdr:col>12</xdr:col>
      <xdr:colOff>333375</xdr:colOff>
      <xdr:row>26</xdr:row>
      <xdr:rowOff>0</xdr:rowOff>
    </xdr:to>
    <xdr:sp>
      <xdr:nvSpPr>
        <xdr:cNvPr id="188" name="AutoShape 1081"/>
        <xdr:cNvSpPr>
          <a:spLocks/>
        </xdr:cNvSpPr>
      </xdr:nvSpPr>
      <xdr:spPr>
        <a:xfrm>
          <a:off x="6486525" y="56769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24</xdr:row>
      <xdr:rowOff>19050</xdr:rowOff>
    </xdr:from>
    <xdr:to>
      <xdr:col>12</xdr:col>
      <xdr:colOff>409575</xdr:colOff>
      <xdr:row>25</xdr:row>
      <xdr:rowOff>219075</xdr:rowOff>
    </xdr:to>
    <xdr:sp>
      <xdr:nvSpPr>
        <xdr:cNvPr id="189" name="AutoShape 1082"/>
        <xdr:cNvSpPr>
          <a:spLocks/>
        </xdr:cNvSpPr>
      </xdr:nvSpPr>
      <xdr:spPr>
        <a:xfrm>
          <a:off x="6467475" y="57054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24</xdr:row>
      <xdr:rowOff>28575</xdr:rowOff>
    </xdr:from>
    <xdr:to>
      <xdr:col>12</xdr:col>
      <xdr:colOff>409575</xdr:colOff>
      <xdr:row>26</xdr:row>
      <xdr:rowOff>0</xdr:rowOff>
    </xdr:to>
    <xdr:sp>
      <xdr:nvSpPr>
        <xdr:cNvPr id="190" name="AutoShape 1083"/>
        <xdr:cNvSpPr>
          <a:spLocks/>
        </xdr:cNvSpPr>
      </xdr:nvSpPr>
      <xdr:spPr>
        <a:xfrm>
          <a:off x="6467475" y="57150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24</xdr:row>
      <xdr:rowOff>28575</xdr:rowOff>
    </xdr:from>
    <xdr:to>
      <xdr:col>12</xdr:col>
      <xdr:colOff>409575</xdr:colOff>
      <xdr:row>28</xdr:row>
      <xdr:rowOff>9525</xdr:rowOff>
    </xdr:to>
    <xdr:sp>
      <xdr:nvSpPr>
        <xdr:cNvPr id="191" name="AutoShape 1084"/>
        <xdr:cNvSpPr>
          <a:spLocks/>
        </xdr:cNvSpPr>
      </xdr:nvSpPr>
      <xdr:spPr>
        <a:xfrm>
          <a:off x="6419850" y="5715000"/>
          <a:ext cx="1905000" cy="8953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28575</xdr:rowOff>
    </xdr:from>
    <xdr:to>
      <xdr:col>12</xdr:col>
      <xdr:colOff>390525</xdr:colOff>
      <xdr:row>25</xdr:row>
      <xdr:rowOff>219075</xdr:rowOff>
    </xdr:to>
    <xdr:sp>
      <xdr:nvSpPr>
        <xdr:cNvPr id="192" name="AutoShape 1085"/>
        <xdr:cNvSpPr>
          <a:spLocks/>
        </xdr:cNvSpPr>
      </xdr:nvSpPr>
      <xdr:spPr>
        <a:xfrm>
          <a:off x="6438900"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25</xdr:row>
      <xdr:rowOff>95250</xdr:rowOff>
    </xdr:from>
    <xdr:to>
      <xdr:col>13</xdr:col>
      <xdr:colOff>38100</xdr:colOff>
      <xdr:row>29</xdr:row>
      <xdr:rowOff>66675</xdr:rowOff>
    </xdr:to>
    <xdr:sp>
      <xdr:nvSpPr>
        <xdr:cNvPr id="193" name="AutoShape 1087"/>
        <xdr:cNvSpPr>
          <a:spLocks/>
        </xdr:cNvSpPr>
      </xdr:nvSpPr>
      <xdr:spPr>
        <a:xfrm>
          <a:off x="6772275" y="6010275"/>
          <a:ext cx="1600200" cy="8858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24</xdr:row>
      <xdr:rowOff>28575</xdr:rowOff>
    </xdr:from>
    <xdr:ext cx="1828800" cy="428625"/>
    <xdr:sp>
      <xdr:nvSpPr>
        <xdr:cNvPr id="194" name="AutoShape 1049"/>
        <xdr:cNvSpPr>
          <a:spLocks/>
        </xdr:cNvSpPr>
      </xdr:nvSpPr>
      <xdr:spPr>
        <a:xfrm>
          <a:off x="6438900" y="57150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9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96"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9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9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9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200"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180975</xdr:rowOff>
    </xdr:from>
    <xdr:ext cx="1866900" cy="419100"/>
    <xdr:sp>
      <xdr:nvSpPr>
        <xdr:cNvPr id="201" name="AutoShape 1072"/>
        <xdr:cNvSpPr>
          <a:spLocks/>
        </xdr:cNvSpPr>
      </xdr:nvSpPr>
      <xdr:spPr>
        <a:xfrm>
          <a:off x="6438900" y="4495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24</xdr:row>
      <xdr:rowOff>28575</xdr:rowOff>
    </xdr:from>
    <xdr:ext cx="1866900" cy="419100"/>
    <xdr:sp>
      <xdr:nvSpPr>
        <xdr:cNvPr id="202" name="AutoShape 1076"/>
        <xdr:cNvSpPr>
          <a:spLocks/>
        </xdr:cNvSpPr>
      </xdr:nvSpPr>
      <xdr:spPr>
        <a:xfrm>
          <a:off x="6429375"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24</xdr:row>
      <xdr:rowOff>9525</xdr:rowOff>
    </xdr:from>
    <xdr:ext cx="1866900" cy="476250"/>
    <xdr:sp>
      <xdr:nvSpPr>
        <xdr:cNvPr id="203" name="AutoShape 1077"/>
        <xdr:cNvSpPr>
          <a:spLocks/>
        </xdr:cNvSpPr>
      </xdr:nvSpPr>
      <xdr:spPr>
        <a:xfrm>
          <a:off x="6429375" y="56959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24</xdr:row>
      <xdr:rowOff>9525</xdr:rowOff>
    </xdr:from>
    <xdr:ext cx="1828800" cy="447675"/>
    <xdr:sp>
      <xdr:nvSpPr>
        <xdr:cNvPr id="204" name="AutoShape 1078"/>
        <xdr:cNvSpPr>
          <a:spLocks/>
        </xdr:cNvSpPr>
      </xdr:nvSpPr>
      <xdr:spPr>
        <a:xfrm>
          <a:off x="6457950" y="56959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24</xdr:row>
      <xdr:rowOff>0</xdr:rowOff>
    </xdr:from>
    <xdr:ext cx="1800225" cy="438150"/>
    <xdr:sp>
      <xdr:nvSpPr>
        <xdr:cNvPr id="205" name="AutoShape 1079"/>
        <xdr:cNvSpPr>
          <a:spLocks/>
        </xdr:cNvSpPr>
      </xdr:nvSpPr>
      <xdr:spPr>
        <a:xfrm>
          <a:off x="6448425" y="56864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23</xdr:row>
      <xdr:rowOff>219075</xdr:rowOff>
    </xdr:from>
    <xdr:ext cx="1762125" cy="466725"/>
    <xdr:sp>
      <xdr:nvSpPr>
        <xdr:cNvPr id="206" name="AutoShape 1081"/>
        <xdr:cNvSpPr>
          <a:spLocks/>
        </xdr:cNvSpPr>
      </xdr:nvSpPr>
      <xdr:spPr>
        <a:xfrm>
          <a:off x="6486525" y="56769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24</xdr:row>
      <xdr:rowOff>19050</xdr:rowOff>
    </xdr:from>
    <xdr:ext cx="1857375" cy="428625"/>
    <xdr:sp>
      <xdr:nvSpPr>
        <xdr:cNvPr id="207" name="AutoShape 1082"/>
        <xdr:cNvSpPr>
          <a:spLocks/>
        </xdr:cNvSpPr>
      </xdr:nvSpPr>
      <xdr:spPr>
        <a:xfrm>
          <a:off x="6467475" y="57054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24</xdr:row>
      <xdr:rowOff>28575</xdr:rowOff>
    </xdr:from>
    <xdr:ext cx="1857375" cy="428625"/>
    <xdr:sp>
      <xdr:nvSpPr>
        <xdr:cNvPr id="208" name="AutoShape 1083"/>
        <xdr:cNvSpPr>
          <a:spLocks/>
        </xdr:cNvSpPr>
      </xdr:nvSpPr>
      <xdr:spPr>
        <a:xfrm>
          <a:off x="6467475" y="57150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24</xdr:row>
      <xdr:rowOff>28575</xdr:rowOff>
    </xdr:from>
    <xdr:ext cx="1905000" cy="438150"/>
    <xdr:sp>
      <xdr:nvSpPr>
        <xdr:cNvPr id="209" name="AutoShape 1084"/>
        <xdr:cNvSpPr>
          <a:spLocks/>
        </xdr:cNvSpPr>
      </xdr:nvSpPr>
      <xdr:spPr>
        <a:xfrm>
          <a:off x="6419850" y="57150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24</xdr:row>
      <xdr:rowOff>28575</xdr:rowOff>
    </xdr:from>
    <xdr:ext cx="1866900" cy="419100"/>
    <xdr:sp>
      <xdr:nvSpPr>
        <xdr:cNvPr id="210" name="AutoShape 1085"/>
        <xdr:cNvSpPr>
          <a:spLocks/>
        </xdr:cNvSpPr>
      </xdr:nvSpPr>
      <xdr:spPr>
        <a:xfrm>
          <a:off x="6438900" y="57150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25</xdr:row>
      <xdr:rowOff>95250</xdr:rowOff>
    </xdr:from>
    <xdr:ext cx="1600200" cy="428625"/>
    <xdr:sp>
      <xdr:nvSpPr>
        <xdr:cNvPr id="211" name="AutoShape 1087"/>
        <xdr:cNvSpPr>
          <a:spLocks/>
        </xdr:cNvSpPr>
      </xdr:nvSpPr>
      <xdr:spPr>
        <a:xfrm>
          <a:off x="6772275" y="60102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17</xdr:row>
      <xdr:rowOff>219075</xdr:rowOff>
    </xdr:from>
    <xdr:to>
      <xdr:col>12</xdr:col>
      <xdr:colOff>333375</xdr:colOff>
      <xdr:row>18</xdr:row>
      <xdr:rowOff>0</xdr:rowOff>
    </xdr:to>
    <xdr:sp>
      <xdr:nvSpPr>
        <xdr:cNvPr id="212"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13"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14"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15"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16"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7"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8"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26"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7"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8"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9"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0"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3"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34"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35"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36"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7"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219075</xdr:colOff>
      <xdr:row>19</xdr:row>
      <xdr:rowOff>95250</xdr:rowOff>
    </xdr:from>
    <xdr:ext cx="1762125" cy="466725"/>
    <xdr:sp>
      <xdr:nvSpPr>
        <xdr:cNvPr id="238" name="AutoShape 1063"/>
        <xdr:cNvSpPr>
          <a:spLocks/>
        </xdr:cNvSpPr>
      </xdr:nvSpPr>
      <xdr:spPr>
        <a:xfrm>
          <a:off x="5543550" y="463867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76200</xdr:colOff>
      <xdr:row>15</xdr:row>
      <xdr:rowOff>28575</xdr:rowOff>
    </xdr:from>
    <xdr:to>
      <xdr:col>12</xdr:col>
      <xdr:colOff>333375</xdr:colOff>
      <xdr:row>17</xdr:row>
      <xdr:rowOff>0</xdr:rowOff>
    </xdr:to>
    <xdr:sp>
      <xdr:nvSpPr>
        <xdr:cNvPr id="240" name="AutoShape 1049"/>
        <xdr:cNvSpPr>
          <a:spLocks/>
        </xdr:cNvSpPr>
      </xdr:nvSpPr>
      <xdr:spPr>
        <a:xfrm>
          <a:off x="6419850" y="3657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18</xdr:row>
      <xdr:rowOff>0</xdr:rowOff>
    </xdr:to>
    <xdr:sp>
      <xdr:nvSpPr>
        <xdr:cNvPr id="241"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18</xdr:row>
      <xdr:rowOff>0</xdr:rowOff>
    </xdr:to>
    <xdr:sp>
      <xdr:nvSpPr>
        <xdr:cNvPr id="242"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18</xdr:row>
      <xdr:rowOff>0</xdr:rowOff>
    </xdr:to>
    <xdr:sp>
      <xdr:nvSpPr>
        <xdr:cNvPr id="243"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18</xdr:row>
      <xdr:rowOff>0</xdr:rowOff>
    </xdr:to>
    <xdr:sp>
      <xdr:nvSpPr>
        <xdr:cNvPr id="244"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219075</xdr:rowOff>
    </xdr:from>
    <xdr:to>
      <xdr:col>12</xdr:col>
      <xdr:colOff>333375</xdr:colOff>
      <xdr:row>18</xdr:row>
      <xdr:rowOff>0</xdr:rowOff>
    </xdr:to>
    <xdr:sp>
      <xdr:nvSpPr>
        <xdr:cNvPr id="245" name="AutoShape 1063"/>
        <xdr:cNvSpPr>
          <a:spLocks/>
        </xdr:cNvSpPr>
      </xdr:nvSpPr>
      <xdr:spPr>
        <a:xfrm>
          <a:off x="6486525" y="43053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0</xdr:rowOff>
    </xdr:to>
    <xdr:sp>
      <xdr:nvSpPr>
        <xdr:cNvPr id="246"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47"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48"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49"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18</xdr:row>
      <xdr:rowOff>0</xdr:rowOff>
    </xdr:to>
    <xdr:sp>
      <xdr:nvSpPr>
        <xdr:cNvPr id="250" name="AutoShape 1063"/>
        <xdr:cNvSpPr>
          <a:spLocks/>
        </xdr:cNvSpPr>
      </xdr:nvSpPr>
      <xdr:spPr>
        <a:xfrm>
          <a:off x="6486525" y="40767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0</xdr:rowOff>
    </xdr:to>
    <xdr:sp>
      <xdr:nvSpPr>
        <xdr:cNvPr id="251" name="AutoShape 1064"/>
        <xdr:cNvSpPr>
          <a:spLocks/>
        </xdr:cNvSpPr>
      </xdr:nvSpPr>
      <xdr:spPr>
        <a:xfrm>
          <a:off x="6467475" y="41052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18</xdr:row>
      <xdr:rowOff>0</xdr:rowOff>
    </xdr:to>
    <xdr:sp>
      <xdr:nvSpPr>
        <xdr:cNvPr id="252" name="AutoShape 1065"/>
        <xdr:cNvSpPr>
          <a:spLocks/>
        </xdr:cNvSpPr>
      </xdr:nvSpPr>
      <xdr:spPr>
        <a:xfrm>
          <a:off x="6467475" y="41148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0</xdr:rowOff>
    </xdr:to>
    <xdr:sp>
      <xdr:nvSpPr>
        <xdr:cNvPr id="253" name="AutoShape 1072"/>
        <xdr:cNvSpPr>
          <a:spLocks/>
        </xdr:cNvSpPr>
      </xdr:nvSpPr>
      <xdr:spPr>
        <a:xfrm>
          <a:off x="6438900"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254"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55"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56"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57"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258"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259"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260"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28575</xdr:rowOff>
    </xdr:from>
    <xdr:to>
      <xdr:col>12</xdr:col>
      <xdr:colOff>381000</xdr:colOff>
      <xdr:row>18</xdr:row>
      <xdr:rowOff>0</xdr:rowOff>
    </xdr:to>
    <xdr:sp>
      <xdr:nvSpPr>
        <xdr:cNvPr id="261"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62"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63"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64"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0</xdr:rowOff>
    </xdr:to>
    <xdr:sp>
      <xdr:nvSpPr>
        <xdr:cNvPr id="265" name="AutoShape 1064"/>
        <xdr:cNvSpPr>
          <a:spLocks/>
        </xdr:cNvSpPr>
      </xdr:nvSpPr>
      <xdr:spPr>
        <a:xfrm>
          <a:off x="6467475" y="41052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18</xdr:row>
      <xdr:rowOff>0</xdr:rowOff>
    </xdr:to>
    <xdr:sp>
      <xdr:nvSpPr>
        <xdr:cNvPr id="266" name="AutoShape 1065"/>
        <xdr:cNvSpPr>
          <a:spLocks/>
        </xdr:cNvSpPr>
      </xdr:nvSpPr>
      <xdr:spPr>
        <a:xfrm>
          <a:off x="6467475" y="41148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0</xdr:rowOff>
    </xdr:to>
    <xdr:sp>
      <xdr:nvSpPr>
        <xdr:cNvPr id="267" name="AutoShape 1072"/>
        <xdr:cNvSpPr>
          <a:spLocks/>
        </xdr:cNvSpPr>
      </xdr:nvSpPr>
      <xdr:spPr>
        <a:xfrm>
          <a:off x="6438900"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26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69"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70"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71"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272"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273"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274"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28575</xdr:rowOff>
    </xdr:from>
    <xdr:to>
      <xdr:col>12</xdr:col>
      <xdr:colOff>381000</xdr:colOff>
      <xdr:row>18</xdr:row>
      <xdr:rowOff>0</xdr:rowOff>
    </xdr:to>
    <xdr:sp>
      <xdr:nvSpPr>
        <xdr:cNvPr id="275"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76"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77"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78"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0</xdr:rowOff>
    </xdr:to>
    <xdr:sp>
      <xdr:nvSpPr>
        <xdr:cNvPr id="279" name="AutoShape 1064"/>
        <xdr:cNvSpPr>
          <a:spLocks/>
        </xdr:cNvSpPr>
      </xdr:nvSpPr>
      <xdr:spPr>
        <a:xfrm>
          <a:off x="6467475" y="41052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18</xdr:row>
      <xdr:rowOff>0</xdr:rowOff>
    </xdr:to>
    <xdr:sp>
      <xdr:nvSpPr>
        <xdr:cNvPr id="280" name="AutoShape 1065"/>
        <xdr:cNvSpPr>
          <a:spLocks/>
        </xdr:cNvSpPr>
      </xdr:nvSpPr>
      <xdr:spPr>
        <a:xfrm>
          <a:off x="6467475" y="41148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0</xdr:rowOff>
    </xdr:to>
    <xdr:sp>
      <xdr:nvSpPr>
        <xdr:cNvPr id="281" name="AutoShape 1072"/>
        <xdr:cNvSpPr>
          <a:spLocks/>
        </xdr:cNvSpPr>
      </xdr:nvSpPr>
      <xdr:spPr>
        <a:xfrm>
          <a:off x="6438900"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282"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283"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284"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285"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286"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28575</xdr:rowOff>
    </xdr:from>
    <xdr:to>
      <xdr:col>12</xdr:col>
      <xdr:colOff>381000</xdr:colOff>
      <xdr:row>18</xdr:row>
      <xdr:rowOff>0</xdr:rowOff>
    </xdr:to>
    <xdr:sp>
      <xdr:nvSpPr>
        <xdr:cNvPr id="287" name="AutoShape 1058"/>
        <xdr:cNvSpPr>
          <a:spLocks/>
        </xdr:cNvSpPr>
      </xdr:nvSpPr>
      <xdr:spPr>
        <a:xfrm>
          <a:off x="6429375" y="41148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18</xdr:row>
      <xdr:rowOff>0</xdr:rowOff>
    </xdr:to>
    <xdr:sp>
      <xdr:nvSpPr>
        <xdr:cNvPr id="288" name="AutoShape 1060"/>
        <xdr:cNvSpPr>
          <a:spLocks/>
        </xdr:cNvSpPr>
      </xdr:nvSpPr>
      <xdr:spPr>
        <a:xfrm>
          <a:off x="6457950" y="40957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0</xdr:rowOff>
    </xdr:to>
    <xdr:sp>
      <xdr:nvSpPr>
        <xdr:cNvPr id="289" name="AutoShape 1061"/>
        <xdr:cNvSpPr>
          <a:spLocks/>
        </xdr:cNvSpPr>
      </xdr:nvSpPr>
      <xdr:spPr>
        <a:xfrm>
          <a:off x="6448425" y="40862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290"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552450</xdr:colOff>
      <xdr:row>17</xdr:row>
      <xdr:rowOff>180975</xdr:rowOff>
    </xdr:from>
    <xdr:ext cx="1828800" cy="447675"/>
    <xdr:sp>
      <xdr:nvSpPr>
        <xdr:cNvPr id="291" name="AutoShape 1060"/>
        <xdr:cNvSpPr>
          <a:spLocks/>
        </xdr:cNvSpPr>
      </xdr:nvSpPr>
      <xdr:spPr>
        <a:xfrm>
          <a:off x="9324975" y="426720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114</xdr:row>
      <xdr:rowOff>190500</xdr:rowOff>
    </xdr:from>
    <xdr:to>
      <xdr:col>9</xdr:col>
      <xdr:colOff>76200</xdr:colOff>
      <xdr:row>115</xdr:row>
      <xdr:rowOff>152400</xdr:rowOff>
    </xdr:to>
    <xdr:pic>
      <xdr:nvPicPr>
        <xdr:cNvPr id="1" name="Picture 76"/>
        <xdr:cNvPicPr preferRelativeResize="1">
          <a:picLocks noChangeAspect="1"/>
        </xdr:cNvPicPr>
      </xdr:nvPicPr>
      <xdr:blipFill>
        <a:blip r:embed="rId1"/>
        <a:stretch>
          <a:fillRect/>
        </a:stretch>
      </xdr:blipFill>
      <xdr:spPr>
        <a:xfrm>
          <a:off x="6638925" y="106584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53</xdr:row>
      <xdr:rowOff>95250</xdr:rowOff>
    </xdr:from>
    <xdr:to>
      <xdr:col>10</xdr:col>
      <xdr:colOff>476250</xdr:colOff>
      <xdr:row>58</xdr:row>
      <xdr:rowOff>19050</xdr:rowOff>
    </xdr:to>
    <xdr:pic>
      <xdr:nvPicPr>
        <xdr:cNvPr id="1" name="Picture 1039"/>
        <xdr:cNvPicPr preferRelativeResize="1">
          <a:picLocks noChangeAspect="1"/>
        </xdr:cNvPicPr>
      </xdr:nvPicPr>
      <xdr:blipFill>
        <a:blip r:embed="rId1"/>
        <a:stretch>
          <a:fillRect/>
        </a:stretch>
      </xdr:blipFill>
      <xdr:spPr>
        <a:xfrm>
          <a:off x="6686550" y="11363325"/>
          <a:ext cx="8001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10</xdr:col>
      <xdr:colOff>666750</xdr:colOff>
      <xdr:row>28</xdr:row>
      <xdr:rowOff>38100</xdr:rowOff>
    </xdr:to>
    <xdr:pic>
      <xdr:nvPicPr>
        <xdr:cNvPr id="1" name="図 1"/>
        <xdr:cNvPicPr preferRelativeResize="1">
          <a:picLocks noChangeAspect="1"/>
        </xdr:cNvPicPr>
      </xdr:nvPicPr>
      <xdr:blipFill>
        <a:blip r:embed="rId1"/>
        <a:srcRect l="4103" r="26452" b="21397"/>
        <a:stretch>
          <a:fillRect/>
        </a:stretch>
      </xdr:blipFill>
      <xdr:spPr>
        <a:xfrm>
          <a:off x="114300" y="57150"/>
          <a:ext cx="7410450" cy="478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B1:S52"/>
  <sheetViews>
    <sheetView tabSelected="1" view="pageBreakPreview" zoomScaleNormal="93" zoomScaleSheetLayoutView="100" zoomScalePageLayoutView="0" workbookViewId="0" topLeftCell="A1">
      <pane xSplit="16" ySplit="3" topLeftCell="Q4" activePane="bottomRight" state="frozen"/>
      <selection pane="topLeft" activeCell="I45" sqref="I45"/>
      <selection pane="topRight" activeCell="I45" sqref="I45"/>
      <selection pane="bottomLeft" activeCell="I45" sqref="I45"/>
      <selection pane="bottomRight" activeCell="A1" sqref="A1"/>
    </sheetView>
  </sheetViews>
  <sheetFormatPr defaultColWidth="9.00390625" defaultRowHeight="13.5"/>
  <cols>
    <col min="1" max="1" width="2.625" style="1" customWidth="1"/>
    <col min="2" max="2" width="5.375" style="1243" customWidth="1"/>
    <col min="3" max="3" width="3.00390625" style="1243" customWidth="1"/>
    <col min="4" max="4" width="27.00390625" style="1243" customWidth="1"/>
    <col min="5" max="5" width="1.625" style="1" customWidth="1"/>
    <col min="6" max="6" width="13.875" style="1" customWidth="1"/>
    <col min="7" max="7" width="2.75390625" style="1" customWidth="1"/>
    <col min="8" max="8" width="1.625" style="1" customWidth="1"/>
    <col min="9" max="9" width="13.625" style="442" customWidth="1"/>
    <col min="10" max="10" width="1.625" style="1" customWidth="1"/>
    <col min="11" max="11" width="1.625" style="4" customWidth="1"/>
    <col min="12" max="12" width="13.875" style="443" customWidth="1"/>
    <col min="13" max="13" width="2.75390625" style="443" customWidth="1"/>
    <col min="14" max="14" width="0.875" style="443" customWidth="1"/>
    <col min="15" max="15" width="5.625" style="443" customWidth="1"/>
    <col min="16" max="16" width="0.875" style="1" customWidth="1"/>
    <col min="17" max="17" width="6.25390625" style="1" customWidth="1"/>
    <col min="18" max="16384" width="9.00390625" style="1" customWidth="1"/>
  </cols>
  <sheetData>
    <row r="1" spans="2:16" ht="24.75" customHeight="1">
      <c r="B1" s="1250" t="s">
        <v>631</v>
      </c>
      <c r="C1" s="1250"/>
      <c r="D1" s="1250"/>
      <c r="E1" s="1250"/>
      <c r="F1" s="1250"/>
      <c r="G1" s="1250"/>
      <c r="H1" s="1250"/>
      <c r="I1" s="1250"/>
      <c r="J1" s="1250"/>
      <c r="K1" s="1250"/>
      <c r="L1" s="1250"/>
      <c r="M1" s="1250"/>
      <c r="N1" s="1250"/>
      <c r="O1" s="1250"/>
      <c r="P1" s="1250"/>
    </row>
    <row r="2" spans="2:16" ht="19.5" customHeight="1">
      <c r="B2" s="1229"/>
      <c r="C2" s="1229"/>
      <c r="D2" s="1229"/>
      <c r="E2" s="10"/>
      <c r="F2" s="10"/>
      <c r="G2" s="10"/>
      <c r="H2" s="10"/>
      <c r="I2" s="630"/>
      <c r="J2" s="10"/>
      <c r="K2" s="10"/>
      <c r="L2" s="630" t="s">
        <v>360</v>
      </c>
      <c r="M2" s="10"/>
      <c r="N2" s="10"/>
      <c r="O2" s="10"/>
      <c r="P2" s="10"/>
    </row>
    <row r="3" spans="2:16" s="5" customFormat="1" ht="24.75" customHeight="1" thickBot="1">
      <c r="B3" s="1230" t="s">
        <v>266</v>
      </c>
      <c r="C3" s="1251" t="s">
        <v>267</v>
      </c>
      <c r="D3" s="1251"/>
      <c r="E3" s="1251"/>
      <c r="F3" s="1251"/>
      <c r="G3" s="1251"/>
      <c r="H3" s="1252" t="s">
        <v>268</v>
      </c>
      <c r="I3" s="1253"/>
      <c r="J3" s="1254"/>
      <c r="K3" s="1255" t="s">
        <v>269</v>
      </c>
      <c r="L3" s="1256"/>
      <c r="M3" s="1257"/>
      <c r="N3" s="1258" t="s">
        <v>2</v>
      </c>
      <c r="O3" s="1258"/>
      <c r="P3" s="1259"/>
    </row>
    <row r="4" spans="2:16" s="7" customFormat="1" ht="19.5" customHeight="1" thickTop="1">
      <c r="B4" s="1260">
        <v>1</v>
      </c>
      <c r="C4" s="1076">
        <v>-1</v>
      </c>
      <c r="D4" s="1231" t="s">
        <v>270</v>
      </c>
      <c r="E4" s="1077" t="s">
        <v>271</v>
      </c>
      <c r="F4" s="1078" t="s">
        <v>620</v>
      </c>
      <c r="G4" s="1079" t="s">
        <v>0</v>
      </c>
      <c r="H4" s="1080"/>
      <c r="I4" s="1081">
        <f>'1_1,2'!C29</f>
        <v>1466068</v>
      </c>
      <c r="J4" s="1082"/>
      <c r="K4" s="1083"/>
      <c r="L4" s="1084">
        <f>'1_1,2'!C29-'1_1,2'!C17</f>
        <v>-802</v>
      </c>
      <c r="M4" s="1085"/>
      <c r="N4" s="1086"/>
      <c r="O4" s="1087"/>
      <c r="P4" s="1088"/>
    </row>
    <row r="5" spans="2:16" s="7" customFormat="1" ht="19.5" customHeight="1">
      <c r="B5" s="1244"/>
      <c r="C5" s="697">
        <v>-2</v>
      </c>
      <c r="D5" s="1089" t="s">
        <v>272</v>
      </c>
      <c r="E5" s="1077" t="s">
        <v>271</v>
      </c>
      <c r="F5" s="1090" t="s">
        <v>1</v>
      </c>
      <c r="G5" s="11" t="s">
        <v>0</v>
      </c>
      <c r="H5" s="1091"/>
      <c r="I5" s="1092">
        <f>'1_1,2'!B29</f>
        <v>637198</v>
      </c>
      <c r="J5" s="1093"/>
      <c r="K5" s="1094"/>
      <c r="L5" s="1095">
        <f>'1_1,2'!B29-'1_1,2'!B17</f>
        <v>9143</v>
      </c>
      <c r="M5" s="1085"/>
      <c r="N5" s="1096"/>
      <c r="O5" s="1097"/>
      <c r="P5" s="1098"/>
    </row>
    <row r="6" spans="2:16" s="7" customFormat="1" ht="19.5" customHeight="1">
      <c r="B6" s="1246"/>
      <c r="C6" s="697">
        <v>-3</v>
      </c>
      <c r="D6" s="1089" t="s">
        <v>273</v>
      </c>
      <c r="E6" s="1077" t="s">
        <v>271</v>
      </c>
      <c r="F6" s="1090" t="s">
        <v>575</v>
      </c>
      <c r="G6" s="11" t="s">
        <v>0</v>
      </c>
      <c r="H6" s="1091"/>
      <c r="I6" s="1099">
        <f>1_3!L30</f>
        <v>931</v>
      </c>
      <c r="J6" s="1093"/>
      <c r="K6" s="1100"/>
      <c r="L6" s="1095">
        <f>1_3!L30-1_3!L18</f>
        <v>23</v>
      </c>
      <c r="M6" s="1085"/>
      <c r="N6" s="429"/>
      <c r="O6" s="430"/>
      <c r="P6" s="1098"/>
    </row>
    <row r="7" spans="2:16" s="7" customFormat="1" ht="19.5" customHeight="1">
      <c r="B7" s="1234">
        <v>2</v>
      </c>
      <c r="C7" s="1101"/>
      <c r="D7" s="1235" t="s">
        <v>274</v>
      </c>
      <c r="E7" s="1102" t="s">
        <v>271</v>
      </c>
      <c r="F7" s="1103" t="s">
        <v>575</v>
      </c>
      <c r="G7" s="1104" t="s">
        <v>0</v>
      </c>
      <c r="H7" s="1105"/>
      <c r="I7" s="1106">
        <f>'主要指標1'!J28</f>
        <v>31839</v>
      </c>
      <c r="J7" s="1107"/>
      <c r="K7" s="1100"/>
      <c r="L7" s="1108">
        <f>'主要指標1'!J28-'主要指標1'!J16</f>
        <v>509</v>
      </c>
      <c r="M7" s="1109"/>
      <c r="N7" s="431"/>
      <c r="O7" s="432"/>
      <c r="P7" s="1110"/>
    </row>
    <row r="8" spans="2:16" s="7" customFormat="1" ht="19.5" customHeight="1">
      <c r="B8" s="1234">
        <v>3</v>
      </c>
      <c r="C8" s="1101"/>
      <c r="D8" s="1235" t="s">
        <v>275</v>
      </c>
      <c r="E8" s="1102" t="s">
        <v>271</v>
      </c>
      <c r="F8" s="1103" t="s">
        <v>623</v>
      </c>
      <c r="G8" s="1104" t="s">
        <v>0</v>
      </c>
      <c r="H8" s="1105"/>
      <c r="I8" s="1111">
        <f>'主要指標2'!B31</f>
        <v>24.3</v>
      </c>
      <c r="J8" s="1107"/>
      <c r="K8" s="1112"/>
      <c r="L8" s="1113">
        <f>I8-'主要指標2'!C31</f>
        <v>0.10000000000000142</v>
      </c>
      <c r="M8" s="1114"/>
      <c r="N8" s="1115"/>
      <c r="O8" s="1116"/>
      <c r="P8" s="1110"/>
    </row>
    <row r="9" spans="2:16" s="7" customFormat="1" ht="19.5" customHeight="1">
      <c r="B9" s="1236">
        <v>4</v>
      </c>
      <c r="C9" s="1117"/>
      <c r="D9" s="1235" t="s">
        <v>276</v>
      </c>
      <c r="E9" s="1102" t="s">
        <v>271</v>
      </c>
      <c r="F9" s="1103" t="s">
        <v>603</v>
      </c>
      <c r="G9" s="1104" t="s">
        <v>0</v>
      </c>
      <c r="H9" s="1105"/>
      <c r="I9" s="1118">
        <f>'主要指標1'!E29</f>
        <v>3.8</v>
      </c>
      <c r="J9" s="1107"/>
      <c r="K9" s="1083"/>
      <c r="L9" s="1113">
        <f>'主要指標1'!E29-'主要指標1'!E17</f>
        <v>1</v>
      </c>
      <c r="M9" s="1119"/>
      <c r="N9" s="1120"/>
      <c r="O9" s="1121"/>
      <c r="P9" s="1122"/>
    </row>
    <row r="10" spans="2:16" s="7" customFormat="1" ht="19.5" customHeight="1">
      <c r="B10" s="1234">
        <v>5</v>
      </c>
      <c r="C10" s="1101"/>
      <c r="D10" s="1235" t="s">
        <v>277</v>
      </c>
      <c r="E10" s="1102" t="s">
        <v>271</v>
      </c>
      <c r="F10" s="1103" t="s">
        <v>603</v>
      </c>
      <c r="G10" s="1104" t="s">
        <v>0</v>
      </c>
      <c r="H10" s="1105"/>
      <c r="I10" s="1123">
        <v>1.06</v>
      </c>
      <c r="J10" s="1107"/>
      <c r="K10" s="1112"/>
      <c r="L10" s="1124">
        <f>5!L20-5!L8</f>
        <v>0.2300000000000001</v>
      </c>
      <c r="M10" s="1119"/>
      <c r="N10" s="1125"/>
      <c r="O10" s="432"/>
      <c r="P10" s="1110"/>
    </row>
    <row r="11" spans="2:16" s="7" customFormat="1" ht="19.5" customHeight="1">
      <c r="B11" s="1233">
        <v>6</v>
      </c>
      <c r="C11" s="1126"/>
      <c r="D11" s="1235" t="s">
        <v>278</v>
      </c>
      <c r="E11" s="1102" t="s">
        <v>271</v>
      </c>
      <c r="F11" s="1103" t="s">
        <v>603</v>
      </c>
      <c r="G11" s="1104" t="s">
        <v>0</v>
      </c>
      <c r="H11" s="1105"/>
      <c r="I11" s="1123">
        <f>6!H22</f>
        <v>1.1</v>
      </c>
      <c r="J11" s="1107"/>
      <c r="K11" s="1100"/>
      <c r="L11" s="1127">
        <f>6!H22-6!H10</f>
        <v>0.2468376824413977</v>
      </c>
      <c r="M11" s="1128"/>
      <c r="N11" s="1129"/>
      <c r="O11" s="1130"/>
      <c r="P11" s="1131"/>
    </row>
    <row r="12" spans="2:16" s="7" customFormat="1" ht="19.5" customHeight="1">
      <c r="B12" s="1245">
        <v>7</v>
      </c>
      <c r="C12" s="1076"/>
      <c r="D12" s="1089" t="s">
        <v>279</v>
      </c>
      <c r="E12" s="1077"/>
      <c r="F12" s="1090"/>
      <c r="G12" s="11"/>
      <c r="H12" s="1132"/>
      <c r="I12" s="1133"/>
      <c r="J12" s="1093"/>
      <c r="K12" s="1083"/>
      <c r="L12" s="1095"/>
      <c r="M12" s="1085"/>
      <c r="N12" s="429"/>
      <c r="O12" s="430"/>
      <c r="P12" s="1122"/>
    </row>
    <row r="13" spans="2:16" s="7" customFormat="1" ht="19.5" customHeight="1">
      <c r="B13" s="1244"/>
      <c r="C13" s="697">
        <v>-1</v>
      </c>
      <c r="D13" s="1089" t="s">
        <v>280</v>
      </c>
      <c r="E13" s="1077" t="s">
        <v>271</v>
      </c>
      <c r="F13" s="1090" t="s">
        <v>575</v>
      </c>
      <c r="G13" s="1134" t="s">
        <v>0</v>
      </c>
      <c r="H13" s="1132"/>
      <c r="I13" s="1133">
        <f>'主要指標1'!H28</f>
        <v>223180</v>
      </c>
      <c r="J13" s="1093"/>
      <c r="K13" s="1094"/>
      <c r="L13" s="1095">
        <f>'主要指標1'!H28-'主要指標1'!H16</f>
        <v>-7519</v>
      </c>
      <c r="M13" s="1085"/>
      <c r="N13" s="429"/>
      <c r="O13" s="430"/>
      <c r="P13" s="1098"/>
    </row>
    <row r="14" spans="2:16" s="7" customFormat="1" ht="19.5" customHeight="1">
      <c r="B14" s="1246"/>
      <c r="C14" s="1126">
        <v>-2</v>
      </c>
      <c r="D14" s="1237" t="s">
        <v>281</v>
      </c>
      <c r="E14" s="1135" t="s">
        <v>271</v>
      </c>
      <c r="F14" s="1136" t="s">
        <v>1</v>
      </c>
      <c r="G14" s="1137" t="s">
        <v>0</v>
      </c>
      <c r="H14" s="1138"/>
      <c r="I14" s="1139">
        <f>'主要指標1'!I28</f>
        <v>240907</v>
      </c>
      <c r="J14" s="1140"/>
      <c r="K14" s="1100"/>
      <c r="L14" s="1095">
        <f>'主要指標1'!I28-'主要指標1'!I16</f>
        <v>1147</v>
      </c>
      <c r="M14" s="1141"/>
      <c r="N14" s="1142"/>
      <c r="O14" s="1130"/>
      <c r="P14" s="1131"/>
    </row>
    <row r="15" spans="2:16" s="7" customFormat="1" ht="19.5" customHeight="1">
      <c r="B15" s="1232">
        <v>8</v>
      </c>
      <c r="C15" s="697"/>
      <c r="D15" s="1089" t="s">
        <v>282</v>
      </c>
      <c r="E15" s="1077" t="s">
        <v>271</v>
      </c>
      <c r="F15" s="1090" t="s">
        <v>603</v>
      </c>
      <c r="G15" s="11" t="s">
        <v>0</v>
      </c>
      <c r="H15" s="1091"/>
      <c r="I15" s="1143">
        <f>'主要指標2'!D30</f>
        <v>106.2</v>
      </c>
      <c r="J15" s="1093"/>
      <c r="K15" s="1094"/>
      <c r="L15" s="1144">
        <f>'主要指標2'!D30-'主要指標2'!D18</f>
        <v>4</v>
      </c>
      <c r="M15" s="1145"/>
      <c r="N15" s="1125"/>
      <c r="O15" s="432"/>
      <c r="P15" s="1098"/>
    </row>
    <row r="16" spans="2:16" s="1149" customFormat="1" ht="19.5" customHeight="1">
      <c r="B16" s="1245">
        <v>9</v>
      </c>
      <c r="C16" s="1076">
        <v>-1</v>
      </c>
      <c r="D16" s="1238" t="s">
        <v>283</v>
      </c>
      <c r="E16" s="1146" t="s">
        <v>271</v>
      </c>
      <c r="F16" s="1147" t="s">
        <v>603</v>
      </c>
      <c r="G16" s="1079" t="s">
        <v>0</v>
      </c>
      <c r="H16" s="1080"/>
      <c r="I16" s="1148">
        <f>'主要指標2'!E30</f>
        <v>249566</v>
      </c>
      <c r="J16" s="1082"/>
      <c r="K16" s="1083"/>
      <c r="L16" s="1095">
        <f>'主要指標2'!E30-'主要指標2'!E18</f>
        <v>25732</v>
      </c>
      <c r="M16" s="1085"/>
      <c r="N16" s="429"/>
      <c r="O16" s="430"/>
      <c r="P16" s="1122"/>
    </row>
    <row r="17" spans="2:16" s="1149" customFormat="1" ht="19.5" customHeight="1">
      <c r="B17" s="1246"/>
      <c r="C17" s="1126">
        <v>-2</v>
      </c>
      <c r="D17" s="1237" t="s">
        <v>284</v>
      </c>
      <c r="E17" s="1135" t="s">
        <v>271</v>
      </c>
      <c r="F17" s="1136" t="s">
        <v>1</v>
      </c>
      <c r="G17" s="1137" t="s">
        <v>0</v>
      </c>
      <c r="H17" s="1150"/>
      <c r="I17" s="1139">
        <f>'主要指標2'!H30</f>
        <v>278663</v>
      </c>
      <c r="J17" s="1140"/>
      <c r="K17" s="1100"/>
      <c r="L17" s="1151">
        <f>'主要指標2'!H30-'主要指標2'!H18</f>
        <v>25703</v>
      </c>
      <c r="M17" s="1141"/>
      <c r="N17" s="1142"/>
      <c r="O17" s="1130"/>
      <c r="P17" s="1131"/>
    </row>
    <row r="18" spans="2:16" s="7" customFormat="1" ht="19.5" customHeight="1">
      <c r="B18" s="1232">
        <v>10</v>
      </c>
      <c r="C18" s="697"/>
      <c r="D18" s="1089" t="s">
        <v>285</v>
      </c>
      <c r="E18" s="1077" t="s">
        <v>271</v>
      </c>
      <c r="F18" s="1090" t="s">
        <v>623</v>
      </c>
      <c r="G18" s="11" t="s">
        <v>0</v>
      </c>
      <c r="H18" s="1091"/>
      <c r="I18" s="1152">
        <f>'10'!H31</f>
        <v>24863</v>
      </c>
      <c r="J18" s="1093"/>
      <c r="K18" s="1094"/>
      <c r="L18" s="1095">
        <f>'10'!H31-'10'!H19</f>
        <v>420</v>
      </c>
      <c r="M18" s="1085"/>
      <c r="N18" s="429"/>
      <c r="O18" s="430"/>
      <c r="P18" s="1098"/>
    </row>
    <row r="19" spans="2:19" s="7" customFormat="1" ht="19.5" customHeight="1">
      <c r="B19" s="1234">
        <v>11</v>
      </c>
      <c r="C19" s="1101"/>
      <c r="D19" s="1235" t="s">
        <v>526</v>
      </c>
      <c r="E19" s="1102" t="s">
        <v>271</v>
      </c>
      <c r="F19" s="1153" t="s">
        <v>642</v>
      </c>
      <c r="G19" s="1154" t="s">
        <v>0</v>
      </c>
      <c r="H19" s="1155"/>
      <c r="I19" s="1156">
        <v>126</v>
      </c>
      <c r="J19" s="1107"/>
      <c r="K19" s="1112"/>
      <c r="L19" s="1108">
        <v>15</v>
      </c>
      <c r="M19" s="1109"/>
      <c r="N19" s="431"/>
      <c r="O19" s="432"/>
      <c r="P19" s="1110"/>
      <c r="S19" s="1157"/>
    </row>
    <row r="20" spans="2:16" s="7" customFormat="1" ht="19.5" customHeight="1">
      <c r="B20" s="1245">
        <v>12</v>
      </c>
      <c r="C20" s="1076">
        <v>-1</v>
      </c>
      <c r="D20" s="1238" t="s">
        <v>286</v>
      </c>
      <c r="E20" s="1077" t="s">
        <v>271</v>
      </c>
      <c r="F20" s="1090" t="s">
        <v>603</v>
      </c>
      <c r="G20" s="11" t="s">
        <v>0</v>
      </c>
      <c r="H20" s="1091"/>
      <c r="I20" s="1158">
        <f>'12'!D25</f>
        <v>486</v>
      </c>
      <c r="J20" s="1093"/>
      <c r="K20" s="1094"/>
      <c r="L20" s="1095">
        <f>'12'!D25-'12'!D13</f>
        <v>15</v>
      </c>
      <c r="M20" s="1085"/>
      <c r="N20" s="429"/>
      <c r="O20" s="430"/>
      <c r="P20" s="1098"/>
    </row>
    <row r="21" spans="2:16" s="7" customFormat="1" ht="19.5" customHeight="1">
      <c r="B21" s="1246"/>
      <c r="C21" s="697">
        <v>-2</v>
      </c>
      <c r="D21" s="1089" t="s">
        <v>287</v>
      </c>
      <c r="E21" s="1077" t="s">
        <v>271</v>
      </c>
      <c r="F21" s="1090" t="s">
        <v>1</v>
      </c>
      <c r="G21" s="11" t="s">
        <v>0</v>
      </c>
      <c r="H21" s="1091"/>
      <c r="I21" s="1159">
        <f>'12'!D45</f>
        <v>110898</v>
      </c>
      <c r="J21" s="1093"/>
      <c r="K21" s="1094"/>
      <c r="L21" s="1095">
        <f>'12'!D45-'12'!D33</f>
        <v>-19140</v>
      </c>
      <c r="M21" s="1085"/>
      <c r="N21" s="429"/>
      <c r="O21" s="430"/>
      <c r="P21" s="1098"/>
    </row>
    <row r="22" spans="2:16" s="7" customFormat="1" ht="19.5" customHeight="1">
      <c r="B22" s="1234">
        <v>13</v>
      </c>
      <c r="C22" s="1101"/>
      <c r="D22" s="1235" t="s">
        <v>288</v>
      </c>
      <c r="E22" s="1102" t="s">
        <v>271</v>
      </c>
      <c r="F22" s="1103" t="s">
        <v>603</v>
      </c>
      <c r="G22" s="1104" t="s">
        <v>0</v>
      </c>
      <c r="H22" s="1105"/>
      <c r="I22" s="1160">
        <f>'主要指標2'!I30</f>
        <v>19121</v>
      </c>
      <c r="J22" s="1107"/>
      <c r="K22" s="1112"/>
      <c r="L22" s="1108">
        <f>'主要指標2'!I30-'主要指標2'!I18</f>
        <v>1898</v>
      </c>
      <c r="M22" s="1109"/>
      <c r="N22" s="431"/>
      <c r="O22" s="432"/>
      <c r="P22" s="1110"/>
    </row>
    <row r="23" spans="2:16" s="7" customFormat="1" ht="19.5" customHeight="1">
      <c r="B23" s="1234">
        <v>14</v>
      </c>
      <c r="C23" s="1101"/>
      <c r="D23" s="1235" t="s">
        <v>289</v>
      </c>
      <c r="E23" s="1102" t="s">
        <v>271</v>
      </c>
      <c r="F23" s="1103" t="s">
        <v>623</v>
      </c>
      <c r="G23" s="1104" t="s">
        <v>0</v>
      </c>
      <c r="H23" s="1105"/>
      <c r="I23" s="1156">
        <f>'14'!D26</f>
        <v>4</v>
      </c>
      <c r="J23" s="1107"/>
      <c r="K23" s="1094"/>
      <c r="L23" s="1108">
        <f>'14'!D26-'14'!D14</f>
        <v>0</v>
      </c>
      <c r="M23" s="1161"/>
      <c r="N23" s="1162"/>
      <c r="O23" s="432"/>
      <c r="P23" s="1110"/>
    </row>
    <row r="24" spans="2:16" s="7" customFormat="1" ht="19.5" customHeight="1">
      <c r="B24" s="1234">
        <v>15</v>
      </c>
      <c r="C24" s="1101"/>
      <c r="D24" s="1235" t="s">
        <v>290</v>
      </c>
      <c r="E24" s="1102" t="s">
        <v>271</v>
      </c>
      <c r="F24" s="1103" t="s">
        <v>603</v>
      </c>
      <c r="G24" s="1104" t="s">
        <v>0</v>
      </c>
      <c r="H24" s="1105"/>
      <c r="I24" s="1163">
        <f>'15'!D26</f>
        <v>669900</v>
      </c>
      <c r="J24" s="1107"/>
      <c r="K24" s="1112"/>
      <c r="L24" s="1108">
        <f>'15'!D26-'15'!D14</f>
        <v>260900</v>
      </c>
      <c r="M24" s="1109"/>
      <c r="N24" s="431"/>
      <c r="O24" s="432"/>
      <c r="P24" s="1110"/>
    </row>
    <row r="25" spans="2:17" s="7" customFormat="1" ht="19.5" customHeight="1">
      <c r="B25" s="1234">
        <v>16</v>
      </c>
      <c r="C25" s="1101"/>
      <c r="D25" s="1235" t="s">
        <v>291</v>
      </c>
      <c r="E25" s="1102" t="s">
        <v>271</v>
      </c>
      <c r="F25" s="1103" t="s">
        <v>663</v>
      </c>
      <c r="G25" s="1104" t="s">
        <v>0</v>
      </c>
      <c r="H25" s="1105"/>
      <c r="I25" s="1164">
        <f>'16'!E14</f>
        <v>77.3</v>
      </c>
      <c r="J25" s="1107"/>
      <c r="K25" s="1112"/>
      <c r="L25" s="1144">
        <f>'16'!G14</f>
        <v>2.2</v>
      </c>
      <c r="M25" s="1165"/>
      <c r="N25" s="1166"/>
      <c r="O25" s="1167"/>
      <c r="P25" s="1110"/>
      <c r="Q25" s="1168"/>
    </row>
    <row r="26" spans="2:16" s="7" customFormat="1" ht="19.5" customHeight="1">
      <c r="B26" s="1234">
        <v>17</v>
      </c>
      <c r="C26" s="1101"/>
      <c r="D26" s="1235" t="s">
        <v>292</v>
      </c>
      <c r="E26" s="1102" t="s">
        <v>271</v>
      </c>
      <c r="F26" s="1103" t="s">
        <v>623</v>
      </c>
      <c r="G26" s="1104" t="s">
        <v>0</v>
      </c>
      <c r="H26" s="1105"/>
      <c r="I26" s="1163">
        <f>'17'!D34</f>
        <v>1604766</v>
      </c>
      <c r="J26" s="1107"/>
      <c r="K26" s="1112"/>
      <c r="L26" s="1095">
        <f>'17'!D34-'17'!D22</f>
        <v>367674</v>
      </c>
      <c r="M26" s="1085"/>
      <c r="N26" s="429"/>
      <c r="O26" s="430"/>
      <c r="P26" s="1110"/>
    </row>
    <row r="27" spans="2:16" s="7" customFormat="1" ht="19.5" customHeight="1">
      <c r="B27" s="1234">
        <v>18</v>
      </c>
      <c r="C27" s="1101"/>
      <c r="D27" s="1235" t="s">
        <v>293</v>
      </c>
      <c r="E27" s="1102" t="s">
        <v>271</v>
      </c>
      <c r="F27" s="1103" t="s">
        <v>666</v>
      </c>
      <c r="G27" s="1104" t="s">
        <v>0</v>
      </c>
      <c r="H27" s="1105"/>
      <c r="I27" s="1169">
        <f>'主要指標2'!L29</f>
        <v>1196528</v>
      </c>
      <c r="J27" s="1107"/>
      <c r="K27" s="1112"/>
      <c r="L27" s="1108">
        <f>'主要指標2'!L29-'主要指標2'!L17</f>
        <v>19522</v>
      </c>
      <c r="M27" s="1109"/>
      <c r="N27" s="431"/>
      <c r="O27" s="432"/>
      <c r="P27" s="1110"/>
    </row>
    <row r="28" spans="2:16" s="7" customFormat="1" ht="19.5" customHeight="1">
      <c r="B28" s="1234">
        <v>19</v>
      </c>
      <c r="C28" s="1101"/>
      <c r="D28" s="1235" t="s">
        <v>294</v>
      </c>
      <c r="E28" s="1102" t="s">
        <v>271</v>
      </c>
      <c r="F28" s="1103" t="s">
        <v>578</v>
      </c>
      <c r="G28" s="1104" t="s">
        <v>0</v>
      </c>
      <c r="H28" s="1105"/>
      <c r="I28" s="1170">
        <f>'19'!D25</f>
        <v>519224</v>
      </c>
      <c r="J28" s="1107"/>
      <c r="K28" s="1094"/>
      <c r="L28" s="1108">
        <f>'19'!D25-'19'!D13</f>
        <v>4382</v>
      </c>
      <c r="M28" s="1109"/>
      <c r="N28" s="431"/>
      <c r="O28" s="432"/>
      <c r="P28" s="1110"/>
    </row>
    <row r="29" spans="2:16" s="7" customFormat="1" ht="19.5" customHeight="1">
      <c r="B29" s="1234">
        <v>20</v>
      </c>
      <c r="C29" s="1101"/>
      <c r="D29" s="1235" t="s">
        <v>295</v>
      </c>
      <c r="E29" s="1102" t="s">
        <v>271</v>
      </c>
      <c r="F29" s="1103" t="s">
        <v>623</v>
      </c>
      <c r="G29" s="1104" t="s">
        <v>0</v>
      </c>
      <c r="H29" s="1105"/>
      <c r="I29" s="1156">
        <f>'20'!D27</f>
        <v>204</v>
      </c>
      <c r="J29" s="1107"/>
      <c r="K29" s="1112"/>
      <c r="L29" s="1108">
        <f>'20'!D27-'20'!D15</f>
        <v>-2</v>
      </c>
      <c r="M29" s="1109"/>
      <c r="N29" s="431"/>
      <c r="O29" s="432"/>
      <c r="P29" s="1110"/>
    </row>
    <row r="30" spans="2:16" s="7" customFormat="1" ht="19.5" customHeight="1">
      <c r="B30" s="1234">
        <v>21</v>
      </c>
      <c r="C30" s="1101"/>
      <c r="D30" s="1235" t="s">
        <v>296</v>
      </c>
      <c r="E30" s="1102" t="s">
        <v>271</v>
      </c>
      <c r="F30" s="1171" t="s">
        <v>667</v>
      </c>
      <c r="G30" s="1104" t="s">
        <v>0</v>
      </c>
      <c r="H30" s="1105"/>
      <c r="I30" s="1172">
        <f>'21'!R24</f>
        <v>83.3</v>
      </c>
      <c r="J30" s="1107"/>
      <c r="K30" s="1094"/>
      <c r="L30" s="1113">
        <f>'21'!R24-'21'!R12</f>
        <v>-13.299999999999997</v>
      </c>
      <c r="M30" s="1128"/>
      <c r="N30" s="1166"/>
      <c r="O30" s="432"/>
      <c r="P30" s="1110"/>
    </row>
    <row r="31" spans="2:16" s="1149" customFormat="1" ht="19.5" customHeight="1">
      <c r="B31" s="1234">
        <v>22</v>
      </c>
      <c r="C31" s="1101"/>
      <c r="D31" s="1235" t="s">
        <v>297</v>
      </c>
      <c r="E31" s="1102" t="s">
        <v>271</v>
      </c>
      <c r="F31" s="1103" t="s">
        <v>575</v>
      </c>
      <c r="G31" s="1154" t="s">
        <v>0</v>
      </c>
      <c r="H31" s="1105"/>
      <c r="I31" s="1173">
        <f>'22'!D27</f>
        <v>201422</v>
      </c>
      <c r="J31" s="1107"/>
      <c r="K31" s="1112"/>
      <c r="L31" s="1108">
        <f>'22'!D27-'22'!D14</f>
        <v>20226</v>
      </c>
      <c r="M31" s="1109"/>
      <c r="N31" s="431"/>
      <c r="O31" s="432"/>
      <c r="P31" s="1122"/>
    </row>
    <row r="32" spans="2:16" s="7" customFormat="1" ht="19.5" customHeight="1">
      <c r="B32" s="1247">
        <v>23</v>
      </c>
      <c r="C32" s="1076">
        <v>-1</v>
      </c>
      <c r="D32" s="1089" t="s">
        <v>298</v>
      </c>
      <c r="E32" s="1077" t="s">
        <v>271</v>
      </c>
      <c r="F32" s="1090" t="s">
        <v>603</v>
      </c>
      <c r="G32" s="11" t="s">
        <v>0</v>
      </c>
      <c r="H32" s="1091"/>
      <c r="I32" s="1174">
        <f>'主要指標1'!F29</f>
        <v>61848</v>
      </c>
      <c r="J32" s="1093"/>
      <c r="K32" s="1094"/>
      <c r="L32" s="1095">
        <f>'主要指標1'!F29-'主要指標1'!F17</f>
        <v>1590</v>
      </c>
      <c r="M32" s="1085"/>
      <c r="N32" s="429"/>
      <c r="O32" s="1116"/>
      <c r="P32" s="1122"/>
    </row>
    <row r="33" spans="2:16" s="7" customFormat="1" ht="19.5" customHeight="1">
      <c r="B33" s="1248"/>
      <c r="C33" s="1126">
        <v>-2</v>
      </c>
      <c r="D33" s="1237" t="s">
        <v>299</v>
      </c>
      <c r="E33" s="1135" t="s">
        <v>271</v>
      </c>
      <c r="F33" s="1136" t="s">
        <v>1</v>
      </c>
      <c r="G33" s="1137" t="s">
        <v>0</v>
      </c>
      <c r="H33" s="1091"/>
      <c r="I33" s="1174">
        <f>'主要指標1'!G29</f>
        <v>43452</v>
      </c>
      <c r="J33" s="1093"/>
      <c r="K33" s="1100"/>
      <c r="L33" s="1151">
        <f>'主要指標1'!G29-'主要指標1'!G17</f>
        <v>738</v>
      </c>
      <c r="M33" s="1141"/>
      <c r="N33" s="429"/>
      <c r="O33" s="1116"/>
      <c r="P33" s="1098"/>
    </row>
    <row r="34" spans="2:16" s="7" customFormat="1" ht="19.5" customHeight="1">
      <c r="B34" s="1247">
        <v>24</v>
      </c>
      <c r="C34" s="1076">
        <v>-1</v>
      </c>
      <c r="D34" s="1231" t="s">
        <v>300</v>
      </c>
      <c r="E34" s="1146" t="s">
        <v>271</v>
      </c>
      <c r="F34" s="1147" t="s">
        <v>623</v>
      </c>
      <c r="G34" s="1079" t="s">
        <v>0</v>
      </c>
      <c r="H34" s="1080"/>
      <c r="I34" s="1175">
        <f>'主要指標2'!J31</f>
        <v>1147</v>
      </c>
      <c r="J34" s="1082"/>
      <c r="K34" s="1083"/>
      <c r="L34" s="1084">
        <f>'主要指標2'!J31-'主要指標2'!J19</f>
        <v>-997</v>
      </c>
      <c r="M34" s="1176"/>
      <c r="N34" s="1177"/>
      <c r="O34" s="1178"/>
      <c r="P34" s="1122"/>
    </row>
    <row r="35" spans="2:16" s="7" customFormat="1" ht="19.5" customHeight="1">
      <c r="B35" s="1249"/>
      <c r="C35" s="1179">
        <v>-2</v>
      </c>
      <c r="D35" s="1239" t="s">
        <v>301</v>
      </c>
      <c r="E35" s="1180" t="s">
        <v>271</v>
      </c>
      <c r="F35" s="1181" t="s">
        <v>1</v>
      </c>
      <c r="G35" s="1182" t="s">
        <v>0</v>
      </c>
      <c r="H35" s="1183"/>
      <c r="I35" s="1184">
        <f>'主要指標2'!K31</f>
        <v>10583</v>
      </c>
      <c r="J35" s="1185"/>
      <c r="K35" s="1186"/>
      <c r="L35" s="1187">
        <f>'主要指標2'!K31-'主要指標2'!K19</f>
        <v>-19420</v>
      </c>
      <c r="M35" s="1188"/>
      <c r="N35" s="1189"/>
      <c r="O35" s="1190"/>
      <c r="P35" s="1191"/>
    </row>
    <row r="36" spans="2:16" s="7" customFormat="1" ht="9.75" customHeight="1">
      <c r="B36" s="1192"/>
      <c r="C36" s="1089"/>
      <c r="D36" s="1089"/>
      <c r="E36" s="11"/>
      <c r="F36" s="11"/>
      <c r="G36" s="11"/>
      <c r="H36" s="1193"/>
      <c r="I36" s="1194"/>
      <c r="J36" s="1098"/>
      <c r="K36" s="1195"/>
      <c r="L36" s="1196"/>
      <c r="M36" s="1197"/>
      <c r="N36" s="1196"/>
      <c r="O36" s="1196"/>
      <c r="P36" s="1098"/>
    </row>
    <row r="37" spans="2:16" s="7" customFormat="1" ht="19.5" customHeight="1">
      <c r="B37" s="1244">
        <v>25</v>
      </c>
      <c r="C37" s="1089">
        <v>-1</v>
      </c>
      <c r="D37" s="1089" t="s">
        <v>302</v>
      </c>
      <c r="E37" s="1077" t="s">
        <v>271</v>
      </c>
      <c r="F37" s="1198" t="s">
        <v>598</v>
      </c>
      <c r="G37" s="11" t="s">
        <v>0</v>
      </c>
      <c r="H37" s="1193"/>
      <c r="I37" s="1199">
        <v>2282.16</v>
      </c>
      <c r="J37" s="1098"/>
      <c r="K37" s="1089"/>
      <c r="L37" s="1200">
        <f>2282.16-2282.15</f>
        <v>0.009999999999763531</v>
      </c>
      <c r="M37" s="1201"/>
      <c r="N37" s="697"/>
      <c r="O37" s="697"/>
      <c r="P37" s="1098"/>
    </row>
    <row r="38" spans="2:16" s="7" customFormat="1" ht="19.5" customHeight="1">
      <c r="B38" s="1244"/>
      <c r="C38" s="1089">
        <v>-2</v>
      </c>
      <c r="D38" s="1089" t="s">
        <v>303</v>
      </c>
      <c r="E38" s="1077" t="s">
        <v>271</v>
      </c>
      <c r="F38" s="1202" t="s">
        <v>478</v>
      </c>
      <c r="G38" s="11" t="s">
        <v>0</v>
      </c>
      <c r="H38" s="1193"/>
      <c r="I38" s="1203">
        <v>46333</v>
      </c>
      <c r="J38" s="1098"/>
      <c r="K38" s="1204"/>
      <c r="L38" s="1205">
        <v>641</v>
      </c>
      <c r="M38" s="1206"/>
      <c r="N38" s="698"/>
      <c r="O38" s="698"/>
      <c r="P38" s="1098"/>
    </row>
    <row r="39" spans="2:16" s="7" customFormat="1" ht="19.5" customHeight="1">
      <c r="B39" s="1244"/>
      <c r="C39" s="1089">
        <v>-3</v>
      </c>
      <c r="D39" s="1089" t="s">
        <v>479</v>
      </c>
      <c r="E39" s="1195" t="s">
        <v>271</v>
      </c>
      <c r="F39" s="1202" t="s">
        <v>614</v>
      </c>
      <c r="G39" s="1098" t="s">
        <v>0</v>
      </c>
      <c r="H39" s="1193"/>
      <c r="I39" s="1207">
        <v>2167</v>
      </c>
      <c r="J39" s="1098"/>
      <c r="K39" s="1193"/>
      <c r="L39" s="1205">
        <f>2167-2332</f>
        <v>-165</v>
      </c>
      <c r="M39" s="1206"/>
      <c r="N39" s="698"/>
      <c r="O39" s="698"/>
      <c r="P39" s="1098"/>
    </row>
    <row r="40" spans="2:16" s="5" customFormat="1" ht="9.75" customHeight="1">
      <c r="B40" s="1240"/>
      <c r="C40" s="1239"/>
      <c r="D40" s="1239"/>
      <c r="E40" s="15"/>
      <c r="F40" s="15"/>
      <c r="G40" s="15"/>
      <c r="H40" s="16"/>
      <c r="I40" s="434"/>
      <c r="J40" s="17"/>
      <c r="K40" s="18"/>
      <c r="L40" s="435"/>
      <c r="M40" s="436"/>
      <c r="N40" s="435"/>
      <c r="O40" s="435"/>
      <c r="P40" s="17"/>
    </row>
    <row r="41" spans="2:16" s="7" customFormat="1" ht="13.5" customHeight="1">
      <c r="B41" s="19" t="s">
        <v>676</v>
      </c>
      <c r="C41" s="20"/>
      <c r="D41" s="20"/>
      <c r="E41" s="20"/>
      <c r="F41" s="20"/>
      <c r="G41" s="20"/>
      <c r="H41" s="20"/>
      <c r="I41" s="20"/>
      <c r="J41" s="20"/>
      <c r="K41" s="20"/>
      <c r="L41" s="20"/>
      <c r="M41" s="20"/>
      <c r="N41" s="20"/>
      <c r="O41" s="20"/>
      <c r="P41" s="20"/>
    </row>
    <row r="42" spans="2:16" s="5" customFormat="1" ht="4.5" customHeight="1">
      <c r="B42" s="1089"/>
      <c r="C42" s="1089"/>
      <c r="D42" s="1089"/>
      <c r="E42" s="13"/>
      <c r="F42" s="13"/>
      <c r="G42" s="13"/>
      <c r="H42" s="13"/>
      <c r="I42" s="437"/>
      <c r="J42" s="13"/>
      <c r="K42" s="14"/>
      <c r="L42" s="433"/>
      <c r="M42" s="433"/>
      <c r="N42" s="433"/>
      <c r="O42" s="433"/>
      <c r="P42" s="13"/>
    </row>
    <row r="43" spans="2:16" s="8" customFormat="1" ht="12" customHeight="1">
      <c r="B43" s="11" t="s">
        <v>525</v>
      </c>
      <c r="C43" s="11"/>
      <c r="D43" s="11"/>
      <c r="E43" s="12"/>
      <c r="F43" s="12"/>
      <c r="G43" s="12"/>
      <c r="H43" s="12"/>
      <c r="I43" s="12"/>
      <c r="J43" s="12"/>
      <c r="K43" s="12"/>
      <c r="L43" s="12"/>
      <c r="M43" s="12"/>
      <c r="N43" s="12"/>
      <c r="O43" s="12"/>
      <c r="P43" s="12"/>
    </row>
    <row r="44" spans="2:16" s="8" customFormat="1" ht="12" customHeight="1">
      <c r="B44" s="11" t="s">
        <v>643</v>
      </c>
      <c r="C44" s="11"/>
      <c r="D44" s="11"/>
      <c r="E44" s="12"/>
      <c r="F44" s="12"/>
      <c r="G44" s="12"/>
      <c r="H44" s="12"/>
      <c r="I44" s="12"/>
      <c r="J44" s="12"/>
      <c r="K44" s="12"/>
      <c r="L44" s="12"/>
      <c r="M44" s="12"/>
      <c r="N44" s="12"/>
      <c r="O44" s="12"/>
      <c r="P44" s="12"/>
    </row>
    <row r="45" spans="2:16" s="8" customFormat="1" ht="12" customHeight="1">
      <c r="B45" s="11" t="s">
        <v>471</v>
      </c>
      <c r="C45" s="11"/>
      <c r="D45" s="11"/>
      <c r="E45" s="12"/>
      <c r="F45" s="12"/>
      <c r="G45" s="12"/>
      <c r="H45" s="12"/>
      <c r="I45" s="12"/>
      <c r="J45" s="12"/>
      <c r="K45" s="12"/>
      <c r="L45" s="12"/>
      <c r="M45" s="12"/>
      <c r="N45" s="12"/>
      <c r="O45" s="12"/>
      <c r="P45" s="12"/>
    </row>
    <row r="46" spans="2:16" s="8" customFormat="1" ht="12" customHeight="1">
      <c r="B46" s="11" t="s">
        <v>472</v>
      </c>
      <c r="C46" s="11"/>
      <c r="D46" s="11"/>
      <c r="E46" s="12"/>
      <c r="F46" s="12"/>
      <c r="G46" s="12"/>
      <c r="H46" s="12"/>
      <c r="I46" s="12"/>
      <c r="J46" s="12"/>
      <c r="K46" s="12"/>
      <c r="L46" s="12"/>
      <c r="M46" s="12"/>
      <c r="N46" s="12"/>
      <c r="O46" s="12"/>
      <c r="P46" s="12"/>
    </row>
    <row r="47" spans="2:16" s="8" customFormat="1" ht="12" customHeight="1">
      <c r="B47" s="11"/>
      <c r="C47" s="11"/>
      <c r="D47" s="11"/>
      <c r="E47" s="12"/>
      <c r="F47" s="12"/>
      <c r="G47" s="12"/>
      <c r="H47" s="12"/>
      <c r="I47" s="12"/>
      <c r="J47" s="12"/>
      <c r="K47" s="12"/>
      <c r="L47" s="12"/>
      <c r="M47" s="12"/>
      <c r="N47" s="12"/>
      <c r="O47" s="12"/>
      <c r="P47" s="12"/>
    </row>
    <row r="48" spans="2:16" s="8" customFormat="1" ht="7.5" customHeight="1">
      <c r="B48" s="1241"/>
      <c r="C48" s="1241"/>
      <c r="D48" s="1241"/>
      <c r="E48" s="9"/>
      <c r="F48" s="9"/>
      <c r="G48" s="9"/>
      <c r="H48" s="9"/>
      <c r="I48" s="9"/>
      <c r="J48" s="9"/>
      <c r="K48" s="9"/>
      <c r="L48" s="9"/>
      <c r="M48" s="9"/>
      <c r="N48" s="9"/>
      <c r="O48" s="9"/>
      <c r="P48" s="9"/>
    </row>
    <row r="49" spans="2:15" s="5" customFormat="1" ht="14.25">
      <c r="B49" s="7"/>
      <c r="C49" s="7"/>
      <c r="D49" s="7"/>
      <c r="I49" s="438"/>
      <c r="K49" s="6"/>
      <c r="L49" s="439"/>
      <c r="M49" s="439"/>
      <c r="N49" s="439"/>
      <c r="O49" s="439"/>
    </row>
    <row r="50" spans="2:16" s="2" customFormat="1" ht="14.25">
      <c r="B50" s="7"/>
      <c r="C50" s="7"/>
      <c r="D50" s="7"/>
      <c r="E50" s="5"/>
      <c r="F50" s="5"/>
      <c r="G50" s="5"/>
      <c r="H50" s="5"/>
      <c r="I50" s="438"/>
      <c r="J50" s="5"/>
      <c r="K50" s="6"/>
      <c r="L50" s="439"/>
      <c r="M50" s="439"/>
      <c r="N50" s="439"/>
      <c r="O50" s="439"/>
      <c r="P50" s="5"/>
    </row>
    <row r="51" spans="2:15" s="2" customFormat="1" ht="14.25">
      <c r="B51" s="1242"/>
      <c r="C51" s="1242"/>
      <c r="D51" s="1242"/>
      <c r="I51" s="440"/>
      <c r="K51" s="3"/>
      <c r="L51" s="441"/>
      <c r="M51" s="441"/>
      <c r="N51" s="441"/>
      <c r="O51" s="441"/>
    </row>
    <row r="52" spans="2:16" ht="14.25">
      <c r="B52" s="1242"/>
      <c r="C52" s="1242"/>
      <c r="D52" s="1242"/>
      <c r="E52" s="2"/>
      <c r="F52" s="2"/>
      <c r="G52" s="2"/>
      <c r="H52" s="2"/>
      <c r="I52" s="440"/>
      <c r="J52" s="2"/>
      <c r="K52" s="3"/>
      <c r="L52" s="441"/>
      <c r="M52" s="441"/>
      <c r="N52" s="441"/>
      <c r="O52" s="441"/>
      <c r="P52" s="2"/>
    </row>
  </sheetData>
  <sheetProtection formatCells="0" formatColumns="0" formatRows="0" insertColumns="0" insertRows="0" deleteColumns="0" deleteRows="0"/>
  <mergeCells count="12">
    <mergeCell ref="B1:P1"/>
    <mergeCell ref="C3:G3"/>
    <mergeCell ref="H3:J3"/>
    <mergeCell ref="K3:M3"/>
    <mergeCell ref="N3:P3"/>
    <mergeCell ref="B4:B6"/>
    <mergeCell ref="B37:B39"/>
    <mergeCell ref="B12:B14"/>
    <mergeCell ref="B16:B17"/>
    <mergeCell ref="B20:B21"/>
    <mergeCell ref="B32:B33"/>
    <mergeCell ref="B34:B35"/>
  </mergeCells>
  <printOptions horizontalCentered="1" verticalCentered="1"/>
  <pageMargins left="0.5905511811023623" right="0.1968503937007874" top="0.1968503937007874" bottom="0.1968503937007874" header="0.31496062992125984" footer="0.11811023622047245"/>
  <pageSetup fitToHeight="1" fitToWidth="1" horizontalDpi="600" verticalDpi="600" orientation="portrait" paperSize="9" scale="92" r:id="rId2"/>
  <colBreaks count="1" manualBreakCount="1">
    <brk id="16"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77"/>
  <sheetViews>
    <sheetView showGridLines="0" view="pageBreakPreview"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J1"/>
    </sheetView>
  </sheetViews>
  <sheetFormatPr defaultColWidth="13.625" defaultRowHeight="13.5"/>
  <cols>
    <col min="1" max="1" width="2.125" style="76" customWidth="1"/>
    <col min="2" max="2" width="14.625" style="76" customWidth="1"/>
    <col min="3" max="3" width="2.125" style="322" customWidth="1"/>
    <col min="4" max="10" width="14.00390625" style="76" customWidth="1"/>
    <col min="11" max="11" width="8.125" style="76" customWidth="1"/>
    <col min="12" max="12" width="11.50390625" style="76" customWidth="1"/>
    <col min="13" max="16384" width="13.625" style="76" customWidth="1"/>
  </cols>
  <sheetData>
    <row r="1" spans="1:11" ht="30" customHeight="1">
      <c r="A1" s="1306" t="s">
        <v>161</v>
      </c>
      <c r="B1" s="1306"/>
      <c r="C1" s="1306"/>
      <c r="D1" s="1306"/>
      <c r="E1" s="1306"/>
      <c r="F1" s="1306"/>
      <c r="G1" s="1306"/>
      <c r="H1" s="1306"/>
      <c r="I1" s="1306"/>
      <c r="J1" s="1306"/>
      <c r="K1" s="294"/>
    </row>
    <row r="2" spans="2:10" ht="24.75" customHeight="1" thickBot="1">
      <c r="B2" s="73"/>
      <c r="C2" s="209"/>
      <c r="D2" s="73"/>
      <c r="E2" s="73"/>
      <c r="F2" s="73"/>
      <c r="G2" s="73"/>
      <c r="H2" s="73"/>
      <c r="I2" s="73"/>
      <c r="J2" s="663" t="s">
        <v>496</v>
      </c>
    </row>
    <row r="3" spans="1:11" ht="19.5" customHeight="1">
      <c r="A3" s="295"/>
      <c r="B3" s="1394" t="s">
        <v>397</v>
      </c>
      <c r="C3" s="296"/>
      <c r="D3" s="1427" t="s">
        <v>497</v>
      </c>
      <c r="E3" s="1427" t="s">
        <v>498</v>
      </c>
      <c r="F3" s="1410" t="s">
        <v>499</v>
      </c>
      <c r="G3" s="1410" t="s">
        <v>500</v>
      </c>
      <c r="H3" s="297"/>
      <c r="I3" s="1410" t="s">
        <v>501</v>
      </c>
      <c r="J3" s="1418" t="s">
        <v>162</v>
      </c>
      <c r="K3" s="209"/>
    </row>
    <row r="4" spans="1:11" ht="19.5" customHeight="1">
      <c r="A4" s="298"/>
      <c r="B4" s="1422"/>
      <c r="C4" s="209"/>
      <c r="D4" s="1428"/>
      <c r="E4" s="1428"/>
      <c r="F4" s="1417"/>
      <c r="G4" s="1417"/>
      <c r="H4" s="198" t="s">
        <v>502</v>
      </c>
      <c r="I4" s="1417"/>
      <c r="J4" s="1419"/>
      <c r="K4" s="209"/>
    </row>
    <row r="5" spans="1:11" ht="19.5" customHeight="1">
      <c r="A5" s="299"/>
      <c r="B5" s="1395"/>
      <c r="C5" s="209"/>
      <c r="D5" s="1412"/>
      <c r="E5" s="1412"/>
      <c r="F5" s="1411"/>
      <c r="G5" s="1411"/>
      <c r="H5" s="264"/>
      <c r="I5" s="1411"/>
      <c r="J5" s="1420"/>
      <c r="K5" s="209"/>
    </row>
    <row r="6" spans="1:11" ht="9" customHeight="1">
      <c r="A6" s="298"/>
      <c r="B6" s="280"/>
      <c r="C6" s="280"/>
      <c r="D6" s="246"/>
      <c r="E6" s="280"/>
      <c r="F6" s="280"/>
      <c r="G6" s="280"/>
      <c r="H6" s="280"/>
      <c r="I6" s="280"/>
      <c r="J6" s="300"/>
      <c r="K6" s="209"/>
    </row>
    <row r="7" spans="1:11" ht="18" customHeight="1">
      <c r="A7" s="298"/>
      <c r="B7" s="209"/>
      <c r="C7" s="209"/>
      <c r="D7" s="1421" t="s">
        <v>503</v>
      </c>
      <c r="E7" s="1422"/>
      <c r="F7" s="1422"/>
      <c r="G7" s="1422"/>
      <c r="H7" s="1422"/>
      <c r="I7" s="1422"/>
      <c r="J7" s="1423"/>
      <c r="K7" s="218"/>
    </row>
    <row r="8" spans="1:11" ht="9" customHeight="1">
      <c r="A8" s="298"/>
      <c r="B8" s="209"/>
      <c r="C8" s="209"/>
      <c r="D8" s="198"/>
      <c r="E8" s="218"/>
      <c r="F8" s="218"/>
      <c r="G8" s="218"/>
      <c r="H8" s="218"/>
      <c r="I8" s="218"/>
      <c r="J8" s="301"/>
      <c r="K8" s="218"/>
    </row>
    <row r="9" spans="1:12" ht="15" customHeight="1">
      <c r="A9" s="298"/>
      <c r="B9" s="209" t="s">
        <v>558</v>
      </c>
      <c r="C9" s="218"/>
      <c r="D9" s="302">
        <v>5199</v>
      </c>
      <c r="E9" s="303">
        <v>1609</v>
      </c>
      <c r="F9" s="303">
        <v>16</v>
      </c>
      <c r="G9" s="303">
        <v>2342</v>
      </c>
      <c r="H9" s="303">
        <v>702</v>
      </c>
      <c r="I9" s="303">
        <v>476</v>
      </c>
      <c r="J9" s="304">
        <v>54</v>
      </c>
      <c r="K9" s="305"/>
      <c r="L9" s="306"/>
    </row>
    <row r="10" spans="1:12" ht="15" customHeight="1">
      <c r="A10" s="298"/>
      <c r="B10" s="209" t="s">
        <v>398</v>
      </c>
      <c r="C10" s="218"/>
      <c r="D10" s="302">
        <v>5570</v>
      </c>
      <c r="E10" s="303">
        <v>1796</v>
      </c>
      <c r="F10" s="303">
        <v>21</v>
      </c>
      <c r="G10" s="303">
        <v>2613</v>
      </c>
      <c r="H10" s="303">
        <v>635</v>
      </c>
      <c r="I10" s="303">
        <v>458</v>
      </c>
      <c r="J10" s="304">
        <v>47</v>
      </c>
      <c r="K10" s="305"/>
      <c r="L10" s="306"/>
    </row>
    <row r="11" spans="1:12" s="348" customFormat="1" ht="15" customHeight="1">
      <c r="A11" s="911"/>
      <c r="B11" s="937" t="s">
        <v>557</v>
      </c>
      <c r="C11" s="891"/>
      <c r="D11" s="310">
        <v>5544</v>
      </c>
      <c r="E11" s="312">
        <v>1645</v>
      </c>
      <c r="F11" s="312">
        <v>19</v>
      </c>
      <c r="G11" s="312">
        <v>2773</v>
      </c>
      <c r="H11" s="312">
        <v>585</v>
      </c>
      <c r="I11" s="312">
        <v>483</v>
      </c>
      <c r="J11" s="945">
        <v>39</v>
      </c>
      <c r="K11" s="947"/>
      <c r="L11" s="915"/>
    </row>
    <row r="12" spans="1:12" ht="9" customHeight="1">
      <c r="A12" s="298"/>
      <c r="B12" s="209"/>
      <c r="C12" s="209"/>
      <c r="D12" s="302" t="s">
        <v>163</v>
      </c>
      <c r="E12" s="303"/>
      <c r="F12" s="303" t="s">
        <v>163</v>
      </c>
      <c r="G12" s="303" t="s">
        <v>163</v>
      </c>
      <c r="H12" s="303" t="s">
        <v>163</v>
      </c>
      <c r="I12" s="303" t="s">
        <v>163</v>
      </c>
      <c r="J12" s="304" t="s">
        <v>163</v>
      </c>
      <c r="K12" s="305"/>
      <c r="L12" s="306"/>
    </row>
    <row r="13" spans="1:12" ht="15" customHeight="1">
      <c r="A13" s="298"/>
      <c r="B13" s="891" t="s">
        <v>644</v>
      </c>
      <c r="C13" s="307"/>
      <c r="D13" s="646">
        <v>471</v>
      </c>
      <c r="E13" s="647">
        <v>131</v>
      </c>
      <c r="F13" s="647">
        <v>0</v>
      </c>
      <c r="G13" s="647">
        <v>238</v>
      </c>
      <c r="H13" s="647">
        <v>56</v>
      </c>
      <c r="I13" s="647">
        <v>42</v>
      </c>
      <c r="J13" s="649">
        <v>4</v>
      </c>
      <c r="K13" s="309"/>
      <c r="L13" s="306"/>
    </row>
    <row r="14" spans="1:11" ht="15" customHeight="1">
      <c r="A14" s="298"/>
      <c r="B14" s="672" t="s">
        <v>23</v>
      </c>
      <c r="C14" s="758"/>
      <c r="D14" s="646">
        <v>477</v>
      </c>
      <c r="E14" s="647">
        <v>145</v>
      </c>
      <c r="F14" s="647">
        <v>4</v>
      </c>
      <c r="G14" s="647">
        <v>225</v>
      </c>
      <c r="H14" s="647">
        <v>51</v>
      </c>
      <c r="I14" s="647">
        <v>51</v>
      </c>
      <c r="J14" s="649">
        <v>1</v>
      </c>
      <c r="K14" s="309"/>
    </row>
    <row r="15" spans="1:11" ht="15" customHeight="1">
      <c r="A15" s="298"/>
      <c r="B15" s="672" t="s">
        <v>24</v>
      </c>
      <c r="C15" s="307"/>
      <c r="D15" s="646">
        <v>477</v>
      </c>
      <c r="E15" s="647">
        <v>137</v>
      </c>
      <c r="F15" s="647">
        <v>3</v>
      </c>
      <c r="G15" s="647">
        <v>236</v>
      </c>
      <c r="H15" s="647">
        <v>51</v>
      </c>
      <c r="I15" s="647">
        <v>42</v>
      </c>
      <c r="J15" s="649">
        <v>8</v>
      </c>
      <c r="K15" s="309"/>
    </row>
    <row r="16" spans="1:11" ht="15" customHeight="1">
      <c r="A16" s="298"/>
      <c r="B16" s="672" t="s">
        <v>25</v>
      </c>
      <c r="C16" s="307"/>
      <c r="D16" s="646">
        <v>399</v>
      </c>
      <c r="E16" s="647">
        <v>85</v>
      </c>
      <c r="F16" s="647">
        <v>1</v>
      </c>
      <c r="G16" s="647">
        <v>207</v>
      </c>
      <c r="H16" s="647">
        <v>67</v>
      </c>
      <c r="I16" s="647">
        <v>39</v>
      </c>
      <c r="J16" s="649">
        <v>0</v>
      </c>
      <c r="K16" s="309"/>
    </row>
    <row r="17" spans="1:11" ht="15" customHeight="1">
      <c r="A17" s="298"/>
      <c r="B17" s="672" t="s">
        <v>26</v>
      </c>
      <c r="C17" s="307"/>
      <c r="D17" s="855">
        <v>480</v>
      </c>
      <c r="E17" s="940">
        <v>168</v>
      </c>
      <c r="F17" s="940">
        <v>2</v>
      </c>
      <c r="G17" s="940">
        <v>218</v>
      </c>
      <c r="H17" s="940">
        <v>51</v>
      </c>
      <c r="I17" s="940">
        <v>38</v>
      </c>
      <c r="J17" s="941">
        <v>3</v>
      </c>
      <c r="K17" s="856"/>
    </row>
    <row r="18" spans="1:11" s="348" customFormat="1" ht="15" customHeight="1">
      <c r="A18" s="911"/>
      <c r="B18" s="912" t="s">
        <v>27</v>
      </c>
      <c r="C18" s="913"/>
      <c r="D18" s="855">
        <v>453</v>
      </c>
      <c r="E18" s="940">
        <v>133</v>
      </c>
      <c r="F18" s="940">
        <v>1</v>
      </c>
      <c r="G18" s="940">
        <v>216</v>
      </c>
      <c r="H18" s="940">
        <v>48</v>
      </c>
      <c r="I18" s="940">
        <v>47</v>
      </c>
      <c r="J18" s="941">
        <v>8</v>
      </c>
      <c r="K18" s="916"/>
    </row>
    <row r="19" spans="1:11" s="348" customFormat="1" ht="15" customHeight="1">
      <c r="A19" s="911"/>
      <c r="B19" s="912" t="s">
        <v>528</v>
      </c>
      <c r="C19" s="913"/>
      <c r="D19" s="855">
        <v>511</v>
      </c>
      <c r="E19" s="940">
        <v>107</v>
      </c>
      <c r="F19" s="940">
        <v>1</v>
      </c>
      <c r="G19" s="940">
        <v>311</v>
      </c>
      <c r="H19" s="940">
        <v>45</v>
      </c>
      <c r="I19" s="940">
        <v>41</v>
      </c>
      <c r="J19" s="941">
        <v>6</v>
      </c>
      <c r="K19" s="916"/>
    </row>
    <row r="20" spans="1:11" s="348" customFormat="1" ht="15" customHeight="1">
      <c r="A20" s="911"/>
      <c r="B20" s="912" t="s">
        <v>28</v>
      </c>
      <c r="C20" s="913"/>
      <c r="D20" s="855">
        <v>478</v>
      </c>
      <c r="E20" s="940">
        <v>161</v>
      </c>
      <c r="F20" s="940">
        <v>1</v>
      </c>
      <c r="G20" s="940">
        <v>237</v>
      </c>
      <c r="H20" s="940">
        <v>38</v>
      </c>
      <c r="I20" s="940">
        <v>38</v>
      </c>
      <c r="J20" s="941">
        <v>3</v>
      </c>
      <c r="K20" s="916"/>
    </row>
    <row r="21" spans="1:11" s="348" customFormat="1" ht="15" customHeight="1">
      <c r="A21" s="911"/>
      <c r="B21" s="912" t="s">
        <v>29</v>
      </c>
      <c r="C21" s="913"/>
      <c r="D21" s="855">
        <v>489</v>
      </c>
      <c r="E21" s="940">
        <v>149</v>
      </c>
      <c r="F21" s="647">
        <v>0</v>
      </c>
      <c r="G21" s="940">
        <v>262</v>
      </c>
      <c r="H21" s="940">
        <v>38</v>
      </c>
      <c r="I21" s="940">
        <v>37</v>
      </c>
      <c r="J21" s="941">
        <v>3</v>
      </c>
      <c r="K21" s="916"/>
    </row>
    <row r="22" spans="1:11" s="348" customFormat="1" ht="15" customHeight="1">
      <c r="A22" s="911"/>
      <c r="B22" s="891" t="s">
        <v>559</v>
      </c>
      <c r="C22" s="913"/>
      <c r="D22" s="855">
        <v>432</v>
      </c>
      <c r="E22" s="940">
        <v>118</v>
      </c>
      <c r="F22" s="647">
        <v>0</v>
      </c>
      <c r="G22" s="940">
        <v>196</v>
      </c>
      <c r="H22" s="940">
        <v>81</v>
      </c>
      <c r="I22" s="940">
        <v>30</v>
      </c>
      <c r="J22" s="941">
        <v>7</v>
      </c>
      <c r="K22" s="916"/>
    </row>
    <row r="23" spans="1:11" s="348" customFormat="1" ht="15" customHeight="1">
      <c r="A23" s="911"/>
      <c r="B23" s="672" t="s">
        <v>551</v>
      </c>
      <c r="C23" s="913"/>
      <c r="D23" s="855">
        <v>421</v>
      </c>
      <c r="E23" s="940">
        <v>120</v>
      </c>
      <c r="F23" s="647">
        <v>2</v>
      </c>
      <c r="G23" s="940">
        <v>210</v>
      </c>
      <c r="H23" s="940">
        <v>43</v>
      </c>
      <c r="I23" s="940">
        <v>43</v>
      </c>
      <c r="J23" s="941">
        <v>3</v>
      </c>
      <c r="K23" s="916"/>
    </row>
    <row r="24" spans="1:11" s="348" customFormat="1" ht="15" customHeight="1">
      <c r="A24" s="911"/>
      <c r="B24" s="672" t="s">
        <v>579</v>
      </c>
      <c r="C24" s="913"/>
      <c r="D24" s="855">
        <v>457</v>
      </c>
      <c r="E24" s="940">
        <v>153</v>
      </c>
      <c r="F24" s="647">
        <v>1</v>
      </c>
      <c r="G24" s="940">
        <v>197</v>
      </c>
      <c r="H24" s="940">
        <v>37</v>
      </c>
      <c r="I24" s="940">
        <v>36</v>
      </c>
      <c r="J24" s="941">
        <v>33</v>
      </c>
      <c r="K24" s="916"/>
    </row>
    <row r="25" spans="1:11" s="348" customFormat="1" ht="15" customHeight="1">
      <c r="A25" s="911"/>
      <c r="B25" s="912" t="s">
        <v>606</v>
      </c>
      <c r="C25" s="913"/>
      <c r="D25" s="855">
        <v>486</v>
      </c>
      <c r="E25" s="940">
        <v>140</v>
      </c>
      <c r="F25" s="647">
        <v>1</v>
      </c>
      <c r="G25" s="940">
        <v>257</v>
      </c>
      <c r="H25" s="940">
        <v>40</v>
      </c>
      <c r="I25" s="940">
        <v>41</v>
      </c>
      <c r="J25" s="941">
        <v>7</v>
      </c>
      <c r="K25" s="916"/>
    </row>
    <row r="26" spans="1:11" ht="9" customHeight="1">
      <c r="A26" s="298"/>
      <c r="B26" s="218"/>
      <c r="C26" s="307"/>
      <c r="D26" s="302"/>
      <c r="E26" s="308"/>
      <c r="F26" s="313"/>
      <c r="G26" s="303"/>
      <c r="H26" s="303"/>
      <c r="I26" s="303"/>
      <c r="J26" s="304"/>
      <c r="K26" s="305"/>
    </row>
    <row r="27" spans="1:11" ht="18" customHeight="1">
      <c r="A27" s="298"/>
      <c r="B27" s="218"/>
      <c r="C27" s="209"/>
      <c r="D27" s="1424" t="s">
        <v>504</v>
      </c>
      <c r="E27" s="1425"/>
      <c r="F27" s="1425"/>
      <c r="G27" s="1425"/>
      <c r="H27" s="1425"/>
      <c r="I27" s="1425"/>
      <c r="J27" s="1426"/>
      <c r="K27" s="305"/>
    </row>
    <row r="28" spans="1:11" ht="9" customHeight="1">
      <c r="A28" s="298"/>
      <c r="B28" s="218"/>
      <c r="C28" s="209"/>
      <c r="D28" s="314"/>
      <c r="E28" s="315"/>
      <c r="F28" s="315"/>
      <c r="G28" s="315"/>
      <c r="H28" s="315"/>
      <c r="I28" s="315"/>
      <c r="J28" s="316"/>
      <c r="K28" s="305"/>
    </row>
    <row r="29" spans="1:12" ht="15" customHeight="1">
      <c r="A29" s="298"/>
      <c r="B29" s="209" t="s">
        <v>558</v>
      </c>
      <c r="C29" s="218"/>
      <c r="D29" s="302">
        <v>1554578</v>
      </c>
      <c r="E29" s="303">
        <v>179179</v>
      </c>
      <c r="F29" s="303">
        <v>38680</v>
      </c>
      <c r="G29" s="303">
        <v>953245</v>
      </c>
      <c r="H29" s="303">
        <v>329694</v>
      </c>
      <c r="I29" s="303">
        <v>48666</v>
      </c>
      <c r="J29" s="304">
        <v>5114</v>
      </c>
      <c r="K29" s="305"/>
      <c r="L29" s="306"/>
    </row>
    <row r="30" spans="1:12" ht="15" customHeight="1">
      <c r="A30" s="298"/>
      <c r="B30" s="209" t="s">
        <v>398</v>
      </c>
      <c r="C30" s="218"/>
      <c r="D30" s="302">
        <v>1570890</v>
      </c>
      <c r="E30" s="303">
        <v>191406</v>
      </c>
      <c r="F30" s="303">
        <v>12127</v>
      </c>
      <c r="G30" s="303">
        <v>965466</v>
      </c>
      <c r="H30" s="303">
        <v>352735</v>
      </c>
      <c r="I30" s="303">
        <v>44569</v>
      </c>
      <c r="J30" s="304">
        <v>4587</v>
      </c>
      <c r="K30" s="305"/>
      <c r="L30" s="306"/>
    </row>
    <row r="31" spans="1:12" s="348" customFormat="1" ht="15" customHeight="1">
      <c r="A31" s="911"/>
      <c r="B31" s="937" t="s">
        <v>557</v>
      </c>
      <c r="C31" s="891"/>
      <c r="D31" s="310">
        <v>1518555</v>
      </c>
      <c r="E31" s="312">
        <v>168927</v>
      </c>
      <c r="F31" s="312">
        <v>11437</v>
      </c>
      <c r="G31" s="312">
        <v>1064405</v>
      </c>
      <c r="H31" s="312">
        <v>224822</v>
      </c>
      <c r="I31" s="312">
        <v>46055</v>
      </c>
      <c r="J31" s="945">
        <v>2917</v>
      </c>
      <c r="K31" s="947"/>
      <c r="L31" s="915"/>
    </row>
    <row r="32" spans="1:12" ht="9" customHeight="1">
      <c r="A32" s="298"/>
      <c r="B32" s="209"/>
      <c r="C32" s="218"/>
      <c r="D32" s="302"/>
      <c r="E32" s="303"/>
      <c r="F32" s="303"/>
      <c r="G32" s="303"/>
      <c r="H32" s="303"/>
      <c r="I32" s="303"/>
      <c r="J32" s="304"/>
      <c r="K32" s="305"/>
      <c r="L32" s="306"/>
    </row>
    <row r="33" spans="1:12" ht="15" customHeight="1">
      <c r="A33" s="298"/>
      <c r="B33" s="891" t="s">
        <v>644</v>
      </c>
      <c r="C33" s="307"/>
      <c r="D33" s="759">
        <v>130038</v>
      </c>
      <c r="E33" s="648">
        <v>13296</v>
      </c>
      <c r="F33" s="648">
        <v>0</v>
      </c>
      <c r="G33" s="648">
        <v>103171</v>
      </c>
      <c r="H33" s="648">
        <v>9459</v>
      </c>
      <c r="I33" s="648">
        <v>3697</v>
      </c>
      <c r="J33" s="645">
        <v>415</v>
      </c>
      <c r="K33" s="309"/>
      <c r="L33" s="306"/>
    </row>
    <row r="34" spans="1:12" ht="15" customHeight="1">
      <c r="A34" s="298"/>
      <c r="B34" s="672" t="s">
        <v>23</v>
      </c>
      <c r="C34" s="758"/>
      <c r="D34" s="759">
        <v>134983</v>
      </c>
      <c r="E34" s="648">
        <v>15302</v>
      </c>
      <c r="F34" s="648">
        <v>455</v>
      </c>
      <c r="G34" s="648">
        <v>107318</v>
      </c>
      <c r="H34" s="648">
        <v>7406</v>
      </c>
      <c r="I34" s="648">
        <v>4485</v>
      </c>
      <c r="J34" s="645">
        <v>17</v>
      </c>
      <c r="K34" s="309"/>
      <c r="L34" s="306"/>
    </row>
    <row r="35" spans="1:12" ht="15" customHeight="1">
      <c r="A35" s="298"/>
      <c r="B35" s="672" t="s">
        <v>24</v>
      </c>
      <c r="C35" s="307"/>
      <c r="D35" s="759">
        <v>124677</v>
      </c>
      <c r="E35" s="648">
        <v>13687</v>
      </c>
      <c r="F35" s="648">
        <v>396</v>
      </c>
      <c r="G35" s="648">
        <v>60256</v>
      </c>
      <c r="H35" s="648">
        <v>45931</v>
      </c>
      <c r="I35" s="648">
        <v>3999</v>
      </c>
      <c r="J35" s="645">
        <v>408</v>
      </c>
      <c r="K35" s="309"/>
      <c r="L35" s="306"/>
    </row>
    <row r="36" spans="1:12" ht="15" customHeight="1">
      <c r="A36" s="298"/>
      <c r="B36" s="672" t="s">
        <v>25</v>
      </c>
      <c r="C36" s="307"/>
      <c r="D36" s="759">
        <v>93807</v>
      </c>
      <c r="E36" s="648">
        <v>8951</v>
      </c>
      <c r="F36" s="648">
        <v>251</v>
      </c>
      <c r="G36" s="648">
        <v>65393</v>
      </c>
      <c r="H36" s="648">
        <v>15241</v>
      </c>
      <c r="I36" s="648">
        <v>3971</v>
      </c>
      <c r="J36" s="649">
        <v>0</v>
      </c>
      <c r="K36" s="309"/>
      <c r="L36" s="306"/>
    </row>
    <row r="37" spans="1:11" ht="15" customHeight="1">
      <c r="A37" s="298"/>
      <c r="B37" s="672" t="s">
        <v>26</v>
      </c>
      <c r="C37" s="307"/>
      <c r="D37" s="855">
        <v>114265</v>
      </c>
      <c r="E37" s="940">
        <v>16895</v>
      </c>
      <c r="F37" s="940">
        <v>596</v>
      </c>
      <c r="G37" s="940">
        <v>79216</v>
      </c>
      <c r="H37" s="940">
        <v>13939</v>
      </c>
      <c r="I37" s="940">
        <v>3492</v>
      </c>
      <c r="J37" s="941">
        <v>127</v>
      </c>
      <c r="K37" s="856"/>
    </row>
    <row r="38" spans="1:11" ht="15" customHeight="1">
      <c r="A38" s="298"/>
      <c r="B38" s="672" t="s">
        <v>27</v>
      </c>
      <c r="C38" s="307"/>
      <c r="D38" s="855">
        <v>115483</v>
      </c>
      <c r="E38" s="940">
        <v>13268</v>
      </c>
      <c r="F38" s="940">
        <v>1994</v>
      </c>
      <c r="G38" s="940">
        <v>85511</v>
      </c>
      <c r="H38" s="940">
        <v>9627</v>
      </c>
      <c r="I38" s="940">
        <v>4283</v>
      </c>
      <c r="J38" s="941">
        <v>800</v>
      </c>
      <c r="K38" s="856"/>
    </row>
    <row r="39" spans="1:11" s="348" customFormat="1" ht="15" customHeight="1">
      <c r="A39" s="911"/>
      <c r="B39" s="912" t="s">
        <v>528</v>
      </c>
      <c r="C39" s="913"/>
      <c r="D39" s="855">
        <v>141636</v>
      </c>
      <c r="E39" s="940">
        <v>11537</v>
      </c>
      <c r="F39" s="940">
        <v>430</v>
      </c>
      <c r="G39" s="940">
        <v>101353</v>
      </c>
      <c r="H39" s="940">
        <v>23850</v>
      </c>
      <c r="I39" s="940">
        <v>4102</v>
      </c>
      <c r="J39" s="941">
        <v>364</v>
      </c>
      <c r="K39" s="916"/>
    </row>
    <row r="40" spans="1:11" s="348" customFormat="1" ht="15" customHeight="1">
      <c r="A40" s="911"/>
      <c r="B40" s="912" t="s">
        <v>28</v>
      </c>
      <c r="C40" s="913"/>
      <c r="D40" s="855">
        <v>167604</v>
      </c>
      <c r="E40" s="940">
        <v>15959</v>
      </c>
      <c r="F40" s="940">
        <v>5820</v>
      </c>
      <c r="G40" s="940">
        <v>110026</v>
      </c>
      <c r="H40" s="940">
        <v>31813</v>
      </c>
      <c r="I40" s="940">
        <v>3750</v>
      </c>
      <c r="J40" s="941">
        <v>236</v>
      </c>
      <c r="K40" s="916"/>
    </row>
    <row r="41" spans="1:11" s="348" customFormat="1" ht="15" customHeight="1">
      <c r="A41" s="911"/>
      <c r="B41" s="912" t="s">
        <v>29</v>
      </c>
      <c r="C41" s="913"/>
      <c r="D41" s="855">
        <v>134650</v>
      </c>
      <c r="E41" s="940">
        <v>15711</v>
      </c>
      <c r="F41" s="648">
        <v>0</v>
      </c>
      <c r="G41" s="940">
        <v>107420</v>
      </c>
      <c r="H41" s="940">
        <v>7915</v>
      </c>
      <c r="I41" s="940">
        <v>3350</v>
      </c>
      <c r="J41" s="941">
        <v>254</v>
      </c>
      <c r="K41" s="916"/>
    </row>
    <row r="42" spans="1:11" s="348" customFormat="1" ht="15" customHeight="1">
      <c r="A42" s="911"/>
      <c r="B42" s="891" t="s">
        <v>559</v>
      </c>
      <c r="C42" s="913"/>
      <c r="D42" s="855">
        <v>97443</v>
      </c>
      <c r="E42" s="940">
        <v>11919</v>
      </c>
      <c r="F42" s="648">
        <v>0</v>
      </c>
      <c r="G42" s="940">
        <v>71635</v>
      </c>
      <c r="H42" s="940">
        <v>10653</v>
      </c>
      <c r="I42" s="940">
        <v>2908</v>
      </c>
      <c r="J42" s="941">
        <v>328</v>
      </c>
      <c r="K42" s="916"/>
    </row>
    <row r="43" spans="1:11" s="348" customFormat="1" ht="15" customHeight="1">
      <c r="A43" s="911"/>
      <c r="B43" s="672" t="s">
        <v>551</v>
      </c>
      <c r="C43" s="913"/>
      <c r="D43" s="855">
        <v>99481</v>
      </c>
      <c r="E43" s="940">
        <v>12539</v>
      </c>
      <c r="F43" s="648">
        <v>3041</v>
      </c>
      <c r="G43" s="940">
        <v>71777</v>
      </c>
      <c r="H43" s="940">
        <v>7864</v>
      </c>
      <c r="I43" s="940">
        <v>4108</v>
      </c>
      <c r="J43" s="941">
        <v>152</v>
      </c>
      <c r="K43" s="916"/>
    </row>
    <row r="44" spans="1:11" s="348" customFormat="1" ht="15" customHeight="1">
      <c r="A44" s="911"/>
      <c r="B44" s="672" t="s">
        <v>579</v>
      </c>
      <c r="C44" s="913"/>
      <c r="D44" s="855">
        <v>80179</v>
      </c>
      <c r="E44" s="940">
        <v>15216</v>
      </c>
      <c r="F44" s="648">
        <v>18</v>
      </c>
      <c r="G44" s="940">
        <v>50271</v>
      </c>
      <c r="H44" s="940">
        <v>6638</v>
      </c>
      <c r="I44" s="940">
        <v>3397</v>
      </c>
      <c r="J44" s="941">
        <v>4639</v>
      </c>
      <c r="K44" s="916"/>
    </row>
    <row r="45" spans="1:11" s="348" customFormat="1" ht="15" customHeight="1">
      <c r="A45" s="911"/>
      <c r="B45" s="672" t="s">
        <v>606</v>
      </c>
      <c r="C45" s="913"/>
      <c r="D45" s="855">
        <v>110898</v>
      </c>
      <c r="E45" s="940">
        <v>14669</v>
      </c>
      <c r="F45" s="648">
        <v>45</v>
      </c>
      <c r="G45" s="940">
        <v>70739</v>
      </c>
      <c r="H45" s="940">
        <v>20968</v>
      </c>
      <c r="I45" s="940">
        <v>3778</v>
      </c>
      <c r="J45" s="941">
        <v>699</v>
      </c>
      <c r="K45" s="916"/>
    </row>
    <row r="46" spans="1:11" ht="9" customHeight="1">
      <c r="A46" s="298"/>
      <c r="B46" s="217"/>
      <c r="C46" s="307"/>
      <c r="D46" s="310"/>
      <c r="E46" s="311"/>
      <c r="F46" s="311"/>
      <c r="G46" s="312"/>
      <c r="H46" s="312"/>
      <c r="I46" s="312"/>
      <c r="J46" s="945"/>
      <c r="K46" s="309"/>
    </row>
    <row r="47" spans="1:11" ht="18" customHeight="1">
      <c r="A47" s="298"/>
      <c r="B47" s="209"/>
      <c r="C47" s="209"/>
      <c r="D47" s="1424" t="s">
        <v>505</v>
      </c>
      <c r="E47" s="1425"/>
      <c r="F47" s="1425"/>
      <c r="G47" s="1425"/>
      <c r="H47" s="1425"/>
      <c r="I47" s="1425"/>
      <c r="J47" s="1426"/>
      <c r="K47" s="305"/>
    </row>
    <row r="48" spans="1:11" ht="9" customHeight="1">
      <c r="A48" s="298"/>
      <c r="B48" s="209"/>
      <c r="C48" s="209"/>
      <c r="D48" s="302"/>
      <c r="E48" s="303"/>
      <c r="F48" s="303"/>
      <c r="G48" s="303"/>
      <c r="H48" s="303"/>
      <c r="I48" s="303"/>
      <c r="J48" s="304"/>
      <c r="K48" s="305"/>
    </row>
    <row r="49" spans="1:11" ht="15" customHeight="1">
      <c r="A49" s="298"/>
      <c r="B49" s="209" t="s">
        <v>558</v>
      </c>
      <c r="C49" s="218"/>
      <c r="D49" s="302">
        <v>39093949</v>
      </c>
      <c r="E49" s="303">
        <v>3194370</v>
      </c>
      <c r="F49" s="303">
        <v>1409770</v>
      </c>
      <c r="G49" s="303">
        <v>24722672</v>
      </c>
      <c r="H49" s="303">
        <v>8638496</v>
      </c>
      <c r="I49" s="303">
        <v>1045961</v>
      </c>
      <c r="J49" s="304">
        <v>82680</v>
      </c>
      <c r="K49" s="305"/>
    </row>
    <row r="50" spans="1:11" ht="15" customHeight="1">
      <c r="A50" s="298"/>
      <c r="B50" s="209" t="s">
        <v>398</v>
      </c>
      <c r="C50" s="218"/>
      <c r="D50" s="302">
        <v>43239383</v>
      </c>
      <c r="E50" s="303">
        <v>3523007</v>
      </c>
      <c r="F50" s="303">
        <v>442404</v>
      </c>
      <c r="G50" s="303">
        <v>28031601</v>
      </c>
      <c r="H50" s="303">
        <v>10155998</v>
      </c>
      <c r="I50" s="303">
        <v>987483</v>
      </c>
      <c r="J50" s="304">
        <v>98890</v>
      </c>
      <c r="K50" s="305"/>
    </row>
    <row r="51" spans="1:11" ht="15" customHeight="1">
      <c r="A51" s="298"/>
      <c r="B51" s="209" t="s">
        <v>557</v>
      </c>
      <c r="C51" s="218"/>
      <c r="D51" s="302">
        <v>40539784</v>
      </c>
      <c r="E51" s="303">
        <v>3066670</v>
      </c>
      <c r="F51" s="303">
        <v>364528</v>
      </c>
      <c r="G51" s="303">
        <v>31683508</v>
      </c>
      <c r="H51" s="303">
        <v>4308525</v>
      </c>
      <c r="I51" s="303">
        <v>1054078</v>
      </c>
      <c r="J51" s="304">
        <v>62466</v>
      </c>
      <c r="K51" s="305"/>
    </row>
    <row r="52" spans="1:12" ht="9" customHeight="1">
      <c r="A52" s="298"/>
      <c r="B52" s="209"/>
      <c r="C52" s="209"/>
      <c r="D52" s="317"/>
      <c r="E52" s="303"/>
      <c r="F52" s="303"/>
      <c r="G52" s="303"/>
      <c r="H52" s="303"/>
      <c r="I52" s="303"/>
      <c r="J52" s="304"/>
      <c r="K52" s="305"/>
      <c r="L52" s="306"/>
    </row>
    <row r="53" spans="1:12" ht="15" customHeight="1">
      <c r="A53" s="298"/>
      <c r="B53" s="891" t="s">
        <v>644</v>
      </c>
      <c r="C53" s="307"/>
      <c r="D53" s="759">
        <v>3704489</v>
      </c>
      <c r="E53" s="648">
        <v>227706</v>
      </c>
      <c r="F53" s="648">
        <v>0</v>
      </c>
      <c r="G53" s="648">
        <v>3159380</v>
      </c>
      <c r="H53" s="648">
        <v>219805</v>
      </c>
      <c r="I53" s="648">
        <v>86708</v>
      </c>
      <c r="J53" s="645">
        <v>10890</v>
      </c>
      <c r="K53" s="305"/>
      <c r="L53" s="306"/>
    </row>
    <row r="54" spans="1:12" ht="15" customHeight="1">
      <c r="A54" s="298"/>
      <c r="B54" s="672" t="s">
        <v>23</v>
      </c>
      <c r="C54" s="758"/>
      <c r="D54" s="759">
        <v>4005491</v>
      </c>
      <c r="E54" s="648">
        <v>265688</v>
      </c>
      <c r="F54" s="648">
        <v>10011</v>
      </c>
      <c r="G54" s="648">
        <v>3441000</v>
      </c>
      <c r="H54" s="648">
        <v>192663</v>
      </c>
      <c r="I54" s="648">
        <v>96069</v>
      </c>
      <c r="J54" s="645">
        <v>60</v>
      </c>
      <c r="K54" s="305"/>
      <c r="L54" s="306"/>
    </row>
    <row r="55" spans="1:12" ht="15" customHeight="1">
      <c r="A55" s="298"/>
      <c r="B55" s="672" t="s">
        <v>24</v>
      </c>
      <c r="C55" s="307"/>
      <c r="D55" s="759">
        <v>2695789</v>
      </c>
      <c r="E55" s="648">
        <v>240535</v>
      </c>
      <c r="F55" s="648">
        <v>9872</v>
      </c>
      <c r="G55" s="648">
        <v>1559453</v>
      </c>
      <c r="H55" s="648">
        <v>784874</v>
      </c>
      <c r="I55" s="648">
        <v>93685</v>
      </c>
      <c r="J55" s="645">
        <v>7370</v>
      </c>
      <c r="K55" s="305"/>
      <c r="L55" s="306"/>
    </row>
    <row r="56" spans="1:12" ht="15" customHeight="1">
      <c r="A56" s="298"/>
      <c r="B56" s="672" t="s">
        <v>25</v>
      </c>
      <c r="C56" s="307"/>
      <c r="D56" s="759">
        <v>2175919</v>
      </c>
      <c r="E56" s="648">
        <v>165510</v>
      </c>
      <c r="F56" s="648">
        <v>5700</v>
      </c>
      <c r="G56" s="648">
        <v>1607110</v>
      </c>
      <c r="H56" s="648">
        <v>308391</v>
      </c>
      <c r="I56" s="648">
        <v>89199</v>
      </c>
      <c r="J56" s="649">
        <v>0</v>
      </c>
      <c r="K56" s="305"/>
      <c r="L56" s="306"/>
    </row>
    <row r="57" spans="1:12" ht="15" customHeight="1">
      <c r="A57" s="298"/>
      <c r="B57" s="672" t="s">
        <v>26</v>
      </c>
      <c r="C57" s="307"/>
      <c r="D57" s="855">
        <v>2826220</v>
      </c>
      <c r="E57" s="940">
        <v>304412</v>
      </c>
      <c r="F57" s="940">
        <v>16630</v>
      </c>
      <c r="G57" s="940">
        <v>2110921</v>
      </c>
      <c r="H57" s="940">
        <v>312625</v>
      </c>
      <c r="I57" s="940">
        <v>79592</v>
      </c>
      <c r="J57" s="941">
        <v>2040</v>
      </c>
      <c r="K57" s="857"/>
      <c r="L57" s="306"/>
    </row>
    <row r="58" spans="1:12" ht="15" customHeight="1">
      <c r="A58" s="298"/>
      <c r="B58" s="672" t="s">
        <v>27</v>
      </c>
      <c r="C58" s="307"/>
      <c r="D58" s="855">
        <v>3984636</v>
      </c>
      <c r="E58" s="940">
        <v>247216</v>
      </c>
      <c r="F58" s="940">
        <v>47000</v>
      </c>
      <c r="G58" s="940">
        <v>3317045</v>
      </c>
      <c r="H58" s="940">
        <v>254806</v>
      </c>
      <c r="I58" s="940">
        <v>99633</v>
      </c>
      <c r="J58" s="941">
        <v>18936</v>
      </c>
      <c r="K58" s="857"/>
      <c r="L58" s="306"/>
    </row>
    <row r="59" spans="1:12" s="348" customFormat="1" ht="15" customHeight="1">
      <c r="A59" s="911"/>
      <c r="B59" s="912" t="s">
        <v>528</v>
      </c>
      <c r="C59" s="913"/>
      <c r="D59" s="855">
        <v>4026387</v>
      </c>
      <c r="E59" s="940">
        <v>241572</v>
      </c>
      <c r="F59" s="940">
        <v>10000</v>
      </c>
      <c r="G59" s="940">
        <v>3425069</v>
      </c>
      <c r="H59" s="940">
        <v>243596</v>
      </c>
      <c r="I59" s="940">
        <v>96310</v>
      </c>
      <c r="J59" s="941">
        <v>9840</v>
      </c>
      <c r="K59" s="914"/>
      <c r="L59" s="915"/>
    </row>
    <row r="60" spans="1:12" s="348" customFormat="1" ht="15" customHeight="1">
      <c r="A60" s="911"/>
      <c r="B60" s="912" t="s">
        <v>28</v>
      </c>
      <c r="C60" s="913"/>
      <c r="D60" s="855">
        <v>5195043</v>
      </c>
      <c r="E60" s="940">
        <v>317196</v>
      </c>
      <c r="F60" s="940">
        <v>225000</v>
      </c>
      <c r="G60" s="940">
        <v>4192455</v>
      </c>
      <c r="H60" s="940">
        <v>368741</v>
      </c>
      <c r="I60" s="940">
        <v>87171</v>
      </c>
      <c r="J60" s="941">
        <v>4480</v>
      </c>
      <c r="K60" s="914"/>
      <c r="L60" s="915"/>
    </row>
    <row r="61" spans="1:12" s="348" customFormat="1" ht="15" customHeight="1">
      <c r="A61" s="911"/>
      <c r="B61" s="912" t="s">
        <v>29</v>
      </c>
      <c r="C61" s="913"/>
      <c r="D61" s="855">
        <v>3717170</v>
      </c>
      <c r="E61" s="940">
        <v>278184</v>
      </c>
      <c r="F61" s="648">
        <v>0</v>
      </c>
      <c r="G61" s="940">
        <v>3178527</v>
      </c>
      <c r="H61" s="940">
        <v>176874</v>
      </c>
      <c r="I61" s="940">
        <v>79085</v>
      </c>
      <c r="J61" s="941">
        <v>4500</v>
      </c>
      <c r="K61" s="914"/>
      <c r="L61" s="915"/>
    </row>
    <row r="62" spans="1:12" s="348" customFormat="1" ht="15" customHeight="1">
      <c r="A62" s="911"/>
      <c r="B62" s="891" t="s">
        <v>559</v>
      </c>
      <c r="C62" s="913"/>
      <c r="D62" s="855">
        <v>2285351</v>
      </c>
      <c r="E62" s="940">
        <v>228482</v>
      </c>
      <c r="F62" s="648">
        <v>0</v>
      </c>
      <c r="G62" s="940">
        <v>1774401</v>
      </c>
      <c r="H62" s="940">
        <v>210756</v>
      </c>
      <c r="I62" s="940">
        <v>64872</v>
      </c>
      <c r="J62" s="941">
        <v>6840</v>
      </c>
      <c r="K62" s="914"/>
      <c r="L62" s="915"/>
    </row>
    <row r="63" spans="1:12" s="348" customFormat="1" ht="15" customHeight="1">
      <c r="A63" s="911"/>
      <c r="B63" s="672" t="s">
        <v>551</v>
      </c>
      <c r="C63" s="913"/>
      <c r="D63" s="855">
        <v>3261230</v>
      </c>
      <c r="E63" s="940">
        <v>229414</v>
      </c>
      <c r="F63" s="648">
        <v>74453</v>
      </c>
      <c r="G63" s="940">
        <v>2621949</v>
      </c>
      <c r="H63" s="940">
        <v>239600</v>
      </c>
      <c r="I63" s="940">
        <v>94364</v>
      </c>
      <c r="J63" s="941">
        <v>1450</v>
      </c>
      <c r="K63" s="914"/>
      <c r="L63" s="915"/>
    </row>
    <row r="64" spans="1:12" s="348" customFormat="1" ht="15" customHeight="1">
      <c r="A64" s="911"/>
      <c r="B64" s="672" t="s">
        <v>579</v>
      </c>
      <c r="C64" s="913"/>
      <c r="D64" s="855">
        <v>1968938</v>
      </c>
      <c r="E64" s="940">
        <v>278938</v>
      </c>
      <c r="F64" s="648">
        <v>540</v>
      </c>
      <c r="G64" s="940">
        <v>1404266</v>
      </c>
      <c r="H64" s="940">
        <v>171761</v>
      </c>
      <c r="I64" s="940">
        <v>81613</v>
      </c>
      <c r="J64" s="941">
        <v>31820</v>
      </c>
      <c r="K64" s="914"/>
      <c r="L64" s="915"/>
    </row>
    <row r="65" spans="1:12" s="348" customFormat="1" ht="15" customHeight="1">
      <c r="A65" s="911"/>
      <c r="B65" s="672" t="s">
        <v>606</v>
      </c>
      <c r="C65" s="913"/>
      <c r="D65" s="855">
        <v>2813694</v>
      </c>
      <c r="E65" s="940">
        <v>291586</v>
      </c>
      <c r="F65" s="648">
        <v>1350</v>
      </c>
      <c r="G65" s="940">
        <v>1942872</v>
      </c>
      <c r="H65" s="940">
        <v>463507</v>
      </c>
      <c r="I65" s="940">
        <v>99134</v>
      </c>
      <c r="J65" s="941">
        <v>15245</v>
      </c>
      <c r="K65" s="914"/>
      <c r="L65" s="915"/>
    </row>
    <row r="66" spans="1:12" ht="9" customHeight="1" thickBot="1">
      <c r="A66" s="318"/>
      <c r="B66" s="289"/>
      <c r="C66" s="289"/>
      <c r="D66" s="319"/>
      <c r="E66" s="225"/>
      <c r="F66" s="225"/>
      <c r="G66" s="225"/>
      <c r="H66" s="225"/>
      <c r="I66" s="225"/>
      <c r="J66" s="320"/>
      <c r="L66" s="321"/>
    </row>
    <row r="67" spans="1:12" ht="3" customHeight="1">
      <c r="A67" s="322"/>
      <c r="B67" s="209"/>
      <c r="C67" s="209"/>
      <c r="D67" s="323"/>
      <c r="E67" s="227"/>
      <c r="F67" s="227"/>
      <c r="G67" s="227"/>
      <c r="H67" s="227"/>
      <c r="I67" s="227"/>
      <c r="J67" s="227"/>
      <c r="L67" s="321"/>
    </row>
    <row r="68" spans="1:12" s="41" customFormat="1" ht="19.5" customHeight="1">
      <c r="A68" s="69" t="s">
        <v>164</v>
      </c>
      <c r="C68" s="188"/>
      <c r="D68" s="69"/>
      <c r="E68" s="69"/>
      <c r="F68" s="69"/>
      <c r="G68" s="69"/>
      <c r="H68" s="69"/>
      <c r="I68" s="69"/>
      <c r="J68" s="69"/>
      <c r="L68" s="324"/>
    </row>
    <row r="69" ht="20.25" customHeight="1">
      <c r="L69" s="322"/>
    </row>
    <row r="70" ht="20.25" customHeight="1">
      <c r="L70" s="322"/>
    </row>
    <row r="71" ht="20.25" customHeight="1">
      <c r="L71" s="322"/>
    </row>
    <row r="72" ht="20.25" customHeight="1">
      <c r="L72" s="322"/>
    </row>
    <row r="73" ht="20.25" customHeight="1">
      <c r="L73" s="322"/>
    </row>
    <row r="74" ht="20.25" customHeight="1">
      <c r="L74" s="322"/>
    </row>
    <row r="75" ht="20.25" customHeight="1">
      <c r="L75" s="322"/>
    </row>
    <row r="76" ht="6.75" customHeight="1">
      <c r="L76" s="322"/>
    </row>
    <row r="77" ht="18" customHeight="1">
      <c r="C77" s="76"/>
    </row>
  </sheetData>
  <sheetProtection/>
  <mergeCells count="11">
    <mergeCell ref="G3:G5"/>
    <mergeCell ref="I3:I5"/>
    <mergeCell ref="J3:J5"/>
    <mergeCell ref="D7:J7"/>
    <mergeCell ref="D27:J27"/>
    <mergeCell ref="D47:J47"/>
    <mergeCell ref="A1:J1"/>
    <mergeCell ref="B3:B5"/>
    <mergeCell ref="D3:D5"/>
    <mergeCell ref="E3:E5"/>
    <mergeCell ref="F3:F5"/>
  </mergeCells>
  <dataValidations count="1">
    <dataValidation allowBlank="1" showInputMessage="1" showErrorMessage="1" imeMode="off" sqref="D66:J67 D26:J26 D46:J46 D9:J16 F61:F65 F41:F45 F21:F25 D29:J36 D49:J56"/>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22" customWidth="1"/>
    <col min="2" max="2" width="13.375" style="22" customWidth="1"/>
    <col min="3" max="3" width="2.125" style="22" customWidth="1"/>
    <col min="4" max="4" width="7.125" style="22" customWidth="1"/>
    <col min="5" max="7" width="9.625" style="22" customWidth="1"/>
    <col min="8" max="8" width="7.125" style="22" customWidth="1"/>
    <col min="9" max="11" width="9.625" style="22" customWidth="1"/>
    <col min="12" max="12" width="7.125" style="22" customWidth="1"/>
    <col min="13" max="13" width="9.625" style="22" customWidth="1"/>
    <col min="14" max="14" width="10.875" style="22" customWidth="1"/>
    <col min="15" max="15" width="9.375" style="22" customWidth="1"/>
    <col min="16" max="16" width="0.37109375" style="22" customWidth="1"/>
    <col min="17" max="17" width="6.75390625" style="22" bestFit="1" customWidth="1"/>
    <col min="18" max="20" width="7.50390625" style="22" customWidth="1"/>
    <col min="21" max="16384" width="9.00390625" style="22" customWidth="1"/>
  </cols>
  <sheetData>
    <row r="1" spans="1:16" ht="30" customHeight="1">
      <c r="A1" s="1429" t="s">
        <v>165</v>
      </c>
      <c r="B1" s="1429"/>
      <c r="C1" s="1429"/>
      <c r="D1" s="1429"/>
      <c r="E1" s="1429"/>
      <c r="F1" s="1429"/>
      <c r="G1" s="1429"/>
      <c r="H1" s="1429"/>
      <c r="I1" s="1429"/>
      <c r="J1" s="1429"/>
      <c r="K1" s="1429"/>
      <c r="L1" s="1429"/>
      <c r="M1" s="1429"/>
      <c r="N1" s="1429"/>
      <c r="O1" s="1429"/>
      <c r="P1" s="1429"/>
    </row>
    <row r="2" spans="2:14" ht="6.75" customHeight="1">
      <c r="B2" s="325"/>
      <c r="C2" s="325"/>
      <c r="D2" s="325"/>
      <c r="E2" s="325"/>
      <c r="F2" s="325"/>
      <c r="G2" s="325"/>
      <c r="H2" s="325"/>
      <c r="I2" s="325"/>
      <c r="J2" s="325"/>
      <c r="K2" s="325"/>
      <c r="L2" s="325"/>
      <c r="M2" s="325"/>
      <c r="N2" s="325"/>
    </row>
    <row r="3" spans="2:15" ht="15" customHeight="1">
      <c r="B3" s="24"/>
      <c r="C3" s="24"/>
      <c r="D3" s="24"/>
      <c r="E3" s="24"/>
      <c r="F3" s="24"/>
      <c r="G3" s="24"/>
      <c r="H3" s="24"/>
      <c r="I3" s="24"/>
      <c r="J3" s="24"/>
      <c r="K3" s="24"/>
      <c r="M3" s="41"/>
      <c r="O3" s="650" t="s">
        <v>474</v>
      </c>
    </row>
    <row r="4" spans="2:16" ht="3" customHeight="1" thickBot="1">
      <c r="B4" s="24"/>
      <c r="C4" s="24"/>
      <c r="D4" s="24"/>
      <c r="E4" s="24"/>
      <c r="F4" s="24"/>
      <c r="G4" s="24"/>
      <c r="H4" s="24"/>
      <c r="I4" s="24"/>
      <c r="J4" s="24"/>
      <c r="K4" s="24"/>
      <c r="M4" s="41"/>
      <c r="P4" s="253"/>
    </row>
    <row r="5" spans="1:16" ht="17.25">
      <c r="A5" s="326"/>
      <c r="B5" s="1430" t="s">
        <v>399</v>
      </c>
      <c r="C5" s="1431"/>
      <c r="D5" s="1434" t="s">
        <v>166</v>
      </c>
      <c r="E5" s="1434"/>
      <c r="F5" s="1434"/>
      <c r="G5" s="1434"/>
      <c r="H5" s="1435" t="s">
        <v>167</v>
      </c>
      <c r="I5" s="1436"/>
      <c r="J5" s="1436"/>
      <c r="K5" s="1436"/>
      <c r="L5" s="1435" t="s">
        <v>168</v>
      </c>
      <c r="M5" s="1436"/>
      <c r="N5" s="1436"/>
      <c r="O5" s="1436"/>
      <c r="P5" s="327"/>
    </row>
    <row r="6" spans="1:16" ht="16.5" customHeight="1">
      <c r="A6" s="328"/>
      <c r="B6" s="1432"/>
      <c r="C6" s="1433"/>
      <c r="D6" s="329" t="s">
        <v>169</v>
      </c>
      <c r="E6" s="329" t="s">
        <v>170</v>
      </c>
      <c r="F6" s="329" t="s">
        <v>171</v>
      </c>
      <c r="G6" s="329" t="s">
        <v>170</v>
      </c>
      <c r="H6" s="329" t="s">
        <v>169</v>
      </c>
      <c r="I6" s="329" t="s">
        <v>170</v>
      </c>
      <c r="J6" s="329" t="s">
        <v>171</v>
      </c>
      <c r="K6" s="330" t="s">
        <v>170</v>
      </c>
      <c r="L6" s="329" t="s">
        <v>169</v>
      </c>
      <c r="M6" s="329" t="s">
        <v>170</v>
      </c>
      <c r="N6" s="329" t="s">
        <v>171</v>
      </c>
      <c r="O6" s="330" t="s">
        <v>170</v>
      </c>
      <c r="P6" s="331"/>
    </row>
    <row r="7" spans="1:16" ht="7.5" customHeight="1">
      <c r="A7" s="332"/>
      <c r="B7" s="324"/>
      <c r="C7" s="333"/>
      <c r="D7" s="324"/>
      <c r="E7" s="324"/>
      <c r="F7" s="324"/>
      <c r="G7" s="333"/>
      <c r="H7" s="324"/>
      <c r="I7" s="324"/>
      <c r="J7" s="324"/>
      <c r="K7" s="324"/>
      <c r="L7" s="334"/>
      <c r="M7" s="324"/>
      <c r="N7" s="324"/>
      <c r="O7" s="324"/>
      <c r="P7" s="335"/>
    </row>
    <row r="8" spans="1:16" ht="16.5" customHeight="1" hidden="1">
      <c r="A8" s="332"/>
      <c r="B8" s="336" t="s">
        <v>172</v>
      </c>
      <c r="C8" s="337"/>
      <c r="D8" s="760">
        <v>61</v>
      </c>
      <c r="E8" s="761">
        <v>-25.6</v>
      </c>
      <c r="F8" s="760">
        <v>10815</v>
      </c>
      <c r="G8" s="762">
        <v>5</v>
      </c>
      <c r="H8" s="760">
        <v>701</v>
      </c>
      <c r="I8" s="761">
        <v>-5.3</v>
      </c>
      <c r="J8" s="760">
        <v>125052</v>
      </c>
      <c r="K8" s="762">
        <v>0.4</v>
      </c>
      <c r="L8" s="763">
        <v>8684</v>
      </c>
      <c r="M8" s="761">
        <v>-9</v>
      </c>
      <c r="N8" s="760">
        <v>2035843</v>
      </c>
      <c r="O8" s="761">
        <v>8.9</v>
      </c>
      <c r="P8" s="335"/>
    </row>
    <row r="9" spans="1:16" ht="16.5" customHeight="1">
      <c r="A9" s="332"/>
      <c r="B9" s="338" t="s">
        <v>173</v>
      </c>
      <c r="C9" s="337"/>
      <c r="D9" s="760">
        <v>49</v>
      </c>
      <c r="E9" s="764">
        <v>14</v>
      </c>
      <c r="F9" s="765">
        <v>5793</v>
      </c>
      <c r="G9" s="766">
        <v>-52.6</v>
      </c>
      <c r="H9" s="765">
        <v>713</v>
      </c>
      <c r="I9" s="767">
        <v>8</v>
      </c>
      <c r="J9" s="765">
        <v>100078</v>
      </c>
      <c r="K9" s="764">
        <v>-8.7</v>
      </c>
      <c r="L9" s="768">
        <v>8631</v>
      </c>
      <c r="M9" s="767">
        <v>6.4</v>
      </c>
      <c r="N9" s="765">
        <v>1264732</v>
      </c>
      <c r="O9" s="764">
        <v>-21.9</v>
      </c>
      <c r="P9" s="335"/>
    </row>
    <row r="10" spans="1:16" ht="16.5" customHeight="1">
      <c r="A10" s="332"/>
      <c r="B10" s="338" t="s">
        <v>400</v>
      </c>
      <c r="C10" s="337"/>
      <c r="D10" s="760">
        <v>40</v>
      </c>
      <c r="E10" s="764">
        <v>-18.4</v>
      </c>
      <c r="F10" s="765">
        <v>8702</v>
      </c>
      <c r="G10" s="766">
        <v>50.2</v>
      </c>
      <c r="H10" s="765">
        <v>561</v>
      </c>
      <c r="I10" s="767">
        <v>-21.3</v>
      </c>
      <c r="J10" s="765">
        <v>98482</v>
      </c>
      <c r="K10" s="764">
        <v>-1.6</v>
      </c>
      <c r="L10" s="768">
        <v>7163</v>
      </c>
      <c r="M10" s="767">
        <v>-17</v>
      </c>
      <c r="N10" s="769">
        <v>1208420</v>
      </c>
      <c r="O10" s="764">
        <v>-4.5</v>
      </c>
      <c r="P10" s="335"/>
    </row>
    <row r="11" spans="1:16" ht="16.5" customHeight="1">
      <c r="A11" s="332"/>
      <c r="B11" s="338" t="s">
        <v>401</v>
      </c>
      <c r="C11" s="337"/>
      <c r="D11" s="760">
        <v>35</v>
      </c>
      <c r="E11" s="767">
        <v>-12.5</v>
      </c>
      <c r="F11" s="765">
        <v>8234</v>
      </c>
      <c r="G11" s="766">
        <v>-5.4</v>
      </c>
      <c r="H11" s="765">
        <v>483</v>
      </c>
      <c r="I11" s="767">
        <v>-13.9</v>
      </c>
      <c r="J11" s="765">
        <v>110826</v>
      </c>
      <c r="K11" s="767">
        <v>12.5</v>
      </c>
      <c r="L11" s="768">
        <v>5980</v>
      </c>
      <c r="M11" s="767">
        <v>-16.51</v>
      </c>
      <c r="N11" s="769">
        <v>1167974</v>
      </c>
      <c r="O11" s="767">
        <v>-3.34</v>
      </c>
      <c r="P11" s="335"/>
    </row>
    <row r="12" spans="1:16" ht="10.5" customHeight="1">
      <c r="A12" s="332"/>
      <c r="B12" s="338"/>
      <c r="C12" s="337"/>
      <c r="D12" s="760"/>
      <c r="E12" s="767"/>
      <c r="F12" s="765"/>
      <c r="G12" s="766"/>
      <c r="H12" s="765"/>
      <c r="I12" s="767"/>
      <c r="J12" s="765"/>
      <c r="K12" s="767"/>
      <c r="L12" s="768"/>
      <c r="M12" s="767"/>
      <c r="N12" s="765"/>
      <c r="O12" s="767"/>
      <c r="P12" s="335"/>
    </row>
    <row r="13" spans="1:16" ht="16.5" customHeight="1">
      <c r="A13" s="332"/>
      <c r="B13" s="339"/>
      <c r="C13" s="333"/>
      <c r="D13" s="770"/>
      <c r="E13" s="771" t="s">
        <v>174</v>
      </c>
      <c r="F13" s="772"/>
      <c r="G13" s="773" t="s">
        <v>174</v>
      </c>
      <c r="H13" s="774"/>
      <c r="I13" s="771" t="s">
        <v>174</v>
      </c>
      <c r="J13" s="772"/>
      <c r="K13" s="775" t="s">
        <v>174</v>
      </c>
      <c r="L13" s="776"/>
      <c r="M13" s="777" t="s">
        <v>174</v>
      </c>
      <c r="N13" s="772"/>
      <c r="O13" s="777" t="s">
        <v>174</v>
      </c>
      <c r="P13" s="335"/>
    </row>
    <row r="14" spans="1:19" ht="16.5" customHeight="1">
      <c r="A14" s="332"/>
      <c r="B14" s="893" t="s">
        <v>646</v>
      </c>
      <c r="C14" s="341"/>
      <c r="D14" s="765">
        <v>4</v>
      </c>
      <c r="E14" s="778">
        <v>-42.9</v>
      </c>
      <c r="F14" s="765">
        <v>120</v>
      </c>
      <c r="G14" s="778">
        <v>-91.2</v>
      </c>
      <c r="H14" s="768">
        <v>45</v>
      </c>
      <c r="I14" s="767">
        <v>4.7</v>
      </c>
      <c r="J14" s="765">
        <v>6009</v>
      </c>
      <c r="K14" s="767">
        <v>-36.8</v>
      </c>
      <c r="L14" s="768">
        <v>524</v>
      </c>
      <c r="M14" s="767">
        <v>11</v>
      </c>
      <c r="N14" s="765">
        <v>87380</v>
      </c>
      <c r="O14" s="767">
        <v>-48.2</v>
      </c>
      <c r="P14" s="779"/>
      <c r="Q14" s="780"/>
      <c r="R14" s="780"/>
      <c r="S14" s="780"/>
    </row>
    <row r="15" spans="1:19" ht="16.5" customHeight="1">
      <c r="A15" s="332"/>
      <c r="B15" s="340" t="s">
        <v>402</v>
      </c>
      <c r="C15" s="341"/>
      <c r="D15" s="781" t="s">
        <v>309</v>
      </c>
      <c r="E15" s="782" t="s">
        <v>475</v>
      </c>
      <c r="F15" s="781" t="s">
        <v>309</v>
      </c>
      <c r="G15" s="782" t="s">
        <v>475</v>
      </c>
      <c r="H15" s="768">
        <v>38</v>
      </c>
      <c r="I15" s="767">
        <v>-7.3</v>
      </c>
      <c r="J15" s="765">
        <v>18054</v>
      </c>
      <c r="K15" s="767">
        <v>169.5</v>
      </c>
      <c r="L15" s="768">
        <v>546</v>
      </c>
      <c r="M15" s="767">
        <v>0.9</v>
      </c>
      <c r="N15" s="765">
        <v>1232583</v>
      </c>
      <c r="O15" s="767">
        <v>1697.7</v>
      </c>
      <c r="P15" s="779"/>
      <c r="Q15" s="780"/>
      <c r="R15" s="780"/>
      <c r="S15" s="780"/>
    </row>
    <row r="16" spans="1:19" ht="16.5" customHeight="1">
      <c r="A16" s="332"/>
      <c r="B16" s="340" t="s">
        <v>403</v>
      </c>
      <c r="C16" s="341"/>
      <c r="D16" s="781">
        <v>1</v>
      </c>
      <c r="E16" s="782" t="s">
        <v>309</v>
      </c>
      <c r="F16" s="781">
        <v>94</v>
      </c>
      <c r="G16" s="783">
        <v>-38.961038961038966</v>
      </c>
      <c r="H16" s="768">
        <v>30</v>
      </c>
      <c r="I16" s="764">
        <v>11.111111111111116</v>
      </c>
      <c r="J16" s="765">
        <v>19088</v>
      </c>
      <c r="K16" s="764">
        <v>720.6362854686157</v>
      </c>
      <c r="L16" s="784">
        <v>494</v>
      </c>
      <c r="M16" s="764">
        <v>3.7815126050420256</v>
      </c>
      <c r="N16" s="769">
        <v>84570</v>
      </c>
      <c r="O16" s="764">
        <v>18.337647799622193</v>
      </c>
      <c r="P16" s="779"/>
      <c r="Q16" s="780"/>
      <c r="R16" s="780"/>
      <c r="S16" s="780"/>
    </row>
    <row r="17" spans="1:19" ht="16.5" customHeight="1">
      <c r="A17" s="332"/>
      <c r="B17" s="340" t="s">
        <v>404</v>
      </c>
      <c r="C17" s="341"/>
      <c r="D17" s="781">
        <v>3</v>
      </c>
      <c r="E17" s="782" t="s">
        <v>524</v>
      </c>
      <c r="F17" s="781">
        <v>381</v>
      </c>
      <c r="G17" s="782" t="s">
        <v>524</v>
      </c>
      <c r="H17" s="768">
        <v>41</v>
      </c>
      <c r="I17" s="764">
        <v>5.1</v>
      </c>
      <c r="J17" s="765">
        <v>4120</v>
      </c>
      <c r="K17" s="767">
        <v>-56.2</v>
      </c>
      <c r="L17" s="784">
        <v>492</v>
      </c>
      <c r="M17" s="764">
        <v>5.6</v>
      </c>
      <c r="N17" s="769">
        <v>111428</v>
      </c>
      <c r="O17" s="764">
        <v>22.5</v>
      </c>
      <c r="P17" s="779"/>
      <c r="Q17" s="780"/>
      <c r="R17" s="780"/>
      <c r="S17" s="780"/>
    </row>
    <row r="18" spans="1:19" ht="16.5" customHeight="1">
      <c r="A18" s="332"/>
      <c r="B18" s="340" t="s">
        <v>405</v>
      </c>
      <c r="C18" s="341"/>
      <c r="D18" s="781">
        <v>1</v>
      </c>
      <c r="E18" s="782" t="s">
        <v>309</v>
      </c>
      <c r="F18" s="781">
        <v>83</v>
      </c>
      <c r="G18" s="782">
        <v>219.2</v>
      </c>
      <c r="H18" s="768">
        <v>49</v>
      </c>
      <c r="I18" s="764">
        <v>25.6</v>
      </c>
      <c r="J18" s="765">
        <v>4515</v>
      </c>
      <c r="K18" s="767">
        <v>44.8</v>
      </c>
      <c r="L18" s="784">
        <v>599</v>
      </c>
      <c r="M18" s="764">
        <v>18.6</v>
      </c>
      <c r="N18" s="769">
        <v>144871</v>
      </c>
      <c r="O18" s="764">
        <v>59.4</v>
      </c>
      <c r="P18" s="779"/>
      <c r="Q18" s="780"/>
      <c r="R18" s="780"/>
      <c r="S18" s="780"/>
    </row>
    <row r="19" spans="1:19" s="484" customFormat="1" ht="16.5" customHeight="1">
      <c r="A19" s="892"/>
      <c r="B19" s="893" t="s">
        <v>530</v>
      </c>
      <c r="C19" s="894"/>
      <c r="D19" s="781">
        <v>4</v>
      </c>
      <c r="E19" s="782">
        <v>33.3</v>
      </c>
      <c r="F19" s="781">
        <v>816</v>
      </c>
      <c r="G19" s="782">
        <v>88</v>
      </c>
      <c r="H19" s="768">
        <v>58</v>
      </c>
      <c r="I19" s="764">
        <v>13.7</v>
      </c>
      <c r="J19" s="765">
        <v>6804</v>
      </c>
      <c r="K19" s="767">
        <v>-30.9</v>
      </c>
      <c r="L19" s="784">
        <v>596</v>
      </c>
      <c r="M19" s="764">
        <v>13.5</v>
      </c>
      <c r="N19" s="769">
        <v>86995</v>
      </c>
      <c r="O19" s="764">
        <v>-11.6</v>
      </c>
      <c r="P19" s="895"/>
      <c r="Q19" s="896"/>
      <c r="R19" s="896"/>
      <c r="S19" s="896"/>
    </row>
    <row r="20" spans="1:19" s="484" customFormat="1" ht="16.5" customHeight="1">
      <c r="A20" s="892"/>
      <c r="B20" s="893" t="s">
        <v>120</v>
      </c>
      <c r="C20" s="894"/>
      <c r="D20" s="781">
        <v>2</v>
      </c>
      <c r="E20" s="782">
        <v>100</v>
      </c>
      <c r="F20" s="781">
        <v>75</v>
      </c>
      <c r="G20" s="782">
        <v>-76.6</v>
      </c>
      <c r="H20" s="768">
        <v>48</v>
      </c>
      <c r="I20" s="764">
        <v>26.3</v>
      </c>
      <c r="J20" s="765">
        <v>12927</v>
      </c>
      <c r="K20" s="767">
        <v>143.9</v>
      </c>
      <c r="L20" s="784">
        <v>581</v>
      </c>
      <c r="M20" s="764">
        <v>13.9</v>
      </c>
      <c r="N20" s="769">
        <v>115589</v>
      </c>
      <c r="O20" s="764">
        <v>22.8</v>
      </c>
      <c r="P20" s="895"/>
      <c r="Q20" s="896"/>
      <c r="R20" s="896"/>
      <c r="S20" s="896"/>
    </row>
    <row r="21" spans="1:19" s="484" customFormat="1" ht="16.5" customHeight="1">
      <c r="A21" s="892"/>
      <c r="B21" s="893" t="s">
        <v>121</v>
      </c>
      <c r="C21" s="894"/>
      <c r="D21" s="781">
        <v>4</v>
      </c>
      <c r="E21" s="782" t="s">
        <v>309</v>
      </c>
      <c r="F21" s="781">
        <v>617</v>
      </c>
      <c r="G21" s="782">
        <v>-65.8</v>
      </c>
      <c r="H21" s="768">
        <v>55</v>
      </c>
      <c r="I21" s="764">
        <v>44.7</v>
      </c>
      <c r="J21" s="765">
        <v>8327</v>
      </c>
      <c r="K21" s="767">
        <v>27.5</v>
      </c>
      <c r="L21" s="784">
        <v>606</v>
      </c>
      <c r="M21" s="764">
        <v>20.2</v>
      </c>
      <c r="N21" s="769">
        <v>79172</v>
      </c>
      <c r="O21" s="764">
        <v>-15</v>
      </c>
      <c r="P21" s="895"/>
      <c r="Q21" s="896"/>
      <c r="R21" s="896"/>
      <c r="S21" s="896"/>
    </row>
    <row r="22" spans="1:19" s="484" customFormat="1" ht="16.5" customHeight="1">
      <c r="A22" s="892"/>
      <c r="B22" s="893" t="s">
        <v>545</v>
      </c>
      <c r="C22" s="894"/>
      <c r="D22" s="781">
        <v>2</v>
      </c>
      <c r="E22" s="778">
        <v>-50</v>
      </c>
      <c r="F22" s="781">
        <v>128</v>
      </c>
      <c r="G22" s="778">
        <v>-79.3</v>
      </c>
      <c r="H22" s="768">
        <v>41</v>
      </c>
      <c r="I22" s="778">
        <v>-25.5</v>
      </c>
      <c r="J22" s="765">
        <v>4568</v>
      </c>
      <c r="K22" s="778">
        <v>-45.1</v>
      </c>
      <c r="L22" s="784">
        <v>570</v>
      </c>
      <c r="M22" s="778">
        <v>-5.9</v>
      </c>
      <c r="N22" s="769">
        <v>56524</v>
      </c>
      <c r="O22" s="778">
        <v>-28.6</v>
      </c>
      <c r="P22" s="895"/>
      <c r="Q22" s="896"/>
      <c r="R22" s="896"/>
      <c r="S22" s="896"/>
    </row>
    <row r="23" spans="1:19" s="484" customFormat="1" ht="16.5" customHeight="1">
      <c r="A23" s="892"/>
      <c r="B23" s="893" t="s">
        <v>560</v>
      </c>
      <c r="C23" s="894"/>
      <c r="D23" s="781">
        <v>3</v>
      </c>
      <c r="E23" s="778">
        <v>50</v>
      </c>
      <c r="F23" s="781">
        <v>430</v>
      </c>
      <c r="G23" s="778">
        <v>235.9</v>
      </c>
      <c r="H23" s="768">
        <v>55</v>
      </c>
      <c r="I23" s="778">
        <v>34.1</v>
      </c>
      <c r="J23" s="765">
        <v>6283</v>
      </c>
      <c r="K23" s="778">
        <v>37.5</v>
      </c>
      <c r="L23" s="784">
        <v>577</v>
      </c>
      <c r="M23" s="778">
        <v>1.2</v>
      </c>
      <c r="N23" s="769">
        <v>96580</v>
      </c>
      <c r="O23" s="778">
        <v>70.9</v>
      </c>
      <c r="P23" s="895"/>
      <c r="Q23" s="896"/>
      <c r="R23" s="896"/>
      <c r="S23" s="896"/>
    </row>
    <row r="24" spans="1:19" s="484" customFormat="1" ht="16.5" customHeight="1">
      <c r="A24" s="892"/>
      <c r="B24" s="893" t="s">
        <v>591</v>
      </c>
      <c r="C24" s="894"/>
      <c r="D24" s="781">
        <v>6</v>
      </c>
      <c r="E24" s="1050">
        <v>-25</v>
      </c>
      <c r="F24" s="781">
        <v>145</v>
      </c>
      <c r="G24" s="1050">
        <v>-84.5</v>
      </c>
      <c r="H24" s="768">
        <v>61</v>
      </c>
      <c r="I24" s="1051">
        <v>1.7</v>
      </c>
      <c r="J24" s="765">
        <v>7726</v>
      </c>
      <c r="K24" s="1050">
        <v>-80.4</v>
      </c>
      <c r="L24" s="784">
        <v>809</v>
      </c>
      <c r="M24" s="1049">
        <v>36.4</v>
      </c>
      <c r="N24" s="769">
        <v>147434</v>
      </c>
      <c r="O24" s="1050">
        <v>-13.1</v>
      </c>
      <c r="P24" s="895"/>
      <c r="Q24" s="896"/>
      <c r="R24" s="896"/>
      <c r="S24" s="896"/>
    </row>
    <row r="25" spans="1:19" s="484" customFormat="1" ht="16.5" customHeight="1">
      <c r="A25" s="892"/>
      <c r="B25" s="893" t="s">
        <v>607</v>
      </c>
      <c r="C25" s="894"/>
      <c r="D25" s="781">
        <v>3</v>
      </c>
      <c r="E25" s="1050">
        <v>50</v>
      </c>
      <c r="F25" s="781">
        <v>294</v>
      </c>
      <c r="G25" s="1050">
        <v>72.9</v>
      </c>
      <c r="H25" s="768">
        <v>47</v>
      </c>
      <c r="I25" s="1051">
        <v>14.6</v>
      </c>
      <c r="J25" s="765">
        <v>4507</v>
      </c>
      <c r="K25" s="1050">
        <v>-50.9</v>
      </c>
      <c r="L25" s="784">
        <v>610</v>
      </c>
      <c r="M25" s="1049">
        <v>25.5</v>
      </c>
      <c r="N25" s="769">
        <v>203861</v>
      </c>
      <c r="O25" s="1050">
        <v>150.9</v>
      </c>
      <c r="P25" s="895"/>
      <c r="Q25" s="896"/>
      <c r="R25" s="896"/>
      <c r="S25" s="896"/>
    </row>
    <row r="26" spans="1:19" s="484" customFormat="1" ht="16.5" customHeight="1">
      <c r="A26" s="892"/>
      <c r="B26" s="893" t="s">
        <v>645</v>
      </c>
      <c r="C26" s="894"/>
      <c r="D26" s="781">
        <v>4</v>
      </c>
      <c r="E26" s="1050">
        <f>(D26/D14-1)*100</f>
        <v>0</v>
      </c>
      <c r="F26" s="781">
        <v>689</v>
      </c>
      <c r="G26" s="1050">
        <f>(F26/F14-1)*100</f>
        <v>474.16666666666663</v>
      </c>
      <c r="H26" s="768">
        <v>57</v>
      </c>
      <c r="I26" s="1051">
        <f>(H26/H14-1)*100</f>
        <v>26.66666666666666</v>
      </c>
      <c r="J26" s="765">
        <v>6545</v>
      </c>
      <c r="K26" s="1050">
        <f>(J26/J14-1)*100</f>
        <v>8.919953403228487</v>
      </c>
      <c r="L26" s="784">
        <v>706</v>
      </c>
      <c r="M26" s="1049">
        <f>(L26/L14-1)*100</f>
        <v>34.732824427480914</v>
      </c>
      <c r="N26" s="769">
        <v>278734</v>
      </c>
      <c r="O26" s="1050">
        <f>(N26/N14-1)*100</f>
        <v>218.99061570153356</v>
      </c>
      <c r="P26" s="895"/>
      <c r="Q26" s="896"/>
      <c r="R26" s="896"/>
      <c r="S26" s="896"/>
    </row>
    <row r="27" spans="1:16" ht="6" customHeight="1" thickBot="1">
      <c r="A27" s="342"/>
      <c r="B27" s="343"/>
      <c r="C27" s="344"/>
      <c r="D27" s="785"/>
      <c r="E27" s="786"/>
      <c r="F27" s="785"/>
      <c r="G27" s="786"/>
      <c r="H27" s="787"/>
      <c r="I27" s="786"/>
      <c r="J27" s="785"/>
      <c r="K27" s="786"/>
      <c r="L27" s="787"/>
      <c r="M27" s="786"/>
      <c r="N27" s="785"/>
      <c r="O27" s="786"/>
      <c r="P27" s="345"/>
    </row>
    <row r="28" spans="1:16" ht="3" customHeight="1">
      <c r="A28" s="130"/>
      <c r="B28" s="346"/>
      <c r="C28" s="346"/>
      <c r="D28" s="788"/>
      <c r="E28" s="789"/>
      <c r="F28" s="788"/>
      <c r="G28" s="789"/>
      <c r="H28" s="788"/>
      <c r="I28" s="789"/>
      <c r="J28" s="788"/>
      <c r="K28" s="789"/>
      <c r="L28" s="788"/>
      <c r="M28" s="789"/>
      <c r="N28" s="788"/>
      <c r="O28" s="789"/>
      <c r="P28" s="130"/>
    </row>
    <row r="29" spans="1:14" ht="17.25">
      <c r="A29" s="347" t="s">
        <v>175</v>
      </c>
      <c r="C29" s="347"/>
      <c r="D29" s="347"/>
      <c r="E29" s="347"/>
      <c r="F29" s="347"/>
      <c r="G29" s="347"/>
      <c r="H29" s="347"/>
      <c r="I29" s="347"/>
      <c r="J29" s="347"/>
      <c r="K29" s="347"/>
      <c r="L29" s="347"/>
      <c r="M29" s="347"/>
      <c r="N29" s="347"/>
    </row>
    <row r="30" spans="5:15" ht="17.25">
      <c r="E30" s="348"/>
      <c r="F30" s="349"/>
      <c r="G30" s="348"/>
      <c r="H30" s="349"/>
      <c r="I30" s="348"/>
      <c r="J30" s="349"/>
      <c r="K30" s="348"/>
      <c r="L30" s="350"/>
      <c r="M30" s="350"/>
      <c r="N30" s="350"/>
      <c r="O30" s="350"/>
    </row>
  </sheetData>
  <sheetProtection/>
  <mergeCells count="5">
    <mergeCell ref="A1:P1"/>
    <mergeCell ref="B5:C6"/>
    <mergeCell ref="D5:G5"/>
    <mergeCell ref="H5:K5"/>
    <mergeCell ref="L5:O5"/>
  </mergeCells>
  <dataValidations count="1">
    <dataValidation allowBlank="1" showInputMessage="1" showErrorMessage="1" imeMode="off" sqref="O27:O28 M27:M28 E27:E28 G27:G28 I27:I28 N24:N28 K27:K28 L24:L28 J24:J28 H24:H28 F24:F28 D24:D28 D8:O23"/>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M1"/>
    </sheetView>
  </sheetViews>
  <sheetFormatPr defaultColWidth="9.00390625" defaultRowHeight="13.5"/>
  <cols>
    <col min="1" max="1" width="2.125" style="351" customWidth="1"/>
    <col min="2" max="2" width="13.875" style="351" customWidth="1"/>
    <col min="3" max="3" width="2.125" style="351" customWidth="1"/>
    <col min="4" max="11" width="13.375" style="351" customWidth="1"/>
    <col min="12" max="12" width="13.125" style="351" customWidth="1"/>
    <col min="13" max="13" width="0.37109375" style="351" customWidth="1"/>
    <col min="14" max="16384" width="9.00390625" style="351" customWidth="1"/>
  </cols>
  <sheetData>
    <row r="1" spans="1:13" ht="30" customHeight="1">
      <c r="A1" s="1437" t="s">
        <v>176</v>
      </c>
      <c r="B1" s="1437"/>
      <c r="C1" s="1437"/>
      <c r="D1" s="1437"/>
      <c r="E1" s="1437"/>
      <c r="F1" s="1437"/>
      <c r="G1" s="1437"/>
      <c r="H1" s="1437"/>
      <c r="I1" s="1437"/>
      <c r="J1" s="1437"/>
      <c r="K1" s="1437"/>
      <c r="L1" s="1437"/>
      <c r="M1" s="1437"/>
    </row>
    <row r="2" spans="2:11" ht="10.5" customHeight="1">
      <c r="B2" s="22"/>
      <c r="C2" s="22"/>
      <c r="D2" s="22"/>
      <c r="E2" s="21"/>
      <c r="F2" s="21"/>
      <c r="G2" s="21"/>
      <c r="H2" s="21"/>
      <c r="I2" s="21"/>
      <c r="J2" s="22"/>
      <c r="K2" s="22"/>
    </row>
    <row r="3" spans="2:12" ht="15" customHeight="1">
      <c r="B3" s="29"/>
      <c r="C3" s="29"/>
      <c r="D3" s="29"/>
      <c r="E3" s="29"/>
      <c r="F3" s="29"/>
      <c r="G3" s="29"/>
      <c r="H3" s="29"/>
      <c r="I3" s="29"/>
      <c r="J3" s="29"/>
      <c r="L3" s="641" t="s">
        <v>506</v>
      </c>
    </row>
    <row r="4" spans="2:12" ht="3" customHeight="1" thickBot="1">
      <c r="B4" s="29"/>
      <c r="C4" s="29"/>
      <c r="D4" s="29"/>
      <c r="E4" s="29"/>
      <c r="F4" s="29"/>
      <c r="G4" s="29"/>
      <c r="H4" s="29"/>
      <c r="I4" s="29"/>
      <c r="J4" s="29"/>
      <c r="K4" s="217"/>
      <c r="L4" s="217"/>
    </row>
    <row r="5" spans="1:13" ht="16.5" customHeight="1">
      <c r="A5" s="352"/>
      <c r="B5" s="1394" t="s">
        <v>388</v>
      </c>
      <c r="C5" s="1438"/>
      <c r="D5" s="1396" t="s">
        <v>407</v>
      </c>
      <c r="E5" s="1398"/>
      <c r="F5" s="1397"/>
      <c r="G5" s="1396" t="s">
        <v>408</v>
      </c>
      <c r="H5" s="1398"/>
      <c r="I5" s="1397"/>
      <c r="J5" s="1396" t="s">
        <v>409</v>
      </c>
      <c r="K5" s="1398"/>
      <c r="L5" s="1398"/>
      <c r="M5" s="353"/>
    </row>
    <row r="6" spans="1:13" ht="16.5" customHeight="1">
      <c r="A6" s="354"/>
      <c r="B6" s="1395"/>
      <c r="C6" s="1439"/>
      <c r="D6" s="197" t="s">
        <v>177</v>
      </c>
      <c r="E6" s="197" t="s">
        <v>178</v>
      </c>
      <c r="F6" s="197" t="s">
        <v>179</v>
      </c>
      <c r="G6" s="197" t="s">
        <v>180</v>
      </c>
      <c r="H6" s="197" t="s">
        <v>178</v>
      </c>
      <c r="I6" s="197" t="s">
        <v>179</v>
      </c>
      <c r="J6" s="197" t="s">
        <v>180</v>
      </c>
      <c r="K6" s="197" t="s">
        <v>178</v>
      </c>
      <c r="L6" s="197" t="s">
        <v>179</v>
      </c>
      <c r="M6" s="355"/>
    </row>
    <row r="7" spans="1:13" ht="4.5" customHeight="1">
      <c r="A7" s="356"/>
      <c r="B7" s="280"/>
      <c r="C7" s="270"/>
      <c r="D7" s="280"/>
      <c r="E7" s="280"/>
      <c r="F7" s="280"/>
      <c r="G7" s="280"/>
      <c r="H7" s="280"/>
      <c r="I7" s="280"/>
      <c r="J7" s="280"/>
      <c r="K7" s="280"/>
      <c r="L7" s="280"/>
      <c r="M7" s="357"/>
    </row>
    <row r="8" spans="1:13" ht="15" customHeight="1" hidden="1">
      <c r="A8" s="356"/>
      <c r="B8" s="215" t="s">
        <v>181</v>
      </c>
      <c r="C8" s="358"/>
      <c r="D8" s="359">
        <v>7936300</v>
      </c>
      <c r="E8" s="359">
        <v>6266000</v>
      </c>
      <c r="F8" s="359">
        <v>1670300</v>
      </c>
      <c r="G8" s="359">
        <v>7389800</v>
      </c>
      <c r="H8" s="359">
        <v>6226300</v>
      </c>
      <c r="I8" s="359">
        <v>1163500</v>
      </c>
      <c r="J8" s="359">
        <v>546500</v>
      </c>
      <c r="K8" s="359">
        <v>39700</v>
      </c>
      <c r="L8" s="359">
        <v>506800</v>
      </c>
      <c r="M8" s="357"/>
    </row>
    <row r="9" spans="1:13" ht="15" customHeight="1" hidden="1">
      <c r="A9" s="356"/>
      <c r="B9" s="215" t="s">
        <v>182</v>
      </c>
      <c r="C9" s="358"/>
      <c r="D9" s="359">
        <v>8769200</v>
      </c>
      <c r="E9" s="359">
        <v>6640100</v>
      </c>
      <c r="F9" s="359">
        <v>2129100</v>
      </c>
      <c r="G9" s="359">
        <v>8026500</v>
      </c>
      <c r="H9" s="359">
        <v>6595700</v>
      </c>
      <c r="I9" s="359">
        <v>1430800</v>
      </c>
      <c r="J9" s="359">
        <v>742700</v>
      </c>
      <c r="K9" s="359">
        <v>44400</v>
      </c>
      <c r="L9" s="359">
        <v>698300</v>
      </c>
      <c r="M9" s="357"/>
    </row>
    <row r="10" spans="1:13" ht="15" customHeight="1">
      <c r="A10" s="356"/>
      <c r="B10" s="215" t="s">
        <v>173</v>
      </c>
      <c r="C10" s="358"/>
      <c r="D10" s="359">
        <v>9469200</v>
      </c>
      <c r="E10" s="359">
        <v>6978800</v>
      </c>
      <c r="F10" s="359">
        <v>2490400</v>
      </c>
      <c r="G10" s="359">
        <v>8353000</v>
      </c>
      <c r="H10" s="359">
        <v>6925800</v>
      </c>
      <c r="I10" s="359">
        <v>1427200</v>
      </c>
      <c r="J10" s="359">
        <v>1116200</v>
      </c>
      <c r="K10" s="359">
        <v>53000</v>
      </c>
      <c r="L10" s="359">
        <v>1063200</v>
      </c>
      <c r="M10" s="357"/>
    </row>
    <row r="11" spans="1:13" ht="15" customHeight="1">
      <c r="A11" s="356"/>
      <c r="B11" s="215" t="s">
        <v>400</v>
      </c>
      <c r="C11" s="358"/>
      <c r="D11" s="359">
        <v>2583600</v>
      </c>
      <c r="E11" s="359">
        <v>2583600</v>
      </c>
      <c r="F11" s="359" t="s">
        <v>309</v>
      </c>
      <c r="G11" s="359">
        <v>2574600</v>
      </c>
      <c r="H11" s="359">
        <v>2574600</v>
      </c>
      <c r="I11" s="359" t="s">
        <v>309</v>
      </c>
      <c r="J11" s="359">
        <v>9000</v>
      </c>
      <c r="K11" s="359">
        <v>9000</v>
      </c>
      <c r="L11" s="359" t="s">
        <v>309</v>
      </c>
      <c r="M11" s="357"/>
    </row>
    <row r="12" spans="1:13" ht="15" customHeight="1">
      <c r="A12" s="356"/>
      <c r="B12" s="215" t="s">
        <v>401</v>
      </c>
      <c r="C12" s="358"/>
      <c r="D12" s="359">
        <v>3274300</v>
      </c>
      <c r="E12" s="359">
        <v>3274300</v>
      </c>
      <c r="F12" s="359" t="s">
        <v>309</v>
      </c>
      <c r="G12" s="359">
        <v>3263600</v>
      </c>
      <c r="H12" s="359">
        <v>3263600</v>
      </c>
      <c r="I12" s="359" t="s">
        <v>309</v>
      </c>
      <c r="J12" s="359">
        <v>10700</v>
      </c>
      <c r="K12" s="359">
        <v>10700</v>
      </c>
      <c r="L12" s="359" t="s">
        <v>309</v>
      </c>
      <c r="M12" s="357"/>
    </row>
    <row r="13" spans="1:13" ht="9.75" customHeight="1">
      <c r="A13" s="356"/>
      <c r="B13" s="360"/>
      <c r="C13" s="358"/>
      <c r="D13" s="361"/>
      <c r="E13" s="362"/>
      <c r="F13" s="362"/>
      <c r="G13" s="362"/>
      <c r="H13" s="362"/>
      <c r="I13" s="362"/>
      <c r="J13" s="362"/>
      <c r="K13" s="362"/>
      <c r="L13" s="362"/>
      <c r="M13" s="357"/>
    </row>
    <row r="14" spans="1:14" ht="15" customHeight="1">
      <c r="A14" s="356"/>
      <c r="B14" s="898" t="s">
        <v>608</v>
      </c>
      <c r="C14" s="363"/>
      <c r="D14" s="359">
        <v>409000</v>
      </c>
      <c r="E14" s="359">
        <v>409000</v>
      </c>
      <c r="F14" s="359" t="s">
        <v>309</v>
      </c>
      <c r="G14" s="359">
        <v>407800</v>
      </c>
      <c r="H14" s="359">
        <v>407800</v>
      </c>
      <c r="I14" s="359" t="s">
        <v>309</v>
      </c>
      <c r="J14" s="359">
        <v>1200</v>
      </c>
      <c r="K14" s="359">
        <v>1200</v>
      </c>
      <c r="L14" s="359" t="s">
        <v>309</v>
      </c>
      <c r="M14" s="357"/>
      <c r="N14" s="364"/>
    </row>
    <row r="15" spans="1:14" ht="15" customHeight="1">
      <c r="A15" s="356"/>
      <c r="B15" s="217" t="s">
        <v>371</v>
      </c>
      <c r="C15" s="363"/>
      <c r="D15" s="676">
        <v>396800</v>
      </c>
      <c r="E15" s="676">
        <v>396800</v>
      </c>
      <c r="F15" s="359" t="s">
        <v>309</v>
      </c>
      <c r="G15" s="676">
        <v>395400</v>
      </c>
      <c r="H15" s="676">
        <v>395400</v>
      </c>
      <c r="I15" s="359" t="s">
        <v>309</v>
      </c>
      <c r="J15" s="676">
        <v>1400</v>
      </c>
      <c r="K15" s="676">
        <v>1400</v>
      </c>
      <c r="L15" s="359" t="s">
        <v>309</v>
      </c>
      <c r="M15" s="357"/>
      <c r="N15" s="364"/>
    </row>
    <row r="16" spans="1:14" ht="15" customHeight="1">
      <c r="A16" s="356"/>
      <c r="B16" s="217" t="s">
        <v>372</v>
      </c>
      <c r="C16" s="363"/>
      <c r="D16" s="676">
        <v>448500</v>
      </c>
      <c r="E16" s="676">
        <v>448500</v>
      </c>
      <c r="F16" s="359" t="s">
        <v>309</v>
      </c>
      <c r="G16" s="676">
        <v>447100</v>
      </c>
      <c r="H16" s="676">
        <v>447100</v>
      </c>
      <c r="I16" s="359" t="s">
        <v>309</v>
      </c>
      <c r="J16" s="676">
        <v>1400</v>
      </c>
      <c r="K16" s="676">
        <v>1400</v>
      </c>
      <c r="L16" s="359" t="s">
        <v>309</v>
      </c>
      <c r="M16" s="357"/>
      <c r="N16" s="364"/>
    </row>
    <row r="17" spans="1:14" ht="15" customHeight="1">
      <c r="A17" s="356"/>
      <c r="B17" s="217" t="s">
        <v>373</v>
      </c>
      <c r="C17" s="363"/>
      <c r="D17" s="676">
        <v>607800</v>
      </c>
      <c r="E17" s="676">
        <v>607800</v>
      </c>
      <c r="F17" s="359" t="s">
        <v>309</v>
      </c>
      <c r="G17" s="676">
        <v>606400</v>
      </c>
      <c r="H17" s="676">
        <v>606400</v>
      </c>
      <c r="I17" s="359" t="s">
        <v>309</v>
      </c>
      <c r="J17" s="676">
        <v>1400</v>
      </c>
      <c r="K17" s="676">
        <v>1400</v>
      </c>
      <c r="L17" s="359" t="s">
        <v>309</v>
      </c>
      <c r="M17" s="357"/>
      <c r="N17" s="364"/>
    </row>
    <row r="18" spans="1:14" ht="15" customHeight="1">
      <c r="A18" s="356"/>
      <c r="B18" s="217" t="s">
        <v>374</v>
      </c>
      <c r="C18" s="363"/>
      <c r="D18" s="676">
        <v>640800</v>
      </c>
      <c r="E18" s="676">
        <v>640700</v>
      </c>
      <c r="F18" s="359">
        <v>100</v>
      </c>
      <c r="G18" s="676">
        <v>638500</v>
      </c>
      <c r="H18" s="676">
        <v>638400</v>
      </c>
      <c r="I18" s="359">
        <v>100</v>
      </c>
      <c r="J18" s="676">
        <v>2300</v>
      </c>
      <c r="K18" s="676">
        <v>2300</v>
      </c>
      <c r="L18" s="359" t="s">
        <v>309</v>
      </c>
      <c r="M18" s="357"/>
      <c r="N18" s="364"/>
    </row>
    <row r="19" spans="1:14" s="902" customFormat="1" ht="15" customHeight="1">
      <c r="A19" s="897"/>
      <c r="B19" s="898" t="s">
        <v>100</v>
      </c>
      <c r="C19" s="899"/>
      <c r="D19" s="676">
        <v>494700</v>
      </c>
      <c r="E19" s="676">
        <v>494700</v>
      </c>
      <c r="F19" s="359" t="s">
        <v>309</v>
      </c>
      <c r="G19" s="676">
        <v>493700</v>
      </c>
      <c r="H19" s="676">
        <v>493700</v>
      </c>
      <c r="I19" s="359" t="s">
        <v>309</v>
      </c>
      <c r="J19" s="676">
        <v>1000</v>
      </c>
      <c r="K19" s="676">
        <v>1000</v>
      </c>
      <c r="L19" s="359" t="s">
        <v>309</v>
      </c>
      <c r="M19" s="900"/>
      <c r="N19" s="901"/>
    </row>
    <row r="20" spans="1:14" s="902" customFormat="1" ht="15" customHeight="1">
      <c r="A20" s="897"/>
      <c r="B20" s="898" t="s">
        <v>529</v>
      </c>
      <c r="C20" s="899"/>
      <c r="D20" s="676">
        <v>630700</v>
      </c>
      <c r="E20" s="676">
        <v>628000</v>
      </c>
      <c r="F20" s="359">
        <v>2700</v>
      </c>
      <c r="G20" s="676">
        <v>628900</v>
      </c>
      <c r="H20" s="676">
        <v>626200</v>
      </c>
      <c r="I20" s="359">
        <v>2700</v>
      </c>
      <c r="J20" s="676">
        <v>1800</v>
      </c>
      <c r="K20" s="676">
        <v>1800</v>
      </c>
      <c r="L20" s="359" t="s">
        <v>309</v>
      </c>
      <c r="M20" s="900"/>
      <c r="N20" s="901"/>
    </row>
    <row r="21" spans="1:14" s="902" customFormat="1" ht="15" customHeight="1">
      <c r="A21" s="897"/>
      <c r="B21" s="898" t="s">
        <v>71</v>
      </c>
      <c r="C21" s="899"/>
      <c r="D21" s="676">
        <v>615000</v>
      </c>
      <c r="E21" s="676">
        <v>602900</v>
      </c>
      <c r="F21" s="359">
        <v>12100</v>
      </c>
      <c r="G21" s="676">
        <v>613600</v>
      </c>
      <c r="H21" s="676">
        <v>601500</v>
      </c>
      <c r="I21" s="359">
        <v>12100</v>
      </c>
      <c r="J21" s="676">
        <v>1400</v>
      </c>
      <c r="K21" s="676">
        <v>1400</v>
      </c>
      <c r="L21" s="359" t="s">
        <v>309</v>
      </c>
      <c r="M21" s="900"/>
      <c r="N21" s="901"/>
    </row>
    <row r="22" spans="1:14" s="902" customFormat="1" ht="15" customHeight="1">
      <c r="A22" s="897"/>
      <c r="B22" s="898" t="s">
        <v>72</v>
      </c>
      <c r="C22" s="899"/>
      <c r="D22" s="676">
        <v>635000</v>
      </c>
      <c r="E22" s="676">
        <v>602200</v>
      </c>
      <c r="F22" s="359">
        <v>32800</v>
      </c>
      <c r="G22" s="676">
        <v>633200</v>
      </c>
      <c r="H22" s="676">
        <v>600400</v>
      </c>
      <c r="I22" s="359">
        <v>32800</v>
      </c>
      <c r="J22" s="676">
        <v>1800</v>
      </c>
      <c r="K22" s="676">
        <v>1800</v>
      </c>
      <c r="L22" s="359" t="s">
        <v>309</v>
      </c>
      <c r="M22" s="900"/>
      <c r="N22" s="901"/>
    </row>
    <row r="23" spans="1:14" s="902" customFormat="1" ht="15" customHeight="1">
      <c r="A23" s="897"/>
      <c r="B23" s="898" t="s">
        <v>545</v>
      </c>
      <c r="C23" s="899"/>
      <c r="D23" s="676">
        <v>532200</v>
      </c>
      <c r="E23" s="676">
        <v>487400</v>
      </c>
      <c r="F23" s="359">
        <v>44800</v>
      </c>
      <c r="G23" s="676">
        <v>530700</v>
      </c>
      <c r="H23" s="676">
        <v>485900</v>
      </c>
      <c r="I23" s="359">
        <v>44800</v>
      </c>
      <c r="J23" s="676">
        <v>1500</v>
      </c>
      <c r="K23" s="676">
        <v>1500</v>
      </c>
      <c r="L23" s="359" t="s">
        <v>309</v>
      </c>
      <c r="M23" s="900"/>
      <c r="N23" s="901"/>
    </row>
    <row r="24" spans="1:14" s="902" customFormat="1" ht="15" customHeight="1">
      <c r="A24" s="897"/>
      <c r="B24" s="898" t="s">
        <v>609</v>
      </c>
      <c r="C24" s="899"/>
      <c r="D24" s="676">
        <v>597900</v>
      </c>
      <c r="E24" s="676">
        <v>554500</v>
      </c>
      <c r="F24" s="359">
        <v>43400</v>
      </c>
      <c r="G24" s="676">
        <v>596400</v>
      </c>
      <c r="H24" s="676">
        <v>553000</v>
      </c>
      <c r="I24" s="359">
        <v>43400</v>
      </c>
      <c r="J24" s="676">
        <v>1500</v>
      </c>
      <c r="K24" s="676">
        <v>1500</v>
      </c>
      <c r="L24" s="359" t="s">
        <v>309</v>
      </c>
      <c r="M24" s="900"/>
      <c r="N24" s="901"/>
    </row>
    <row r="25" spans="1:14" s="902" customFormat="1" ht="15" customHeight="1">
      <c r="A25" s="897"/>
      <c r="B25" s="898" t="s">
        <v>648</v>
      </c>
      <c r="C25" s="899"/>
      <c r="D25" s="676">
        <v>766200</v>
      </c>
      <c r="E25" s="676">
        <v>702000</v>
      </c>
      <c r="F25" s="359">
        <v>64200</v>
      </c>
      <c r="G25" s="676">
        <v>750900</v>
      </c>
      <c r="H25" s="676">
        <v>699800</v>
      </c>
      <c r="I25" s="359">
        <v>51100</v>
      </c>
      <c r="J25" s="676">
        <v>15300</v>
      </c>
      <c r="K25" s="676">
        <v>2200</v>
      </c>
      <c r="L25" s="359">
        <v>13100</v>
      </c>
      <c r="M25" s="900"/>
      <c r="N25" s="901"/>
    </row>
    <row r="26" spans="1:14" s="902" customFormat="1" ht="15" customHeight="1">
      <c r="A26" s="897"/>
      <c r="B26" s="898" t="s">
        <v>647</v>
      </c>
      <c r="C26" s="899"/>
      <c r="D26" s="676">
        <v>669900</v>
      </c>
      <c r="E26" s="676">
        <v>603100</v>
      </c>
      <c r="F26" s="359">
        <v>66800</v>
      </c>
      <c r="G26" s="676">
        <v>662000</v>
      </c>
      <c r="H26" s="676">
        <v>601700</v>
      </c>
      <c r="I26" s="359">
        <v>60300</v>
      </c>
      <c r="J26" s="676">
        <v>7900</v>
      </c>
      <c r="K26" s="676">
        <v>1400</v>
      </c>
      <c r="L26" s="359">
        <v>6500</v>
      </c>
      <c r="M26" s="900"/>
      <c r="N26" s="901"/>
    </row>
    <row r="27" spans="1:13" ht="8.25" customHeight="1" thickBot="1">
      <c r="A27" s="365"/>
      <c r="B27" s="289"/>
      <c r="C27" s="366"/>
      <c r="D27" s="367"/>
      <c r="E27" s="367"/>
      <c r="F27" s="367"/>
      <c r="G27" s="367"/>
      <c r="H27" s="367"/>
      <c r="I27" s="367"/>
      <c r="J27" s="367"/>
      <c r="K27" s="367"/>
      <c r="L27" s="367"/>
      <c r="M27" s="368"/>
    </row>
    <row r="28" spans="1:13" ht="3" customHeight="1">
      <c r="A28" s="369"/>
      <c r="B28" s="209"/>
      <c r="C28" s="209"/>
      <c r="D28" s="370"/>
      <c r="E28" s="370"/>
      <c r="F28" s="370"/>
      <c r="G28" s="370"/>
      <c r="H28" s="370"/>
      <c r="I28" s="370"/>
      <c r="J28" s="370"/>
      <c r="K28" s="370"/>
      <c r="L28" s="370"/>
      <c r="M28" s="369"/>
    </row>
    <row r="29" spans="1:12" ht="14.25">
      <c r="A29" s="640" t="s">
        <v>410</v>
      </c>
      <c r="C29" s="73"/>
      <c r="D29" s="76"/>
      <c r="E29" s="76"/>
      <c r="F29" s="73"/>
      <c r="G29" s="306"/>
      <c r="H29" s="306"/>
      <c r="I29" s="76"/>
      <c r="J29" s="306"/>
      <c r="K29" s="306"/>
      <c r="L29" s="76"/>
    </row>
    <row r="30" spans="1:12" ht="14.25">
      <c r="A30" s="651" t="s">
        <v>183</v>
      </c>
      <c r="C30" s="76"/>
      <c r="D30" s="209"/>
      <c r="E30" s="209"/>
      <c r="F30" s="209"/>
      <c r="G30" s="209"/>
      <c r="H30" s="209"/>
      <c r="I30" s="209"/>
      <c r="J30" s="209"/>
      <c r="K30" s="209"/>
      <c r="L30" s="209"/>
    </row>
    <row r="31" spans="4:10" ht="14.25">
      <c r="D31" s="371"/>
      <c r="E31" s="372"/>
      <c r="F31" s="371"/>
      <c r="G31" s="372"/>
      <c r="H31" s="372"/>
      <c r="J31" s="364"/>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372"/>
      <c r="C74" s="372"/>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A1" sqref="A1"/>
    </sheetView>
  </sheetViews>
  <sheetFormatPr defaultColWidth="9.00390625" defaultRowHeight="13.5"/>
  <cols>
    <col min="10" max="10" width="11.00390625" style="0" customWidth="1"/>
  </cols>
  <sheetData>
    <row r="1" spans="1:11" ht="16.5" customHeight="1" thickBot="1">
      <c r="A1" s="790"/>
      <c r="F1" s="373"/>
      <c r="G1" s="652"/>
      <c r="H1" s="790"/>
      <c r="I1" s="1445" t="s">
        <v>649</v>
      </c>
      <c r="J1" s="1446"/>
      <c r="K1" s="1447"/>
    </row>
    <row r="2" spans="7:11" ht="16.5" customHeight="1">
      <c r="G2" s="374"/>
      <c r="J2" s="791"/>
      <c r="K2" s="791"/>
    </row>
    <row r="3" spans="2:11" ht="14.25" customHeight="1" thickBot="1">
      <c r="B3" s="375"/>
      <c r="C3" s="375"/>
      <c r="D3" s="375"/>
      <c r="E3" s="375"/>
      <c r="F3" s="375"/>
      <c r="G3" s="375"/>
      <c r="H3" s="375"/>
      <c r="I3" s="375"/>
      <c r="J3" s="375"/>
      <c r="K3" s="375"/>
    </row>
    <row r="4" spans="1:11" ht="12.75" customHeight="1" thickTop="1">
      <c r="A4" s="790"/>
      <c r="B4" s="790"/>
      <c r="C4" s="790"/>
      <c r="D4" s="790"/>
      <c r="E4" s="790"/>
      <c r="F4" s="790"/>
      <c r="G4" s="790"/>
      <c r="H4" s="790"/>
      <c r="I4" s="790"/>
      <c r="J4" s="790"/>
      <c r="K4" s="790"/>
    </row>
    <row r="5" spans="2:11" ht="27" customHeight="1">
      <c r="B5" s="1448" t="s">
        <v>411</v>
      </c>
      <c r="C5" s="1448"/>
      <c r="D5" s="1448"/>
      <c r="E5" s="1448"/>
      <c r="F5" s="1448"/>
      <c r="G5" s="1448"/>
      <c r="H5" s="1448"/>
      <c r="I5" s="1448"/>
      <c r="J5" s="1448"/>
      <c r="K5" s="1448"/>
    </row>
    <row r="6" spans="2:11" ht="18.75">
      <c r="B6" s="1449" t="s">
        <v>650</v>
      </c>
      <c r="C6" s="1449"/>
      <c r="D6" s="1449"/>
      <c r="E6" s="1449"/>
      <c r="F6" s="1449"/>
      <c r="G6" s="1449"/>
      <c r="H6" s="1449"/>
      <c r="I6" s="1449"/>
      <c r="J6" s="1449"/>
      <c r="K6" s="1449"/>
    </row>
    <row r="7" spans="1:11" ht="13.5" customHeight="1" thickBot="1">
      <c r="A7" s="792"/>
      <c r="B7" s="376"/>
      <c r="C7" s="376"/>
      <c r="D7" s="376"/>
      <c r="E7" s="376"/>
      <c r="F7" s="376"/>
      <c r="G7" s="376"/>
      <c r="H7" s="376"/>
      <c r="I7" s="376"/>
      <c r="J7" s="376"/>
      <c r="K7" s="377"/>
    </row>
    <row r="8" spans="2:13" ht="18.75" customHeight="1" thickTop="1">
      <c r="B8" s="1450"/>
      <c r="C8" s="1450"/>
      <c r="D8" s="1450"/>
      <c r="E8" s="1450"/>
      <c r="F8" s="1450"/>
      <c r="G8" s="1450"/>
      <c r="H8" s="1450"/>
      <c r="I8" s="1450"/>
      <c r="J8" s="1450"/>
      <c r="K8" s="1450"/>
      <c r="M8" s="790"/>
    </row>
    <row r="9" spans="1:11" ht="16.5" customHeight="1">
      <c r="A9" s="790"/>
      <c r="B9" s="790"/>
      <c r="C9" s="1451" t="s">
        <v>184</v>
      </c>
      <c r="D9" s="1451"/>
      <c r="E9" s="1451"/>
      <c r="F9" s="1451"/>
      <c r="G9" s="1451"/>
      <c r="H9" s="1451"/>
      <c r="I9" s="1451"/>
      <c r="J9" s="1451"/>
      <c r="K9" s="790"/>
    </row>
    <row r="10" ht="14.25" thickBot="1">
      <c r="J10" s="378" t="s">
        <v>185</v>
      </c>
    </row>
    <row r="11" spans="3:10" ht="18" customHeight="1">
      <c r="C11" s="379"/>
      <c r="D11" s="380"/>
      <c r="E11" s="381" t="s">
        <v>412</v>
      </c>
      <c r="F11" s="382"/>
      <c r="G11" s="382"/>
      <c r="H11" s="383" t="s">
        <v>413</v>
      </c>
      <c r="I11" s="382"/>
      <c r="J11" s="384"/>
    </row>
    <row r="12" spans="3:10" ht="16.5" customHeight="1">
      <c r="C12" s="385" t="s">
        <v>186</v>
      </c>
      <c r="D12" s="386"/>
      <c r="E12" s="387" t="s">
        <v>573</v>
      </c>
      <c r="F12" s="388" t="s">
        <v>572</v>
      </c>
      <c r="G12" s="389" t="s">
        <v>476</v>
      </c>
      <c r="H12" s="390" t="s">
        <v>572</v>
      </c>
      <c r="I12" s="388" t="s">
        <v>574</v>
      </c>
      <c r="J12" s="391" t="s">
        <v>477</v>
      </c>
    </row>
    <row r="13" spans="3:10" ht="16.5" customHeight="1" thickBot="1">
      <c r="C13" s="392"/>
      <c r="D13" s="393"/>
      <c r="E13" s="394" t="s">
        <v>74</v>
      </c>
      <c r="F13" s="395" t="s">
        <v>73</v>
      </c>
      <c r="G13" s="396" t="s">
        <v>187</v>
      </c>
      <c r="H13" s="397" t="s">
        <v>74</v>
      </c>
      <c r="I13" s="395" t="s">
        <v>74</v>
      </c>
      <c r="J13" s="398" t="s">
        <v>188</v>
      </c>
    </row>
    <row r="14" spans="3:10" ht="24.75" customHeight="1">
      <c r="C14" s="399" t="s">
        <v>189</v>
      </c>
      <c r="D14" s="400" t="s">
        <v>190</v>
      </c>
      <c r="E14" s="401">
        <v>77.3</v>
      </c>
      <c r="F14" s="402">
        <v>75.6</v>
      </c>
      <c r="G14" s="403">
        <v>2.2</v>
      </c>
      <c r="H14" s="404">
        <v>95.3</v>
      </c>
      <c r="I14" s="402">
        <v>94.9</v>
      </c>
      <c r="J14" s="405">
        <v>0.4</v>
      </c>
    </row>
    <row r="15" spans="3:10" ht="24.75" customHeight="1">
      <c r="C15" s="399" t="s">
        <v>191</v>
      </c>
      <c r="D15" s="406" t="s">
        <v>192</v>
      </c>
      <c r="E15" s="407">
        <v>64.9</v>
      </c>
      <c r="F15" s="408">
        <v>59.5</v>
      </c>
      <c r="G15" s="409">
        <v>9.1</v>
      </c>
      <c r="H15" s="410">
        <v>76.3</v>
      </c>
      <c r="I15" s="408">
        <v>77.4</v>
      </c>
      <c r="J15" s="411">
        <v>-1.4</v>
      </c>
    </row>
    <row r="16" spans="3:10" ht="24.75" customHeight="1" thickBot="1">
      <c r="C16" s="412" t="s">
        <v>193</v>
      </c>
      <c r="D16" s="413" t="s">
        <v>194</v>
      </c>
      <c r="E16" s="414">
        <v>83.6</v>
      </c>
      <c r="F16" s="415">
        <v>85.8</v>
      </c>
      <c r="G16" s="416">
        <v>-2.6</v>
      </c>
      <c r="H16" s="417">
        <v>82.9</v>
      </c>
      <c r="I16" s="415">
        <v>75</v>
      </c>
      <c r="J16" s="418">
        <v>10.5</v>
      </c>
    </row>
    <row r="17" spans="3:10" ht="24.75" customHeight="1">
      <c r="C17" s="419" t="s">
        <v>195</v>
      </c>
      <c r="D17" s="400" t="s">
        <v>190</v>
      </c>
      <c r="E17" s="401">
        <v>95.7</v>
      </c>
      <c r="F17" s="402">
        <v>94.9</v>
      </c>
      <c r="G17" s="403">
        <v>0.8</v>
      </c>
      <c r="H17" s="404">
        <v>106.3</v>
      </c>
      <c r="I17" s="402">
        <v>107.1</v>
      </c>
      <c r="J17" s="405">
        <v>-0.7</v>
      </c>
    </row>
    <row r="18" spans="3:10" ht="24.75" customHeight="1">
      <c r="C18" s="399"/>
      <c r="D18" s="406" t="s">
        <v>192</v>
      </c>
      <c r="E18" s="407">
        <v>93.1</v>
      </c>
      <c r="F18" s="408">
        <v>92.7</v>
      </c>
      <c r="G18" s="409">
        <v>0.4</v>
      </c>
      <c r="H18" s="410">
        <v>105.8</v>
      </c>
      <c r="I18" s="408">
        <v>106</v>
      </c>
      <c r="J18" s="411">
        <v>-0.2</v>
      </c>
    </row>
    <row r="19" spans="3:10" ht="24.75" customHeight="1" thickBot="1">
      <c r="C19" s="412" t="s">
        <v>196</v>
      </c>
      <c r="D19" s="413" t="s">
        <v>194</v>
      </c>
      <c r="E19" s="414">
        <v>104.1</v>
      </c>
      <c r="F19" s="415">
        <v>103.5</v>
      </c>
      <c r="G19" s="416">
        <v>0.6</v>
      </c>
      <c r="H19" s="417">
        <v>100.8</v>
      </c>
      <c r="I19" s="415">
        <v>97.7</v>
      </c>
      <c r="J19" s="418">
        <v>3.2</v>
      </c>
    </row>
    <row r="20" spans="3:8" ht="14.25" customHeight="1">
      <c r="C20" s="420" t="s">
        <v>197</v>
      </c>
      <c r="G20" s="420"/>
      <c r="H20" s="420"/>
    </row>
    <row r="21" ht="13.5" customHeight="1">
      <c r="C21" s="420"/>
    </row>
    <row r="22" ht="19.5" customHeight="1">
      <c r="B22" s="421" t="s">
        <v>198</v>
      </c>
    </row>
    <row r="23" ht="13.5">
      <c r="B23" s="422"/>
    </row>
    <row r="24" ht="18" customHeight="1">
      <c r="B24" s="423"/>
    </row>
    <row r="25" ht="18" customHeight="1">
      <c r="B25" s="423" t="s">
        <v>651</v>
      </c>
    </row>
    <row r="26" spans="2:13" ht="8.25" customHeight="1">
      <c r="B26" s="422"/>
      <c r="D26" s="793"/>
      <c r="E26" s="793"/>
      <c r="F26" s="793"/>
      <c r="G26" s="793"/>
      <c r="H26" s="793"/>
      <c r="I26" s="793"/>
      <c r="J26" s="793"/>
      <c r="M26" s="636"/>
    </row>
    <row r="27" spans="2:13" ht="14.25">
      <c r="B27" s="793" t="s">
        <v>652</v>
      </c>
      <c r="D27" s="793"/>
      <c r="E27" s="793"/>
      <c r="F27" s="793"/>
      <c r="G27" s="793"/>
      <c r="H27" s="793"/>
      <c r="I27" s="793"/>
      <c r="J27" s="793"/>
      <c r="M27" s="636"/>
    </row>
    <row r="28" spans="1:13" ht="14.25">
      <c r="A28" t="s">
        <v>199</v>
      </c>
      <c r="B28" s="793" t="s">
        <v>653</v>
      </c>
      <c r="D28" s="793"/>
      <c r="E28" s="793"/>
      <c r="F28" s="793"/>
      <c r="G28" s="793"/>
      <c r="H28" s="793"/>
      <c r="I28" s="793"/>
      <c r="J28" s="793"/>
      <c r="M28" s="636"/>
    </row>
    <row r="29" spans="2:10" ht="16.5" customHeight="1">
      <c r="B29" s="793" t="s">
        <v>654</v>
      </c>
      <c r="D29" s="793"/>
      <c r="E29" s="793"/>
      <c r="F29" s="793"/>
      <c r="G29" s="793"/>
      <c r="H29" s="793"/>
      <c r="I29" s="793"/>
      <c r="J29" s="793"/>
    </row>
    <row r="30" spans="2:3" ht="16.5" customHeight="1">
      <c r="B30" s="793"/>
      <c r="C30" s="793"/>
    </row>
    <row r="31" ht="8.25" customHeight="1"/>
    <row r="32" ht="16.5" customHeight="1">
      <c r="B32" s="422"/>
    </row>
    <row r="33" ht="16.5" customHeight="1">
      <c r="C33" s="424"/>
    </row>
    <row r="34" ht="18" customHeight="1">
      <c r="B34" s="425" t="s">
        <v>655</v>
      </c>
    </row>
    <row r="35" ht="8.25" customHeight="1"/>
    <row r="36" ht="16.5" customHeight="1">
      <c r="B36" s="793" t="s">
        <v>656</v>
      </c>
    </row>
    <row r="37" ht="16.5" customHeight="1">
      <c r="B37" s="793" t="s">
        <v>657</v>
      </c>
    </row>
    <row r="38" ht="16.5" customHeight="1">
      <c r="B38" s="793" t="s">
        <v>658</v>
      </c>
    </row>
    <row r="39" ht="16.5" customHeight="1">
      <c r="B39" s="1"/>
    </row>
    <row r="40" ht="16.5" customHeight="1">
      <c r="B40" s="1"/>
    </row>
    <row r="41" ht="16.5" customHeight="1">
      <c r="C41" s="426"/>
    </row>
    <row r="42" spans="2:3" ht="18" customHeight="1">
      <c r="B42" s="425" t="s">
        <v>659</v>
      </c>
      <c r="C42" s="422"/>
    </row>
    <row r="43" ht="8.25" customHeight="1">
      <c r="C43" s="1"/>
    </row>
    <row r="44" spans="2:3" ht="16.5" customHeight="1">
      <c r="B44" s="793" t="s">
        <v>660</v>
      </c>
      <c r="C44" s="1"/>
    </row>
    <row r="45" spans="2:11" ht="16.5" customHeight="1">
      <c r="B45" s="793" t="s">
        <v>661</v>
      </c>
      <c r="D45" s="792"/>
      <c r="E45" s="792"/>
      <c r="F45" s="792"/>
      <c r="G45" s="792"/>
      <c r="H45" s="792"/>
      <c r="I45" s="792"/>
      <c r="J45" s="792"/>
      <c r="K45" s="792"/>
    </row>
    <row r="46" spans="2:3" ht="16.5" customHeight="1">
      <c r="B46" s="793" t="s">
        <v>662</v>
      </c>
      <c r="C46" s="792"/>
    </row>
    <row r="47" ht="16.5" customHeight="1">
      <c r="B47" s="1"/>
    </row>
    <row r="48" spans="2:11" ht="16.5" customHeight="1">
      <c r="B48" s="1"/>
      <c r="D48" s="790"/>
      <c r="E48" s="790"/>
      <c r="F48" s="790"/>
      <c r="G48" s="790"/>
      <c r="H48" s="790"/>
      <c r="I48" s="790"/>
      <c r="J48" s="790"/>
      <c r="K48" s="790"/>
    </row>
    <row r="49" spans="2:11" ht="14.25" customHeight="1">
      <c r="B49" s="794"/>
      <c r="C49" s="790"/>
      <c r="D49" s="790"/>
      <c r="E49" s="790"/>
      <c r="F49" s="790"/>
      <c r="G49" s="790"/>
      <c r="H49" s="790"/>
      <c r="I49" s="790"/>
      <c r="J49" s="790"/>
      <c r="K49" s="790"/>
    </row>
    <row r="50" spans="2:11" ht="14.25" customHeight="1" thickBot="1">
      <c r="B50" s="794"/>
      <c r="C50" s="790"/>
      <c r="D50" s="790"/>
      <c r="E50" s="790"/>
      <c r="F50" s="790"/>
      <c r="G50" s="790"/>
      <c r="H50" s="790"/>
      <c r="I50" s="790"/>
      <c r="J50" s="790"/>
      <c r="K50" s="790"/>
    </row>
    <row r="51" spans="2:12" ht="14.25" customHeight="1" thickTop="1">
      <c r="B51" s="1452"/>
      <c r="C51" s="1452"/>
      <c r="D51" s="1452"/>
      <c r="E51" s="1452"/>
      <c r="F51" s="1452"/>
      <c r="G51" s="1452"/>
      <c r="H51" s="1452"/>
      <c r="I51" s="1452"/>
      <c r="J51" s="1452"/>
      <c r="K51" s="795"/>
      <c r="L51" s="790"/>
    </row>
    <row r="52" spans="2:11" ht="17.25">
      <c r="B52" s="1440" t="s">
        <v>414</v>
      </c>
      <c r="C52" s="1440"/>
      <c r="D52" s="1440"/>
      <c r="E52" s="1440"/>
      <c r="F52" s="1440"/>
      <c r="G52" s="1440"/>
      <c r="H52" s="1440"/>
      <c r="I52" s="1440"/>
      <c r="J52" s="1440"/>
      <c r="K52" s="1440"/>
    </row>
    <row r="53" spans="2:11" ht="17.25">
      <c r="B53" s="1440" t="s">
        <v>200</v>
      </c>
      <c r="C53" s="1440"/>
      <c r="D53" s="1440"/>
      <c r="E53" s="1440"/>
      <c r="F53" s="1440"/>
      <c r="G53" s="1440"/>
      <c r="H53" s="1440"/>
      <c r="I53" s="1440"/>
      <c r="J53" s="1440"/>
      <c r="K53" s="1440"/>
    </row>
    <row r="56" spans="2:11" ht="14.25" customHeight="1">
      <c r="B56" s="1441" t="s">
        <v>201</v>
      </c>
      <c r="C56" s="1441"/>
      <c r="D56" s="1441"/>
      <c r="E56" s="1441"/>
      <c r="F56" s="1441"/>
      <c r="G56" s="1441"/>
      <c r="H56" s="1441"/>
      <c r="I56" s="1441"/>
      <c r="J56" s="1441"/>
      <c r="K56" s="1441"/>
    </row>
    <row r="57" spans="2:11" ht="14.25" customHeight="1">
      <c r="B57" s="1442" t="s">
        <v>202</v>
      </c>
      <c r="C57" s="1442"/>
      <c r="D57" s="1442"/>
      <c r="E57" s="1442"/>
      <c r="F57" s="1442"/>
      <c r="G57" s="1442"/>
      <c r="H57" s="1442"/>
      <c r="I57" s="1442"/>
      <c r="J57" s="1442"/>
      <c r="K57" s="1442"/>
    </row>
    <row r="59" spans="2:12" ht="14.25" customHeight="1">
      <c r="B59" s="1443" t="s">
        <v>203</v>
      </c>
      <c r="C59" s="1444"/>
      <c r="D59" s="1444"/>
      <c r="E59" s="1444"/>
      <c r="F59" s="1444"/>
      <c r="G59" s="1444"/>
      <c r="H59" s="1444"/>
      <c r="I59" s="1444"/>
      <c r="J59" s="1444"/>
      <c r="K59" s="1444"/>
      <c r="L59" s="427"/>
    </row>
  </sheetData>
  <sheetProtection/>
  <mergeCells count="11">
    <mergeCell ref="B51:J51"/>
    <mergeCell ref="B52:K52"/>
    <mergeCell ref="B53:K53"/>
    <mergeCell ref="B56:K56"/>
    <mergeCell ref="B57:K57"/>
    <mergeCell ref="B59:K59"/>
    <mergeCell ref="I1:K1"/>
    <mergeCell ref="B5:K5"/>
    <mergeCell ref="B6:K6"/>
    <mergeCell ref="B8:K8"/>
    <mergeCell ref="C9:J9"/>
  </mergeCells>
  <hyperlinks>
    <hyperlink ref="B59"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4"/>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B1" sqref="B1:F1"/>
    </sheetView>
  </sheetViews>
  <sheetFormatPr defaultColWidth="9.00390625" defaultRowHeight="13.5"/>
  <cols>
    <col min="1" max="1" width="2.125" style="446" customWidth="1"/>
    <col min="2" max="2" width="13.375" style="446" customWidth="1"/>
    <col min="3" max="3" width="2.125" style="480" customWidth="1"/>
    <col min="4" max="6" width="12.125" style="446" customWidth="1"/>
    <col min="7" max="16384" width="9.00390625" style="446" customWidth="1"/>
  </cols>
  <sheetData>
    <row r="1" spans="1:12" ht="30" customHeight="1">
      <c r="A1" s="444"/>
      <c r="B1" s="1453" t="s">
        <v>304</v>
      </c>
      <c r="C1" s="1453"/>
      <c r="D1" s="1453"/>
      <c r="E1" s="1453"/>
      <c r="F1" s="1453"/>
      <c r="G1" s="22"/>
      <c r="H1" s="22"/>
      <c r="I1" s="445"/>
      <c r="J1" s="445"/>
      <c r="K1" s="445"/>
      <c r="L1" s="445"/>
    </row>
    <row r="2" spans="2:12" ht="10.5" customHeight="1">
      <c r="B2" s="22"/>
      <c r="C2" s="130"/>
      <c r="D2" s="22"/>
      <c r="E2" s="22"/>
      <c r="F2" s="22"/>
      <c r="G2" s="22"/>
      <c r="H2" s="22"/>
      <c r="I2" s="445"/>
      <c r="J2" s="445"/>
      <c r="K2" s="445"/>
      <c r="L2" s="445"/>
    </row>
    <row r="3" spans="2:6" ht="15" customHeight="1">
      <c r="B3" s="447"/>
      <c r="C3" s="448"/>
      <c r="D3" s="447"/>
      <c r="F3" s="656" t="s">
        <v>427</v>
      </c>
    </row>
    <row r="4" spans="2:6" ht="3" customHeight="1">
      <c r="B4" s="447"/>
      <c r="C4" s="448"/>
      <c r="D4" s="447"/>
      <c r="E4" s="449"/>
      <c r="F4" s="449"/>
    </row>
    <row r="5" spans="1:9" ht="31.5" customHeight="1">
      <c r="A5" s="653"/>
      <c r="B5" s="1454" t="s">
        <v>417</v>
      </c>
      <c r="C5" s="1455"/>
      <c r="D5" s="450" t="s">
        <v>305</v>
      </c>
      <c r="E5" s="451" t="s">
        <v>306</v>
      </c>
      <c r="F5" s="452" t="s">
        <v>307</v>
      </c>
      <c r="I5" s="480"/>
    </row>
    <row r="6" spans="1:6" ht="24.75" customHeight="1" hidden="1">
      <c r="A6" s="447"/>
      <c r="B6" s="453" t="s">
        <v>308</v>
      </c>
      <c r="C6" s="454"/>
      <c r="D6" s="796">
        <v>7497788</v>
      </c>
      <c r="E6" s="455" t="s">
        <v>309</v>
      </c>
      <c r="F6" s="797">
        <v>31905</v>
      </c>
    </row>
    <row r="7" spans="1:6" ht="24.75" customHeight="1" hidden="1">
      <c r="A7" s="447"/>
      <c r="B7" s="453" t="s">
        <v>310</v>
      </c>
      <c r="C7" s="454"/>
      <c r="D7" s="798">
        <v>11633606</v>
      </c>
      <c r="E7" s="456" t="s">
        <v>309</v>
      </c>
      <c r="F7" s="799">
        <v>32049</v>
      </c>
    </row>
    <row r="8" spans="1:6" ht="24.75" customHeight="1" hidden="1">
      <c r="A8" s="447"/>
      <c r="B8" s="453" t="s">
        <v>311</v>
      </c>
      <c r="C8" s="454"/>
      <c r="D8" s="798">
        <v>13118262</v>
      </c>
      <c r="E8" s="457">
        <f aca="true" t="shared" si="0" ref="E8:E13">D8/D7*100</f>
        <v>112.76178684407914</v>
      </c>
      <c r="F8" s="799">
        <v>35940</v>
      </c>
    </row>
    <row r="9" spans="1:6" ht="24.75" customHeight="1" hidden="1">
      <c r="A9" s="447"/>
      <c r="B9" s="458" t="s">
        <v>312</v>
      </c>
      <c r="C9" s="459"/>
      <c r="D9" s="798">
        <v>13648474</v>
      </c>
      <c r="E9" s="457">
        <f t="shared" si="0"/>
        <v>104.0417854133421</v>
      </c>
      <c r="F9" s="799">
        <v>37393</v>
      </c>
    </row>
    <row r="10" spans="1:6" ht="24.75" customHeight="1" hidden="1">
      <c r="A10" s="447"/>
      <c r="B10" s="458" t="s">
        <v>313</v>
      </c>
      <c r="C10" s="459"/>
      <c r="D10" s="798">
        <v>13765342</v>
      </c>
      <c r="E10" s="457">
        <f t="shared" si="0"/>
        <v>100.85627155094407</v>
      </c>
      <c r="F10" s="799">
        <v>37713</v>
      </c>
    </row>
    <row r="11" spans="1:6" ht="24.75" customHeight="1" hidden="1">
      <c r="A11" s="447"/>
      <c r="B11" s="458" t="s">
        <v>314</v>
      </c>
      <c r="C11" s="459"/>
      <c r="D11" s="798">
        <v>13703904</v>
      </c>
      <c r="E11" s="457">
        <f t="shared" si="0"/>
        <v>99.55367618181953</v>
      </c>
      <c r="F11" s="799">
        <v>37545</v>
      </c>
    </row>
    <row r="12" spans="1:6" ht="19.5" customHeight="1" hidden="1">
      <c r="A12" s="447"/>
      <c r="B12" s="458" t="s">
        <v>315</v>
      </c>
      <c r="C12" s="459"/>
      <c r="D12" s="798">
        <v>12874161</v>
      </c>
      <c r="E12" s="457">
        <f t="shared" si="0"/>
        <v>93.94520714681013</v>
      </c>
      <c r="F12" s="799">
        <v>35272</v>
      </c>
    </row>
    <row r="13" spans="1:6" ht="19.5" customHeight="1" hidden="1">
      <c r="A13" s="447"/>
      <c r="B13" s="458" t="s">
        <v>316</v>
      </c>
      <c r="C13" s="459"/>
      <c r="D13" s="798">
        <v>12976129</v>
      </c>
      <c r="E13" s="457">
        <f t="shared" si="0"/>
        <v>100.79203607908896</v>
      </c>
      <c r="F13" s="799">
        <v>35551</v>
      </c>
    </row>
    <row r="14" spans="1:6" ht="19.5" customHeight="1" hidden="1">
      <c r="A14" s="447"/>
      <c r="B14" s="458" t="s">
        <v>317</v>
      </c>
      <c r="C14" s="459"/>
      <c r="D14" s="798">
        <v>13391576</v>
      </c>
      <c r="E14" s="457">
        <f>D14/D13*100</f>
        <v>103.20162507632284</v>
      </c>
      <c r="F14" s="799">
        <v>36689</v>
      </c>
    </row>
    <row r="15" spans="1:6" ht="19.5" customHeight="1" hidden="1">
      <c r="A15" s="447"/>
      <c r="B15" s="460" t="s">
        <v>318</v>
      </c>
      <c r="C15" s="461"/>
      <c r="D15" s="800">
        <v>14229789</v>
      </c>
      <c r="E15" s="462">
        <v>106.25925581873261</v>
      </c>
      <c r="F15" s="801">
        <v>39093</v>
      </c>
    </row>
    <row r="16" spans="1:6" ht="19.5" customHeight="1" hidden="1">
      <c r="A16" s="447"/>
      <c r="B16" s="460" t="s">
        <v>319</v>
      </c>
      <c r="C16" s="461"/>
      <c r="D16" s="800">
        <v>14903196</v>
      </c>
      <c r="E16" s="462">
        <v>104.73237516030632</v>
      </c>
      <c r="F16" s="801">
        <v>40831</v>
      </c>
    </row>
    <row r="17" spans="1:6" ht="19.5" customHeight="1">
      <c r="A17" s="463"/>
      <c r="B17" s="464" t="s">
        <v>320</v>
      </c>
      <c r="C17" s="461"/>
      <c r="D17" s="800">
        <v>19756806</v>
      </c>
      <c r="E17" s="462">
        <v>103.67</v>
      </c>
      <c r="F17" s="802">
        <v>55766</v>
      </c>
    </row>
    <row r="18" spans="1:6" ht="19.5" customHeight="1">
      <c r="A18" s="463"/>
      <c r="B18" s="464" t="s">
        <v>415</v>
      </c>
      <c r="C18" s="461"/>
      <c r="D18" s="800">
        <v>10935990</v>
      </c>
      <c r="E18" s="462">
        <v>55.35</v>
      </c>
      <c r="F18" s="803">
        <v>30044</v>
      </c>
    </row>
    <row r="19" spans="1:6" ht="19.5" customHeight="1">
      <c r="A19" s="463"/>
      <c r="B19" s="464" t="s">
        <v>416</v>
      </c>
      <c r="C19" s="461"/>
      <c r="D19" s="804">
        <v>11775824</v>
      </c>
      <c r="E19" s="462">
        <v>107.51</v>
      </c>
      <c r="F19" s="803">
        <v>32213</v>
      </c>
    </row>
    <row r="20" spans="1:6" ht="5.25" customHeight="1">
      <c r="A20" s="465"/>
      <c r="B20" s="466"/>
      <c r="C20" s="467"/>
      <c r="D20" s="468"/>
      <c r="E20" s="469"/>
      <c r="F20" s="470"/>
    </row>
    <row r="21" spans="1:6" ht="6.75" customHeight="1">
      <c r="A21" s="471"/>
      <c r="B21" s="472"/>
      <c r="C21" s="473"/>
      <c r="D21" s="800"/>
      <c r="E21" s="462"/>
      <c r="F21" s="801"/>
    </row>
    <row r="22" spans="1:9" ht="18" customHeight="1">
      <c r="A22" s="463"/>
      <c r="B22" s="966" t="s">
        <v>665</v>
      </c>
      <c r="C22" s="459"/>
      <c r="D22" s="658">
        <v>1237092</v>
      </c>
      <c r="E22" s="659">
        <v>132.29</v>
      </c>
      <c r="F22" s="660">
        <v>39906</v>
      </c>
      <c r="H22" s="654"/>
      <c r="I22" s="805"/>
    </row>
    <row r="23" spans="1:9" ht="18" customHeight="1">
      <c r="A23" s="463"/>
      <c r="B23" s="474" t="s">
        <v>418</v>
      </c>
      <c r="C23" s="459"/>
      <c r="D23" s="658">
        <v>1256628</v>
      </c>
      <c r="E23" s="659">
        <v>147.65</v>
      </c>
      <c r="F23" s="660">
        <v>41888</v>
      </c>
      <c r="H23" s="654"/>
      <c r="I23" s="805"/>
    </row>
    <row r="24" spans="1:9" ht="18" customHeight="1">
      <c r="A24" s="463"/>
      <c r="B24" s="474" t="s">
        <v>419</v>
      </c>
      <c r="C24" s="459"/>
      <c r="D24" s="658">
        <v>1316425</v>
      </c>
      <c r="E24" s="806">
        <v>144.67099074228744</v>
      </c>
      <c r="F24" s="807">
        <v>42465.32258064516</v>
      </c>
      <c r="H24" s="654"/>
      <c r="I24" s="805"/>
    </row>
    <row r="25" spans="1:9" ht="18" customHeight="1">
      <c r="A25" s="463"/>
      <c r="B25" s="474" t="s">
        <v>420</v>
      </c>
      <c r="C25" s="459"/>
      <c r="D25" s="658">
        <v>1309246</v>
      </c>
      <c r="E25" s="806">
        <v>157.93</v>
      </c>
      <c r="F25" s="807">
        <v>42234</v>
      </c>
      <c r="H25" s="654"/>
      <c r="I25" s="805"/>
    </row>
    <row r="26" spans="1:9" ht="18" customHeight="1">
      <c r="A26" s="463"/>
      <c r="B26" s="474" t="s">
        <v>421</v>
      </c>
      <c r="C26" s="459"/>
      <c r="D26" s="658">
        <v>1287478</v>
      </c>
      <c r="E26" s="806">
        <v>148.31</v>
      </c>
      <c r="F26" s="807">
        <v>42916</v>
      </c>
      <c r="H26" s="654"/>
      <c r="I26" s="805"/>
    </row>
    <row r="27" spans="1:9" ht="18" customHeight="1">
      <c r="A27" s="463"/>
      <c r="B27" s="474" t="s">
        <v>531</v>
      </c>
      <c r="C27" s="459"/>
      <c r="D27" s="658">
        <v>1520769</v>
      </c>
      <c r="E27" s="806">
        <v>144.8</v>
      </c>
      <c r="F27" s="807">
        <v>49057</v>
      </c>
      <c r="H27" s="654"/>
      <c r="I27" s="805"/>
    </row>
    <row r="28" spans="1:9" ht="18" customHeight="1">
      <c r="A28" s="463"/>
      <c r="B28" s="474" t="s">
        <v>532</v>
      </c>
      <c r="C28" s="459"/>
      <c r="D28" s="658">
        <v>1532378</v>
      </c>
      <c r="E28" s="806">
        <v>132.72</v>
      </c>
      <c r="F28" s="807">
        <v>51079</v>
      </c>
      <c r="H28" s="654"/>
      <c r="I28" s="805"/>
    </row>
    <row r="29" spans="1:9" ht="18" customHeight="1">
      <c r="A29" s="463"/>
      <c r="B29" s="474" t="s">
        <v>533</v>
      </c>
      <c r="C29" s="459"/>
      <c r="D29" s="658">
        <v>1562547</v>
      </c>
      <c r="E29" s="806">
        <v>127.2</v>
      </c>
      <c r="F29" s="807">
        <v>50405</v>
      </c>
      <c r="H29" s="654"/>
      <c r="I29" s="805"/>
    </row>
    <row r="30" spans="1:9" s="968" customFormat="1" ht="18" customHeight="1">
      <c r="A30" s="965"/>
      <c r="B30" s="966" t="s">
        <v>546</v>
      </c>
      <c r="C30" s="967"/>
      <c r="D30" s="658">
        <v>1490664</v>
      </c>
      <c r="E30" s="806">
        <v>165.11</v>
      </c>
      <c r="F30" s="807">
        <v>48086</v>
      </c>
      <c r="H30" s="969"/>
      <c r="I30" s="970"/>
    </row>
    <row r="31" spans="1:9" s="968" customFormat="1" ht="18" customHeight="1">
      <c r="A31" s="965"/>
      <c r="B31" s="966" t="s">
        <v>561</v>
      </c>
      <c r="C31" s="967"/>
      <c r="D31" s="658">
        <v>1530418</v>
      </c>
      <c r="E31" s="806">
        <v>173.46</v>
      </c>
      <c r="F31" s="807">
        <v>54658</v>
      </c>
      <c r="H31" s="969"/>
      <c r="I31" s="970"/>
    </row>
    <row r="32" spans="1:9" s="968" customFormat="1" ht="18" customHeight="1">
      <c r="A32" s="965"/>
      <c r="B32" s="966" t="s">
        <v>592</v>
      </c>
      <c r="C32" s="967"/>
      <c r="D32" s="658">
        <v>1670529</v>
      </c>
      <c r="E32" s="806">
        <v>148.16</v>
      </c>
      <c r="F32" s="807">
        <v>53888</v>
      </c>
      <c r="H32" s="969"/>
      <c r="I32" s="970"/>
    </row>
    <row r="33" spans="1:9" s="968" customFormat="1" ht="18" customHeight="1">
      <c r="A33" s="965"/>
      <c r="B33" s="966" t="s">
        <v>610</v>
      </c>
      <c r="C33" s="967"/>
      <c r="D33" s="658">
        <v>1589968</v>
      </c>
      <c r="E33" s="806">
        <v>133.08</v>
      </c>
      <c r="F33" s="807">
        <v>52999</v>
      </c>
      <c r="H33" s="969"/>
      <c r="I33" s="970"/>
    </row>
    <row r="34" spans="1:9" s="968" customFormat="1" ht="18" customHeight="1">
      <c r="A34" s="965"/>
      <c r="B34" s="966" t="s">
        <v>664</v>
      </c>
      <c r="C34" s="967"/>
      <c r="D34" s="658">
        <v>1604766</v>
      </c>
      <c r="E34" s="806">
        <f>D34/D22*100</f>
        <v>129.72082917034464</v>
      </c>
      <c r="F34" s="807">
        <v>51767</v>
      </c>
      <c r="H34" s="969"/>
      <c r="I34" s="970"/>
    </row>
    <row r="35" spans="1:6" ht="4.5" customHeight="1">
      <c r="A35" s="465"/>
      <c r="B35" s="475"/>
      <c r="C35" s="476"/>
      <c r="D35" s="942"/>
      <c r="E35" s="943"/>
      <c r="F35" s="944"/>
    </row>
    <row r="36" spans="1:6" ht="3" customHeight="1">
      <c r="A36" s="447"/>
      <c r="B36" s="464"/>
      <c r="C36" s="464"/>
      <c r="D36" s="477"/>
      <c r="E36" s="478"/>
      <c r="F36" s="477"/>
    </row>
    <row r="37" spans="1:6" ht="13.5">
      <c r="A37" s="448"/>
      <c r="B37" s="657" t="s">
        <v>428</v>
      </c>
      <c r="C37" s="448"/>
      <c r="D37" s="477"/>
      <c r="E37" s="478"/>
      <c r="F37" s="477"/>
    </row>
    <row r="38" spans="1:6" ht="13.5">
      <c r="A38" s="448"/>
      <c r="B38" s="655" t="s">
        <v>426</v>
      </c>
      <c r="C38" s="448"/>
      <c r="D38" s="477"/>
      <c r="E38" s="478"/>
      <c r="F38" s="477"/>
    </row>
    <row r="39" spans="1:6" ht="15" customHeight="1">
      <c r="A39" s="448"/>
      <c r="C39" s="448"/>
      <c r="D39" s="479"/>
      <c r="E39" s="479"/>
      <c r="F39" s="479"/>
    </row>
    <row r="40" spans="4:6" ht="27.75" customHeight="1">
      <c r="D40" s="481"/>
      <c r="E40" s="482"/>
      <c r="F40" s="482"/>
    </row>
    <row r="41" spans="7:11" ht="27.75" customHeight="1">
      <c r="G41" s="808"/>
      <c r="H41" s="808"/>
      <c r="I41" s="808"/>
      <c r="J41" s="808"/>
      <c r="K41" s="808"/>
    </row>
    <row r="42" spans="2:11" ht="27.75" customHeight="1">
      <c r="B42" s="808"/>
      <c r="C42" s="809"/>
      <c r="F42" s="808"/>
      <c r="G42" s="808"/>
      <c r="H42" s="808"/>
      <c r="I42" s="808"/>
      <c r="J42" s="808"/>
      <c r="K42" s="808"/>
    </row>
    <row r="43" spans="2:11" ht="27.75" customHeight="1">
      <c r="B43" s="808"/>
      <c r="C43" s="809"/>
      <c r="F43" s="808"/>
      <c r="G43" s="808"/>
      <c r="H43" s="808"/>
      <c r="I43" s="808"/>
      <c r="J43" s="808"/>
      <c r="K43" s="808"/>
    </row>
    <row r="44" spans="2:11" ht="27.75" customHeight="1">
      <c r="B44" s="808"/>
      <c r="C44" s="809"/>
      <c r="F44" s="808"/>
      <c r="G44" s="808"/>
      <c r="H44" s="808"/>
      <c r="I44" s="808"/>
      <c r="J44" s="808"/>
      <c r="K44" s="808"/>
    </row>
    <row r="45" spans="2:11" ht="27.75" customHeight="1">
      <c r="B45" s="808"/>
      <c r="C45" s="809"/>
      <c r="F45" s="808"/>
      <c r="G45" s="808"/>
      <c r="H45" s="808"/>
      <c r="I45" s="808"/>
      <c r="J45" s="808"/>
      <c r="K45" s="808"/>
    </row>
    <row r="46" spans="2:11" ht="27.75" customHeight="1">
      <c r="B46" s="808"/>
      <c r="C46" s="809"/>
      <c r="F46" s="808"/>
      <c r="G46" s="808"/>
      <c r="H46" s="808"/>
      <c r="I46" s="808"/>
      <c r="J46" s="808"/>
      <c r="K46" s="808"/>
    </row>
    <row r="47" spans="2:11" ht="27.75" customHeight="1">
      <c r="B47" s="808"/>
      <c r="C47" s="809"/>
      <c r="F47" s="808"/>
      <c r="G47" s="808"/>
      <c r="H47" s="808"/>
      <c r="I47" s="808"/>
      <c r="J47" s="808"/>
      <c r="K47" s="808"/>
    </row>
    <row r="48" spans="2:11" ht="27.75" customHeight="1">
      <c r="B48" s="808"/>
      <c r="C48" s="809"/>
      <c r="F48" s="808"/>
      <c r="G48" s="808"/>
      <c r="H48" s="808"/>
      <c r="I48" s="808"/>
      <c r="J48" s="808"/>
      <c r="K48" s="808"/>
    </row>
    <row r="49" spans="2:11" ht="27.75" customHeight="1">
      <c r="B49" s="808"/>
      <c r="C49" s="809"/>
      <c r="F49" s="808"/>
      <c r="G49" s="808"/>
      <c r="H49" s="808"/>
      <c r="I49" s="808"/>
      <c r="J49" s="808"/>
      <c r="K49" s="808"/>
    </row>
    <row r="50" spans="2:11" ht="27.75" customHeight="1">
      <c r="B50" s="808"/>
      <c r="C50" s="809"/>
      <c r="F50" s="808"/>
      <c r="G50" s="808"/>
      <c r="H50" s="808"/>
      <c r="I50" s="808"/>
      <c r="J50" s="808"/>
      <c r="K50" s="808"/>
    </row>
    <row r="51" spans="2:11" ht="27.75" customHeight="1">
      <c r="B51" s="808"/>
      <c r="C51" s="809"/>
      <c r="F51" s="808"/>
      <c r="G51" s="808"/>
      <c r="H51" s="808"/>
      <c r="I51" s="808"/>
      <c r="J51" s="808"/>
      <c r="K51" s="808"/>
    </row>
    <row r="52" spans="2:11" ht="27.75" customHeight="1">
      <c r="B52" s="808"/>
      <c r="C52" s="809"/>
      <c r="F52" s="808"/>
      <c r="G52" s="808"/>
      <c r="H52" s="808"/>
      <c r="I52" s="808"/>
      <c r="J52" s="808"/>
      <c r="K52" s="808"/>
    </row>
    <row r="53" spans="2:11" ht="27.75" customHeight="1">
      <c r="B53" s="808"/>
      <c r="C53" s="809"/>
      <c r="F53" s="808"/>
      <c r="G53" s="808"/>
      <c r="H53" s="808"/>
      <c r="I53" s="808"/>
      <c r="J53" s="808"/>
      <c r="K53" s="808"/>
    </row>
    <row r="54" spans="2:6" ht="13.5">
      <c r="B54" s="808"/>
      <c r="C54" s="809"/>
      <c r="F54" s="808"/>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0"/>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22" customWidth="1"/>
    <col min="2" max="2" width="15.375" style="22" customWidth="1"/>
    <col min="3" max="3" width="2.125" style="22" customWidth="1"/>
    <col min="4" max="7" width="22.75390625" style="22" customWidth="1"/>
    <col min="8" max="8" width="9.00390625" style="22" customWidth="1"/>
    <col min="9" max="11" width="9.125" style="22" bestFit="1" customWidth="1"/>
    <col min="12" max="12" width="9.375" style="22" bestFit="1" customWidth="1"/>
    <col min="13" max="16384" width="9.00390625" style="22" customWidth="1"/>
  </cols>
  <sheetData>
    <row r="1" spans="1:8" ht="30" customHeight="1">
      <c r="A1" s="1274" t="s">
        <v>321</v>
      </c>
      <c r="B1" s="1274"/>
      <c r="C1" s="1274"/>
      <c r="D1" s="1274"/>
      <c r="E1" s="1274"/>
      <c r="F1" s="1274"/>
      <c r="G1" s="1274"/>
      <c r="H1" s="130"/>
    </row>
    <row r="2" spans="2:8" ht="10.5" customHeight="1">
      <c r="B2" s="483"/>
      <c r="C2" s="483"/>
      <c r="D2" s="483"/>
      <c r="E2" s="483"/>
      <c r="F2" s="483"/>
      <c r="G2" s="483"/>
      <c r="H2" s="130"/>
    </row>
    <row r="3" spans="2:7" ht="15" customHeight="1">
      <c r="B3" s="484"/>
      <c r="C3" s="484"/>
      <c r="D3" s="484"/>
      <c r="E3" s="485"/>
      <c r="F3" s="485"/>
      <c r="G3" s="486" t="s">
        <v>435</v>
      </c>
    </row>
    <row r="4" spans="2:7" ht="3" customHeight="1" thickBot="1">
      <c r="B4" s="484"/>
      <c r="C4" s="484"/>
      <c r="D4" s="484"/>
      <c r="E4" s="485"/>
      <c r="F4" s="485"/>
      <c r="G4" s="486"/>
    </row>
    <row r="5" spans="1:7" s="24" customFormat="1" ht="27" customHeight="1">
      <c r="A5" s="1456" t="s">
        <v>430</v>
      </c>
      <c r="B5" s="1280"/>
      <c r="C5" s="1281"/>
      <c r="D5" s="1458" t="s">
        <v>431</v>
      </c>
      <c r="E5" s="1459" t="s">
        <v>432</v>
      </c>
      <c r="F5" s="1460"/>
      <c r="G5" s="1461"/>
    </row>
    <row r="6" spans="1:7" s="24" customFormat="1" ht="24.75" customHeight="1">
      <c r="A6" s="1457"/>
      <c r="B6" s="1286"/>
      <c r="C6" s="1287"/>
      <c r="D6" s="1305"/>
      <c r="E6" s="487" t="s">
        <v>322</v>
      </c>
      <c r="F6" s="487" t="s">
        <v>433</v>
      </c>
      <c r="G6" s="488" t="s">
        <v>434</v>
      </c>
    </row>
    <row r="7" spans="1:7" s="24" customFormat="1" ht="9" customHeight="1">
      <c r="A7" s="201"/>
      <c r="B7" s="489"/>
      <c r="C7" s="490"/>
      <c r="D7" s="491"/>
      <c r="E7" s="147"/>
      <c r="F7" s="147"/>
      <c r="G7" s="221"/>
    </row>
    <row r="8" spans="1:7" s="24" customFormat="1" ht="21" customHeight="1" hidden="1">
      <c r="A8" s="201"/>
      <c r="B8" s="492" t="s">
        <v>323</v>
      </c>
      <c r="C8" s="493"/>
      <c r="D8" s="810">
        <v>7648673</v>
      </c>
      <c r="E8" s="68" t="s">
        <v>324</v>
      </c>
      <c r="F8" s="68" t="s">
        <v>324</v>
      </c>
      <c r="G8" s="811" t="s">
        <v>325</v>
      </c>
    </row>
    <row r="9" spans="1:7" s="24" customFormat="1" ht="21" customHeight="1">
      <c r="A9" s="201"/>
      <c r="B9" s="492" t="s">
        <v>326</v>
      </c>
      <c r="C9" s="493"/>
      <c r="D9" s="810">
        <v>7738291</v>
      </c>
      <c r="E9" s="68">
        <v>1327234</v>
      </c>
      <c r="F9" s="68">
        <v>1911088</v>
      </c>
      <c r="G9" s="811">
        <v>4499969</v>
      </c>
    </row>
    <row r="10" spans="1:7" s="24" customFormat="1" ht="21" customHeight="1">
      <c r="A10" s="201"/>
      <c r="B10" s="492" t="s">
        <v>327</v>
      </c>
      <c r="C10" s="493"/>
      <c r="D10" s="810">
        <v>7708882</v>
      </c>
      <c r="E10" s="68">
        <v>1315944</v>
      </c>
      <c r="F10" s="68">
        <v>1851071</v>
      </c>
      <c r="G10" s="811">
        <v>4541867</v>
      </c>
    </row>
    <row r="11" spans="1:7" s="24" customFormat="1" ht="21" customHeight="1">
      <c r="A11" s="201"/>
      <c r="B11" s="492" t="s">
        <v>328</v>
      </c>
      <c r="C11" s="493"/>
      <c r="D11" s="810">
        <v>7782261</v>
      </c>
      <c r="E11" s="68">
        <v>1307251</v>
      </c>
      <c r="F11" s="68">
        <v>2005036</v>
      </c>
      <c r="G11" s="811">
        <v>4469974</v>
      </c>
    </row>
    <row r="12" spans="1:7" s="24" customFormat="1" ht="9" customHeight="1">
      <c r="A12" s="201"/>
      <c r="B12" s="494"/>
      <c r="C12" s="495"/>
      <c r="D12" s="810"/>
      <c r="E12" s="812"/>
      <c r="F12" s="812"/>
      <c r="G12" s="811"/>
    </row>
    <row r="13" spans="1:7" s="24" customFormat="1" ht="19.5" customHeight="1">
      <c r="A13" s="201"/>
      <c r="B13" s="496" t="s">
        <v>679</v>
      </c>
      <c r="C13" s="495"/>
      <c r="D13" s="810">
        <v>514842</v>
      </c>
      <c r="E13" s="812">
        <v>88718</v>
      </c>
      <c r="F13" s="812">
        <v>139943</v>
      </c>
      <c r="G13" s="811">
        <v>286181</v>
      </c>
    </row>
    <row r="14" spans="1:7" s="24" customFormat="1" ht="19.5" customHeight="1">
      <c r="A14" s="201"/>
      <c r="B14" s="496" t="s">
        <v>423</v>
      </c>
      <c r="C14" s="495"/>
      <c r="D14" s="810">
        <v>519793</v>
      </c>
      <c r="E14" s="812">
        <v>95250</v>
      </c>
      <c r="F14" s="812">
        <v>135198</v>
      </c>
      <c r="G14" s="811">
        <v>289345</v>
      </c>
    </row>
    <row r="15" spans="1:7" s="24" customFormat="1" ht="19.5" customHeight="1">
      <c r="A15" s="201"/>
      <c r="B15" s="496" t="s">
        <v>424</v>
      </c>
      <c r="C15" s="495"/>
      <c r="D15" s="813">
        <v>560482</v>
      </c>
      <c r="E15" s="814">
        <v>101822</v>
      </c>
      <c r="F15" s="814">
        <v>157426</v>
      </c>
      <c r="G15" s="815">
        <v>301234</v>
      </c>
    </row>
    <row r="16" spans="1:7" s="24" customFormat="1" ht="19.5" customHeight="1">
      <c r="A16" s="201"/>
      <c r="B16" s="496" t="s">
        <v>425</v>
      </c>
      <c r="C16" s="495"/>
      <c r="D16" s="813">
        <v>595628</v>
      </c>
      <c r="E16" s="814">
        <v>104790</v>
      </c>
      <c r="F16" s="814">
        <v>170461</v>
      </c>
      <c r="G16" s="815">
        <v>320377</v>
      </c>
    </row>
    <row r="17" spans="1:7" s="24" customFormat="1" ht="19.5" customHeight="1">
      <c r="A17" s="201"/>
      <c r="B17" s="496" t="s">
        <v>418</v>
      </c>
      <c r="C17" s="495"/>
      <c r="D17" s="813">
        <v>644854</v>
      </c>
      <c r="E17" s="814">
        <v>117560</v>
      </c>
      <c r="F17" s="814">
        <v>186205</v>
      </c>
      <c r="G17" s="815">
        <v>341089</v>
      </c>
    </row>
    <row r="18" spans="1:7" s="51" customFormat="1" ht="19.5" customHeight="1">
      <c r="A18" s="216"/>
      <c r="B18" s="496" t="s">
        <v>419</v>
      </c>
      <c r="C18" s="495"/>
      <c r="D18" s="813">
        <v>798922</v>
      </c>
      <c r="E18" s="814">
        <v>130916</v>
      </c>
      <c r="F18" s="814">
        <v>218162</v>
      </c>
      <c r="G18" s="815">
        <v>449844</v>
      </c>
    </row>
    <row r="19" spans="1:7" s="51" customFormat="1" ht="19.5" customHeight="1">
      <c r="A19" s="216"/>
      <c r="B19" s="496" t="s">
        <v>420</v>
      </c>
      <c r="C19" s="495"/>
      <c r="D19" s="813">
        <v>889880</v>
      </c>
      <c r="E19" s="814">
        <v>132384</v>
      </c>
      <c r="F19" s="814">
        <v>243810</v>
      </c>
      <c r="G19" s="815">
        <v>513686</v>
      </c>
    </row>
    <row r="20" spans="1:7" s="51" customFormat="1" ht="19.5" customHeight="1">
      <c r="A20" s="216"/>
      <c r="B20" s="496" t="s">
        <v>593</v>
      </c>
      <c r="C20" s="495"/>
      <c r="D20" s="813">
        <v>868628</v>
      </c>
      <c r="E20" s="814">
        <v>128285</v>
      </c>
      <c r="F20" s="814">
        <v>236644</v>
      </c>
      <c r="G20" s="815">
        <v>503699</v>
      </c>
    </row>
    <row r="21" spans="1:7" s="51" customFormat="1" ht="19.5" customHeight="1">
      <c r="A21" s="216"/>
      <c r="B21" s="496" t="s">
        <v>531</v>
      </c>
      <c r="C21" s="495"/>
      <c r="D21" s="813">
        <v>757733</v>
      </c>
      <c r="E21" s="814">
        <v>114515</v>
      </c>
      <c r="F21" s="814">
        <v>211946</v>
      </c>
      <c r="G21" s="815">
        <v>431272</v>
      </c>
    </row>
    <row r="22" spans="1:7" s="51" customFormat="1" ht="19.5" customHeight="1">
      <c r="A22" s="216"/>
      <c r="B22" s="496" t="s">
        <v>532</v>
      </c>
      <c r="C22" s="495"/>
      <c r="D22" s="813">
        <v>620211</v>
      </c>
      <c r="E22" s="814">
        <v>106029</v>
      </c>
      <c r="F22" s="814">
        <v>194209</v>
      </c>
      <c r="G22" s="815">
        <v>319973</v>
      </c>
    </row>
    <row r="23" spans="1:7" s="51" customFormat="1" ht="19.5" customHeight="1">
      <c r="A23" s="216"/>
      <c r="B23" s="496" t="s">
        <v>594</v>
      </c>
      <c r="C23" s="495"/>
      <c r="D23" s="813">
        <v>573520</v>
      </c>
      <c r="E23" s="814">
        <v>100687</v>
      </c>
      <c r="F23" s="814">
        <v>167689</v>
      </c>
      <c r="G23" s="815">
        <v>305144</v>
      </c>
    </row>
    <row r="24" spans="1:7" s="51" customFormat="1" ht="19.5" customHeight="1">
      <c r="A24" s="216"/>
      <c r="B24" s="496" t="s">
        <v>547</v>
      </c>
      <c r="C24" s="495"/>
      <c r="D24" s="813">
        <v>596023</v>
      </c>
      <c r="E24" s="814">
        <v>97954</v>
      </c>
      <c r="F24" s="814">
        <v>153328</v>
      </c>
      <c r="G24" s="815">
        <v>344741</v>
      </c>
    </row>
    <row r="25" spans="1:7" s="51" customFormat="1" ht="19.5" customHeight="1">
      <c r="A25" s="216"/>
      <c r="B25" s="496" t="s">
        <v>672</v>
      </c>
      <c r="C25" s="495"/>
      <c r="D25" s="813">
        <v>519224</v>
      </c>
      <c r="E25" s="814">
        <v>95051</v>
      </c>
      <c r="F25" s="814">
        <v>143070</v>
      </c>
      <c r="G25" s="815">
        <v>281103</v>
      </c>
    </row>
    <row r="26" spans="1:7" s="51" customFormat="1" ht="9.75" customHeight="1">
      <c r="A26" s="995"/>
      <c r="B26" s="497"/>
      <c r="C26" s="495"/>
      <c r="D26" s="810"/>
      <c r="E26" s="816"/>
      <c r="F26" s="816"/>
      <c r="G26" s="817"/>
    </row>
    <row r="27" spans="1:12" s="51" customFormat="1" ht="24.75" customHeight="1">
      <c r="A27" s="903"/>
      <c r="B27" s="498" t="s">
        <v>429</v>
      </c>
      <c r="C27" s="499"/>
      <c r="D27" s="996">
        <f>(D25/D24-1)*100</f>
        <v>-12.885241005800108</v>
      </c>
      <c r="E27" s="996">
        <f>(E25/E24-1)*100</f>
        <v>-2.9636359924046007</v>
      </c>
      <c r="F27" s="996">
        <f>(F25/F24-1)*100</f>
        <v>-6.690232703746213</v>
      </c>
      <c r="G27" s="1046">
        <f>(G25/G24-1)*100</f>
        <v>-18.459655219425596</v>
      </c>
      <c r="I27" s="904"/>
      <c r="J27" s="904"/>
      <c r="K27" s="904"/>
      <c r="L27" s="904"/>
    </row>
    <row r="28" spans="1:12" s="51" customFormat="1" ht="24.75" customHeight="1" thickBot="1">
      <c r="A28" s="905"/>
      <c r="B28" s="500" t="s">
        <v>329</v>
      </c>
      <c r="C28" s="501"/>
      <c r="D28" s="997">
        <f>(D25/D13-1)*100</f>
        <v>0.8511349112931832</v>
      </c>
      <c r="E28" s="997">
        <f>(E25/E13-1)*100</f>
        <v>7.138348474943079</v>
      </c>
      <c r="F28" s="997">
        <f>(F25/F13-1)*100</f>
        <v>2.2344811816239485</v>
      </c>
      <c r="G28" s="1047">
        <f>(G25/G13-1)*100</f>
        <v>-1.7744015151250458</v>
      </c>
      <c r="I28" s="904"/>
      <c r="J28" s="904"/>
      <c r="K28" s="904"/>
      <c r="L28" s="904"/>
    </row>
    <row r="29" spans="2:7" s="76" customFormat="1" ht="4.5" customHeight="1">
      <c r="B29" s="502" t="s">
        <v>163</v>
      </c>
      <c r="C29" s="502"/>
      <c r="D29" s="502"/>
      <c r="E29" s="502"/>
      <c r="F29" s="502"/>
      <c r="G29" s="502"/>
    </row>
    <row r="30" spans="1:7" ht="17.25">
      <c r="A30" s="661" t="s">
        <v>330</v>
      </c>
      <c r="C30" s="503"/>
      <c r="D30" s="503"/>
      <c r="E30" s="503"/>
      <c r="F30" s="348"/>
      <c r="G30" s="504"/>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3"/>
  <sheetViews>
    <sheetView showGridLines="0" view="pageBreakPreview" zoomScale="112" zoomScaleSheetLayoutView="112"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P1"/>
    </sheetView>
  </sheetViews>
  <sheetFormatPr defaultColWidth="9.00390625" defaultRowHeight="13.5"/>
  <cols>
    <col min="1" max="1" width="2.125" style="24" customWidth="1"/>
    <col min="2" max="2" width="14.00390625" style="24" customWidth="1"/>
    <col min="3" max="3" width="2.125" style="24" customWidth="1"/>
    <col min="4" max="14" width="8.125" style="24" customWidth="1"/>
    <col min="15" max="15" width="7.875" style="24" customWidth="1"/>
    <col min="16" max="16" width="0.37109375" style="24" customWidth="1"/>
    <col min="17" max="16384" width="9.00390625" style="24" customWidth="1"/>
  </cols>
  <sheetData>
    <row r="1" spans="1:16" ht="30" customHeight="1">
      <c r="A1" s="1306" t="s">
        <v>331</v>
      </c>
      <c r="B1" s="1306"/>
      <c r="C1" s="1306"/>
      <c r="D1" s="1306"/>
      <c r="E1" s="1306"/>
      <c r="F1" s="1306"/>
      <c r="G1" s="1306"/>
      <c r="H1" s="1306"/>
      <c r="I1" s="1306"/>
      <c r="J1" s="1306"/>
      <c r="K1" s="1306"/>
      <c r="L1" s="1306"/>
      <c r="M1" s="1306"/>
      <c r="N1" s="1306"/>
      <c r="O1" s="1306"/>
      <c r="P1" s="1306"/>
    </row>
    <row r="2" ht="12.75" customHeight="1"/>
    <row r="3" spans="2:15" ht="14.25">
      <c r="B3" s="73"/>
      <c r="C3" s="209"/>
      <c r="D3" s="73"/>
      <c r="E3" s="73"/>
      <c r="F3" s="73"/>
      <c r="G3" s="73"/>
      <c r="H3" s="73"/>
      <c r="I3" s="73"/>
      <c r="J3" s="73"/>
      <c r="K3" s="73"/>
      <c r="L3" s="73"/>
      <c r="M3" s="73"/>
      <c r="O3" s="662" t="s">
        <v>436</v>
      </c>
    </row>
    <row r="4" spans="2:15" ht="3" customHeight="1" thickBot="1">
      <c r="B4" s="73"/>
      <c r="C4" s="209"/>
      <c r="D4" s="73"/>
      <c r="E4" s="73"/>
      <c r="F4" s="73"/>
      <c r="G4" s="73"/>
      <c r="H4" s="73"/>
      <c r="I4" s="73"/>
      <c r="J4" s="73"/>
      <c r="K4" s="73"/>
      <c r="L4" s="73"/>
      <c r="M4" s="73"/>
      <c r="O4" s="505"/>
    </row>
    <row r="5" spans="1:16" ht="24.75" customHeight="1">
      <c r="A5" s="190"/>
      <c r="B5" s="1394" t="s">
        <v>437</v>
      </c>
      <c r="C5" s="506"/>
      <c r="D5" s="1396" t="s">
        <v>332</v>
      </c>
      <c r="E5" s="1398"/>
      <c r="F5" s="1398"/>
      <c r="G5" s="1397"/>
      <c r="H5" s="1396" t="s">
        <v>438</v>
      </c>
      <c r="I5" s="1398"/>
      <c r="J5" s="1398"/>
      <c r="K5" s="1397"/>
      <c r="L5" s="1396" t="s">
        <v>439</v>
      </c>
      <c r="M5" s="1398"/>
      <c r="N5" s="1398"/>
      <c r="O5" s="1398"/>
      <c r="P5" s="507"/>
    </row>
    <row r="6" spans="1:16" ht="18" customHeight="1">
      <c r="A6" s="201"/>
      <c r="B6" s="1422"/>
      <c r="C6" s="272"/>
      <c r="D6" s="1463" t="s">
        <v>446</v>
      </c>
      <c r="E6" s="1462" t="s">
        <v>440</v>
      </c>
      <c r="F6" s="1462" t="s">
        <v>441</v>
      </c>
      <c r="G6" s="1462" t="s">
        <v>442</v>
      </c>
      <c r="H6" s="1463" t="s">
        <v>446</v>
      </c>
      <c r="I6" s="1462" t="s">
        <v>440</v>
      </c>
      <c r="J6" s="1462" t="s">
        <v>441</v>
      </c>
      <c r="K6" s="1462" t="s">
        <v>442</v>
      </c>
      <c r="L6" s="1463" t="s">
        <v>446</v>
      </c>
      <c r="M6" s="1462" t="s">
        <v>440</v>
      </c>
      <c r="N6" s="1462" t="s">
        <v>441</v>
      </c>
      <c r="O6" s="1462" t="s">
        <v>442</v>
      </c>
      <c r="P6" s="508"/>
    </row>
    <row r="7" spans="1:16" ht="18" customHeight="1">
      <c r="A7" s="201"/>
      <c r="B7" s="1422"/>
      <c r="C7" s="272"/>
      <c r="D7" s="1428"/>
      <c r="E7" s="1417"/>
      <c r="F7" s="1417"/>
      <c r="G7" s="1417"/>
      <c r="H7" s="1428"/>
      <c r="I7" s="1417"/>
      <c r="J7" s="1417"/>
      <c r="K7" s="1417"/>
      <c r="L7" s="1428"/>
      <c r="M7" s="1417"/>
      <c r="N7" s="1417"/>
      <c r="O7" s="1417"/>
      <c r="P7" s="510"/>
    </row>
    <row r="8" spans="1:16" ht="18" customHeight="1">
      <c r="A8" s="194"/>
      <c r="B8" s="1395"/>
      <c r="C8" s="511"/>
      <c r="D8" s="1412"/>
      <c r="E8" s="1411"/>
      <c r="F8" s="1411"/>
      <c r="G8" s="1411"/>
      <c r="H8" s="1412"/>
      <c r="I8" s="1411"/>
      <c r="J8" s="1411"/>
      <c r="K8" s="1411"/>
      <c r="L8" s="1412"/>
      <c r="M8" s="1411"/>
      <c r="N8" s="1411"/>
      <c r="O8" s="1411"/>
      <c r="P8" s="273"/>
    </row>
    <row r="9" spans="1:16" ht="15" customHeight="1">
      <c r="A9" s="201"/>
      <c r="B9" s="280"/>
      <c r="C9" s="280"/>
      <c r="D9" s="246"/>
      <c r="E9" s="280"/>
      <c r="F9" s="280"/>
      <c r="G9" s="280"/>
      <c r="H9" s="280"/>
      <c r="I9" s="280"/>
      <c r="J9" s="280"/>
      <c r="K9" s="280"/>
      <c r="L9" s="280"/>
      <c r="M9" s="280"/>
      <c r="N9" s="280"/>
      <c r="O9" s="280"/>
      <c r="P9" s="510"/>
    </row>
    <row r="10" spans="1:16" ht="15.75" customHeight="1">
      <c r="A10" s="201"/>
      <c r="B10" s="215" t="s">
        <v>534</v>
      </c>
      <c r="C10" s="212"/>
      <c r="D10" s="512">
        <v>2808</v>
      </c>
      <c r="E10" s="227">
        <v>646</v>
      </c>
      <c r="F10" s="227">
        <v>385</v>
      </c>
      <c r="G10" s="227">
        <v>493</v>
      </c>
      <c r="H10" s="227">
        <v>22</v>
      </c>
      <c r="I10" s="227">
        <v>1</v>
      </c>
      <c r="J10" s="305">
        <v>1</v>
      </c>
      <c r="K10" s="227">
        <v>2</v>
      </c>
      <c r="L10" s="211">
        <v>3290</v>
      </c>
      <c r="M10" s="211">
        <v>721</v>
      </c>
      <c r="N10" s="211">
        <v>442</v>
      </c>
      <c r="O10" s="211">
        <v>595</v>
      </c>
      <c r="P10" s="510"/>
    </row>
    <row r="11" spans="1:16" ht="15.75" customHeight="1">
      <c r="A11" s="201"/>
      <c r="B11" s="215" t="s">
        <v>443</v>
      </c>
      <c r="C11" s="212"/>
      <c r="D11" s="512">
        <v>2783</v>
      </c>
      <c r="E11" s="227">
        <v>600</v>
      </c>
      <c r="F11" s="227">
        <v>361</v>
      </c>
      <c r="G11" s="227">
        <v>559</v>
      </c>
      <c r="H11" s="227">
        <v>26</v>
      </c>
      <c r="I11" s="227">
        <v>7</v>
      </c>
      <c r="J11" s="305">
        <v>4</v>
      </c>
      <c r="K11" s="227">
        <v>3</v>
      </c>
      <c r="L11" s="211">
        <v>3319</v>
      </c>
      <c r="M11" s="211">
        <v>688</v>
      </c>
      <c r="N11" s="211">
        <v>420</v>
      </c>
      <c r="O11" s="211">
        <v>690</v>
      </c>
      <c r="P11" s="510"/>
    </row>
    <row r="12" spans="1:16" ht="15.75" customHeight="1">
      <c r="A12" s="201"/>
      <c r="B12" s="215" t="s">
        <v>535</v>
      </c>
      <c r="C12" s="212"/>
      <c r="D12" s="946">
        <v>2778</v>
      </c>
      <c r="E12" s="947">
        <v>650</v>
      </c>
      <c r="F12" s="947">
        <v>322</v>
      </c>
      <c r="G12" s="947">
        <v>360</v>
      </c>
      <c r="H12" s="947">
        <v>34</v>
      </c>
      <c r="I12" s="947">
        <v>2</v>
      </c>
      <c r="J12" s="947">
        <v>1</v>
      </c>
      <c r="K12" s="947">
        <v>7</v>
      </c>
      <c r="L12" s="948">
        <v>3311</v>
      </c>
      <c r="M12" s="948">
        <v>729</v>
      </c>
      <c r="N12" s="948">
        <v>380</v>
      </c>
      <c r="O12" s="948">
        <v>428</v>
      </c>
      <c r="P12" s="510"/>
    </row>
    <row r="13" spans="1:16" ht="2.25" customHeight="1">
      <c r="A13" s="201"/>
      <c r="B13" s="209"/>
      <c r="C13" s="209"/>
      <c r="D13" s="512"/>
      <c r="E13" s="227"/>
      <c r="F13" s="227"/>
      <c r="G13" s="227"/>
      <c r="H13" s="227"/>
      <c r="I13" s="227"/>
      <c r="J13" s="227"/>
      <c r="K13" s="227"/>
      <c r="L13" s="227"/>
      <c r="M13" s="227"/>
      <c r="N13" s="227"/>
      <c r="O13" s="227"/>
      <c r="P13" s="510"/>
    </row>
    <row r="14" spans="1:16" ht="15" customHeight="1">
      <c r="A14" s="201"/>
      <c r="B14" s="209"/>
      <c r="C14" s="209"/>
      <c r="D14" s="512"/>
      <c r="E14" s="227"/>
      <c r="F14" s="227"/>
      <c r="G14" s="227"/>
      <c r="H14" s="227"/>
      <c r="I14" s="227"/>
      <c r="J14" s="227"/>
      <c r="K14" s="227"/>
      <c r="L14" s="227"/>
      <c r="M14" s="227"/>
      <c r="N14" s="227"/>
      <c r="O14" s="227"/>
      <c r="P14" s="510"/>
    </row>
    <row r="15" spans="1:16" ht="15.75" customHeight="1">
      <c r="A15" s="201"/>
      <c r="B15" s="898" t="s">
        <v>674</v>
      </c>
      <c r="C15" s="272"/>
      <c r="D15" s="513">
        <v>206</v>
      </c>
      <c r="E15" s="513">
        <v>53</v>
      </c>
      <c r="F15" s="513">
        <v>28</v>
      </c>
      <c r="G15" s="513">
        <v>32</v>
      </c>
      <c r="H15" s="513">
        <v>3</v>
      </c>
      <c r="I15" s="513" t="s">
        <v>309</v>
      </c>
      <c r="J15" s="513" t="s">
        <v>309</v>
      </c>
      <c r="K15" s="513">
        <v>3</v>
      </c>
      <c r="L15" s="513">
        <v>234</v>
      </c>
      <c r="M15" s="513">
        <v>58</v>
      </c>
      <c r="N15" s="513">
        <v>31</v>
      </c>
      <c r="O15" s="513">
        <v>33</v>
      </c>
      <c r="P15" s="510"/>
    </row>
    <row r="16" spans="1:16" ht="15.75" customHeight="1">
      <c r="A16" s="201"/>
      <c r="B16" s="217" t="s">
        <v>418</v>
      </c>
      <c r="C16" s="272"/>
      <c r="D16" s="513">
        <v>215</v>
      </c>
      <c r="E16" s="513">
        <v>42</v>
      </c>
      <c r="F16" s="513">
        <v>24</v>
      </c>
      <c r="G16" s="513">
        <v>24</v>
      </c>
      <c r="H16" s="513">
        <v>2</v>
      </c>
      <c r="I16" s="513" t="s">
        <v>309</v>
      </c>
      <c r="J16" s="513" t="s">
        <v>309</v>
      </c>
      <c r="K16" s="513" t="s">
        <v>309</v>
      </c>
      <c r="L16" s="513">
        <v>265</v>
      </c>
      <c r="M16" s="513">
        <v>46</v>
      </c>
      <c r="N16" s="513">
        <v>30</v>
      </c>
      <c r="O16" s="513">
        <v>33</v>
      </c>
      <c r="P16" s="510"/>
    </row>
    <row r="17" spans="1:16" ht="15.75" customHeight="1">
      <c r="A17" s="201"/>
      <c r="B17" s="217" t="s">
        <v>419</v>
      </c>
      <c r="C17" s="272"/>
      <c r="D17" s="513">
        <v>250</v>
      </c>
      <c r="E17" s="513">
        <v>58</v>
      </c>
      <c r="F17" s="513">
        <v>33</v>
      </c>
      <c r="G17" s="513">
        <v>24</v>
      </c>
      <c r="H17" s="513">
        <v>4</v>
      </c>
      <c r="I17" s="513" t="s">
        <v>309</v>
      </c>
      <c r="J17" s="513">
        <v>1</v>
      </c>
      <c r="K17" s="513" t="s">
        <v>309</v>
      </c>
      <c r="L17" s="513">
        <v>298</v>
      </c>
      <c r="M17" s="513">
        <v>66</v>
      </c>
      <c r="N17" s="513">
        <v>41</v>
      </c>
      <c r="O17" s="513">
        <v>28</v>
      </c>
      <c r="P17" s="510"/>
    </row>
    <row r="18" spans="1:16" ht="15.75" customHeight="1">
      <c r="A18" s="201"/>
      <c r="B18" s="217" t="s">
        <v>420</v>
      </c>
      <c r="C18" s="272"/>
      <c r="D18" s="513">
        <v>259</v>
      </c>
      <c r="E18" s="513">
        <v>85</v>
      </c>
      <c r="F18" s="513">
        <v>19</v>
      </c>
      <c r="G18" s="513">
        <v>15</v>
      </c>
      <c r="H18" s="513">
        <v>2</v>
      </c>
      <c r="I18" s="513" t="s">
        <v>309</v>
      </c>
      <c r="J18" s="513" t="s">
        <v>309</v>
      </c>
      <c r="K18" s="513" t="s">
        <v>309</v>
      </c>
      <c r="L18" s="513">
        <v>317</v>
      </c>
      <c r="M18" s="513">
        <v>95</v>
      </c>
      <c r="N18" s="513">
        <v>21</v>
      </c>
      <c r="O18" s="513">
        <v>16</v>
      </c>
      <c r="P18" s="510"/>
    </row>
    <row r="19" spans="1:16" ht="15.75" customHeight="1">
      <c r="A19" s="201"/>
      <c r="B19" s="217" t="s">
        <v>421</v>
      </c>
      <c r="C19" s="272"/>
      <c r="D19" s="513">
        <v>202</v>
      </c>
      <c r="E19" s="513">
        <v>49</v>
      </c>
      <c r="F19" s="513">
        <v>18</v>
      </c>
      <c r="G19" s="513">
        <v>17</v>
      </c>
      <c r="H19" s="513">
        <v>3</v>
      </c>
      <c r="I19" s="513" t="s">
        <v>309</v>
      </c>
      <c r="J19" s="513" t="s">
        <v>309</v>
      </c>
      <c r="K19" s="513" t="s">
        <v>309</v>
      </c>
      <c r="L19" s="513">
        <v>247</v>
      </c>
      <c r="M19" s="513">
        <v>57</v>
      </c>
      <c r="N19" s="513">
        <v>20</v>
      </c>
      <c r="O19" s="513">
        <v>23</v>
      </c>
      <c r="P19" s="510"/>
    </row>
    <row r="20" spans="1:16" s="51" customFormat="1" ht="15.75" customHeight="1">
      <c r="A20" s="216"/>
      <c r="B20" s="898" t="s">
        <v>531</v>
      </c>
      <c r="C20" s="906"/>
      <c r="D20" s="513">
        <v>231</v>
      </c>
      <c r="E20" s="513">
        <v>52</v>
      </c>
      <c r="F20" s="513">
        <v>29</v>
      </c>
      <c r="G20" s="513">
        <v>29</v>
      </c>
      <c r="H20" s="513">
        <v>4</v>
      </c>
      <c r="I20" s="513">
        <v>1</v>
      </c>
      <c r="J20" s="513" t="s">
        <v>309</v>
      </c>
      <c r="K20" s="513">
        <v>1</v>
      </c>
      <c r="L20" s="513">
        <v>278</v>
      </c>
      <c r="M20" s="513">
        <v>61</v>
      </c>
      <c r="N20" s="513">
        <v>33</v>
      </c>
      <c r="O20" s="513">
        <v>40</v>
      </c>
      <c r="P20" s="221"/>
    </row>
    <row r="21" spans="1:16" s="51" customFormat="1" ht="15.75" customHeight="1">
      <c r="A21" s="216"/>
      <c r="B21" s="898" t="s">
        <v>532</v>
      </c>
      <c r="C21" s="906"/>
      <c r="D21" s="513">
        <v>274</v>
      </c>
      <c r="E21" s="513">
        <v>65</v>
      </c>
      <c r="F21" s="513">
        <v>33</v>
      </c>
      <c r="G21" s="513">
        <v>47</v>
      </c>
      <c r="H21" s="513">
        <v>1</v>
      </c>
      <c r="I21" s="513" t="s">
        <v>309</v>
      </c>
      <c r="J21" s="513" t="s">
        <v>309</v>
      </c>
      <c r="K21" s="513">
        <v>1</v>
      </c>
      <c r="L21" s="513">
        <v>329</v>
      </c>
      <c r="M21" s="513">
        <v>75</v>
      </c>
      <c r="N21" s="513">
        <v>41</v>
      </c>
      <c r="O21" s="513">
        <v>54</v>
      </c>
      <c r="P21" s="221"/>
    </row>
    <row r="22" spans="1:16" s="51" customFormat="1" ht="15.75" customHeight="1">
      <c r="A22" s="216"/>
      <c r="B22" s="898" t="s">
        <v>533</v>
      </c>
      <c r="C22" s="906"/>
      <c r="D22" s="513">
        <v>379</v>
      </c>
      <c r="E22" s="513">
        <v>94</v>
      </c>
      <c r="F22" s="513">
        <v>42</v>
      </c>
      <c r="G22" s="513">
        <v>58</v>
      </c>
      <c r="H22" s="513">
        <v>2</v>
      </c>
      <c r="I22" s="513" t="s">
        <v>309</v>
      </c>
      <c r="J22" s="513" t="s">
        <v>309</v>
      </c>
      <c r="K22" s="513" t="s">
        <v>309</v>
      </c>
      <c r="L22" s="513">
        <v>452</v>
      </c>
      <c r="M22" s="513">
        <v>102</v>
      </c>
      <c r="N22" s="513">
        <v>50</v>
      </c>
      <c r="O22" s="513">
        <v>68</v>
      </c>
      <c r="P22" s="221"/>
    </row>
    <row r="23" spans="1:16" s="51" customFormat="1" ht="15.75" customHeight="1">
      <c r="A23" s="216"/>
      <c r="B23" s="898" t="s">
        <v>547</v>
      </c>
      <c r="C23" s="906"/>
      <c r="D23" s="513">
        <v>162</v>
      </c>
      <c r="E23" s="513">
        <v>39</v>
      </c>
      <c r="F23" s="513">
        <v>28</v>
      </c>
      <c r="G23" s="513">
        <v>15</v>
      </c>
      <c r="H23" s="513">
        <v>4</v>
      </c>
      <c r="I23" s="513" t="s">
        <v>309</v>
      </c>
      <c r="J23" s="513" t="s">
        <v>309</v>
      </c>
      <c r="K23" s="513">
        <v>1</v>
      </c>
      <c r="L23" s="513">
        <v>186</v>
      </c>
      <c r="M23" s="513">
        <v>42</v>
      </c>
      <c r="N23" s="513">
        <v>33</v>
      </c>
      <c r="O23" s="513">
        <v>16</v>
      </c>
      <c r="P23" s="221"/>
    </row>
    <row r="24" spans="1:16" s="51" customFormat="1" ht="15.75" customHeight="1">
      <c r="A24" s="216"/>
      <c r="B24" s="898" t="s">
        <v>562</v>
      </c>
      <c r="C24" s="906"/>
      <c r="D24" s="513">
        <v>205</v>
      </c>
      <c r="E24" s="513">
        <v>49</v>
      </c>
      <c r="F24" s="513">
        <v>31</v>
      </c>
      <c r="G24" s="513">
        <v>31</v>
      </c>
      <c r="H24" s="513">
        <v>5</v>
      </c>
      <c r="I24" s="513" t="s">
        <v>309</v>
      </c>
      <c r="J24" s="513">
        <v>1</v>
      </c>
      <c r="K24" s="513">
        <v>1</v>
      </c>
      <c r="L24" s="513">
        <v>263</v>
      </c>
      <c r="M24" s="513">
        <v>57</v>
      </c>
      <c r="N24" s="513">
        <v>32</v>
      </c>
      <c r="O24" s="513">
        <v>36</v>
      </c>
      <c r="P24" s="221"/>
    </row>
    <row r="25" spans="1:16" s="51" customFormat="1" ht="15.75" customHeight="1">
      <c r="A25" s="216"/>
      <c r="B25" s="898" t="s">
        <v>600</v>
      </c>
      <c r="C25" s="906"/>
      <c r="D25" s="513">
        <v>254</v>
      </c>
      <c r="E25" s="513">
        <v>49</v>
      </c>
      <c r="F25" s="513">
        <v>26</v>
      </c>
      <c r="G25" s="513">
        <v>27</v>
      </c>
      <c r="H25" s="513">
        <v>4</v>
      </c>
      <c r="I25" s="513">
        <v>1</v>
      </c>
      <c r="J25" s="513" t="s">
        <v>309</v>
      </c>
      <c r="K25" s="513">
        <v>1</v>
      </c>
      <c r="L25" s="513">
        <v>318</v>
      </c>
      <c r="M25" s="513">
        <v>55</v>
      </c>
      <c r="N25" s="513">
        <v>36</v>
      </c>
      <c r="O25" s="513">
        <v>32</v>
      </c>
      <c r="P25" s="221"/>
    </row>
    <row r="26" spans="1:16" s="51" customFormat="1" ht="15.75" customHeight="1">
      <c r="A26" s="216"/>
      <c r="B26" s="898" t="s">
        <v>611</v>
      </c>
      <c r="C26" s="906"/>
      <c r="D26" s="513">
        <v>248</v>
      </c>
      <c r="E26" s="513">
        <v>56</v>
      </c>
      <c r="F26" s="513">
        <v>25</v>
      </c>
      <c r="G26" s="513">
        <v>40</v>
      </c>
      <c r="H26" s="513">
        <v>1</v>
      </c>
      <c r="I26" s="513" t="s">
        <v>309</v>
      </c>
      <c r="J26" s="513" t="s">
        <v>309</v>
      </c>
      <c r="K26" s="513" t="s">
        <v>309</v>
      </c>
      <c r="L26" s="513">
        <v>300</v>
      </c>
      <c r="M26" s="513">
        <v>60</v>
      </c>
      <c r="N26" s="513">
        <v>30</v>
      </c>
      <c r="O26" s="513">
        <v>55</v>
      </c>
      <c r="P26" s="221"/>
    </row>
    <row r="27" spans="1:16" s="51" customFormat="1" ht="15.75" customHeight="1">
      <c r="A27" s="216"/>
      <c r="B27" s="898" t="s">
        <v>673</v>
      </c>
      <c r="C27" s="906"/>
      <c r="D27" s="513">
        <v>204</v>
      </c>
      <c r="E27" s="513">
        <v>51</v>
      </c>
      <c r="F27" s="513">
        <v>29</v>
      </c>
      <c r="G27" s="513">
        <v>24</v>
      </c>
      <c r="H27" s="513">
        <v>4</v>
      </c>
      <c r="I27" s="513">
        <v>1</v>
      </c>
      <c r="J27" s="513" t="s">
        <v>309</v>
      </c>
      <c r="K27" s="513" t="s">
        <v>309</v>
      </c>
      <c r="L27" s="513">
        <v>248</v>
      </c>
      <c r="M27" s="513">
        <v>68</v>
      </c>
      <c r="N27" s="513">
        <v>34</v>
      </c>
      <c r="O27" s="513">
        <v>28</v>
      </c>
      <c r="P27" s="221"/>
    </row>
    <row r="28" spans="1:16" s="51" customFormat="1" ht="7.5" customHeight="1">
      <c r="A28" s="216"/>
      <c r="B28" s="898"/>
      <c r="C28" s="906"/>
      <c r="D28" s="513"/>
      <c r="E28" s="513"/>
      <c r="F28" s="513"/>
      <c r="G28" s="513"/>
      <c r="H28" s="513"/>
      <c r="I28" s="513"/>
      <c r="J28" s="513"/>
      <c r="K28" s="513"/>
      <c r="L28" s="513"/>
      <c r="M28" s="513"/>
      <c r="N28" s="513"/>
      <c r="O28" s="513"/>
      <c r="P28" s="221"/>
    </row>
    <row r="29" spans="1:16" s="51" customFormat="1" ht="15.75" customHeight="1">
      <c r="A29" s="216"/>
      <c r="B29" s="907" t="s">
        <v>548</v>
      </c>
      <c r="C29" s="908"/>
      <c r="D29" s="677">
        <f>SUM(D23:D27)</f>
        <v>1073</v>
      </c>
      <c r="E29" s="677">
        <f aca="true" t="shared" si="0" ref="E29:O29">SUM(E23:E27)</f>
        <v>244</v>
      </c>
      <c r="F29" s="677">
        <f t="shared" si="0"/>
        <v>139</v>
      </c>
      <c r="G29" s="677">
        <f t="shared" si="0"/>
        <v>137</v>
      </c>
      <c r="H29" s="677">
        <f t="shared" si="0"/>
        <v>18</v>
      </c>
      <c r="I29" s="677">
        <f t="shared" si="0"/>
        <v>2</v>
      </c>
      <c r="J29" s="677">
        <f t="shared" si="0"/>
        <v>1</v>
      </c>
      <c r="K29" s="677">
        <f t="shared" si="0"/>
        <v>3</v>
      </c>
      <c r="L29" s="677">
        <f t="shared" si="0"/>
        <v>1315</v>
      </c>
      <c r="M29" s="677">
        <f t="shared" si="0"/>
        <v>282</v>
      </c>
      <c r="N29" s="677">
        <f t="shared" si="0"/>
        <v>165</v>
      </c>
      <c r="O29" s="677">
        <f t="shared" si="0"/>
        <v>167</v>
      </c>
      <c r="P29" s="221"/>
    </row>
    <row r="30" spans="1:16" ht="15.75" customHeight="1" thickBot="1">
      <c r="A30" s="222"/>
      <c r="B30" s="514"/>
      <c r="C30" s="223"/>
      <c r="D30" s="515"/>
      <c r="E30" s="516"/>
      <c r="F30" s="516"/>
      <c r="G30" s="516"/>
      <c r="H30" s="516"/>
      <c r="I30" s="516"/>
      <c r="J30" s="516"/>
      <c r="K30" s="516"/>
      <c r="L30" s="516"/>
      <c r="M30" s="516"/>
      <c r="N30" s="516"/>
      <c r="O30" s="516"/>
      <c r="P30" s="517"/>
    </row>
    <row r="31" spans="1:16" ht="3" customHeight="1">
      <c r="A31" s="61"/>
      <c r="B31" s="360"/>
      <c r="C31" s="212"/>
      <c r="D31" s="513"/>
      <c r="E31" s="513"/>
      <c r="F31" s="513"/>
      <c r="G31" s="513"/>
      <c r="H31" s="513"/>
      <c r="I31" s="513"/>
      <c r="J31" s="513"/>
      <c r="K31" s="513"/>
      <c r="L31" s="513"/>
      <c r="M31" s="513"/>
      <c r="N31" s="513"/>
      <c r="O31" s="513"/>
      <c r="P31" s="61"/>
    </row>
    <row r="32" spans="1:16" ht="14.25" customHeight="1">
      <c r="A32" s="347" t="s">
        <v>444</v>
      </c>
      <c r="B32" s="215"/>
      <c r="C32" s="212"/>
      <c r="D32" s="513"/>
      <c r="E32" s="513"/>
      <c r="F32" s="513"/>
      <c r="G32" s="513"/>
      <c r="H32" s="513"/>
      <c r="I32" s="513"/>
      <c r="J32" s="513"/>
      <c r="K32" s="513"/>
      <c r="L32" s="513"/>
      <c r="M32" s="513"/>
      <c r="N32" s="513"/>
      <c r="O32" s="513"/>
      <c r="P32" s="61"/>
    </row>
    <row r="33" spans="1:15" ht="15" customHeight="1">
      <c r="A33" s="640" t="s">
        <v>445</v>
      </c>
      <c r="C33" s="322"/>
      <c r="D33" s="76"/>
      <c r="E33" s="76"/>
      <c r="F33" s="76"/>
      <c r="G33" s="76"/>
      <c r="H33" s="76"/>
      <c r="I33" s="76"/>
      <c r="J33" s="76"/>
      <c r="K33" s="76"/>
      <c r="L33" s="76"/>
      <c r="M33" s="76"/>
      <c r="N33" s="76"/>
      <c r="O33" s="76"/>
    </row>
    <row r="34" spans="2:15" ht="14.25">
      <c r="B34" s="73"/>
      <c r="C34" s="322"/>
      <c r="D34" s="76"/>
      <c r="E34" s="76"/>
      <c r="F34" s="76"/>
      <c r="G34" s="76"/>
      <c r="H34" s="76"/>
      <c r="I34" s="76"/>
      <c r="J34" s="76"/>
      <c r="K34" s="76"/>
      <c r="L34" s="76"/>
      <c r="M34" s="76"/>
      <c r="N34" s="76"/>
      <c r="O34" s="76"/>
    </row>
    <row r="35" ht="14.25">
      <c r="C35" s="61"/>
    </row>
    <row r="36" ht="14.25">
      <c r="C36" s="61"/>
    </row>
    <row r="37" ht="14.25">
      <c r="C37" s="61"/>
    </row>
    <row r="38" ht="14.25">
      <c r="C38" s="61"/>
    </row>
    <row r="39" ht="14.25">
      <c r="C39" s="61"/>
    </row>
    <row r="40" ht="14.25">
      <c r="C40" s="61"/>
    </row>
    <row r="41" ht="14.25">
      <c r="C41" s="61"/>
    </row>
    <row r="42" ht="14.25">
      <c r="C42" s="61"/>
    </row>
    <row r="43" ht="14.25">
      <c r="C43" s="61"/>
    </row>
  </sheetData>
  <sheetProtection/>
  <mergeCells count="17">
    <mergeCell ref="A1:P1"/>
    <mergeCell ref="B5:B8"/>
    <mergeCell ref="D5:G5"/>
    <mergeCell ref="H5:K5"/>
    <mergeCell ref="L5:O5"/>
    <mergeCell ref="D6:D8"/>
    <mergeCell ref="E6:E8"/>
    <mergeCell ref="F6:F8"/>
    <mergeCell ref="G6:G8"/>
    <mergeCell ref="H6:H8"/>
    <mergeCell ref="O6:O8"/>
    <mergeCell ref="I6:I8"/>
    <mergeCell ref="J6:J8"/>
    <mergeCell ref="K6:K8"/>
    <mergeCell ref="L6:L8"/>
    <mergeCell ref="M6:M8"/>
    <mergeCell ref="N6:N8"/>
  </mergeCells>
  <dataValidations count="1">
    <dataValidation allowBlank="1" showInputMessage="1" showErrorMessage="1" imeMode="off" sqref="D30:O30 D15:O28"/>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518" customWidth="1"/>
    <col min="2" max="2" width="14.75390625" style="518" customWidth="1"/>
    <col min="3" max="3" width="2.125" style="518" customWidth="1"/>
    <col min="4" max="7" width="7.625" style="518" customWidth="1"/>
    <col min="8" max="8" width="8.625" style="518" customWidth="1"/>
    <col min="9" max="14" width="7.625" style="518" customWidth="1"/>
    <col min="15" max="15" width="8.875" style="518" customWidth="1"/>
    <col min="16" max="16" width="9.125" style="518" customWidth="1"/>
    <col min="17" max="17" width="8.375" style="518" customWidth="1"/>
    <col min="18" max="18" width="8.125" style="518" customWidth="1"/>
    <col min="19" max="19" width="0.37109375" style="518" customWidth="1"/>
    <col min="20" max="16384" width="9.00390625" style="518" customWidth="1"/>
  </cols>
  <sheetData>
    <row r="1" spans="1:19" ht="30" customHeight="1">
      <c r="A1" s="1306" t="s">
        <v>333</v>
      </c>
      <c r="B1" s="1306"/>
      <c r="C1" s="1306"/>
      <c r="D1" s="1306"/>
      <c r="E1" s="1306"/>
      <c r="F1" s="1306"/>
      <c r="G1" s="1306"/>
      <c r="H1" s="1306"/>
      <c r="I1" s="1306"/>
      <c r="J1" s="1306"/>
      <c r="K1" s="1306"/>
      <c r="L1" s="1306"/>
      <c r="M1" s="1306"/>
      <c r="N1" s="1306"/>
      <c r="O1" s="1306"/>
      <c r="P1" s="1306"/>
      <c r="Q1" s="1306"/>
      <c r="R1" s="1306"/>
      <c r="S1" s="1306"/>
    </row>
    <row r="2" spans="2:18" ht="24.75" customHeight="1" thickBot="1">
      <c r="B2" s="29"/>
      <c r="C2" s="29"/>
      <c r="D2" s="29"/>
      <c r="E2" s="29"/>
      <c r="F2" s="29"/>
      <c r="G2" s="29"/>
      <c r="H2" s="29"/>
      <c r="I2" s="29"/>
      <c r="J2" s="29"/>
      <c r="K2" s="29"/>
      <c r="L2" s="29"/>
      <c r="M2" s="29"/>
      <c r="N2" s="29"/>
      <c r="O2" s="29"/>
      <c r="P2" s="29"/>
      <c r="Q2" s="29"/>
      <c r="R2" s="663" t="s">
        <v>449</v>
      </c>
    </row>
    <row r="3" spans="1:19" ht="21" customHeight="1">
      <c r="A3" s="1408" t="s">
        <v>388</v>
      </c>
      <c r="B3" s="1394"/>
      <c r="C3" s="1438"/>
      <c r="D3" s="1396" t="s">
        <v>452</v>
      </c>
      <c r="E3" s="1398"/>
      <c r="F3" s="1398"/>
      <c r="G3" s="1398"/>
      <c r="H3" s="1398"/>
      <c r="I3" s="1398"/>
      <c r="J3" s="1398"/>
      <c r="K3" s="1397"/>
      <c r="L3" s="1410" t="s">
        <v>453</v>
      </c>
      <c r="M3" s="1427" t="s">
        <v>337</v>
      </c>
      <c r="N3" s="1410" t="s">
        <v>455</v>
      </c>
      <c r="O3" s="1398" t="s">
        <v>451</v>
      </c>
      <c r="P3" s="1398"/>
      <c r="Q3" s="1398"/>
      <c r="R3" s="1398"/>
      <c r="S3" s="519"/>
    </row>
    <row r="4" spans="1:19" ht="21" customHeight="1">
      <c r="A4" s="1467"/>
      <c r="B4" s="1422"/>
      <c r="C4" s="1468"/>
      <c r="D4" s="520"/>
      <c r="E4" s="197"/>
      <c r="F4" s="1462" t="s">
        <v>334</v>
      </c>
      <c r="G4" s="1462" t="s">
        <v>335</v>
      </c>
      <c r="H4" s="197"/>
      <c r="I4" s="1464" t="s">
        <v>336</v>
      </c>
      <c r="J4" s="197"/>
      <c r="K4" s="1462" t="s">
        <v>454</v>
      </c>
      <c r="L4" s="1417"/>
      <c r="M4" s="1428"/>
      <c r="N4" s="1428"/>
      <c r="O4" s="521"/>
      <c r="P4" s="522"/>
      <c r="Q4" s="197"/>
      <c r="R4" s="246"/>
      <c r="S4" s="523"/>
    </row>
    <row r="5" spans="1:19" ht="21" customHeight="1">
      <c r="A5" s="1467"/>
      <c r="B5" s="1422"/>
      <c r="C5" s="1468"/>
      <c r="D5" s="218" t="s">
        <v>338</v>
      </c>
      <c r="E5" s="198" t="s">
        <v>339</v>
      </c>
      <c r="F5" s="1417"/>
      <c r="G5" s="1417"/>
      <c r="H5" s="198" t="s">
        <v>340</v>
      </c>
      <c r="I5" s="1465"/>
      <c r="J5" s="198" t="s">
        <v>341</v>
      </c>
      <c r="K5" s="1428"/>
      <c r="L5" s="1417"/>
      <c r="M5" s="1428"/>
      <c r="N5" s="1428"/>
      <c r="O5" s="524" t="s">
        <v>342</v>
      </c>
      <c r="P5" s="509" t="s">
        <v>343</v>
      </c>
      <c r="Q5" s="198" t="s">
        <v>340</v>
      </c>
      <c r="R5" s="198" t="s">
        <v>344</v>
      </c>
      <c r="S5" s="525"/>
    </row>
    <row r="6" spans="1:19" ht="21" customHeight="1">
      <c r="A6" s="1409"/>
      <c r="B6" s="1395"/>
      <c r="C6" s="1439"/>
      <c r="D6" s="218"/>
      <c r="E6" s="198"/>
      <c r="F6" s="1411"/>
      <c r="G6" s="1411"/>
      <c r="H6" s="198"/>
      <c r="I6" s="1466"/>
      <c r="J6" s="198"/>
      <c r="K6" s="1412"/>
      <c r="L6" s="1411"/>
      <c r="M6" s="1412"/>
      <c r="N6" s="1412"/>
      <c r="O6" s="526"/>
      <c r="P6" s="527"/>
      <c r="Q6" s="198"/>
      <c r="R6" s="268"/>
      <c r="S6" s="528"/>
    </row>
    <row r="7" spans="1:19" ht="4.5" customHeight="1">
      <c r="A7" s="529"/>
      <c r="B7" s="530"/>
      <c r="C7" s="531"/>
      <c r="D7" s="530"/>
      <c r="E7" s="530"/>
      <c r="F7" s="530"/>
      <c r="G7" s="530"/>
      <c r="H7" s="530"/>
      <c r="I7" s="530"/>
      <c r="J7" s="530"/>
      <c r="K7" s="530"/>
      <c r="L7" s="530"/>
      <c r="M7" s="530"/>
      <c r="N7" s="531"/>
      <c r="O7" s="530"/>
      <c r="P7" s="530"/>
      <c r="Q7" s="530"/>
      <c r="R7" s="530"/>
      <c r="S7" s="525"/>
    </row>
    <row r="8" spans="1:19" ht="19.5" customHeight="1">
      <c r="A8" s="529"/>
      <c r="B8" s="233" t="s">
        <v>345</v>
      </c>
      <c r="C8" s="532"/>
      <c r="D8" s="533">
        <v>42.6</v>
      </c>
      <c r="E8" s="533">
        <v>22.7</v>
      </c>
      <c r="F8" s="533">
        <v>9.3</v>
      </c>
      <c r="G8" s="533">
        <v>21.4</v>
      </c>
      <c r="H8" s="533">
        <v>343.3</v>
      </c>
      <c r="I8" s="683" t="s">
        <v>309</v>
      </c>
      <c r="J8" s="533">
        <v>3.2</v>
      </c>
      <c r="K8" s="533">
        <v>442.6</v>
      </c>
      <c r="L8" s="533">
        <v>422.6</v>
      </c>
      <c r="M8" s="533">
        <v>422.6</v>
      </c>
      <c r="N8" s="534">
        <v>16.6</v>
      </c>
      <c r="O8" s="533">
        <v>89.1</v>
      </c>
      <c r="P8" s="533">
        <v>79.5</v>
      </c>
      <c r="Q8" s="533">
        <v>94.2</v>
      </c>
      <c r="R8" s="533">
        <v>93.4</v>
      </c>
      <c r="S8" s="525"/>
    </row>
    <row r="9" spans="1:24" ht="19.5" customHeight="1">
      <c r="A9" s="529"/>
      <c r="B9" s="233" t="s">
        <v>447</v>
      </c>
      <c r="C9" s="532"/>
      <c r="D9" s="818">
        <v>40.4</v>
      </c>
      <c r="E9" s="819">
        <v>18.31616438356164</v>
      </c>
      <c r="F9" s="819">
        <v>11.992602739726026</v>
      </c>
      <c r="G9" s="820">
        <v>22</v>
      </c>
      <c r="H9" s="820">
        <v>345.4</v>
      </c>
      <c r="I9" s="819">
        <v>0.2</v>
      </c>
      <c r="J9" s="819">
        <v>3.2</v>
      </c>
      <c r="K9" s="821">
        <v>441.6</v>
      </c>
      <c r="L9" s="819">
        <v>421</v>
      </c>
      <c r="M9" s="819">
        <v>421</v>
      </c>
      <c r="N9" s="822">
        <v>15.6</v>
      </c>
      <c r="O9" s="821">
        <v>82.4</v>
      </c>
      <c r="P9" s="821">
        <v>64.4</v>
      </c>
      <c r="Q9" s="821">
        <v>97.4</v>
      </c>
      <c r="R9" s="821">
        <v>95.5</v>
      </c>
      <c r="S9" s="525"/>
      <c r="U9" s="823"/>
      <c r="V9" s="823"/>
      <c r="W9" s="823"/>
      <c r="X9" s="823"/>
    </row>
    <row r="10" spans="1:21" ht="19.5" customHeight="1">
      <c r="A10" s="529"/>
      <c r="B10" s="233" t="s">
        <v>448</v>
      </c>
      <c r="C10" s="532"/>
      <c r="D10" s="819">
        <v>28.9</v>
      </c>
      <c r="E10" s="819">
        <v>17.9</v>
      </c>
      <c r="F10" s="819">
        <v>12.7</v>
      </c>
      <c r="G10" s="819">
        <v>19.7</v>
      </c>
      <c r="H10" s="819">
        <v>358.1</v>
      </c>
      <c r="I10" s="819">
        <v>2</v>
      </c>
      <c r="J10" s="819">
        <v>4.9</v>
      </c>
      <c r="K10" s="821">
        <v>444.1</v>
      </c>
      <c r="L10" s="819">
        <v>418.8</v>
      </c>
      <c r="M10" s="819">
        <v>418.8</v>
      </c>
      <c r="N10" s="822">
        <v>17.5</v>
      </c>
      <c r="O10" s="821">
        <v>79.2</v>
      </c>
      <c r="P10" s="821">
        <v>40.4</v>
      </c>
      <c r="Q10" s="821">
        <v>90.2</v>
      </c>
      <c r="R10" s="821">
        <v>87.4</v>
      </c>
      <c r="S10" s="525"/>
      <c r="U10" s="824"/>
    </row>
    <row r="11" spans="1:19" ht="19.5" customHeight="1">
      <c r="A11" s="529"/>
      <c r="B11" s="193"/>
      <c r="C11" s="535"/>
      <c r="D11" s="536"/>
      <c r="E11" s="536"/>
      <c r="F11" s="536"/>
      <c r="G11" s="536"/>
      <c r="H11" s="536"/>
      <c r="I11" s="536"/>
      <c r="J11" s="536"/>
      <c r="K11" s="536"/>
      <c r="L11" s="536"/>
      <c r="M11" s="536"/>
      <c r="N11" s="537"/>
      <c r="O11" s="536"/>
      <c r="P11" s="536"/>
      <c r="Q11" s="536"/>
      <c r="R11" s="536"/>
      <c r="S11" s="525"/>
    </row>
    <row r="12" spans="1:19" ht="20.25" customHeight="1">
      <c r="A12" s="529"/>
      <c r="B12" s="57" t="s">
        <v>669</v>
      </c>
      <c r="C12" s="538"/>
      <c r="D12" s="539">
        <v>34.6</v>
      </c>
      <c r="E12" s="539">
        <v>15.1</v>
      </c>
      <c r="F12" s="539">
        <v>22.5</v>
      </c>
      <c r="G12" s="539">
        <v>0</v>
      </c>
      <c r="H12" s="539">
        <v>358.5</v>
      </c>
      <c r="I12" s="539">
        <v>1.3</v>
      </c>
      <c r="J12" s="539">
        <v>1.9</v>
      </c>
      <c r="K12" s="825">
        <v>434</v>
      </c>
      <c r="L12" s="539">
        <v>412.1</v>
      </c>
      <c r="M12" s="539">
        <v>411.6</v>
      </c>
      <c r="N12" s="540">
        <v>14.7</v>
      </c>
      <c r="O12" s="541">
        <v>98.9</v>
      </c>
      <c r="P12" s="541">
        <v>55.8</v>
      </c>
      <c r="Q12" s="541">
        <v>98.9</v>
      </c>
      <c r="R12" s="541">
        <v>96.6</v>
      </c>
      <c r="S12" s="525"/>
    </row>
    <row r="13" spans="1:19" ht="20.25" customHeight="1">
      <c r="A13" s="529"/>
      <c r="B13" s="240" t="s">
        <v>418</v>
      </c>
      <c r="C13" s="538"/>
      <c r="D13" s="681">
        <v>10.443333333333335</v>
      </c>
      <c r="E13" s="681">
        <v>23.14</v>
      </c>
      <c r="F13" s="681">
        <v>32.72</v>
      </c>
      <c r="G13" s="681">
        <v>2.6166666666666667</v>
      </c>
      <c r="H13" s="681">
        <v>375.71333333333337</v>
      </c>
      <c r="I13" s="683" t="s">
        <v>309</v>
      </c>
      <c r="J13" s="681">
        <v>1.9966666666666666</v>
      </c>
      <c r="K13" s="681">
        <v>446.6300000000001</v>
      </c>
      <c r="L13" s="681">
        <v>422.7300000000002</v>
      </c>
      <c r="M13" s="681">
        <v>423.07000000000005</v>
      </c>
      <c r="N13" s="682">
        <v>17.636666666666667</v>
      </c>
      <c r="O13" s="679">
        <v>81.6</v>
      </c>
      <c r="P13" s="679">
        <v>95.6</v>
      </c>
      <c r="Q13" s="679">
        <v>99.6</v>
      </c>
      <c r="R13" s="679">
        <v>99.2</v>
      </c>
      <c r="S13" s="525"/>
    </row>
    <row r="14" spans="1:19" ht="20.25" customHeight="1">
      <c r="A14" s="529"/>
      <c r="B14" s="240" t="s">
        <v>419</v>
      </c>
      <c r="C14" s="538"/>
      <c r="D14" s="825">
        <v>5.877419354838709</v>
      </c>
      <c r="E14" s="825">
        <v>23.34516129032258</v>
      </c>
      <c r="F14" s="825">
        <v>11.045161290322582</v>
      </c>
      <c r="G14" s="825">
        <v>23.20967741935484</v>
      </c>
      <c r="H14" s="825">
        <v>394.0387096774193</v>
      </c>
      <c r="I14" s="826">
        <v>0.9548387096774194</v>
      </c>
      <c r="J14" s="825">
        <v>0.6483870967741936</v>
      </c>
      <c r="K14" s="825">
        <v>459.1193548387096</v>
      </c>
      <c r="L14" s="827">
        <v>430.5193548387098</v>
      </c>
      <c r="M14" s="825">
        <v>430.0451612903224</v>
      </c>
      <c r="N14" s="828">
        <v>18.906451612903222</v>
      </c>
      <c r="O14" s="679">
        <v>88.2</v>
      </c>
      <c r="P14" s="681">
        <v>100</v>
      </c>
      <c r="Q14" s="679">
        <v>99.6</v>
      </c>
      <c r="R14" s="679">
        <v>99.5</v>
      </c>
      <c r="S14" s="525"/>
    </row>
    <row r="15" spans="1:19" ht="20.25" customHeight="1">
      <c r="A15" s="529"/>
      <c r="B15" s="240" t="s">
        <v>420</v>
      </c>
      <c r="C15" s="538"/>
      <c r="D15" s="846">
        <v>11.206451612903226</v>
      </c>
      <c r="E15" s="846">
        <v>16.980645161290322</v>
      </c>
      <c r="F15" s="846">
        <v>5.538709677419354</v>
      </c>
      <c r="G15" s="846">
        <v>17.480645161290322</v>
      </c>
      <c r="H15" s="846">
        <v>402.49354838709667</v>
      </c>
      <c r="I15" s="847">
        <v>1.7387096774193547</v>
      </c>
      <c r="J15" s="846">
        <v>1.3903225806451613</v>
      </c>
      <c r="K15" s="846">
        <v>456.82903225806456</v>
      </c>
      <c r="L15" s="848">
        <v>428.21290322580643</v>
      </c>
      <c r="M15" s="846">
        <v>428.4709677419355</v>
      </c>
      <c r="N15" s="849">
        <v>18.58709677419355</v>
      </c>
      <c r="O15" s="846">
        <v>95</v>
      </c>
      <c r="P15" s="846">
        <v>94</v>
      </c>
      <c r="Q15" s="846">
        <v>95.1</v>
      </c>
      <c r="R15" s="846">
        <v>95</v>
      </c>
      <c r="S15" s="525"/>
    </row>
    <row r="16" spans="1:19" ht="20.25" customHeight="1">
      <c r="A16" s="529"/>
      <c r="B16" s="240" t="s">
        <v>421</v>
      </c>
      <c r="C16" s="538"/>
      <c r="D16" s="846">
        <v>13.036666666666665</v>
      </c>
      <c r="E16" s="846">
        <v>15.283333333333335</v>
      </c>
      <c r="F16" s="846">
        <v>13.129999999999997</v>
      </c>
      <c r="G16" s="846">
        <v>24.69666666666667</v>
      </c>
      <c r="H16" s="846">
        <v>377.71999999999997</v>
      </c>
      <c r="I16" s="683" t="s">
        <v>309</v>
      </c>
      <c r="J16" s="683" t="s">
        <v>309</v>
      </c>
      <c r="K16" s="846">
        <v>443.86666666666673</v>
      </c>
      <c r="L16" s="848">
        <v>418.92666666666656</v>
      </c>
      <c r="M16" s="846">
        <v>419.2900000000001</v>
      </c>
      <c r="N16" s="849">
        <v>18.42</v>
      </c>
      <c r="O16" s="846">
        <v>90.7</v>
      </c>
      <c r="P16" s="846">
        <v>95.8</v>
      </c>
      <c r="Q16" s="846">
        <v>96.8</v>
      </c>
      <c r="R16" s="846">
        <v>96.7</v>
      </c>
      <c r="S16" s="525"/>
    </row>
    <row r="17" spans="1:19" s="920" customFormat="1" ht="20.25" customHeight="1">
      <c r="A17" s="917"/>
      <c r="B17" s="57" t="s">
        <v>531</v>
      </c>
      <c r="C17" s="918"/>
      <c r="D17" s="846">
        <v>9.2</v>
      </c>
      <c r="E17" s="846">
        <v>14.7</v>
      </c>
      <c r="F17" s="846">
        <v>10.6</v>
      </c>
      <c r="G17" s="846">
        <v>25.3</v>
      </c>
      <c r="H17" s="846">
        <v>389.6</v>
      </c>
      <c r="I17" s="683">
        <v>2.6</v>
      </c>
      <c r="J17" s="683">
        <v>1.8</v>
      </c>
      <c r="K17" s="846">
        <v>450.8</v>
      </c>
      <c r="L17" s="848">
        <v>422.8</v>
      </c>
      <c r="M17" s="846">
        <v>422.5</v>
      </c>
      <c r="N17" s="849">
        <v>18.3</v>
      </c>
      <c r="O17" s="846">
        <v>91.6</v>
      </c>
      <c r="P17" s="846">
        <v>90.4</v>
      </c>
      <c r="Q17" s="846">
        <v>93.4</v>
      </c>
      <c r="R17" s="846">
        <v>93.2</v>
      </c>
      <c r="S17" s="919"/>
    </row>
    <row r="18" spans="1:19" s="920" customFormat="1" ht="20.25" customHeight="1">
      <c r="A18" s="917"/>
      <c r="B18" s="57" t="s">
        <v>532</v>
      </c>
      <c r="C18" s="918"/>
      <c r="D18" s="846">
        <v>12.163333333333334</v>
      </c>
      <c r="E18" s="846">
        <v>13.703333333333331</v>
      </c>
      <c r="F18" s="846">
        <v>21.123333333333335</v>
      </c>
      <c r="G18" s="846">
        <v>47.026666666666664</v>
      </c>
      <c r="H18" s="846">
        <v>313.8933333333334</v>
      </c>
      <c r="I18" s="847">
        <v>0.9533333333333333</v>
      </c>
      <c r="J18" s="847">
        <v>38.20666666666667</v>
      </c>
      <c r="K18" s="846">
        <v>447.06999999999994</v>
      </c>
      <c r="L18" s="848">
        <v>417.4966666666666</v>
      </c>
      <c r="M18" s="846">
        <v>417.68333333333334</v>
      </c>
      <c r="N18" s="849">
        <v>18.59666666666667</v>
      </c>
      <c r="O18" s="846">
        <v>82.8</v>
      </c>
      <c r="P18" s="846">
        <v>82.9</v>
      </c>
      <c r="Q18" s="846">
        <v>96.5</v>
      </c>
      <c r="R18" s="846">
        <v>95.7</v>
      </c>
      <c r="S18" s="919"/>
    </row>
    <row r="19" spans="1:19" s="920" customFormat="1" ht="20.25" customHeight="1">
      <c r="A19" s="917"/>
      <c r="B19" s="57" t="s">
        <v>533</v>
      </c>
      <c r="C19" s="918"/>
      <c r="D19" s="846">
        <v>31.6</v>
      </c>
      <c r="E19" s="846">
        <v>10.8</v>
      </c>
      <c r="F19" s="846">
        <v>27.3</v>
      </c>
      <c r="G19" s="846">
        <v>48.9</v>
      </c>
      <c r="H19" s="846">
        <v>298.7</v>
      </c>
      <c r="I19" s="847" t="s">
        <v>309</v>
      </c>
      <c r="J19" s="847">
        <v>35.3</v>
      </c>
      <c r="K19" s="846">
        <v>452.6</v>
      </c>
      <c r="L19" s="848">
        <v>426.4</v>
      </c>
      <c r="M19" s="846">
        <v>426.6</v>
      </c>
      <c r="N19" s="849">
        <v>18.8</v>
      </c>
      <c r="O19" s="846">
        <v>58.7</v>
      </c>
      <c r="P19" s="846">
        <v>76.1</v>
      </c>
      <c r="Q19" s="846">
        <v>99.1</v>
      </c>
      <c r="R19" s="846">
        <v>97.4</v>
      </c>
      <c r="S19" s="919"/>
    </row>
    <row r="20" spans="1:19" s="920" customFormat="1" ht="20.25" customHeight="1">
      <c r="A20" s="917"/>
      <c r="B20" s="57" t="s">
        <v>549</v>
      </c>
      <c r="C20" s="918"/>
      <c r="D20" s="846">
        <v>30.7</v>
      </c>
      <c r="E20" s="846">
        <v>15.4</v>
      </c>
      <c r="F20" s="846">
        <v>15.3</v>
      </c>
      <c r="G20" s="846">
        <v>48.4</v>
      </c>
      <c r="H20" s="846">
        <v>301.2</v>
      </c>
      <c r="I20" s="847">
        <v>0.3</v>
      </c>
      <c r="J20" s="847">
        <v>36.8</v>
      </c>
      <c r="K20" s="846">
        <v>448.2</v>
      </c>
      <c r="L20" s="848">
        <v>421.9</v>
      </c>
      <c r="M20" s="846">
        <v>421.8</v>
      </c>
      <c r="N20" s="849">
        <v>18.2</v>
      </c>
      <c r="O20" s="846">
        <v>42.9</v>
      </c>
      <c r="P20" s="846">
        <v>59</v>
      </c>
      <c r="Q20" s="846">
        <v>95.2</v>
      </c>
      <c r="R20" s="846">
        <v>92.8</v>
      </c>
      <c r="S20" s="919"/>
    </row>
    <row r="21" spans="1:19" s="920" customFormat="1" ht="20.25" customHeight="1">
      <c r="A21" s="917"/>
      <c r="B21" s="57" t="s">
        <v>422</v>
      </c>
      <c r="C21" s="918"/>
      <c r="D21" s="846">
        <v>11.5</v>
      </c>
      <c r="E21" s="846">
        <v>11.7</v>
      </c>
      <c r="F21" s="846">
        <v>10.9</v>
      </c>
      <c r="G21" s="846">
        <v>33.9</v>
      </c>
      <c r="H21" s="846">
        <v>380.4</v>
      </c>
      <c r="I21" s="847">
        <v>3.9</v>
      </c>
      <c r="J21" s="847">
        <v>3.4</v>
      </c>
      <c r="K21" s="846">
        <v>453.3</v>
      </c>
      <c r="L21" s="848">
        <v>421.5</v>
      </c>
      <c r="M21" s="846">
        <v>421.5</v>
      </c>
      <c r="N21" s="849">
        <v>18.5</v>
      </c>
      <c r="O21" s="846">
        <v>43.4</v>
      </c>
      <c r="P21" s="846">
        <v>49.9</v>
      </c>
      <c r="Q21" s="846">
        <v>91.5</v>
      </c>
      <c r="R21" s="846">
        <v>88.8</v>
      </c>
      <c r="S21" s="919"/>
    </row>
    <row r="22" spans="1:19" s="920" customFormat="1" ht="20.25" customHeight="1">
      <c r="A22" s="917"/>
      <c r="B22" s="57" t="s">
        <v>595</v>
      </c>
      <c r="C22" s="918"/>
      <c r="D22" s="846">
        <v>4.706451612903227</v>
      </c>
      <c r="E22" s="846">
        <v>9.029032258064516</v>
      </c>
      <c r="F22" s="846">
        <v>7.096774193548387</v>
      </c>
      <c r="G22" s="846">
        <v>16.68064516129032</v>
      </c>
      <c r="H22" s="846">
        <v>405.6741935483871</v>
      </c>
      <c r="I22" s="847">
        <v>1.5096774193548388</v>
      </c>
      <c r="J22" s="847">
        <v>1.203225806451613</v>
      </c>
      <c r="K22" s="1048">
        <v>442.9</v>
      </c>
      <c r="L22" s="848">
        <v>420.97096774193545</v>
      </c>
      <c r="M22" s="846">
        <v>421.0032258064516</v>
      </c>
      <c r="N22" s="849">
        <v>18.170967741935485</v>
      </c>
      <c r="O22" s="846">
        <v>44.9</v>
      </c>
      <c r="P22" s="846">
        <v>44.2</v>
      </c>
      <c r="Q22" s="846">
        <v>92</v>
      </c>
      <c r="R22" s="846">
        <v>89</v>
      </c>
      <c r="S22" s="919"/>
    </row>
    <row r="23" spans="1:19" s="920" customFormat="1" ht="20.25" customHeight="1">
      <c r="A23" s="917"/>
      <c r="B23" s="57" t="s">
        <v>612</v>
      </c>
      <c r="C23" s="918"/>
      <c r="D23" s="846">
        <v>11.423333333333334</v>
      </c>
      <c r="E23" s="846">
        <v>9.213333333333335</v>
      </c>
      <c r="F23" s="846">
        <v>5.739999999999999</v>
      </c>
      <c r="G23" s="846">
        <v>12.133333333333331</v>
      </c>
      <c r="H23" s="846">
        <v>401.27333333333337</v>
      </c>
      <c r="I23" s="847">
        <v>1.5399999999999998</v>
      </c>
      <c r="J23" s="847">
        <v>1.8566666666666665</v>
      </c>
      <c r="K23" s="1048">
        <v>440.10000000000014</v>
      </c>
      <c r="L23" s="848">
        <v>419.85</v>
      </c>
      <c r="M23" s="846">
        <v>419.81</v>
      </c>
      <c r="N23" s="849">
        <v>16.413333333333334</v>
      </c>
      <c r="O23" s="846">
        <v>59</v>
      </c>
      <c r="P23" s="846">
        <v>46.2</v>
      </c>
      <c r="Q23" s="846">
        <v>90.6</v>
      </c>
      <c r="R23" s="846">
        <v>87.9</v>
      </c>
      <c r="S23" s="919"/>
    </row>
    <row r="24" spans="1:19" s="920" customFormat="1" ht="20.25" customHeight="1">
      <c r="A24" s="917"/>
      <c r="B24" s="57" t="s">
        <v>668</v>
      </c>
      <c r="C24" s="918"/>
      <c r="D24" s="846">
        <v>14.10967741935484</v>
      </c>
      <c r="E24" s="846">
        <v>8.919354838709676</v>
      </c>
      <c r="F24" s="846">
        <v>6.151612903225807</v>
      </c>
      <c r="G24" s="846">
        <v>10.848387096774195</v>
      </c>
      <c r="H24" s="846">
        <v>402.12580645161296</v>
      </c>
      <c r="I24" s="847">
        <v>1.2064516129032257</v>
      </c>
      <c r="J24" s="847">
        <v>1.9387096774193548</v>
      </c>
      <c r="K24" s="1048">
        <v>442.8870967741936</v>
      </c>
      <c r="L24" s="848">
        <v>419.86129032258066</v>
      </c>
      <c r="M24" s="846">
        <v>419.6612903225807</v>
      </c>
      <c r="N24" s="849">
        <v>17.30645161290322</v>
      </c>
      <c r="O24" s="846">
        <v>64.4</v>
      </c>
      <c r="P24" s="846">
        <v>47.9</v>
      </c>
      <c r="Q24" s="846">
        <v>85.5</v>
      </c>
      <c r="R24" s="846">
        <v>83.3</v>
      </c>
      <c r="S24" s="919"/>
    </row>
    <row r="25" spans="1:19" ht="4.5" customHeight="1" thickBot="1">
      <c r="A25" s="542"/>
      <c r="B25" s="543"/>
      <c r="C25" s="153"/>
      <c r="D25" s="544"/>
      <c r="E25" s="544"/>
      <c r="F25" s="544"/>
      <c r="G25" s="544"/>
      <c r="H25" s="544"/>
      <c r="I25" s="544"/>
      <c r="J25" s="544"/>
      <c r="K25" s="544"/>
      <c r="L25" s="544"/>
      <c r="M25" s="544"/>
      <c r="N25" s="545"/>
      <c r="O25" s="544"/>
      <c r="P25" s="544"/>
      <c r="Q25" s="544"/>
      <c r="R25" s="544"/>
      <c r="S25" s="546"/>
    </row>
    <row r="26" spans="2:18" s="547" customFormat="1" ht="3" customHeight="1">
      <c r="B26" s="155"/>
      <c r="C26" s="155"/>
      <c r="D26" s="548"/>
      <c r="E26" s="548"/>
      <c r="F26" s="548"/>
      <c r="G26" s="548"/>
      <c r="H26" s="548"/>
      <c r="I26" s="548"/>
      <c r="J26" s="548"/>
      <c r="K26" s="548"/>
      <c r="L26" s="548"/>
      <c r="M26" s="548"/>
      <c r="N26" s="548"/>
      <c r="O26" s="548"/>
      <c r="P26" s="548"/>
      <c r="Q26" s="548"/>
      <c r="R26" s="548"/>
    </row>
    <row r="27" spans="1:18" ht="17.25">
      <c r="A27" s="664" t="s">
        <v>507</v>
      </c>
      <c r="C27" s="549"/>
      <c r="D27" s="547"/>
      <c r="E27" s="547"/>
      <c r="F27" s="547"/>
      <c r="G27" s="547"/>
      <c r="H27" s="547"/>
      <c r="I27" s="547"/>
      <c r="J27" s="547"/>
      <c r="K27" s="547"/>
      <c r="L27" s="547"/>
      <c r="M27" s="547"/>
      <c r="N27" s="547"/>
      <c r="O27" s="547"/>
      <c r="P27" s="547"/>
      <c r="Q27" s="547"/>
      <c r="R27" s="547"/>
    </row>
    <row r="28" spans="1:18" ht="17.25">
      <c r="A28" s="664" t="s">
        <v>508</v>
      </c>
      <c r="C28" s="549"/>
      <c r="D28" s="547"/>
      <c r="E28" s="547"/>
      <c r="F28" s="547"/>
      <c r="G28" s="547"/>
      <c r="H28" s="547"/>
      <c r="I28" s="547"/>
      <c r="J28" s="547"/>
      <c r="K28" s="547"/>
      <c r="L28" s="547"/>
      <c r="M28" s="547"/>
      <c r="N28" s="547"/>
      <c r="O28" s="547"/>
      <c r="P28" s="547"/>
      <c r="Q28" s="547"/>
      <c r="R28" s="547"/>
    </row>
    <row r="29" spans="1:18" ht="17.25">
      <c r="A29" s="640" t="s">
        <v>450</v>
      </c>
      <c r="C29" s="69"/>
      <c r="D29" s="29"/>
      <c r="E29" s="29"/>
      <c r="F29" s="29"/>
      <c r="G29" s="24"/>
      <c r="H29" s="24"/>
      <c r="I29" s="24"/>
      <c r="J29" s="24"/>
      <c r="K29" s="24"/>
      <c r="L29" s="24"/>
      <c r="M29" s="24"/>
      <c r="N29" s="24"/>
      <c r="O29" s="24"/>
      <c r="P29" s="24"/>
      <c r="Q29" s="24"/>
      <c r="R29" s="24"/>
    </row>
    <row r="30" spans="2:3" ht="17.25">
      <c r="B30" s="73"/>
      <c r="C30" s="73"/>
    </row>
    <row r="31" spans="4:18" ht="17.25">
      <c r="D31" s="680"/>
      <c r="E31" s="680"/>
      <c r="F31" s="680"/>
      <c r="G31" s="680"/>
      <c r="H31" s="680"/>
      <c r="I31" s="680"/>
      <c r="J31" s="680"/>
      <c r="K31" s="680"/>
      <c r="L31" s="680"/>
      <c r="M31" s="680"/>
      <c r="N31" s="680"/>
      <c r="O31" s="678"/>
      <c r="P31" s="678"/>
      <c r="Q31" s="678"/>
      <c r="R31" s="678"/>
    </row>
  </sheetData>
  <sheetProtection/>
  <mergeCells count="11">
    <mergeCell ref="F4:F6"/>
    <mergeCell ref="G4:G6"/>
    <mergeCell ref="I4:I6"/>
    <mergeCell ref="K4:K6"/>
    <mergeCell ref="A1:S1"/>
    <mergeCell ref="A3:C6"/>
    <mergeCell ref="D3:K3"/>
    <mergeCell ref="L3:L6"/>
    <mergeCell ref="M3:M6"/>
    <mergeCell ref="N3:N6"/>
    <mergeCell ref="O3:R3"/>
  </mergeCells>
  <dataValidations count="1">
    <dataValidation allowBlank="1" showInputMessage="1" showErrorMessage="1" imeMode="off" sqref="U10 M14:R24 D14:K24 D8:R13"/>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view="pageBreakPreview" zoomScale="9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76" customWidth="1"/>
    <col min="2" max="2" width="4.625" style="76" customWidth="1"/>
    <col min="3" max="3" width="3.375" style="76" customWidth="1"/>
    <col min="4" max="4" width="12.375" style="76" customWidth="1"/>
    <col min="5" max="5" width="11.50390625" style="76" customWidth="1"/>
    <col min="6" max="12" width="10.875" style="76" customWidth="1"/>
    <col min="13" max="13" width="10.00390625" style="76" customWidth="1"/>
    <col min="14" max="14" width="11.625" style="589" customWidth="1"/>
    <col min="15" max="16" width="9.00390625" style="589" customWidth="1"/>
    <col min="17" max="17" width="0.6171875" style="76" customWidth="1"/>
    <col min="18" max="16384" width="9.00390625" style="76" customWidth="1"/>
  </cols>
  <sheetData>
    <row r="1" spans="1:17" ht="30" customHeight="1">
      <c r="A1" s="1429" t="s">
        <v>346</v>
      </c>
      <c r="B1" s="1429"/>
      <c r="C1" s="1429"/>
      <c r="D1" s="1429"/>
      <c r="E1" s="1429"/>
      <c r="F1" s="1429"/>
      <c r="G1" s="1429"/>
      <c r="H1" s="1429"/>
      <c r="I1" s="1429"/>
      <c r="J1" s="1429"/>
      <c r="K1" s="1429"/>
      <c r="L1" s="1429"/>
      <c r="M1" s="1429"/>
      <c r="N1" s="1429"/>
      <c r="O1" s="1429"/>
      <c r="P1" s="1429"/>
      <c r="Q1" s="1429"/>
    </row>
    <row r="2" spans="1:15" ht="9" customHeight="1">
      <c r="A2" s="428"/>
      <c r="B2" s="428"/>
      <c r="C2" s="428"/>
      <c r="D2" s="428"/>
      <c r="E2" s="428"/>
      <c r="F2" s="428"/>
      <c r="G2" s="428"/>
      <c r="H2" s="428"/>
      <c r="I2" s="428"/>
      <c r="J2" s="428"/>
      <c r="K2" s="428"/>
      <c r="L2" s="428"/>
      <c r="M2" s="428"/>
      <c r="N2" s="428"/>
      <c r="O2" s="428"/>
    </row>
    <row r="3" spans="12:16" s="41" customFormat="1" ht="15" customHeight="1">
      <c r="L3" s="550"/>
      <c r="M3" s="550"/>
      <c r="N3" s="550"/>
      <c r="O3" s="550"/>
      <c r="P3" s="665" t="s">
        <v>460</v>
      </c>
    </row>
    <row r="4" spans="12:17" s="41" customFormat="1" ht="3" customHeight="1" thickBot="1">
      <c r="L4" s="550"/>
      <c r="M4" s="550"/>
      <c r="N4" s="550"/>
      <c r="O4" s="550"/>
      <c r="P4" s="550"/>
      <c r="Q4" s="551"/>
    </row>
    <row r="5" spans="1:17" ht="14.25" customHeight="1">
      <c r="A5" s="1485" t="s">
        <v>457</v>
      </c>
      <c r="B5" s="1486"/>
      <c r="C5" s="1487"/>
      <c r="D5" s="552"/>
      <c r="E5" s="553"/>
      <c r="F5" s="553"/>
      <c r="G5" s="553"/>
      <c r="H5" s="553"/>
      <c r="I5" s="553"/>
      <c r="J5" s="553"/>
      <c r="K5" s="553"/>
      <c r="L5" s="553"/>
      <c r="M5" s="1494" t="s">
        <v>509</v>
      </c>
      <c r="N5" s="1497" t="s">
        <v>347</v>
      </c>
      <c r="O5" s="1497" t="s">
        <v>348</v>
      </c>
      <c r="P5" s="1500" t="s">
        <v>510</v>
      </c>
      <c r="Q5" s="554"/>
    </row>
    <row r="6" spans="1:17" ht="14.25" customHeight="1">
      <c r="A6" s="1488"/>
      <c r="B6" s="1489"/>
      <c r="C6" s="1490"/>
      <c r="D6" s="1479" t="s">
        <v>456</v>
      </c>
      <c r="E6" s="1477" t="s">
        <v>349</v>
      </c>
      <c r="F6" s="1477" t="s">
        <v>350</v>
      </c>
      <c r="G6" s="1477" t="s">
        <v>351</v>
      </c>
      <c r="H6" s="1477" t="s">
        <v>352</v>
      </c>
      <c r="I6" s="1477" t="s">
        <v>353</v>
      </c>
      <c r="J6" s="1481" t="s">
        <v>354</v>
      </c>
      <c r="K6" s="557"/>
      <c r="L6" s="557"/>
      <c r="M6" s="1495"/>
      <c r="N6" s="1498"/>
      <c r="O6" s="1498"/>
      <c r="P6" s="1501"/>
      <c r="Q6" s="266"/>
    </row>
    <row r="7" spans="1:17" ht="28.5" customHeight="1">
      <c r="A7" s="1491"/>
      <c r="B7" s="1492"/>
      <c r="C7" s="1493"/>
      <c r="D7" s="1480"/>
      <c r="E7" s="1478"/>
      <c r="F7" s="1478"/>
      <c r="G7" s="1478"/>
      <c r="H7" s="1478"/>
      <c r="I7" s="1478"/>
      <c r="J7" s="1482"/>
      <c r="K7" s="558" t="s">
        <v>355</v>
      </c>
      <c r="L7" s="558" t="s">
        <v>511</v>
      </c>
      <c r="M7" s="1496"/>
      <c r="N7" s="1499"/>
      <c r="O7" s="1499"/>
      <c r="P7" s="1502"/>
      <c r="Q7" s="559"/>
    </row>
    <row r="8" spans="1:17" ht="4.5" customHeight="1">
      <c r="A8" s="560"/>
      <c r="B8" s="561"/>
      <c r="C8" s="562"/>
      <c r="D8" s="563"/>
      <c r="E8" s="564"/>
      <c r="F8" s="564"/>
      <c r="G8" s="564"/>
      <c r="H8" s="564"/>
      <c r="I8" s="564"/>
      <c r="J8" s="564"/>
      <c r="K8" s="565"/>
      <c r="L8" s="565"/>
      <c r="M8" s="564"/>
      <c r="N8" s="566"/>
      <c r="O8" s="567"/>
      <c r="P8" s="568"/>
      <c r="Q8" s="569"/>
    </row>
    <row r="9" spans="1:18" ht="19.5" customHeight="1" hidden="1">
      <c r="A9" s="1483" t="s">
        <v>356</v>
      </c>
      <c r="B9" s="1484"/>
      <c r="C9" s="570"/>
      <c r="D9" s="571">
        <v>1992846</v>
      </c>
      <c r="E9" s="571">
        <v>593628</v>
      </c>
      <c r="F9" s="572">
        <v>0</v>
      </c>
      <c r="G9" s="571">
        <v>522500</v>
      </c>
      <c r="H9" s="571">
        <v>50622</v>
      </c>
      <c r="I9" s="571">
        <v>244784</v>
      </c>
      <c r="J9" s="571">
        <v>581312</v>
      </c>
      <c r="K9" s="571">
        <v>243159</v>
      </c>
      <c r="L9" s="571">
        <v>338153</v>
      </c>
      <c r="M9" s="571">
        <v>7092</v>
      </c>
      <c r="N9" s="573">
        <v>2502</v>
      </c>
      <c r="O9" s="573">
        <v>121</v>
      </c>
      <c r="P9" s="574">
        <v>2</v>
      </c>
      <c r="Q9" s="575"/>
      <c r="R9" s="322"/>
    </row>
    <row r="10" spans="1:18" ht="19.5" customHeight="1">
      <c r="A10" s="1469" t="s">
        <v>357</v>
      </c>
      <c r="B10" s="1470"/>
      <c r="C10" s="570"/>
      <c r="D10" s="571">
        <v>2079545</v>
      </c>
      <c r="E10" s="571">
        <v>691509</v>
      </c>
      <c r="F10" s="572">
        <v>0</v>
      </c>
      <c r="G10" s="571">
        <v>546500</v>
      </c>
      <c r="H10" s="571">
        <v>56268</v>
      </c>
      <c r="I10" s="571">
        <v>297580</v>
      </c>
      <c r="J10" s="571">
        <v>487688</v>
      </c>
      <c r="K10" s="571">
        <v>226249</v>
      </c>
      <c r="L10" s="571">
        <v>261439</v>
      </c>
      <c r="M10" s="571">
        <v>7209</v>
      </c>
      <c r="N10" s="573">
        <v>2395</v>
      </c>
      <c r="O10" s="573">
        <v>110</v>
      </c>
      <c r="P10" s="574">
        <v>0</v>
      </c>
      <c r="Q10" s="575"/>
      <c r="R10" s="322"/>
    </row>
    <row r="11" spans="1:18" ht="19.5" customHeight="1">
      <c r="A11" s="1469" t="s">
        <v>458</v>
      </c>
      <c r="B11" s="1470"/>
      <c r="C11" s="570"/>
      <c r="D11" s="571">
        <v>1867576</v>
      </c>
      <c r="E11" s="571">
        <v>656898</v>
      </c>
      <c r="F11" s="572">
        <v>0</v>
      </c>
      <c r="G11" s="571">
        <v>389214</v>
      </c>
      <c r="H11" s="571">
        <v>53782</v>
      </c>
      <c r="I11" s="571">
        <v>268081</v>
      </c>
      <c r="J11" s="571">
        <v>499601</v>
      </c>
      <c r="K11" s="571">
        <v>214538</v>
      </c>
      <c r="L11" s="571">
        <v>285063</v>
      </c>
      <c r="M11" s="571">
        <v>6963</v>
      </c>
      <c r="N11" s="573">
        <v>3387</v>
      </c>
      <c r="O11" s="573">
        <v>112</v>
      </c>
      <c r="P11" s="574">
        <v>0</v>
      </c>
      <c r="Q11" s="575"/>
      <c r="R11" s="322"/>
    </row>
    <row r="12" spans="1:18" ht="19.5" customHeight="1">
      <c r="A12" s="1469" t="s">
        <v>459</v>
      </c>
      <c r="B12" s="1470"/>
      <c r="C12" s="570"/>
      <c r="D12" s="829">
        <v>2014262</v>
      </c>
      <c r="E12" s="830">
        <v>671464</v>
      </c>
      <c r="F12" s="572">
        <v>0</v>
      </c>
      <c r="G12" s="830">
        <v>463834</v>
      </c>
      <c r="H12" s="830">
        <v>57091</v>
      </c>
      <c r="I12" s="830">
        <v>269925</v>
      </c>
      <c r="J12" s="830">
        <v>551948</v>
      </c>
      <c r="K12" s="830">
        <v>230021</v>
      </c>
      <c r="L12" s="830">
        <v>321927</v>
      </c>
      <c r="M12" s="830">
        <v>7043</v>
      </c>
      <c r="N12" s="831">
        <v>1457</v>
      </c>
      <c r="O12" s="831">
        <v>95</v>
      </c>
      <c r="P12" s="574">
        <v>0</v>
      </c>
      <c r="Q12" s="575"/>
      <c r="R12" s="322"/>
    </row>
    <row r="13" spans="1:18" ht="9.75" customHeight="1">
      <c r="A13" s="576"/>
      <c r="B13" s="577"/>
      <c r="C13" s="556"/>
      <c r="D13" s="578"/>
      <c r="E13" s="578"/>
      <c r="F13" s="572"/>
      <c r="G13" s="578"/>
      <c r="H13" s="578"/>
      <c r="I13" s="578"/>
      <c r="J13" s="578"/>
      <c r="K13" s="578"/>
      <c r="L13" s="578"/>
      <c r="M13" s="578"/>
      <c r="N13" s="579"/>
      <c r="O13" s="579"/>
      <c r="P13" s="574"/>
      <c r="Q13" s="266"/>
      <c r="R13" s="322"/>
    </row>
    <row r="14" spans="1:17" ht="19.5" customHeight="1">
      <c r="A14" s="580" t="s">
        <v>605</v>
      </c>
      <c r="B14" s="581" t="s">
        <v>376</v>
      </c>
      <c r="C14" s="556"/>
      <c r="D14" s="673">
        <v>181196</v>
      </c>
      <c r="E14" s="674">
        <v>57292</v>
      </c>
      <c r="F14" s="583">
        <v>0</v>
      </c>
      <c r="G14" s="674">
        <v>42365</v>
      </c>
      <c r="H14" s="674">
        <v>4940</v>
      </c>
      <c r="I14" s="674">
        <v>28361</v>
      </c>
      <c r="J14" s="674">
        <v>48238</v>
      </c>
      <c r="K14" s="674">
        <v>20170</v>
      </c>
      <c r="L14" s="674">
        <v>28068</v>
      </c>
      <c r="M14" s="674">
        <v>688</v>
      </c>
      <c r="N14" s="675">
        <v>190</v>
      </c>
      <c r="O14" s="675">
        <v>9</v>
      </c>
      <c r="P14" s="583">
        <v>0</v>
      </c>
      <c r="Q14" s="575"/>
    </row>
    <row r="15" spans="1:17" ht="19.5" customHeight="1">
      <c r="A15" s="580"/>
      <c r="B15" s="581" t="s">
        <v>370</v>
      </c>
      <c r="C15" s="556"/>
      <c r="D15" s="673">
        <v>172985</v>
      </c>
      <c r="E15" s="674">
        <v>56006</v>
      </c>
      <c r="F15" s="674" t="s">
        <v>473</v>
      </c>
      <c r="G15" s="674">
        <v>41248</v>
      </c>
      <c r="H15" s="674">
        <v>3484</v>
      </c>
      <c r="I15" s="674">
        <v>22217</v>
      </c>
      <c r="J15" s="674">
        <v>50030</v>
      </c>
      <c r="K15" s="674">
        <v>19346</v>
      </c>
      <c r="L15" s="674">
        <v>30684</v>
      </c>
      <c r="M15" s="674">
        <v>573</v>
      </c>
      <c r="N15" s="675">
        <v>98</v>
      </c>
      <c r="O15" s="675">
        <v>9</v>
      </c>
      <c r="P15" s="583">
        <v>0</v>
      </c>
      <c r="Q15" s="575"/>
    </row>
    <row r="16" spans="1:17" ht="19.5" customHeight="1">
      <c r="A16" s="580"/>
      <c r="B16" s="581" t="s">
        <v>371</v>
      </c>
      <c r="C16" s="556"/>
      <c r="D16" s="673">
        <v>170999</v>
      </c>
      <c r="E16" s="674">
        <v>57385</v>
      </c>
      <c r="F16" s="674" t="s">
        <v>473</v>
      </c>
      <c r="G16" s="674">
        <v>47220</v>
      </c>
      <c r="H16" s="674">
        <v>2711</v>
      </c>
      <c r="I16" s="674">
        <v>20202</v>
      </c>
      <c r="J16" s="674">
        <v>43481</v>
      </c>
      <c r="K16" s="674">
        <v>18159</v>
      </c>
      <c r="L16" s="674">
        <v>25322</v>
      </c>
      <c r="M16" s="674">
        <v>466</v>
      </c>
      <c r="N16" s="675">
        <v>64</v>
      </c>
      <c r="O16" s="675">
        <v>5</v>
      </c>
      <c r="P16" s="583" t="s">
        <v>473</v>
      </c>
      <c r="Q16" s="575"/>
    </row>
    <row r="17" spans="1:17" ht="19.5" customHeight="1">
      <c r="A17" s="580"/>
      <c r="B17" s="581" t="s">
        <v>372</v>
      </c>
      <c r="C17" s="556"/>
      <c r="D17" s="673">
        <v>184319</v>
      </c>
      <c r="E17" s="674">
        <v>59074</v>
      </c>
      <c r="F17" s="674" t="s">
        <v>473</v>
      </c>
      <c r="G17" s="674">
        <v>53177</v>
      </c>
      <c r="H17" s="674">
        <v>2279</v>
      </c>
      <c r="I17" s="674">
        <v>22849</v>
      </c>
      <c r="J17" s="674">
        <v>46940</v>
      </c>
      <c r="K17" s="674">
        <v>17620</v>
      </c>
      <c r="L17" s="674">
        <v>29320</v>
      </c>
      <c r="M17" s="674">
        <v>526</v>
      </c>
      <c r="N17" s="675">
        <v>58</v>
      </c>
      <c r="O17" s="675">
        <v>6</v>
      </c>
      <c r="P17" s="583" t="s">
        <v>473</v>
      </c>
      <c r="Q17" s="575"/>
    </row>
    <row r="18" spans="1:17" ht="19.5" customHeight="1">
      <c r="A18" s="580"/>
      <c r="B18" s="581" t="s">
        <v>373</v>
      </c>
      <c r="C18" s="556"/>
      <c r="D18" s="673">
        <v>181990</v>
      </c>
      <c r="E18" s="674">
        <v>56852</v>
      </c>
      <c r="F18" s="674" t="s">
        <v>473</v>
      </c>
      <c r="G18" s="674">
        <v>57775</v>
      </c>
      <c r="H18" s="674">
        <v>1667</v>
      </c>
      <c r="I18" s="674">
        <v>17983</v>
      </c>
      <c r="J18" s="674">
        <v>47713</v>
      </c>
      <c r="K18" s="674">
        <v>17941</v>
      </c>
      <c r="L18" s="674">
        <v>29772</v>
      </c>
      <c r="M18" s="674">
        <v>571</v>
      </c>
      <c r="N18" s="675">
        <v>68</v>
      </c>
      <c r="O18" s="675">
        <v>6</v>
      </c>
      <c r="P18" s="583" t="s">
        <v>473</v>
      </c>
      <c r="Q18" s="575"/>
    </row>
    <row r="19" spans="1:17" ht="19.5" customHeight="1">
      <c r="A19" s="580"/>
      <c r="B19" s="581" t="s">
        <v>374</v>
      </c>
      <c r="C19" s="556"/>
      <c r="D19" s="673">
        <v>208735</v>
      </c>
      <c r="E19" s="674">
        <v>67287</v>
      </c>
      <c r="F19" s="674" t="s">
        <v>473</v>
      </c>
      <c r="G19" s="674">
        <v>58703</v>
      </c>
      <c r="H19" s="674">
        <v>2093</v>
      </c>
      <c r="I19" s="674">
        <v>25229</v>
      </c>
      <c r="J19" s="674">
        <v>55423</v>
      </c>
      <c r="K19" s="674">
        <v>21532</v>
      </c>
      <c r="L19" s="674">
        <v>33891</v>
      </c>
      <c r="M19" s="674">
        <v>506</v>
      </c>
      <c r="N19" s="675">
        <v>73</v>
      </c>
      <c r="O19" s="675">
        <v>7</v>
      </c>
      <c r="P19" s="583" t="s">
        <v>473</v>
      </c>
      <c r="Q19" s="575"/>
    </row>
    <row r="20" spans="1:17" ht="19.5" customHeight="1">
      <c r="A20" s="580"/>
      <c r="B20" s="581" t="s">
        <v>100</v>
      </c>
      <c r="C20" s="556"/>
      <c r="D20" s="673">
        <v>172299</v>
      </c>
      <c r="E20" s="674">
        <v>59974</v>
      </c>
      <c r="F20" s="674" t="s">
        <v>473</v>
      </c>
      <c r="G20" s="674">
        <v>45960</v>
      </c>
      <c r="H20" s="674">
        <v>3586</v>
      </c>
      <c r="I20" s="674">
        <v>21010</v>
      </c>
      <c r="J20" s="674">
        <v>41769</v>
      </c>
      <c r="K20" s="674">
        <v>17674</v>
      </c>
      <c r="L20" s="674">
        <v>24095</v>
      </c>
      <c r="M20" s="674">
        <v>623</v>
      </c>
      <c r="N20" s="675">
        <v>48</v>
      </c>
      <c r="O20" s="675">
        <v>10</v>
      </c>
      <c r="P20" s="583" t="s">
        <v>473</v>
      </c>
      <c r="Q20" s="575"/>
    </row>
    <row r="21" spans="1:17" ht="19.5" customHeight="1">
      <c r="A21" s="580"/>
      <c r="B21" s="581" t="s">
        <v>529</v>
      </c>
      <c r="C21" s="556"/>
      <c r="D21" s="673">
        <v>185922</v>
      </c>
      <c r="E21" s="674">
        <v>60962</v>
      </c>
      <c r="F21" s="674" t="s">
        <v>473</v>
      </c>
      <c r="G21" s="674">
        <v>48910</v>
      </c>
      <c r="H21" s="674">
        <v>2660</v>
      </c>
      <c r="I21" s="674">
        <v>23382</v>
      </c>
      <c r="J21" s="674">
        <v>50008</v>
      </c>
      <c r="K21" s="674">
        <v>19638</v>
      </c>
      <c r="L21" s="674">
        <v>30370</v>
      </c>
      <c r="M21" s="674">
        <v>590</v>
      </c>
      <c r="N21" s="675">
        <v>58</v>
      </c>
      <c r="O21" s="675">
        <v>11</v>
      </c>
      <c r="P21" s="583" t="s">
        <v>473</v>
      </c>
      <c r="Q21" s="575"/>
    </row>
    <row r="22" spans="1:17" ht="19.5" customHeight="1">
      <c r="A22" s="580"/>
      <c r="B22" s="581" t="s">
        <v>71</v>
      </c>
      <c r="C22" s="556"/>
      <c r="D22" s="673">
        <v>189302</v>
      </c>
      <c r="E22" s="674">
        <v>55077</v>
      </c>
      <c r="F22" s="674" t="s">
        <v>473</v>
      </c>
      <c r="G22" s="674">
        <v>47869</v>
      </c>
      <c r="H22" s="674">
        <v>4784</v>
      </c>
      <c r="I22" s="674">
        <v>25641</v>
      </c>
      <c r="J22" s="674">
        <v>55931</v>
      </c>
      <c r="K22" s="674">
        <v>20808</v>
      </c>
      <c r="L22" s="674">
        <v>35123</v>
      </c>
      <c r="M22" s="674">
        <v>585</v>
      </c>
      <c r="N22" s="675">
        <v>48</v>
      </c>
      <c r="O22" s="675">
        <v>7</v>
      </c>
      <c r="P22" s="583" t="s">
        <v>473</v>
      </c>
      <c r="Q22" s="575"/>
    </row>
    <row r="23" spans="1:17" ht="19.5" customHeight="1">
      <c r="A23" s="580"/>
      <c r="B23" s="581" t="s">
        <v>596</v>
      </c>
      <c r="C23" s="556"/>
      <c r="D23" s="684">
        <v>185609</v>
      </c>
      <c r="E23" s="685">
        <v>59795</v>
      </c>
      <c r="F23" s="685" t="s">
        <v>309</v>
      </c>
      <c r="G23" s="685">
        <v>51774</v>
      </c>
      <c r="H23" s="685">
        <v>9065</v>
      </c>
      <c r="I23" s="685">
        <v>24890</v>
      </c>
      <c r="J23" s="685">
        <v>40085</v>
      </c>
      <c r="K23" s="851">
        <v>18864</v>
      </c>
      <c r="L23" s="851">
        <v>21221</v>
      </c>
      <c r="M23" s="685">
        <v>618</v>
      </c>
      <c r="N23" s="686">
        <v>77</v>
      </c>
      <c r="O23" s="686">
        <v>7</v>
      </c>
      <c r="P23" s="687" t="s">
        <v>309</v>
      </c>
      <c r="Q23" s="575"/>
    </row>
    <row r="24" spans="1:17" ht="19.5" customHeight="1">
      <c r="A24" s="580" t="s">
        <v>670</v>
      </c>
      <c r="B24" s="581" t="s">
        <v>613</v>
      </c>
      <c r="C24" s="556"/>
      <c r="D24" s="684">
        <v>183805</v>
      </c>
      <c r="E24" s="685">
        <v>52356</v>
      </c>
      <c r="F24" s="685" t="s">
        <v>309</v>
      </c>
      <c r="G24" s="685">
        <v>45479</v>
      </c>
      <c r="H24" s="685">
        <v>8934</v>
      </c>
      <c r="I24" s="685">
        <v>23581</v>
      </c>
      <c r="J24" s="685">
        <v>53455</v>
      </c>
      <c r="K24" s="851">
        <v>20786</v>
      </c>
      <c r="L24" s="851">
        <v>32669</v>
      </c>
      <c r="M24" s="685">
        <v>574</v>
      </c>
      <c r="N24" s="686">
        <v>64</v>
      </c>
      <c r="O24" s="686">
        <v>7</v>
      </c>
      <c r="P24" s="687" t="s">
        <v>309</v>
      </c>
      <c r="Q24" s="575"/>
    </row>
    <row r="25" spans="1:17" ht="19.5" customHeight="1">
      <c r="A25" s="580"/>
      <c r="B25" s="581" t="s">
        <v>406</v>
      </c>
      <c r="C25" s="556"/>
      <c r="D25" s="684">
        <v>176797</v>
      </c>
      <c r="E25" s="685">
        <v>50724</v>
      </c>
      <c r="F25" s="685" t="s">
        <v>309</v>
      </c>
      <c r="G25" s="685">
        <v>47441</v>
      </c>
      <c r="H25" s="685">
        <v>6983</v>
      </c>
      <c r="I25" s="685">
        <v>23273</v>
      </c>
      <c r="J25" s="685">
        <v>48376</v>
      </c>
      <c r="K25" s="851">
        <v>19271</v>
      </c>
      <c r="L25" s="851">
        <v>29105</v>
      </c>
      <c r="M25" s="685">
        <v>532</v>
      </c>
      <c r="N25" s="686">
        <v>122</v>
      </c>
      <c r="O25" s="686">
        <v>8</v>
      </c>
      <c r="P25" s="687" t="s">
        <v>309</v>
      </c>
      <c r="Q25" s="575"/>
    </row>
    <row r="26" spans="1:17" ht="6.75" customHeight="1">
      <c r="A26" s="580"/>
      <c r="B26" s="581"/>
      <c r="C26" s="556"/>
      <c r="D26" s="578"/>
      <c r="E26" s="578"/>
      <c r="F26" s="572"/>
      <c r="G26" s="578"/>
      <c r="H26" s="578"/>
      <c r="I26" s="578"/>
      <c r="J26" s="585"/>
      <c r="K26" s="578"/>
      <c r="L26" s="578"/>
      <c r="M26" s="578"/>
      <c r="N26" s="579"/>
      <c r="O26" s="579"/>
      <c r="P26" s="572"/>
      <c r="Q26" s="586"/>
    </row>
    <row r="27" spans="1:17" s="348" customFormat="1" ht="24.75" customHeight="1">
      <c r="A27" s="1471" t="s">
        <v>671</v>
      </c>
      <c r="B27" s="1473" t="s">
        <v>512</v>
      </c>
      <c r="C27" s="1474"/>
      <c r="D27" s="684">
        <v>201422</v>
      </c>
      <c r="E27" s="685">
        <v>57437</v>
      </c>
      <c r="F27" s="685" t="s">
        <v>309</v>
      </c>
      <c r="G27" s="685">
        <v>62775</v>
      </c>
      <c r="H27" s="685">
        <v>7372</v>
      </c>
      <c r="I27" s="685">
        <v>26681</v>
      </c>
      <c r="J27" s="685">
        <v>47157</v>
      </c>
      <c r="K27" s="851">
        <v>22122</v>
      </c>
      <c r="L27" s="851">
        <v>25035</v>
      </c>
      <c r="M27" s="685">
        <v>633</v>
      </c>
      <c r="N27" s="686">
        <v>71</v>
      </c>
      <c r="O27" s="686">
        <v>8</v>
      </c>
      <c r="P27" s="687" t="s">
        <v>309</v>
      </c>
      <c r="Q27" s="909"/>
    </row>
    <row r="28" spans="1:17" s="348" customFormat="1" ht="24.75" customHeight="1" thickBot="1">
      <c r="A28" s="1472"/>
      <c r="B28" s="1475" t="s">
        <v>358</v>
      </c>
      <c r="C28" s="1476"/>
      <c r="D28" s="688">
        <v>1222107</v>
      </c>
      <c r="E28" s="688">
        <v>415220</v>
      </c>
      <c r="F28" s="688">
        <v>176356</v>
      </c>
      <c r="G28" s="688">
        <v>64650</v>
      </c>
      <c r="H28" s="688">
        <v>65861</v>
      </c>
      <c r="I28" s="688">
        <v>294172</v>
      </c>
      <c r="J28" s="852">
        <v>205848</v>
      </c>
      <c r="K28" s="852">
        <v>166480</v>
      </c>
      <c r="L28" s="852">
        <v>39368</v>
      </c>
      <c r="M28" s="852">
        <v>11559</v>
      </c>
      <c r="N28" s="852">
        <v>8891</v>
      </c>
      <c r="O28" s="852">
        <v>128</v>
      </c>
      <c r="P28" s="853">
        <v>138</v>
      </c>
      <c r="Q28" s="910"/>
    </row>
    <row r="29" spans="1:17" ht="1.5" customHeight="1">
      <c r="A29" s="555"/>
      <c r="B29" s="555"/>
      <c r="C29" s="555"/>
      <c r="D29" s="582"/>
      <c r="E29" s="582"/>
      <c r="F29" s="582"/>
      <c r="G29" s="582"/>
      <c r="H29" s="582"/>
      <c r="I29" s="582"/>
      <c r="J29" s="582"/>
      <c r="K29" s="582"/>
      <c r="L29" s="582"/>
      <c r="M29" s="582"/>
      <c r="N29" s="584"/>
      <c r="O29" s="584"/>
      <c r="P29" s="582"/>
      <c r="Q29" s="587"/>
    </row>
    <row r="30" spans="1:16" ht="15" customHeight="1">
      <c r="A30" s="832" t="s">
        <v>513</v>
      </c>
      <c r="B30" s="588"/>
      <c r="N30" s="76"/>
      <c r="O30" s="76"/>
      <c r="P30" s="76"/>
    </row>
    <row r="31" spans="1:16" ht="15" customHeight="1">
      <c r="A31" s="832" t="s">
        <v>514</v>
      </c>
      <c r="B31" s="588"/>
      <c r="N31" s="76"/>
      <c r="O31" s="76"/>
      <c r="P31" s="76"/>
    </row>
    <row r="32" spans="1:16" ht="18" customHeight="1">
      <c r="A32" s="651" t="s">
        <v>359</v>
      </c>
      <c r="B32" s="41"/>
      <c r="K32" s="850"/>
      <c r="L32" s="850"/>
      <c r="M32" s="850"/>
      <c r="N32" s="850"/>
      <c r="O32" s="76"/>
      <c r="P32" s="76"/>
    </row>
    <row r="33" spans="12:16" ht="13.5">
      <c r="L33" s="850"/>
      <c r="M33" s="850"/>
      <c r="N33" s="850"/>
      <c r="O33" s="850"/>
      <c r="P33" s="850"/>
    </row>
    <row r="34" spans="14:16" ht="13.5">
      <c r="N34" s="76"/>
      <c r="O34" s="76"/>
      <c r="P34" s="76"/>
    </row>
    <row r="35" spans="14:16" ht="13.5">
      <c r="N35" s="76"/>
      <c r="O35" s="76"/>
      <c r="P35" s="76"/>
    </row>
    <row r="36" spans="14:16" ht="13.5">
      <c r="N36" s="76"/>
      <c r="O36" s="76"/>
      <c r="P36" s="76"/>
    </row>
    <row r="37" spans="14:16" ht="13.5">
      <c r="N37" s="76"/>
      <c r="O37" s="76"/>
      <c r="P37" s="76"/>
    </row>
    <row r="38" spans="14:16" ht="13.5">
      <c r="N38" s="76"/>
      <c r="O38" s="76"/>
      <c r="P38" s="76"/>
    </row>
    <row r="39" spans="14:16" ht="13.5">
      <c r="N39" s="76"/>
      <c r="O39" s="76"/>
      <c r="P39" s="76"/>
    </row>
    <row r="40" spans="14:16" ht="13.5">
      <c r="N40" s="76"/>
      <c r="O40" s="76"/>
      <c r="P40" s="76"/>
    </row>
    <row r="41" spans="14:16" ht="13.5">
      <c r="N41" s="76"/>
      <c r="O41" s="76"/>
      <c r="P41" s="76"/>
    </row>
    <row r="42" spans="14:16" ht="13.5">
      <c r="N42" s="76"/>
      <c r="O42" s="76"/>
      <c r="P42" s="76"/>
    </row>
    <row r="43" spans="14:16" ht="13.5">
      <c r="N43" s="76"/>
      <c r="O43" s="76"/>
      <c r="P43" s="76"/>
    </row>
    <row r="44" spans="14:16" ht="13.5">
      <c r="N44" s="76"/>
      <c r="O44" s="76"/>
      <c r="P44" s="76"/>
    </row>
    <row r="45" spans="14:16" ht="13.5">
      <c r="N45" s="76"/>
      <c r="O45" s="76"/>
      <c r="P45" s="76"/>
    </row>
    <row r="46" spans="14:16" ht="13.5">
      <c r="N46" s="76"/>
      <c r="O46" s="76"/>
      <c r="P46" s="76"/>
    </row>
    <row r="47" spans="14:16" ht="13.5">
      <c r="N47" s="76"/>
      <c r="O47" s="76"/>
      <c r="P47" s="76"/>
    </row>
    <row r="48" spans="14:16" ht="13.5">
      <c r="N48" s="76"/>
      <c r="O48" s="76"/>
      <c r="P48" s="76"/>
    </row>
    <row r="49" spans="14:16" ht="13.5">
      <c r="N49" s="76"/>
      <c r="O49" s="76"/>
      <c r="P49" s="76"/>
    </row>
    <row r="50" spans="14:16" ht="13.5">
      <c r="N50" s="76"/>
      <c r="O50" s="76"/>
      <c r="P50" s="76"/>
    </row>
    <row r="51" spans="14:16" ht="13.5">
      <c r="N51" s="76"/>
      <c r="O51" s="76"/>
      <c r="P51" s="76"/>
    </row>
    <row r="52" spans="14:16" ht="13.5">
      <c r="N52" s="76"/>
      <c r="O52" s="76"/>
      <c r="P52" s="76"/>
    </row>
    <row r="53" spans="14:16" ht="13.5">
      <c r="N53" s="76"/>
      <c r="O53" s="76"/>
      <c r="P53" s="76"/>
    </row>
    <row r="54" spans="14:16" ht="13.5">
      <c r="N54" s="76"/>
      <c r="O54" s="76"/>
      <c r="P54" s="76"/>
    </row>
    <row r="55" spans="14:16" ht="13.5">
      <c r="N55" s="76"/>
      <c r="O55" s="76"/>
      <c r="P55" s="76"/>
    </row>
  </sheetData>
  <sheetProtection/>
  <mergeCells count="20">
    <mergeCell ref="J6:J7"/>
    <mergeCell ref="A9:B9"/>
    <mergeCell ref="A10:B10"/>
    <mergeCell ref="A11:B11"/>
    <mergeCell ref="A1:Q1"/>
    <mergeCell ref="A5:C7"/>
    <mergeCell ref="M5:M7"/>
    <mergeCell ref="N5:N7"/>
    <mergeCell ref="O5:O7"/>
    <mergeCell ref="P5:P7"/>
    <mergeCell ref="A12:B12"/>
    <mergeCell ref="A27:A28"/>
    <mergeCell ref="B27:C27"/>
    <mergeCell ref="B28:C28"/>
    <mergeCell ref="H6:H7"/>
    <mergeCell ref="I6:I7"/>
    <mergeCell ref="D6:D7"/>
    <mergeCell ref="E6:E7"/>
    <mergeCell ref="F6:F7"/>
    <mergeCell ref="G6:G7"/>
  </mergeCells>
  <dataValidations count="1">
    <dataValidation allowBlank="1" showInputMessage="1" showErrorMessage="1" imeMode="off" sqref="D27:I29 J27 P27:P29 M27:O27 J29:O29 M23:P25 D23:J25 D14:P22"/>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2" sqref="A2:G2"/>
    </sheetView>
  </sheetViews>
  <sheetFormatPr defaultColWidth="10.625" defaultRowHeight="13.5"/>
  <cols>
    <col min="1" max="1" width="2.50390625" style="590" customWidth="1"/>
    <col min="2" max="2" width="7.50390625" style="591" bestFit="1" customWidth="1"/>
    <col min="3" max="3" width="0.875" style="591" customWidth="1"/>
    <col min="4" max="5" width="12.625" style="591" customWidth="1"/>
    <col min="6" max="7" width="15.375" style="592" customWidth="1"/>
    <col min="8" max="9" width="10.625" style="591" customWidth="1"/>
    <col min="10" max="11" width="11.75390625" style="591" customWidth="1"/>
    <col min="12" max="13" width="8.50390625" style="591" bestFit="1" customWidth="1"/>
    <col min="14" max="16384" width="10.625" style="591" customWidth="1"/>
  </cols>
  <sheetData>
    <row r="1" ht="12.75" customHeight="1"/>
    <row r="2" spans="1:7" s="595" customFormat="1" ht="25.5" customHeight="1">
      <c r="A2" s="1503" t="s">
        <v>515</v>
      </c>
      <c r="B2" s="1503"/>
      <c r="C2" s="1503"/>
      <c r="D2" s="1503"/>
      <c r="E2" s="1503"/>
      <c r="F2" s="1503"/>
      <c r="G2" s="1503"/>
    </row>
    <row r="3" spans="1:7" s="595" customFormat="1" ht="15" customHeight="1">
      <c r="A3" s="596"/>
      <c r="B3" s="594"/>
      <c r="C3" s="594"/>
      <c r="D3" s="594"/>
      <c r="E3" s="594"/>
      <c r="F3" s="594"/>
      <c r="G3" s="594"/>
    </row>
    <row r="4" spans="1:7" s="601" customFormat="1" ht="15.75" customHeight="1">
      <c r="A4" s="597"/>
      <c r="B4" s="598"/>
      <c r="C4" s="598"/>
      <c r="D4" s="598"/>
      <c r="E4" s="600"/>
      <c r="F4" s="599"/>
      <c r="G4" s="600" t="s">
        <v>516</v>
      </c>
    </row>
    <row r="5" spans="1:7" s="605" customFormat="1" ht="1.5" customHeight="1" thickBot="1">
      <c r="A5" s="602"/>
      <c r="B5" s="598"/>
      <c r="C5" s="603"/>
      <c r="D5" s="598"/>
      <c r="E5" s="598"/>
      <c r="F5" s="604"/>
      <c r="G5" s="604"/>
    </row>
    <row r="6" spans="1:7" s="605" customFormat="1" ht="15.75" customHeight="1">
      <c r="A6" s="1504" t="s">
        <v>208</v>
      </c>
      <c r="B6" s="1504"/>
      <c r="C6" s="1505"/>
      <c r="D6" s="1510" t="s">
        <v>209</v>
      </c>
      <c r="E6" s="1510"/>
      <c r="F6" s="1512" t="s">
        <v>517</v>
      </c>
      <c r="G6" s="1504"/>
    </row>
    <row r="7" spans="1:7" s="605" customFormat="1" ht="15.75" customHeight="1">
      <c r="A7" s="1506"/>
      <c r="B7" s="1506"/>
      <c r="C7" s="1507"/>
      <c r="D7" s="1511"/>
      <c r="E7" s="1511"/>
      <c r="F7" s="1513"/>
      <c r="G7" s="1508"/>
    </row>
    <row r="8" spans="1:7" s="605" customFormat="1" ht="15" customHeight="1">
      <c r="A8" s="1506"/>
      <c r="B8" s="1506"/>
      <c r="C8" s="1507"/>
      <c r="D8" s="1514">
        <v>44835</v>
      </c>
      <c r="E8" s="1514">
        <v>44927</v>
      </c>
      <c r="F8" s="1516" t="s">
        <v>518</v>
      </c>
      <c r="G8" s="1516" t="s">
        <v>519</v>
      </c>
    </row>
    <row r="9" spans="1:7" s="605" customFormat="1" ht="15" customHeight="1">
      <c r="A9" s="1508"/>
      <c r="B9" s="1508"/>
      <c r="C9" s="1509"/>
      <c r="D9" s="1515"/>
      <c r="E9" s="1515"/>
      <c r="F9" s="1516"/>
      <c r="G9" s="1516"/>
    </row>
    <row r="10" spans="1:7" ht="5.25" customHeight="1">
      <c r="A10" s="606"/>
      <c r="B10" s="607"/>
      <c r="C10" s="607"/>
      <c r="D10" s="608"/>
      <c r="E10" s="609"/>
      <c r="F10" s="609"/>
      <c r="G10" s="609"/>
    </row>
    <row r="11" spans="1:13" ht="17.25" customHeight="1">
      <c r="A11" s="610" t="s">
        <v>210</v>
      </c>
      <c r="B11" s="611" t="s">
        <v>211</v>
      </c>
      <c r="C11" s="612"/>
      <c r="D11" s="613">
        <v>83423.81</v>
      </c>
      <c r="E11" s="613">
        <v>83423.87</v>
      </c>
      <c r="F11" s="833">
        <v>205279.65</v>
      </c>
      <c r="G11" s="833">
        <v>204646.01</v>
      </c>
      <c r="J11" s="834"/>
      <c r="K11" s="834"/>
      <c r="L11" s="626"/>
      <c r="M11" s="626"/>
    </row>
    <row r="12" spans="1:13" ht="17.25" customHeight="1">
      <c r="A12" s="610" t="s">
        <v>212</v>
      </c>
      <c r="B12" s="611" t="s">
        <v>213</v>
      </c>
      <c r="C12" s="612"/>
      <c r="D12" s="613">
        <v>9645.95</v>
      </c>
      <c r="E12" s="613">
        <v>9645.95</v>
      </c>
      <c r="F12" s="833">
        <v>44844.57</v>
      </c>
      <c r="G12" s="833">
        <v>45332.07</v>
      </c>
      <c r="J12" s="834"/>
      <c r="K12" s="834"/>
      <c r="L12" s="626"/>
      <c r="M12" s="626"/>
    </row>
    <row r="13" spans="1:13" ht="17.25" customHeight="1">
      <c r="A13" s="610" t="s">
        <v>214</v>
      </c>
      <c r="B13" s="611" t="s">
        <v>215</v>
      </c>
      <c r="C13" s="612"/>
      <c r="D13" s="613">
        <v>15275.01</v>
      </c>
      <c r="E13" s="613">
        <v>15275.01</v>
      </c>
      <c r="F13" s="833">
        <v>49149.48</v>
      </c>
      <c r="G13" s="833">
        <v>48475.94</v>
      </c>
      <c r="J13" s="834"/>
      <c r="K13" s="834"/>
      <c r="L13" s="626"/>
      <c r="M13" s="626"/>
    </row>
    <row r="14" spans="1:13" ht="17.25" customHeight="1">
      <c r="A14" s="610" t="s">
        <v>216</v>
      </c>
      <c r="B14" s="611" t="s">
        <v>217</v>
      </c>
      <c r="C14" s="612"/>
      <c r="D14" s="613">
        <v>7282.29</v>
      </c>
      <c r="E14" s="613">
        <v>7282.29</v>
      </c>
      <c r="F14" s="833">
        <v>100382.38</v>
      </c>
      <c r="G14" s="833">
        <v>98293.54</v>
      </c>
      <c r="J14" s="834"/>
      <c r="K14" s="834"/>
      <c r="L14" s="626"/>
      <c r="M14" s="626"/>
    </row>
    <row r="15" spans="1:13" ht="17.25" customHeight="1">
      <c r="A15" s="610" t="s">
        <v>218</v>
      </c>
      <c r="B15" s="611" t="s">
        <v>219</v>
      </c>
      <c r="C15" s="612"/>
      <c r="D15" s="613">
        <v>11637.52</v>
      </c>
      <c r="E15" s="613">
        <v>11637.52</v>
      </c>
      <c r="F15" s="833">
        <v>35663.02</v>
      </c>
      <c r="G15" s="833">
        <v>36247.5</v>
      </c>
      <c r="J15" s="834"/>
      <c r="K15" s="834"/>
      <c r="L15" s="626"/>
      <c r="M15" s="626"/>
    </row>
    <row r="16" spans="1:13" ht="17.25" customHeight="1">
      <c r="A16" s="610" t="s">
        <v>220</v>
      </c>
      <c r="B16" s="611" t="s">
        <v>221</v>
      </c>
      <c r="C16" s="612"/>
      <c r="D16" s="613">
        <v>9323.15</v>
      </c>
      <c r="E16" s="613">
        <v>9323.15</v>
      </c>
      <c r="F16" s="833">
        <v>43444.53</v>
      </c>
      <c r="G16" s="833">
        <v>43367.14</v>
      </c>
      <c r="J16" s="834"/>
      <c r="K16" s="834"/>
      <c r="L16" s="626"/>
      <c r="M16" s="626"/>
    </row>
    <row r="17" spans="1:13" ht="17.25" customHeight="1">
      <c r="A17" s="610" t="s">
        <v>222</v>
      </c>
      <c r="B17" s="611" t="s">
        <v>223</v>
      </c>
      <c r="C17" s="612"/>
      <c r="D17" s="613">
        <v>13784.14</v>
      </c>
      <c r="E17" s="613">
        <v>13784.39</v>
      </c>
      <c r="F17" s="833">
        <v>80876.87</v>
      </c>
      <c r="G17" s="833">
        <v>79870.42</v>
      </c>
      <c r="J17" s="834"/>
      <c r="K17" s="834"/>
      <c r="L17" s="626"/>
      <c r="M17" s="626"/>
    </row>
    <row r="18" spans="1:13" ht="17.25" customHeight="1">
      <c r="A18" s="610" t="s">
        <v>224</v>
      </c>
      <c r="B18" s="611" t="s">
        <v>225</v>
      </c>
      <c r="C18" s="612"/>
      <c r="D18" s="613">
        <v>6097.54</v>
      </c>
      <c r="E18" s="613">
        <v>6408.09</v>
      </c>
      <c r="F18" s="833">
        <v>143785.98</v>
      </c>
      <c r="G18" s="833">
        <v>140922.37</v>
      </c>
      <c r="J18" s="834"/>
      <c r="K18" s="834"/>
      <c r="L18" s="626"/>
      <c r="M18" s="626"/>
    </row>
    <row r="19" spans="1:13" ht="17.25" customHeight="1">
      <c r="A19" s="610" t="s">
        <v>226</v>
      </c>
      <c r="B19" s="611" t="s">
        <v>227</v>
      </c>
      <c r="C19" s="612"/>
      <c r="D19" s="613">
        <v>6408.09</v>
      </c>
      <c r="E19" s="613">
        <v>6408.09</v>
      </c>
      <c r="F19" s="833">
        <v>94378.72</v>
      </c>
      <c r="G19" s="833">
        <v>92619.42</v>
      </c>
      <c r="J19" s="834"/>
      <c r="K19" s="834"/>
      <c r="L19" s="626"/>
      <c r="M19" s="626"/>
    </row>
    <row r="20" spans="1:13" ht="17.25" customHeight="1">
      <c r="A20" s="614">
        <v>10</v>
      </c>
      <c r="B20" s="611" t="s">
        <v>228</v>
      </c>
      <c r="C20" s="612"/>
      <c r="D20" s="613">
        <v>6362.28</v>
      </c>
      <c r="E20" s="613">
        <v>6362.28</v>
      </c>
      <c r="F20" s="833">
        <v>92877.44</v>
      </c>
      <c r="G20" s="833">
        <v>93083.4</v>
      </c>
      <c r="J20" s="834"/>
      <c r="K20" s="834"/>
      <c r="L20" s="626"/>
      <c r="M20" s="626"/>
    </row>
    <row r="21" spans="1:13" ht="17.25" customHeight="1">
      <c r="A21" s="614">
        <v>11</v>
      </c>
      <c r="B21" s="611" t="s">
        <v>229</v>
      </c>
      <c r="C21" s="612"/>
      <c r="D21" s="613">
        <v>3797.75</v>
      </c>
      <c r="E21" s="613">
        <v>3797.75</v>
      </c>
      <c r="F21" s="833">
        <v>237318.22</v>
      </c>
      <c r="G21" s="833">
        <v>236427.96</v>
      </c>
      <c r="J21" s="834"/>
      <c r="K21" s="834"/>
      <c r="L21" s="626"/>
      <c r="M21" s="626"/>
    </row>
    <row r="22" spans="1:13" ht="17.25" customHeight="1">
      <c r="A22" s="614">
        <v>12</v>
      </c>
      <c r="B22" s="611" t="s">
        <v>230</v>
      </c>
      <c r="C22" s="612"/>
      <c r="D22" s="613">
        <v>5156.74</v>
      </c>
      <c r="E22" s="613">
        <v>5156.74</v>
      </c>
      <c r="F22" s="833">
        <v>215110.31</v>
      </c>
      <c r="G22" s="833">
        <v>212795.83</v>
      </c>
      <c r="J22" s="834"/>
      <c r="K22" s="834"/>
      <c r="L22" s="626"/>
      <c r="M22" s="626"/>
    </row>
    <row r="23" spans="1:13" ht="17.25" customHeight="1">
      <c r="A23" s="614">
        <v>13</v>
      </c>
      <c r="B23" s="611" t="s">
        <v>231</v>
      </c>
      <c r="C23" s="612"/>
      <c r="D23" s="613">
        <v>2194.05</v>
      </c>
      <c r="E23" s="613">
        <v>2194.05</v>
      </c>
      <c r="F23" s="835">
        <v>1153822.12</v>
      </c>
      <c r="G23" s="833">
        <v>1156824.12</v>
      </c>
      <c r="J23" s="834"/>
      <c r="K23" s="834"/>
      <c r="L23" s="626"/>
      <c r="M23" s="626"/>
    </row>
    <row r="24" spans="1:13" ht="17.25" customHeight="1">
      <c r="A24" s="614">
        <v>14</v>
      </c>
      <c r="B24" s="611" t="s">
        <v>232</v>
      </c>
      <c r="C24" s="612"/>
      <c r="D24" s="613">
        <v>2416.32</v>
      </c>
      <c r="E24" s="613">
        <v>2416.32</v>
      </c>
      <c r="F24" s="833">
        <v>355401.93</v>
      </c>
      <c r="G24" s="833">
        <v>352053.91</v>
      </c>
      <c r="J24" s="834"/>
      <c r="K24" s="834"/>
      <c r="L24" s="626"/>
      <c r="M24" s="626"/>
    </row>
    <row r="25" spans="1:13" ht="17.25" customHeight="1">
      <c r="A25" s="614">
        <v>15</v>
      </c>
      <c r="B25" s="611" t="s">
        <v>233</v>
      </c>
      <c r="C25" s="612"/>
      <c r="D25" s="613">
        <v>12583.96</v>
      </c>
      <c r="E25" s="613">
        <v>12583.96</v>
      </c>
      <c r="F25" s="833">
        <v>93506.74</v>
      </c>
      <c r="G25" s="833">
        <v>91851.79</v>
      </c>
      <c r="J25" s="834"/>
      <c r="K25" s="834"/>
      <c r="L25" s="626"/>
      <c r="M25" s="626"/>
    </row>
    <row r="26" spans="1:13" ht="17.25" customHeight="1">
      <c r="A26" s="614">
        <v>16</v>
      </c>
      <c r="B26" s="611" t="s">
        <v>234</v>
      </c>
      <c r="C26" s="612"/>
      <c r="D26" s="613">
        <v>4247.54</v>
      </c>
      <c r="E26" s="613">
        <v>4247.54</v>
      </c>
      <c r="F26" s="833">
        <v>49400.56</v>
      </c>
      <c r="G26" s="833">
        <v>49102.32</v>
      </c>
      <c r="J26" s="834"/>
      <c r="K26" s="834"/>
      <c r="L26" s="626"/>
      <c r="M26" s="626"/>
    </row>
    <row r="27" spans="1:13" ht="17.25" customHeight="1">
      <c r="A27" s="614">
        <v>17</v>
      </c>
      <c r="B27" s="611" t="s">
        <v>235</v>
      </c>
      <c r="C27" s="612"/>
      <c r="D27" s="613">
        <v>4186.23</v>
      </c>
      <c r="E27" s="613">
        <v>4186.23</v>
      </c>
      <c r="F27" s="833">
        <v>49346.7</v>
      </c>
      <c r="G27" s="833">
        <v>47794.62</v>
      </c>
      <c r="J27" s="834"/>
      <c r="K27" s="834"/>
      <c r="L27" s="626"/>
      <c r="M27" s="626"/>
    </row>
    <row r="28" spans="1:13" ht="17.25" customHeight="1">
      <c r="A28" s="614">
        <v>18</v>
      </c>
      <c r="B28" s="611" t="s">
        <v>236</v>
      </c>
      <c r="C28" s="612"/>
      <c r="D28" s="613">
        <v>4190.58</v>
      </c>
      <c r="E28" s="613">
        <v>4190.58</v>
      </c>
      <c r="F28" s="833">
        <v>36821.43</v>
      </c>
      <c r="G28" s="833">
        <v>36945.63</v>
      </c>
      <c r="J28" s="834"/>
      <c r="K28" s="834"/>
      <c r="L28" s="626"/>
      <c r="M28" s="626"/>
    </row>
    <row r="29" spans="1:13" ht="17.25" customHeight="1">
      <c r="A29" s="614">
        <v>19</v>
      </c>
      <c r="B29" s="611" t="s">
        <v>237</v>
      </c>
      <c r="C29" s="612"/>
      <c r="D29" s="613">
        <v>4465.27</v>
      </c>
      <c r="E29" s="613">
        <v>4465.27</v>
      </c>
      <c r="F29" s="833">
        <v>36119.72</v>
      </c>
      <c r="G29" s="833">
        <v>35660.46</v>
      </c>
      <c r="J29" s="834"/>
      <c r="K29" s="834"/>
      <c r="L29" s="626"/>
      <c r="M29" s="626"/>
    </row>
    <row r="30" spans="1:13" ht="17.25" customHeight="1">
      <c r="A30" s="614">
        <v>20</v>
      </c>
      <c r="B30" s="611" t="s">
        <v>238</v>
      </c>
      <c r="C30" s="615"/>
      <c r="D30" s="613">
        <v>13561.56</v>
      </c>
      <c r="E30" s="613">
        <v>13561.56</v>
      </c>
      <c r="F30" s="833">
        <v>86228.15</v>
      </c>
      <c r="G30" s="833">
        <v>84543.39</v>
      </c>
      <c r="J30" s="834"/>
      <c r="K30" s="834"/>
      <c r="L30" s="626"/>
      <c r="M30" s="626"/>
    </row>
    <row r="31" spans="1:13" ht="17.25" customHeight="1">
      <c r="A31" s="614">
        <v>21</v>
      </c>
      <c r="B31" s="611" t="s">
        <v>239</v>
      </c>
      <c r="C31" s="612"/>
      <c r="D31" s="613">
        <v>10621.29</v>
      </c>
      <c r="E31" s="613">
        <v>10621.29</v>
      </c>
      <c r="F31" s="833">
        <v>80153.37</v>
      </c>
      <c r="G31" s="833">
        <v>79368.3</v>
      </c>
      <c r="J31" s="834"/>
      <c r="K31" s="834"/>
      <c r="L31" s="626"/>
      <c r="M31" s="626"/>
    </row>
    <row r="32" spans="1:13" ht="17.25" customHeight="1">
      <c r="A32" s="614">
        <v>22</v>
      </c>
      <c r="B32" s="611" t="s">
        <v>240</v>
      </c>
      <c r="C32" s="612"/>
      <c r="D32" s="613">
        <v>7777.02</v>
      </c>
      <c r="E32" s="613">
        <v>7777.02</v>
      </c>
      <c r="F32" s="833">
        <v>181390.97</v>
      </c>
      <c r="G32" s="833">
        <v>178662.84</v>
      </c>
      <c r="J32" s="834"/>
      <c r="K32" s="834"/>
      <c r="L32" s="626"/>
      <c r="M32" s="626"/>
    </row>
    <row r="33" spans="1:13" ht="17.25" customHeight="1">
      <c r="A33" s="614">
        <v>23</v>
      </c>
      <c r="B33" s="611" t="s">
        <v>241</v>
      </c>
      <c r="C33" s="612"/>
      <c r="D33" s="613">
        <v>5173.24</v>
      </c>
      <c r="E33" s="613">
        <v>5173.24</v>
      </c>
      <c r="F33" s="833">
        <v>423392.37</v>
      </c>
      <c r="G33" s="833">
        <v>409107.17</v>
      </c>
      <c r="J33" s="834"/>
      <c r="K33" s="834"/>
      <c r="L33" s="626"/>
      <c r="M33" s="626"/>
    </row>
    <row r="34" spans="1:13" ht="17.25" customHeight="1">
      <c r="A34" s="614">
        <v>24</v>
      </c>
      <c r="B34" s="611" t="s">
        <v>242</v>
      </c>
      <c r="C34" s="612"/>
      <c r="D34" s="613">
        <v>5774.48</v>
      </c>
      <c r="E34" s="613">
        <v>5774.48</v>
      </c>
      <c r="F34" s="833">
        <v>85962.96</v>
      </c>
      <c r="G34" s="833">
        <v>80863.93</v>
      </c>
      <c r="J34" s="834"/>
      <c r="K34" s="834"/>
      <c r="L34" s="626"/>
      <c r="M34" s="626"/>
    </row>
    <row r="35" spans="1:13" ht="17.25" customHeight="1">
      <c r="A35" s="614">
        <v>25</v>
      </c>
      <c r="B35" s="611" t="s">
        <v>243</v>
      </c>
      <c r="C35" s="612"/>
      <c r="D35" s="613">
        <v>4017.38</v>
      </c>
      <c r="E35" s="613">
        <v>4017.38</v>
      </c>
      <c r="F35" s="833">
        <v>69174.43</v>
      </c>
      <c r="G35" s="833">
        <v>69225.69</v>
      </c>
      <c r="J35" s="834"/>
      <c r="K35" s="834"/>
      <c r="L35" s="626"/>
      <c r="M35" s="626"/>
    </row>
    <row r="36" spans="1:13" ht="17.25" customHeight="1">
      <c r="A36" s="614">
        <v>26</v>
      </c>
      <c r="B36" s="611" t="s">
        <v>244</v>
      </c>
      <c r="C36" s="612"/>
      <c r="D36" s="613">
        <v>4612.2</v>
      </c>
      <c r="E36" s="613">
        <v>4612.2</v>
      </c>
      <c r="F36" s="833">
        <v>106993.84</v>
      </c>
      <c r="G36" s="833">
        <v>107661</v>
      </c>
      <c r="J36" s="834"/>
      <c r="K36" s="834"/>
      <c r="L36" s="626"/>
      <c r="M36" s="626"/>
    </row>
    <row r="37" spans="1:13" ht="17.25" customHeight="1">
      <c r="A37" s="614">
        <v>27</v>
      </c>
      <c r="B37" s="611" t="s">
        <v>245</v>
      </c>
      <c r="C37" s="612"/>
      <c r="D37" s="613">
        <v>1905.34</v>
      </c>
      <c r="E37" s="613">
        <v>1905.34</v>
      </c>
      <c r="F37" s="833">
        <v>415397.3</v>
      </c>
      <c r="G37" s="833">
        <v>411883.64</v>
      </c>
      <c r="J37" s="834"/>
      <c r="K37" s="834"/>
      <c r="L37" s="626"/>
      <c r="M37" s="626"/>
    </row>
    <row r="38" spans="1:13" ht="17.25" customHeight="1">
      <c r="A38" s="614">
        <v>28</v>
      </c>
      <c r="B38" s="611" t="s">
        <v>246</v>
      </c>
      <c r="C38" s="612"/>
      <c r="D38" s="613">
        <v>8400.94</v>
      </c>
      <c r="E38" s="613">
        <v>8400.95</v>
      </c>
      <c r="F38" s="833">
        <v>221614.34</v>
      </c>
      <c r="G38" s="833">
        <v>221951.71</v>
      </c>
      <c r="J38" s="834"/>
      <c r="K38" s="834"/>
      <c r="L38" s="626"/>
      <c r="M38" s="626"/>
    </row>
    <row r="39" spans="1:13" ht="17.25" customHeight="1">
      <c r="A39" s="614">
        <v>29</v>
      </c>
      <c r="B39" s="611" t="s">
        <v>247</v>
      </c>
      <c r="C39" s="612"/>
      <c r="D39" s="613">
        <v>3690.94</v>
      </c>
      <c r="E39" s="613">
        <v>3690.94</v>
      </c>
      <c r="F39" s="833">
        <v>39364.7</v>
      </c>
      <c r="G39" s="833">
        <v>39251.92</v>
      </c>
      <c r="J39" s="834"/>
      <c r="K39" s="834"/>
      <c r="L39" s="626"/>
      <c r="M39" s="626"/>
    </row>
    <row r="40" spans="1:13" ht="17.25" customHeight="1">
      <c r="A40" s="614">
        <v>30</v>
      </c>
      <c r="B40" s="611" t="s">
        <v>248</v>
      </c>
      <c r="C40" s="612"/>
      <c r="D40" s="613">
        <v>4724.69</v>
      </c>
      <c r="E40" s="613">
        <v>4724.68</v>
      </c>
      <c r="F40" s="833">
        <v>37278.54</v>
      </c>
      <c r="G40" s="833">
        <v>37445.51</v>
      </c>
      <c r="J40" s="834"/>
      <c r="K40" s="834"/>
      <c r="L40" s="626"/>
      <c r="M40" s="626"/>
    </row>
    <row r="41" spans="1:13" ht="17.25" customHeight="1">
      <c r="A41" s="614">
        <v>31</v>
      </c>
      <c r="B41" s="611" t="s">
        <v>249</v>
      </c>
      <c r="C41" s="612"/>
      <c r="D41" s="613">
        <v>3507.13</v>
      </c>
      <c r="E41" s="613">
        <v>3507.13</v>
      </c>
      <c r="F41" s="833">
        <v>19170.54</v>
      </c>
      <c r="G41" s="833">
        <v>18933.75</v>
      </c>
      <c r="J41" s="834"/>
      <c r="K41" s="834"/>
      <c r="L41" s="626"/>
      <c r="M41" s="626"/>
    </row>
    <row r="42" spans="1:13" ht="17.25" customHeight="1">
      <c r="A42" s="614">
        <v>32</v>
      </c>
      <c r="B42" s="611" t="s">
        <v>250</v>
      </c>
      <c r="C42" s="612"/>
      <c r="D42" s="613">
        <v>6707.86</v>
      </c>
      <c r="E42" s="613">
        <v>6707.86</v>
      </c>
      <c r="F42" s="833">
        <v>26498.54</v>
      </c>
      <c r="G42" s="833">
        <v>26892.78</v>
      </c>
      <c r="J42" s="834"/>
      <c r="K42" s="834"/>
      <c r="L42" s="626"/>
      <c r="M42" s="626"/>
    </row>
    <row r="43" spans="1:13" ht="17.25" customHeight="1">
      <c r="A43" s="614">
        <v>33</v>
      </c>
      <c r="B43" s="611" t="s">
        <v>251</v>
      </c>
      <c r="C43" s="612"/>
      <c r="D43" s="613">
        <v>7114.77</v>
      </c>
      <c r="E43" s="613">
        <v>7114.77</v>
      </c>
      <c r="F43" s="833">
        <v>79341.19</v>
      </c>
      <c r="G43" s="833">
        <v>78424.9</v>
      </c>
      <c r="J43" s="834"/>
      <c r="K43" s="834"/>
      <c r="L43" s="626"/>
      <c r="M43" s="626"/>
    </row>
    <row r="44" spans="1:13" ht="17.25" customHeight="1">
      <c r="A44" s="614">
        <v>34</v>
      </c>
      <c r="B44" s="611" t="s">
        <v>252</v>
      </c>
      <c r="C44" s="612"/>
      <c r="D44" s="613">
        <v>8479</v>
      </c>
      <c r="E44" s="613">
        <v>8479</v>
      </c>
      <c r="F44" s="833">
        <v>122576.9</v>
      </c>
      <c r="G44" s="833">
        <v>119690.86</v>
      </c>
      <c r="J44" s="834"/>
      <c r="K44" s="834"/>
      <c r="L44" s="626"/>
      <c r="M44" s="626"/>
    </row>
    <row r="45" spans="1:13" ht="17.25" customHeight="1">
      <c r="A45" s="614">
        <v>35</v>
      </c>
      <c r="B45" s="611" t="s">
        <v>253</v>
      </c>
      <c r="C45" s="612"/>
      <c r="D45" s="613">
        <v>6112.5</v>
      </c>
      <c r="E45" s="613">
        <v>6112.5</v>
      </c>
      <c r="F45" s="833">
        <v>64821.41</v>
      </c>
      <c r="G45" s="833">
        <v>63504.97</v>
      </c>
      <c r="J45" s="834"/>
      <c r="K45" s="834"/>
      <c r="L45" s="626"/>
      <c r="M45" s="626"/>
    </row>
    <row r="46" spans="1:13" ht="17.25" customHeight="1">
      <c r="A46" s="614">
        <v>36</v>
      </c>
      <c r="B46" s="611" t="s">
        <v>254</v>
      </c>
      <c r="C46" s="612"/>
      <c r="D46" s="613">
        <v>4146.99</v>
      </c>
      <c r="E46" s="613">
        <v>4146.99</v>
      </c>
      <c r="F46" s="833">
        <v>32357.87</v>
      </c>
      <c r="G46" s="833">
        <v>32223.66</v>
      </c>
      <c r="J46" s="834"/>
      <c r="K46" s="834"/>
      <c r="L46" s="626"/>
      <c r="M46" s="626"/>
    </row>
    <row r="47" spans="1:13" ht="17.25" customHeight="1">
      <c r="A47" s="614">
        <v>37</v>
      </c>
      <c r="B47" s="611" t="s">
        <v>255</v>
      </c>
      <c r="C47" s="612"/>
      <c r="D47" s="613">
        <v>1876.91</v>
      </c>
      <c r="E47" s="613">
        <v>1876.86</v>
      </c>
      <c r="F47" s="833">
        <v>39563.3</v>
      </c>
      <c r="G47" s="833">
        <v>40086.78</v>
      </c>
      <c r="J47" s="834"/>
      <c r="K47" s="834"/>
      <c r="L47" s="626"/>
      <c r="M47" s="626"/>
    </row>
    <row r="48" spans="1:13" ht="17.25" customHeight="1">
      <c r="A48" s="614">
        <v>38</v>
      </c>
      <c r="B48" s="611" t="s">
        <v>256</v>
      </c>
      <c r="C48" s="612"/>
      <c r="D48" s="613">
        <v>5675.98</v>
      </c>
      <c r="E48" s="613">
        <v>5675.98</v>
      </c>
      <c r="F48" s="833">
        <v>51369.24</v>
      </c>
      <c r="G48" s="833">
        <v>51482.71</v>
      </c>
      <c r="J48" s="834"/>
      <c r="K48" s="834"/>
      <c r="L48" s="626"/>
      <c r="M48" s="626"/>
    </row>
    <row r="49" spans="1:13" ht="17.25" customHeight="1">
      <c r="A49" s="614">
        <v>39</v>
      </c>
      <c r="B49" s="611" t="s">
        <v>257</v>
      </c>
      <c r="C49" s="612"/>
      <c r="D49" s="613">
        <v>7102.91</v>
      </c>
      <c r="E49" s="613">
        <v>7102.91</v>
      </c>
      <c r="F49" s="833">
        <v>24728.94</v>
      </c>
      <c r="G49" s="833">
        <v>24645.67</v>
      </c>
      <c r="J49" s="834"/>
      <c r="K49" s="834"/>
      <c r="L49" s="626"/>
      <c r="M49" s="626"/>
    </row>
    <row r="50" spans="1:13" ht="17.25" customHeight="1">
      <c r="A50" s="614">
        <v>40</v>
      </c>
      <c r="B50" s="611" t="s">
        <v>258</v>
      </c>
      <c r="C50" s="612"/>
      <c r="D50" s="613">
        <v>4987.64</v>
      </c>
      <c r="E50" s="613">
        <v>4987.64</v>
      </c>
      <c r="F50" s="833">
        <v>200577.66</v>
      </c>
      <c r="G50" s="833">
        <v>199424.12</v>
      </c>
      <c r="J50" s="834"/>
      <c r="K50" s="834"/>
      <c r="L50" s="626"/>
      <c r="M50" s="626"/>
    </row>
    <row r="51" spans="1:13" ht="17.25" customHeight="1">
      <c r="A51" s="614">
        <v>41</v>
      </c>
      <c r="B51" s="611" t="s">
        <v>259</v>
      </c>
      <c r="C51" s="612"/>
      <c r="D51" s="613">
        <v>2440.67</v>
      </c>
      <c r="E51" s="613">
        <v>2440.67</v>
      </c>
      <c r="F51" s="833">
        <v>32351.21</v>
      </c>
      <c r="G51" s="833">
        <v>32195.95</v>
      </c>
      <c r="J51" s="834"/>
      <c r="K51" s="834"/>
      <c r="L51" s="626"/>
      <c r="M51" s="626"/>
    </row>
    <row r="52" spans="1:13" ht="17.25" customHeight="1">
      <c r="A52" s="614">
        <v>42</v>
      </c>
      <c r="B52" s="611" t="s">
        <v>260</v>
      </c>
      <c r="C52" s="612"/>
      <c r="D52" s="613">
        <v>4130.99</v>
      </c>
      <c r="E52" s="613">
        <v>4130.99</v>
      </c>
      <c r="F52" s="833">
        <v>48199.83</v>
      </c>
      <c r="G52" s="833">
        <v>47897.58</v>
      </c>
      <c r="J52" s="834"/>
      <c r="K52" s="834"/>
      <c r="L52" s="626"/>
      <c r="M52" s="626"/>
    </row>
    <row r="53" spans="1:13" ht="17.25" customHeight="1">
      <c r="A53" s="614">
        <v>43</v>
      </c>
      <c r="B53" s="611" t="s">
        <v>261</v>
      </c>
      <c r="C53" s="612"/>
      <c r="D53" s="613">
        <v>7409.18</v>
      </c>
      <c r="E53" s="613">
        <v>7409.18</v>
      </c>
      <c r="F53" s="833">
        <v>62997.54</v>
      </c>
      <c r="G53" s="833">
        <v>63634.25</v>
      </c>
      <c r="J53" s="834"/>
      <c r="K53" s="834"/>
      <c r="L53" s="626"/>
      <c r="M53" s="626"/>
    </row>
    <row r="54" spans="1:13" ht="17.25" customHeight="1">
      <c r="A54" s="614">
        <v>44</v>
      </c>
      <c r="B54" s="611" t="s">
        <v>262</v>
      </c>
      <c r="C54" s="612"/>
      <c r="D54" s="613">
        <v>6340.7</v>
      </c>
      <c r="E54" s="613">
        <v>6340.7</v>
      </c>
      <c r="F54" s="833">
        <v>46362.29</v>
      </c>
      <c r="G54" s="833">
        <v>45250.54</v>
      </c>
      <c r="J54" s="834"/>
      <c r="K54" s="834"/>
      <c r="L54" s="626"/>
      <c r="M54" s="626"/>
    </row>
    <row r="55" spans="1:13" ht="17.25" customHeight="1">
      <c r="A55" s="614">
        <v>45</v>
      </c>
      <c r="B55" s="611" t="s">
        <v>263</v>
      </c>
      <c r="C55" s="612"/>
      <c r="D55" s="613">
        <v>7734.24</v>
      </c>
      <c r="E55" s="613">
        <v>7734.24</v>
      </c>
      <c r="F55" s="833">
        <v>37834.79</v>
      </c>
      <c r="G55" s="833">
        <v>37039.5</v>
      </c>
      <c r="J55" s="834"/>
      <c r="K55" s="834"/>
      <c r="L55" s="626"/>
      <c r="M55" s="626"/>
    </row>
    <row r="56" spans="1:13" ht="17.25" customHeight="1">
      <c r="A56" s="614">
        <v>46</v>
      </c>
      <c r="B56" s="611" t="s">
        <v>264</v>
      </c>
      <c r="C56" s="612"/>
      <c r="D56" s="613">
        <v>9186.33</v>
      </c>
      <c r="E56" s="613">
        <v>9186.33</v>
      </c>
      <c r="F56" s="833">
        <v>57727.7</v>
      </c>
      <c r="G56" s="833">
        <v>57728.61</v>
      </c>
      <c r="J56" s="834"/>
      <c r="K56" s="834"/>
      <c r="L56" s="626"/>
      <c r="M56" s="626"/>
    </row>
    <row r="57" spans="1:13" s="593" customFormat="1" ht="17.25" customHeight="1">
      <c r="A57" s="614">
        <v>47</v>
      </c>
      <c r="B57" s="611" t="s">
        <v>265</v>
      </c>
      <c r="C57" s="612"/>
      <c r="D57" s="613">
        <v>2282.15</v>
      </c>
      <c r="E57" s="613">
        <v>2282.16</v>
      </c>
      <c r="F57" s="833">
        <v>45692.32</v>
      </c>
      <c r="G57" s="833">
        <v>46333.29</v>
      </c>
      <c r="J57" s="836"/>
      <c r="K57" s="836"/>
      <c r="L57" s="626"/>
      <c r="M57" s="626"/>
    </row>
    <row r="58" spans="1:7" s="593" customFormat="1" ht="4.5" customHeight="1" thickBot="1">
      <c r="A58" s="616"/>
      <c r="B58" s="617"/>
      <c r="C58" s="617"/>
      <c r="D58" s="618"/>
      <c r="E58" s="619"/>
      <c r="F58" s="619"/>
      <c r="G58" s="619"/>
    </row>
    <row r="59" spans="1:7" s="593" customFormat="1" ht="4.5" customHeight="1">
      <c r="A59" s="620"/>
      <c r="B59" s="621"/>
      <c r="C59" s="621"/>
      <c r="D59" s="622"/>
      <c r="E59" s="622"/>
      <c r="F59" s="622"/>
      <c r="G59" s="622"/>
    </row>
    <row r="60" spans="1:7" s="625" customFormat="1" ht="11.25">
      <c r="A60" s="623" t="s">
        <v>520</v>
      </c>
      <c r="B60" s="624"/>
      <c r="D60" s="624"/>
      <c r="E60" s="624"/>
      <c r="F60" s="624"/>
      <c r="G60" s="624"/>
    </row>
    <row r="61" spans="1:7" s="626" customFormat="1" ht="11.25">
      <c r="A61" s="623" t="s">
        <v>597</v>
      </c>
      <c r="B61" s="624"/>
      <c r="D61" s="624"/>
      <c r="E61" s="624"/>
      <c r="F61" s="624"/>
      <c r="G61" s="624"/>
    </row>
    <row r="62" spans="1:7" ht="13.5">
      <c r="A62" s="623" t="s">
        <v>521</v>
      </c>
      <c r="D62" s="627"/>
      <c r="E62" s="627"/>
      <c r="F62" s="627"/>
      <c r="G62" s="628"/>
    </row>
    <row r="63" spans="1:6" ht="13.5">
      <c r="A63" s="837"/>
      <c r="D63" s="627"/>
      <c r="E63" s="627"/>
      <c r="F63" s="627"/>
    </row>
    <row r="64" spans="4:5" ht="13.5">
      <c r="D64" s="627"/>
      <c r="E64" s="629"/>
    </row>
    <row r="65" spans="4:5" ht="13.5">
      <c r="D65" s="627"/>
      <c r="E65" s="627"/>
    </row>
    <row r="66" spans="4:5" ht="13.5">
      <c r="D66" s="627"/>
      <c r="E66" s="627"/>
    </row>
    <row r="67" spans="4:5" ht="13.5">
      <c r="D67" s="627"/>
      <c r="E67" s="627"/>
    </row>
    <row r="68" spans="4:5" ht="13.5">
      <c r="D68" s="627"/>
      <c r="E68" s="627"/>
    </row>
    <row r="69" spans="4:5" ht="13.5">
      <c r="D69" s="627"/>
      <c r="E69" s="627"/>
    </row>
    <row r="70" spans="4:5" ht="13.5">
      <c r="D70" s="627"/>
      <c r="E70" s="627"/>
    </row>
    <row r="71" spans="4:5" ht="13.5">
      <c r="D71" s="627"/>
      <c r="E71" s="627"/>
    </row>
    <row r="72" spans="4:5" ht="13.5">
      <c r="D72" s="627"/>
      <c r="E72" s="627"/>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5"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6"/>
  <sheetViews>
    <sheetView showGridLines="0" view="pageBreakPreview" zoomScale="118" zoomScaleNormal="90" zoomScaleSheetLayoutView="118"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L1"/>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22" customFormat="1" ht="30" customHeight="1">
      <c r="A1" s="1274" t="s">
        <v>3</v>
      </c>
      <c r="B1" s="1274"/>
      <c r="C1" s="1274"/>
      <c r="D1" s="1274"/>
      <c r="E1" s="1274"/>
      <c r="F1" s="1274"/>
      <c r="G1" s="1274"/>
      <c r="H1" s="1274"/>
      <c r="I1" s="1274"/>
      <c r="J1" s="1274"/>
      <c r="K1" s="1274"/>
      <c r="L1" s="1274"/>
      <c r="M1" s="21"/>
      <c r="AI1" s="21"/>
      <c r="AJ1" s="21"/>
      <c r="BE1" s="21"/>
      <c r="BF1" s="21"/>
    </row>
    <row r="2" spans="1:79" ht="24.75" customHeight="1" thickBot="1">
      <c r="A2" s="23"/>
      <c r="B2" s="23"/>
      <c r="C2" s="23"/>
      <c r="D2" s="23"/>
      <c r="E2" s="23"/>
      <c r="F2" s="23"/>
      <c r="G2" s="23"/>
      <c r="H2" s="23"/>
      <c r="I2" s="23"/>
      <c r="J2" s="23"/>
      <c r="K2" s="23"/>
      <c r="L2" s="23"/>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row>
    <row r="3" spans="1:79" ht="14.25" customHeight="1">
      <c r="A3" s="1275" t="s">
        <v>377</v>
      </c>
      <c r="B3" s="1278" t="s">
        <v>527</v>
      </c>
      <c r="C3" s="1279" t="s">
        <v>4</v>
      </c>
      <c r="D3" s="1280"/>
      <c r="E3" s="1281"/>
      <c r="F3" s="1279" t="s">
        <v>5</v>
      </c>
      <c r="G3" s="1281"/>
      <c r="H3" s="1288" t="s">
        <v>6</v>
      </c>
      <c r="I3" s="1289"/>
      <c r="J3" s="1279" t="s">
        <v>7</v>
      </c>
      <c r="K3" s="1280"/>
      <c r="L3" s="25"/>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row>
    <row r="4" spans="1:79" ht="14.25" customHeight="1">
      <c r="A4" s="1276"/>
      <c r="B4" s="1266"/>
      <c r="C4" s="1282"/>
      <c r="D4" s="1283"/>
      <c r="E4" s="1284"/>
      <c r="F4" s="1282"/>
      <c r="G4" s="1284"/>
      <c r="H4" s="1290"/>
      <c r="I4" s="1291"/>
      <c r="J4" s="1282"/>
      <c r="K4" s="1283"/>
      <c r="L4" s="27"/>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row>
    <row r="5" spans="1:79" ht="14.25" customHeight="1">
      <c r="A5" s="1276"/>
      <c r="B5" s="1266"/>
      <c r="C5" s="1285"/>
      <c r="D5" s="1286"/>
      <c r="E5" s="1287"/>
      <c r="F5" s="1285"/>
      <c r="G5" s="1287"/>
      <c r="H5" s="1292"/>
      <c r="I5" s="1293"/>
      <c r="J5" s="1285"/>
      <c r="K5" s="1286"/>
      <c r="L5" s="28"/>
      <c r="M5" s="24"/>
      <c r="N5" s="29"/>
      <c r="O5" s="29"/>
      <c r="P5" s="29"/>
      <c r="Q5" s="24"/>
      <c r="R5" s="30"/>
      <c r="S5" s="30"/>
      <c r="T5" s="24"/>
      <c r="U5" s="24"/>
      <c r="V5" s="24"/>
      <c r="W5" s="29"/>
      <c r="X5" s="29"/>
      <c r="Y5" s="29"/>
      <c r="Z5" s="29"/>
      <c r="AA5" s="24"/>
      <c r="AB5" s="29"/>
      <c r="AC5" s="29"/>
      <c r="AD5" s="29"/>
      <c r="AE5" s="29"/>
      <c r="AF5" s="24"/>
      <c r="AG5" s="24"/>
      <c r="AH5" s="24"/>
      <c r="AI5" s="24"/>
      <c r="AJ5" s="29"/>
      <c r="AK5" s="29"/>
      <c r="AL5" s="29"/>
      <c r="AM5" s="29"/>
      <c r="AN5" s="29"/>
      <c r="AO5" s="29"/>
      <c r="AP5" s="29"/>
      <c r="AQ5" s="30"/>
      <c r="AR5" s="30"/>
      <c r="AS5" s="30"/>
      <c r="AT5" s="30"/>
      <c r="AU5" s="24"/>
      <c r="AV5" s="24"/>
      <c r="AW5" s="29"/>
      <c r="AX5" s="29"/>
      <c r="AY5" s="29"/>
      <c r="AZ5" s="29"/>
      <c r="BA5" s="29"/>
      <c r="BB5" s="29"/>
      <c r="BC5" s="24"/>
      <c r="BD5" s="24"/>
      <c r="BE5" s="24"/>
      <c r="BF5" s="29"/>
      <c r="BG5" s="29"/>
      <c r="BH5" s="29"/>
      <c r="BI5" s="29"/>
      <c r="BJ5" s="29"/>
      <c r="BK5" s="29"/>
      <c r="BL5" s="29"/>
      <c r="BM5" s="30"/>
      <c r="BN5" s="30"/>
      <c r="BO5" s="24"/>
      <c r="BP5" s="24"/>
      <c r="BQ5" s="30"/>
      <c r="BR5" s="30"/>
      <c r="BS5" s="24"/>
      <c r="BT5" s="24"/>
      <c r="BU5" s="29"/>
      <c r="BV5" s="29"/>
      <c r="BW5" s="29"/>
      <c r="BX5" s="29"/>
      <c r="BY5" s="29"/>
      <c r="BZ5" s="29"/>
      <c r="CA5" s="24"/>
    </row>
    <row r="6" spans="1:79" ht="14.25" customHeight="1">
      <c r="A6" s="1276"/>
      <c r="B6" s="1266"/>
      <c r="C6" s="1265" t="s">
        <v>8</v>
      </c>
      <c r="D6" s="1262" t="s">
        <v>9</v>
      </c>
      <c r="E6" s="1262" t="s">
        <v>10</v>
      </c>
      <c r="F6" s="1262" t="s">
        <v>361</v>
      </c>
      <c r="G6" s="1265" t="s">
        <v>362</v>
      </c>
      <c r="H6" s="1268" t="s">
        <v>363</v>
      </c>
      <c r="I6" s="1268" t="s">
        <v>364</v>
      </c>
      <c r="J6" s="1262" t="s">
        <v>11</v>
      </c>
      <c r="K6" s="1271" t="s">
        <v>12</v>
      </c>
      <c r="L6" s="31"/>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row>
    <row r="7" spans="1:79" ht="14.25" customHeight="1">
      <c r="A7" s="1276"/>
      <c r="B7" s="1266"/>
      <c r="C7" s="1266"/>
      <c r="D7" s="1263"/>
      <c r="E7" s="1263"/>
      <c r="F7" s="1263"/>
      <c r="G7" s="1266"/>
      <c r="H7" s="1269"/>
      <c r="I7" s="1269"/>
      <c r="J7" s="1263"/>
      <c r="K7" s="1272"/>
      <c r="L7" s="32"/>
      <c r="M7" s="24"/>
      <c r="N7" s="24"/>
      <c r="O7" s="24"/>
      <c r="P7" s="24"/>
      <c r="Q7" s="24"/>
      <c r="R7" s="24"/>
      <c r="S7" s="24"/>
      <c r="T7" s="24"/>
      <c r="U7" s="24"/>
      <c r="V7" s="24"/>
      <c r="W7" s="24"/>
      <c r="X7" s="29"/>
      <c r="Y7" s="29"/>
      <c r="Z7" s="29"/>
      <c r="AA7" s="24"/>
      <c r="AB7" s="24"/>
      <c r="AC7" s="24"/>
      <c r="AD7" s="24"/>
      <c r="AE7" s="24"/>
      <c r="AF7" s="24"/>
      <c r="AG7" s="24"/>
      <c r="AH7" s="24"/>
      <c r="AI7" s="33"/>
      <c r="AJ7" s="24"/>
      <c r="AK7" s="30"/>
      <c r="AL7" s="30"/>
      <c r="AM7" s="30"/>
      <c r="AN7" s="30"/>
      <c r="AO7" s="30"/>
      <c r="AP7" s="30"/>
      <c r="AQ7" s="24"/>
      <c r="AR7" s="24"/>
      <c r="AS7" s="24"/>
      <c r="AT7" s="24"/>
      <c r="AU7" s="24"/>
      <c r="AV7" s="24"/>
      <c r="AW7" s="24"/>
      <c r="AX7" s="24"/>
      <c r="AY7" s="33"/>
      <c r="AZ7" s="33"/>
      <c r="BA7" s="33"/>
      <c r="BB7" s="33"/>
      <c r="BC7" s="24"/>
      <c r="BD7" s="24"/>
      <c r="BE7" s="33"/>
      <c r="BF7" s="24"/>
      <c r="BG7" s="30"/>
      <c r="BH7" s="30"/>
      <c r="BI7" s="30"/>
      <c r="BJ7" s="30"/>
      <c r="BK7" s="30"/>
      <c r="BL7" s="30"/>
      <c r="BM7" s="24"/>
      <c r="BN7" s="24"/>
      <c r="BO7" s="24"/>
      <c r="BP7" s="24"/>
      <c r="BQ7" s="24"/>
      <c r="BR7" s="24"/>
      <c r="BS7" s="24"/>
      <c r="BT7" s="24"/>
      <c r="BU7" s="24"/>
      <c r="BV7" s="24"/>
      <c r="BW7" s="33"/>
      <c r="BX7" s="33"/>
      <c r="BY7" s="33"/>
      <c r="BZ7" s="33"/>
      <c r="CA7" s="24"/>
    </row>
    <row r="8" spans="1:79" ht="14.25" customHeight="1">
      <c r="A8" s="1277"/>
      <c r="B8" s="1267"/>
      <c r="C8" s="1267"/>
      <c r="D8" s="1264"/>
      <c r="E8" s="1264"/>
      <c r="F8" s="1264"/>
      <c r="G8" s="1267"/>
      <c r="H8" s="1270"/>
      <c r="I8" s="1270"/>
      <c r="J8" s="1264"/>
      <c r="K8" s="1273"/>
      <c r="L8" s="34"/>
      <c r="M8" s="24"/>
      <c r="N8" s="24"/>
      <c r="O8" s="24"/>
      <c r="P8" s="24"/>
      <c r="Q8" s="24"/>
      <c r="R8" s="24"/>
      <c r="S8" s="24"/>
      <c r="T8" s="24"/>
      <c r="U8" s="24"/>
      <c r="V8" s="24"/>
      <c r="W8" s="24"/>
      <c r="X8" s="24"/>
      <c r="Y8" s="24"/>
      <c r="Z8" s="24"/>
      <c r="AA8" s="24"/>
      <c r="AB8" s="24"/>
      <c r="AC8" s="24"/>
      <c r="AD8" s="24"/>
      <c r="AE8" s="24"/>
      <c r="AF8" s="24"/>
      <c r="AG8" s="24"/>
      <c r="AH8" s="24"/>
      <c r="AI8" s="33"/>
      <c r="AJ8" s="24"/>
      <c r="AK8" s="24"/>
      <c r="AL8" s="24"/>
      <c r="AM8" s="24"/>
      <c r="AN8" s="24"/>
      <c r="AO8" s="24"/>
      <c r="AP8" s="24"/>
      <c r="AQ8" s="24"/>
      <c r="AR8" s="24"/>
      <c r="AS8" s="24"/>
      <c r="AT8" s="24"/>
      <c r="AU8" s="24"/>
      <c r="AV8" s="24"/>
      <c r="AW8" s="24"/>
      <c r="AX8" s="24"/>
      <c r="AY8" s="33"/>
      <c r="AZ8" s="33"/>
      <c r="BA8" s="33"/>
      <c r="BB8" s="33"/>
      <c r="BC8" s="24"/>
      <c r="BD8" s="24"/>
      <c r="BE8" s="33"/>
      <c r="BF8" s="24"/>
      <c r="BG8" s="24"/>
      <c r="BH8" s="24"/>
      <c r="BI8" s="24"/>
      <c r="BJ8" s="24"/>
      <c r="BK8" s="24"/>
      <c r="BL8" s="24"/>
      <c r="BM8" s="24"/>
      <c r="BN8" s="24"/>
      <c r="BO8" s="24"/>
      <c r="BP8" s="24"/>
      <c r="BQ8" s="24"/>
      <c r="BR8" s="24"/>
      <c r="BS8" s="24"/>
      <c r="BT8" s="24"/>
      <c r="BU8" s="24"/>
      <c r="BV8" s="24"/>
      <c r="BW8" s="33"/>
      <c r="BX8" s="33"/>
      <c r="BY8" s="33"/>
      <c r="BZ8" s="33"/>
      <c r="CA8" s="24"/>
    </row>
    <row r="9" spans="1:78" s="41" customFormat="1" ht="15" customHeight="1">
      <c r="A9" s="35"/>
      <c r="B9" s="36" t="s">
        <v>13</v>
      </c>
      <c r="C9" s="37" t="s">
        <v>14</v>
      </c>
      <c r="D9" s="37" t="s">
        <v>14</v>
      </c>
      <c r="E9" s="37" t="s">
        <v>15</v>
      </c>
      <c r="F9" s="37" t="s">
        <v>16</v>
      </c>
      <c r="G9" s="37" t="s">
        <v>16</v>
      </c>
      <c r="H9" s="37" t="s">
        <v>17</v>
      </c>
      <c r="I9" s="37" t="s">
        <v>17</v>
      </c>
      <c r="J9" s="37" t="s">
        <v>18</v>
      </c>
      <c r="K9" s="38" t="s">
        <v>13</v>
      </c>
      <c r="L9" s="39"/>
      <c r="M9" s="40"/>
      <c r="N9" s="40"/>
      <c r="O9" s="40"/>
      <c r="P9" s="40"/>
      <c r="Q9" s="40"/>
      <c r="R9" s="40"/>
      <c r="S9" s="40"/>
      <c r="T9" s="40"/>
      <c r="W9" s="40"/>
      <c r="X9" s="40"/>
      <c r="Y9" s="40"/>
      <c r="Z9" s="40"/>
      <c r="AA9" s="40"/>
      <c r="AC9" s="40"/>
      <c r="AE9" s="40"/>
      <c r="AF9" s="40"/>
      <c r="AG9" s="40"/>
      <c r="AY9" s="42"/>
      <c r="AZ9" s="42"/>
      <c r="BA9" s="42"/>
      <c r="BB9" s="42"/>
      <c r="BW9" s="42"/>
      <c r="BX9" s="42"/>
      <c r="BY9" s="42"/>
      <c r="BZ9" s="42"/>
    </row>
    <row r="10" spans="1:79" ht="15" customHeight="1">
      <c r="A10" s="26"/>
      <c r="B10" s="43"/>
      <c r="C10" s="44"/>
      <c r="D10" s="44"/>
      <c r="E10" s="44"/>
      <c r="F10" s="44"/>
      <c r="G10" s="44"/>
      <c r="H10" s="44"/>
      <c r="I10" s="44"/>
      <c r="J10" s="44"/>
      <c r="K10" s="44"/>
      <c r="L10" s="45"/>
      <c r="M10" s="24"/>
      <c r="N10" s="46"/>
      <c r="O10" s="46"/>
      <c r="P10" s="46"/>
      <c r="Q10" s="46"/>
      <c r="R10" s="46"/>
      <c r="S10" s="46"/>
      <c r="T10" s="47"/>
      <c r="U10" s="24"/>
      <c r="V10" s="24"/>
      <c r="W10" s="46"/>
      <c r="X10" s="46"/>
      <c r="Y10" s="46"/>
      <c r="Z10" s="46"/>
      <c r="AA10" s="46"/>
      <c r="AB10" s="24"/>
      <c r="AC10" s="47"/>
      <c r="AD10" s="24"/>
      <c r="AE10" s="47"/>
      <c r="AF10" s="24"/>
      <c r="AG10" s="24"/>
      <c r="AH10" s="24"/>
      <c r="AI10" s="48"/>
      <c r="AJ10" s="24"/>
      <c r="AK10" s="24"/>
      <c r="AL10" s="24"/>
      <c r="AM10" s="24"/>
      <c r="AN10" s="24"/>
      <c r="AO10" s="24"/>
      <c r="AP10" s="24"/>
      <c r="AQ10" s="24"/>
      <c r="AR10" s="24"/>
      <c r="AS10" s="24"/>
      <c r="AT10" s="24"/>
      <c r="AU10" s="24"/>
      <c r="AV10" s="24"/>
      <c r="AW10" s="24"/>
      <c r="AX10" s="24"/>
      <c r="AY10" s="24"/>
      <c r="AZ10" s="24"/>
      <c r="BA10" s="24"/>
      <c r="BB10" s="24"/>
      <c r="BC10" s="48"/>
      <c r="BD10" s="24"/>
      <c r="BE10" s="48"/>
      <c r="BF10" s="24"/>
      <c r="BG10" s="24"/>
      <c r="BH10" s="24"/>
      <c r="BI10" s="24"/>
      <c r="BJ10" s="24"/>
      <c r="BK10" s="24"/>
      <c r="BL10" s="24"/>
      <c r="BM10" s="24"/>
      <c r="BN10" s="24"/>
      <c r="BO10" s="24"/>
      <c r="BP10" s="24"/>
      <c r="BQ10" s="24"/>
      <c r="BR10" s="24"/>
      <c r="BS10" s="24"/>
      <c r="BT10" s="24"/>
      <c r="BU10" s="24"/>
      <c r="BV10" s="24"/>
      <c r="BW10" s="24"/>
      <c r="BX10" s="24"/>
      <c r="BY10" s="24"/>
      <c r="BZ10" s="24"/>
      <c r="CA10" s="48"/>
    </row>
    <row r="11" spans="1:12" s="51" customFormat="1" ht="18" customHeight="1">
      <c r="A11" s="52" t="s">
        <v>19</v>
      </c>
      <c r="B11" s="692">
        <v>1461096</v>
      </c>
      <c r="C11" s="49">
        <v>726</v>
      </c>
      <c r="D11" s="49">
        <v>20</v>
      </c>
      <c r="E11" s="50">
        <v>2.7</v>
      </c>
      <c r="F11" s="699">
        <v>52568</v>
      </c>
      <c r="G11" s="699">
        <v>42265</v>
      </c>
      <c r="H11" s="699">
        <v>246948</v>
      </c>
      <c r="I11" s="699">
        <v>278190</v>
      </c>
      <c r="J11" s="699">
        <v>29568</v>
      </c>
      <c r="K11" s="699">
        <v>37845</v>
      </c>
      <c r="L11" s="700"/>
    </row>
    <row r="12" spans="1:12" s="51" customFormat="1" ht="18" customHeight="1">
      <c r="A12" s="52" t="s">
        <v>541</v>
      </c>
      <c r="B12" s="692">
        <v>1467480</v>
      </c>
      <c r="C12" s="49">
        <v>727</v>
      </c>
      <c r="D12" s="49">
        <v>25</v>
      </c>
      <c r="E12" s="50">
        <v>3.3</v>
      </c>
      <c r="F12" s="53">
        <v>58708</v>
      </c>
      <c r="G12" s="53">
        <v>44196</v>
      </c>
      <c r="H12" s="53">
        <v>256585</v>
      </c>
      <c r="I12" s="53">
        <v>283770</v>
      </c>
      <c r="J12" s="53">
        <v>30176</v>
      </c>
      <c r="K12" s="53">
        <v>38251</v>
      </c>
      <c r="L12" s="700"/>
    </row>
    <row r="13" spans="1:12" s="51" customFormat="1" ht="18" customHeight="1">
      <c r="A13" s="52" t="s">
        <v>20</v>
      </c>
      <c r="B13" s="667">
        <v>1468526</v>
      </c>
      <c r="C13" s="54">
        <v>730</v>
      </c>
      <c r="D13" s="54">
        <v>28</v>
      </c>
      <c r="E13" s="55">
        <v>3.7</v>
      </c>
      <c r="F13" s="53">
        <v>58299</v>
      </c>
      <c r="G13" s="53">
        <v>43199</v>
      </c>
      <c r="H13" s="53">
        <v>250796</v>
      </c>
      <c r="I13" s="53">
        <v>275343</v>
      </c>
      <c r="J13" s="53">
        <v>30739</v>
      </c>
      <c r="K13" s="53">
        <v>38658</v>
      </c>
      <c r="L13" s="700"/>
    </row>
    <row r="14" spans="1:12" s="51" customFormat="1" ht="18" customHeight="1">
      <c r="A14" s="52" t="s">
        <v>538</v>
      </c>
      <c r="B14" s="667">
        <v>1468108</v>
      </c>
      <c r="C14" s="54">
        <v>745</v>
      </c>
      <c r="D14" s="54">
        <v>25</v>
      </c>
      <c r="E14" s="55">
        <v>3.3</v>
      </c>
      <c r="F14" s="53">
        <v>60025</v>
      </c>
      <c r="G14" s="53">
        <v>43053</v>
      </c>
      <c r="H14" s="53">
        <v>252522.66666666666</v>
      </c>
      <c r="I14" s="53">
        <v>269053.25</v>
      </c>
      <c r="J14" s="53">
        <v>31451.583333333332</v>
      </c>
      <c r="K14" s="53">
        <v>39110.083333333336</v>
      </c>
      <c r="L14" s="700"/>
    </row>
    <row r="15" spans="1:12" s="51" customFormat="1" ht="18" customHeight="1">
      <c r="A15" s="52"/>
      <c r="B15" s="56"/>
      <c r="C15" s="49"/>
      <c r="D15" s="49"/>
      <c r="E15" s="57"/>
      <c r="F15" s="701"/>
      <c r="G15" s="701"/>
      <c r="H15" s="701"/>
      <c r="I15" s="701"/>
      <c r="J15" s="701"/>
      <c r="K15" s="701"/>
      <c r="L15" s="700"/>
    </row>
    <row r="16" spans="1:13" ht="18" customHeight="1">
      <c r="A16" s="58" t="s">
        <v>626</v>
      </c>
      <c r="B16" s="668">
        <v>1468780</v>
      </c>
      <c r="C16" s="53">
        <v>748</v>
      </c>
      <c r="D16" s="53">
        <v>26</v>
      </c>
      <c r="E16" s="59">
        <v>3.4</v>
      </c>
      <c r="F16" s="53">
        <v>58704</v>
      </c>
      <c r="G16" s="53">
        <v>43068</v>
      </c>
      <c r="H16" s="53">
        <v>230699</v>
      </c>
      <c r="I16" s="53">
        <v>239760</v>
      </c>
      <c r="J16" s="53">
        <v>31330</v>
      </c>
      <c r="K16" s="53">
        <v>39154</v>
      </c>
      <c r="L16" s="60"/>
      <c r="M16" s="61"/>
    </row>
    <row r="17" spans="1:13" ht="18" customHeight="1">
      <c r="A17" s="58" t="s">
        <v>22</v>
      </c>
      <c r="B17" s="703">
        <v>1462940</v>
      </c>
      <c r="C17" s="53">
        <v>757</v>
      </c>
      <c r="D17" s="53">
        <v>22</v>
      </c>
      <c r="E17" s="59">
        <v>2.8</v>
      </c>
      <c r="F17" s="53">
        <v>60258</v>
      </c>
      <c r="G17" s="53">
        <v>42714</v>
      </c>
      <c r="H17" s="53">
        <v>227177</v>
      </c>
      <c r="I17" s="53">
        <v>235181</v>
      </c>
      <c r="J17" s="53">
        <v>31333</v>
      </c>
      <c r="K17" s="53">
        <v>38997</v>
      </c>
      <c r="L17" s="60"/>
      <c r="M17" s="61"/>
    </row>
    <row r="18" spans="1:13" ht="18" customHeight="1">
      <c r="A18" s="58" t="s">
        <v>23</v>
      </c>
      <c r="B18" s="703">
        <v>1466870</v>
      </c>
      <c r="C18" s="53">
        <v>739</v>
      </c>
      <c r="D18" s="53">
        <v>21</v>
      </c>
      <c r="E18" s="59">
        <v>2.8</v>
      </c>
      <c r="F18" s="689">
        <v>60174</v>
      </c>
      <c r="G18" s="689">
        <v>42954</v>
      </c>
      <c r="H18" s="689">
        <v>220333</v>
      </c>
      <c r="I18" s="689">
        <v>235928</v>
      </c>
      <c r="J18" s="53">
        <v>31345</v>
      </c>
      <c r="K18" s="53">
        <v>38966</v>
      </c>
      <c r="L18" s="60"/>
      <c r="M18" s="61"/>
    </row>
    <row r="19" spans="1:13" ht="18" customHeight="1">
      <c r="A19" s="58" t="s">
        <v>24</v>
      </c>
      <c r="B19" s="703">
        <v>1467800</v>
      </c>
      <c r="C19" s="53">
        <v>739</v>
      </c>
      <c r="D19" s="53">
        <v>21</v>
      </c>
      <c r="E19" s="59">
        <v>2.8</v>
      </c>
      <c r="F19" s="53">
        <v>60760</v>
      </c>
      <c r="G19" s="53">
        <v>42963</v>
      </c>
      <c r="H19" s="53">
        <v>347332</v>
      </c>
      <c r="I19" s="53">
        <v>368918</v>
      </c>
      <c r="J19" s="53">
        <v>31418</v>
      </c>
      <c r="K19" s="53">
        <v>39044</v>
      </c>
      <c r="L19" s="60"/>
      <c r="M19" s="61"/>
    </row>
    <row r="20" spans="1:13" ht="18" customHeight="1">
      <c r="A20" s="58" t="s">
        <v>25</v>
      </c>
      <c r="B20" s="703">
        <v>1468428</v>
      </c>
      <c r="C20" s="53">
        <v>714</v>
      </c>
      <c r="D20" s="53">
        <v>29</v>
      </c>
      <c r="E20" s="59">
        <v>3.9</v>
      </c>
      <c r="F20" s="689">
        <v>60908</v>
      </c>
      <c r="G20" s="689">
        <v>43008</v>
      </c>
      <c r="H20" s="53">
        <v>257268</v>
      </c>
      <c r="I20" s="53">
        <v>284644</v>
      </c>
      <c r="J20" s="53">
        <v>31488</v>
      </c>
      <c r="K20" s="53">
        <v>39096</v>
      </c>
      <c r="L20" s="60"/>
      <c r="M20" s="61"/>
    </row>
    <row r="21" spans="1:13" ht="18" customHeight="1">
      <c r="A21" s="58" t="s">
        <v>26</v>
      </c>
      <c r="B21" s="703">
        <v>1468492</v>
      </c>
      <c r="C21" s="53">
        <v>728</v>
      </c>
      <c r="D21" s="53">
        <v>26</v>
      </c>
      <c r="E21" s="59">
        <v>3.4</v>
      </c>
      <c r="F21" s="53">
        <v>60795</v>
      </c>
      <c r="G21" s="53">
        <v>43092</v>
      </c>
      <c r="H21" s="53">
        <v>235365</v>
      </c>
      <c r="I21" s="53">
        <v>253336</v>
      </c>
      <c r="J21" s="53">
        <v>31556</v>
      </c>
      <c r="K21" s="53">
        <v>39131</v>
      </c>
      <c r="L21" s="60"/>
      <c r="M21" s="61"/>
    </row>
    <row r="22" spans="1:13" ht="18" customHeight="1">
      <c r="A22" s="58" t="s">
        <v>27</v>
      </c>
      <c r="B22" s="703">
        <v>1468678</v>
      </c>
      <c r="C22" s="53">
        <v>754</v>
      </c>
      <c r="D22" s="53">
        <v>24</v>
      </c>
      <c r="E22" s="59">
        <v>3.1</v>
      </c>
      <c r="F22" s="53">
        <v>60525</v>
      </c>
      <c r="G22" s="53">
        <v>43305</v>
      </c>
      <c r="H22" s="53">
        <v>222257</v>
      </c>
      <c r="I22" s="53">
        <v>234175</v>
      </c>
      <c r="J22" s="53">
        <v>31538</v>
      </c>
      <c r="K22" s="53">
        <v>39120</v>
      </c>
      <c r="L22" s="60"/>
      <c r="M22" s="61"/>
    </row>
    <row r="23" spans="1:13" ht="18" customHeight="1">
      <c r="A23" s="58" t="s">
        <v>528</v>
      </c>
      <c r="B23" s="703">
        <v>1468634</v>
      </c>
      <c r="C23" s="53">
        <v>753</v>
      </c>
      <c r="D23" s="53">
        <v>19</v>
      </c>
      <c r="E23" s="59">
        <v>2.5</v>
      </c>
      <c r="F23" s="53">
        <v>60536</v>
      </c>
      <c r="G23" s="53">
        <v>43190</v>
      </c>
      <c r="H23" s="53">
        <v>223766</v>
      </c>
      <c r="I23" s="53">
        <v>236485</v>
      </c>
      <c r="J23" s="53">
        <v>31540</v>
      </c>
      <c r="K23" s="53">
        <v>39104</v>
      </c>
      <c r="L23" s="60"/>
      <c r="M23" s="61"/>
    </row>
    <row r="24" spans="1:13" ht="18" customHeight="1">
      <c r="A24" s="58" t="s">
        <v>28</v>
      </c>
      <c r="B24" s="703">
        <v>1468876</v>
      </c>
      <c r="C24" s="53">
        <v>749</v>
      </c>
      <c r="D24" s="53">
        <v>24</v>
      </c>
      <c r="E24" s="59">
        <v>3.1</v>
      </c>
      <c r="F24" s="53">
        <v>60539</v>
      </c>
      <c r="G24" s="53">
        <v>43292</v>
      </c>
      <c r="H24" s="53">
        <v>228674</v>
      </c>
      <c r="I24" s="53">
        <v>241920</v>
      </c>
      <c r="J24" s="53">
        <v>31644</v>
      </c>
      <c r="K24" s="53">
        <v>39215</v>
      </c>
      <c r="L24" s="60"/>
      <c r="M24" s="61"/>
    </row>
    <row r="25" spans="1:13" ht="18" customHeight="1">
      <c r="A25" s="58" t="s">
        <v>29</v>
      </c>
      <c r="B25" s="703">
        <v>1469230</v>
      </c>
      <c r="C25" s="53">
        <v>764</v>
      </c>
      <c r="D25" s="53">
        <v>28</v>
      </c>
      <c r="E25" s="59">
        <v>3.5</v>
      </c>
      <c r="F25" s="53">
        <v>60601</v>
      </c>
      <c r="G25" s="53">
        <v>43443</v>
      </c>
      <c r="H25" s="53">
        <v>411573</v>
      </c>
      <c r="I25" s="53">
        <v>445160</v>
      </c>
      <c r="J25" s="53">
        <v>31775</v>
      </c>
      <c r="K25" s="53">
        <v>39384</v>
      </c>
      <c r="L25" s="60"/>
      <c r="M25" s="61"/>
    </row>
    <row r="26" spans="1:13" ht="18" customHeight="1">
      <c r="A26" s="58" t="s">
        <v>542</v>
      </c>
      <c r="B26" s="703">
        <v>1469382</v>
      </c>
      <c r="C26" s="53">
        <v>766</v>
      </c>
      <c r="D26" s="53">
        <v>22</v>
      </c>
      <c r="E26" s="59">
        <v>2.8</v>
      </c>
      <c r="F26" s="53">
        <v>60146</v>
      </c>
      <c r="G26" s="53">
        <v>43460</v>
      </c>
      <c r="H26" s="53">
        <v>217002</v>
      </c>
      <c r="I26" s="53">
        <v>233606</v>
      </c>
      <c r="J26" s="53">
        <v>31693</v>
      </c>
      <c r="K26" s="53">
        <v>39288</v>
      </c>
      <c r="L26" s="60"/>
      <c r="M26" s="61"/>
    </row>
    <row r="27" spans="1:13" ht="18" customHeight="1">
      <c r="A27" s="58" t="s">
        <v>551</v>
      </c>
      <c r="B27" s="703">
        <v>1469110</v>
      </c>
      <c r="C27" s="53">
        <v>753</v>
      </c>
      <c r="D27" s="53">
        <v>28</v>
      </c>
      <c r="E27" s="59">
        <v>3.6</v>
      </c>
      <c r="F27" s="53">
        <v>60211</v>
      </c>
      <c r="G27" s="53">
        <v>43643</v>
      </c>
      <c r="H27" s="53">
        <v>213949</v>
      </c>
      <c r="I27" s="53">
        <v>230477</v>
      </c>
      <c r="J27" s="53">
        <v>31711</v>
      </c>
      <c r="K27" s="53">
        <v>39318</v>
      </c>
      <c r="L27" s="60"/>
      <c r="M27" s="61"/>
    </row>
    <row r="28" spans="1:13" ht="18" customHeight="1">
      <c r="A28" s="58" t="s">
        <v>579</v>
      </c>
      <c r="B28" s="703">
        <f>'1_1,2'!C27</f>
        <v>1468804</v>
      </c>
      <c r="C28" s="53">
        <v>749</v>
      </c>
      <c r="D28" s="53">
        <v>32</v>
      </c>
      <c r="E28" s="1061">
        <v>4.1</v>
      </c>
      <c r="F28" s="53">
        <f>60834-9</f>
        <v>60825</v>
      </c>
      <c r="G28" s="53">
        <v>43907</v>
      </c>
      <c r="H28" s="53">
        <v>223180</v>
      </c>
      <c r="I28" s="53">
        <v>240907</v>
      </c>
      <c r="J28" s="53">
        <v>31839</v>
      </c>
      <c r="K28" s="53">
        <v>39463</v>
      </c>
      <c r="L28" s="60"/>
      <c r="M28" s="61"/>
    </row>
    <row r="29" spans="1:13" ht="18" customHeight="1">
      <c r="A29" s="58" t="s">
        <v>606</v>
      </c>
      <c r="B29" s="703">
        <f>'1_1,2'!C28</f>
        <v>1462871</v>
      </c>
      <c r="C29" s="53">
        <v>757</v>
      </c>
      <c r="D29" s="53">
        <v>30</v>
      </c>
      <c r="E29" s="1061">
        <v>3.8</v>
      </c>
      <c r="F29" s="53">
        <v>61848</v>
      </c>
      <c r="G29" s="53">
        <v>43452</v>
      </c>
      <c r="H29" s="53"/>
      <c r="I29" s="53"/>
      <c r="J29" s="53"/>
      <c r="K29" s="53"/>
      <c r="L29" s="60"/>
      <c r="M29" s="61"/>
    </row>
    <row r="30" spans="1:13" ht="3" customHeight="1" thickBot="1">
      <c r="A30" s="103"/>
      <c r="B30" s="971"/>
      <c r="C30" s="704"/>
      <c r="D30" s="704"/>
      <c r="E30" s="62"/>
      <c r="F30" s="63"/>
      <c r="G30" s="63"/>
      <c r="H30" s="63"/>
      <c r="I30" s="63"/>
      <c r="J30" s="63"/>
      <c r="K30" s="63"/>
      <c r="L30" s="64"/>
      <c r="M30" s="24"/>
    </row>
    <row r="31" spans="1:13" ht="3" customHeight="1">
      <c r="A31" s="65"/>
      <c r="B31" s="66"/>
      <c r="C31" s="701"/>
      <c r="D31" s="701"/>
      <c r="E31" s="67"/>
      <c r="F31" s="68"/>
      <c r="G31" s="68"/>
      <c r="H31" s="68"/>
      <c r="I31" s="68"/>
      <c r="J31" s="68"/>
      <c r="K31" s="68"/>
      <c r="L31" s="68"/>
      <c r="M31" s="24"/>
    </row>
    <row r="32" spans="1:58" s="22" customFormat="1" ht="13.5" customHeight="1">
      <c r="A32" s="640" t="s">
        <v>480</v>
      </c>
      <c r="B32" s="70"/>
      <c r="C32" s="71"/>
      <c r="D32" s="72"/>
      <c r="E32" s="72"/>
      <c r="F32" s="72"/>
      <c r="G32" s="71"/>
      <c r="H32" s="72"/>
      <c r="I32" s="72"/>
      <c r="J32" s="73"/>
      <c r="K32" s="73"/>
      <c r="L32" s="73"/>
      <c r="M32" s="21"/>
      <c r="AI32" s="21"/>
      <c r="AJ32" s="21"/>
      <c r="BE32" s="21"/>
      <c r="BF32" s="21"/>
    </row>
    <row r="33" spans="1:58" s="22" customFormat="1" ht="13.5" customHeight="1">
      <c r="A33" s="666" t="s">
        <v>481</v>
      </c>
      <c r="B33" s="70"/>
      <c r="C33" s="71"/>
      <c r="D33" s="72"/>
      <c r="E33" s="72"/>
      <c r="F33" s="72"/>
      <c r="G33" s="71"/>
      <c r="H33" s="72"/>
      <c r="I33" s="72"/>
      <c r="J33" s="73"/>
      <c r="K33" s="73"/>
      <c r="L33" s="73"/>
      <c r="M33" s="21"/>
      <c r="AI33" s="21"/>
      <c r="AJ33" s="21"/>
      <c r="BE33" s="21"/>
      <c r="BF33" s="21"/>
    </row>
    <row r="34" spans="1:58" s="22" customFormat="1" ht="13.5" customHeight="1">
      <c r="A34" s="640" t="s">
        <v>30</v>
      </c>
      <c r="B34" s="70"/>
      <c r="C34" s="71"/>
      <c r="D34" s="72"/>
      <c r="E34" s="72"/>
      <c r="F34" s="72"/>
      <c r="G34" s="71"/>
      <c r="H34" s="72"/>
      <c r="I34" s="72"/>
      <c r="J34" s="73"/>
      <c r="K34" s="73"/>
      <c r="L34" s="73"/>
      <c r="M34" s="21"/>
      <c r="AI34" s="21"/>
      <c r="AJ34" s="21"/>
      <c r="BE34" s="21"/>
      <c r="BF34" s="21"/>
    </row>
    <row r="35" spans="1:58" s="22" customFormat="1" ht="13.5" customHeight="1">
      <c r="A35" s="651" t="s">
        <v>31</v>
      </c>
      <c r="B35" s="70"/>
      <c r="C35" s="71"/>
      <c r="D35" s="72"/>
      <c r="E35" s="72"/>
      <c r="F35" s="72"/>
      <c r="G35" s="71"/>
      <c r="H35" s="72"/>
      <c r="J35" s="73"/>
      <c r="K35" s="73"/>
      <c r="L35" s="73"/>
      <c r="M35" s="21"/>
      <c r="AI35" s="21"/>
      <c r="AJ35" s="21"/>
      <c r="BE35" s="21"/>
      <c r="BF35" s="21"/>
    </row>
    <row r="36" spans="2:58" s="22" customFormat="1" ht="19.5" customHeight="1">
      <c r="B36" s="74"/>
      <c r="C36" s="74"/>
      <c r="D36" s="72"/>
      <c r="E36" s="72"/>
      <c r="H36" s="72"/>
      <c r="K36" s="73"/>
      <c r="L36" s="73"/>
      <c r="M36" s="21"/>
      <c r="AI36" s="21"/>
      <c r="AJ36" s="21"/>
      <c r="BE36" s="21"/>
      <c r="BF36" s="21"/>
    </row>
    <row r="37" spans="1:58" ht="18" customHeight="1">
      <c r="A37" s="24"/>
      <c r="B37" s="24"/>
      <c r="C37" s="24"/>
      <c r="D37" s="24"/>
      <c r="E37" s="24"/>
      <c r="F37" s="24"/>
      <c r="G37" s="29"/>
      <c r="H37" s="24"/>
      <c r="I37" s="24"/>
      <c r="J37" s="705"/>
      <c r="K37" s="706"/>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row>
    <row r="38" spans="1:58" ht="14.25">
      <c r="A38" s="72"/>
      <c r="B38" s="24"/>
      <c r="C38" s="24"/>
      <c r="D38" s="24"/>
      <c r="E38" s="24"/>
      <c r="F38" s="24"/>
      <c r="G38" s="24"/>
      <c r="H38" s="24"/>
      <c r="I38" s="24"/>
      <c r="J38" s="24"/>
      <c r="K38" s="75"/>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row>
    <row r="39" spans="1:58" ht="14.25">
      <c r="A39" s="72"/>
      <c r="B39" s="24"/>
      <c r="C39" s="24"/>
      <c r="D39" s="24"/>
      <c r="E39" s="24"/>
      <c r="F39" s="24"/>
      <c r="G39" s="24"/>
      <c r="H39" s="24"/>
      <c r="I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ht="14.25">
      <c r="A40" s="70"/>
      <c r="B40" s="24"/>
      <c r="C40" s="24"/>
      <c r="D40" s="24"/>
      <c r="E40" s="24"/>
      <c r="F40" s="24"/>
      <c r="G40" s="24"/>
      <c r="H40" s="24"/>
      <c r="I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ht="14.25">
      <c r="A41" s="7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row>
    <row r="70" spans="1:12" ht="14.25" customHeight="1">
      <c r="A70" s="1261"/>
      <c r="B70" s="1261"/>
      <c r="C70" s="1261"/>
      <c r="D70" s="1261"/>
      <c r="E70" s="1261"/>
      <c r="F70" s="1261"/>
      <c r="G70" s="1261"/>
      <c r="H70" s="1261"/>
      <c r="I70" s="1261"/>
      <c r="J70" s="1261"/>
      <c r="K70" s="1261"/>
      <c r="L70" s="29"/>
    </row>
    <row r="71" spans="1:12" ht="7.5" customHeight="1">
      <c r="A71" s="24"/>
      <c r="B71" s="24"/>
      <c r="C71" s="24"/>
      <c r="D71" s="24"/>
      <c r="E71" s="24"/>
      <c r="F71" s="24"/>
      <c r="G71" s="24"/>
      <c r="H71" s="24"/>
      <c r="I71" s="24"/>
      <c r="J71" s="24"/>
      <c r="K71" s="24"/>
      <c r="L71" s="24"/>
    </row>
    <row r="72" spans="1:12" ht="14.25" customHeight="1">
      <c r="A72" s="29"/>
      <c r="B72" s="29"/>
      <c r="C72" s="29"/>
      <c r="D72" s="29"/>
      <c r="E72" s="29"/>
      <c r="F72" s="1261"/>
      <c r="G72" s="1261"/>
      <c r="H72" s="1261"/>
      <c r="I72" s="1261"/>
      <c r="J72" s="1261"/>
      <c r="K72" s="24"/>
      <c r="L72" s="24"/>
    </row>
    <row r="73" spans="1:12" ht="6" customHeight="1">
      <c r="A73" s="24"/>
      <c r="B73" s="24"/>
      <c r="C73" s="24"/>
      <c r="D73" s="24"/>
      <c r="E73" s="24"/>
      <c r="F73" s="24"/>
      <c r="G73" s="24"/>
      <c r="H73" s="24"/>
      <c r="I73" s="24"/>
      <c r="J73" s="24"/>
      <c r="K73" s="24"/>
      <c r="L73" s="24"/>
    </row>
    <row r="74" spans="1:12" ht="13.5" customHeight="1">
      <c r="A74" s="24"/>
      <c r="B74" s="24"/>
      <c r="C74" s="24"/>
      <c r="D74" s="24"/>
      <c r="E74" s="24"/>
      <c r="F74" s="24"/>
      <c r="G74" s="24"/>
      <c r="H74" s="24"/>
      <c r="I74" s="24"/>
      <c r="J74" s="24"/>
      <c r="K74" s="24"/>
      <c r="L74" s="24"/>
    </row>
    <row r="75" spans="1:12" ht="14.25" hidden="1">
      <c r="A75" s="24"/>
      <c r="B75" s="24"/>
      <c r="C75" s="24"/>
      <c r="D75" s="24"/>
      <c r="E75" s="24"/>
      <c r="F75" s="24"/>
      <c r="G75" s="24"/>
      <c r="H75" s="24"/>
      <c r="I75" s="24"/>
      <c r="J75" s="24"/>
      <c r="K75" s="24"/>
      <c r="L75" s="24"/>
    </row>
    <row r="76" spans="1:12" ht="14.25">
      <c r="A76" s="24"/>
      <c r="B76" s="24"/>
      <c r="C76" s="24"/>
      <c r="D76" s="24"/>
      <c r="E76" s="24"/>
      <c r="F76" s="24"/>
      <c r="G76" s="24"/>
      <c r="H76" s="24"/>
      <c r="I76" s="24"/>
      <c r="J76" s="24"/>
      <c r="K76" s="24"/>
      <c r="L76" s="24"/>
    </row>
  </sheetData>
  <sheetProtection/>
  <mergeCells count="18">
    <mergeCell ref="A1:L1"/>
    <mergeCell ref="A3:A8"/>
    <mergeCell ref="B3:B8"/>
    <mergeCell ref="C3:E5"/>
    <mergeCell ref="F3:G5"/>
    <mergeCell ref="H3:I5"/>
    <mergeCell ref="J3:K5"/>
    <mergeCell ref="C6:C8"/>
    <mergeCell ref="D6:D8"/>
    <mergeCell ref="E6:E8"/>
    <mergeCell ref="A70:K70"/>
    <mergeCell ref="F72:J72"/>
    <mergeCell ref="F6:F8"/>
    <mergeCell ref="G6:G8"/>
    <mergeCell ref="H6:H8"/>
    <mergeCell ref="I6:I8"/>
    <mergeCell ref="J6:J8"/>
    <mergeCell ref="K6:K8"/>
  </mergeCells>
  <dataValidations count="1">
    <dataValidation allowBlank="1" showInputMessage="1" showErrorMessage="1" imeMode="off" sqref="B11:G29 H28:H29 H11:H26 J11:L29 I11:I26 I28:I29"/>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29:B30"/>
  <sheetViews>
    <sheetView showGridLines="0" view="pageBreakPreview" zoomScale="118" zoomScaleSheetLayoutView="118" workbookViewId="0" topLeftCell="A1">
      <selection activeCell="A1" sqref="A1"/>
    </sheetView>
  </sheetViews>
  <sheetFormatPr defaultColWidth="9.00390625" defaultRowHeight="13.5"/>
  <sheetData>
    <row r="1" s="838" customFormat="1" ht="13.5"/>
    <row r="2" s="838" customFormat="1" ht="13.5"/>
    <row r="3" s="838" customFormat="1" ht="13.5"/>
    <row r="4" s="838" customFormat="1" ht="13.5"/>
    <row r="5" s="838" customFormat="1" ht="13.5"/>
    <row r="6" s="838" customFormat="1" ht="13.5"/>
    <row r="7" s="838" customFormat="1" ht="13.5"/>
    <row r="8" s="838" customFormat="1" ht="13.5"/>
    <row r="9" s="838" customFormat="1" ht="13.5"/>
    <row r="10" s="838" customFormat="1" ht="13.5"/>
    <row r="11" s="838" customFormat="1" ht="13.5"/>
    <row r="12" s="838" customFormat="1" ht="13.5"/>
    <row r="13" s="838" customFormat="1" ht="13.5"/>
    <row r="14" s="838" customFormat="1" ht="13.5"/>
    <row r="15" s="838" customFormat="1" ht="13.5"/>
    <row r="16" s="838" customFormat="1" ht="13.5"/>
    <row r="17" s="838" customFormat="1" ht="13.5"/>
    <row r="18" s="838" customFormat="1" ht="13.5"/>
    <row r="19" s="838" customFormat="1" ht="13.5"/>
    <row r="20" s="838" customFormat="1" ht="13.5"/>
    <row r="21" s="838" customFormat="1" ht="13.5"/>
    <row r="22" s="838" customFormat="1" ht="13.5"/>
    <row r="23" s="838" customFormat="1" ht="13.5"/>
    <row r="24" s="838" customFormat="1" ht="13.5"/>
    <row r="25" s="838" customFormat="1" ht="13.5"/>
    <row r="26" s="838" customFormat="1" ht="13.5"/>
    <row r="27" s="838" customFormat="1" ht="13.5"/>
    <row r="28" s="838" customFormat="1" ht="13.5"/>
    <row r="29" s="838" customFormat="1" ht="13.5">
      <c r="B29" s="839" t="s">
        <v>522</v>
      </c>
    </row>
    <row r="30" s="838" customFormat="1" ht="13.5">
      <c r="B30" s="839" t="s">
        <v>523</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dimension ref="A1:CD39"/>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M1"/>
    </sheetView>
  </sheetViews>
  <sheetFormatPr defaultColWidth="13.625" defaultRowHeight="13.5"/>
  <cols>
    <col min="1" max="1" width="17.375" style="24" customWidth="1"/>
    <col min="2" max="4" width="11.75390625" style="24" customWidth="1"/>
    <col min="5" max="8" width="11.875" style="24" customWidth="1"/>
    <col min="9" max="11" width="11.75390625" style="24" customWidth="1"/>
    <col min="12" max="12" width="12.875" style="24" customWidth="1"/>
    <col min="13" max="13" width="0.37109375" style="24" customWidth="1"/>
    <col min="14" max="22" width="13.625" style="24" customWidth="1"/>
    <col min="23" max="23" width="14.875" style="24" customWidth="1"/>
    <col min="24" max="25" width="7.375" style="24" customWidth="1"/>
    <col min="26" max="30" width="13.625" style="24" customWidth="1"/>
    <col min="31" max="31" width="3.625" style="24" customWidth="1"/>
    <col min="32" max="32" width="7.375" style="24" customWidth="1"/>
    <col min="33" max="33" width="3.625" style="24" customWidth="1"/>
    <col min="34" max="34" width="9.875" style="24" customWidth="1"/>
    <col min="35" max="35" width="13.625" style="24" customWidth="1"/>
    <col min="36" max="36" width="17.375" style="24" customWidth="1"/>
    <col min="37" max="37" width="13.625" style="24" customWidth="1"/>
    <col min="38" max="38" width="17.375" style="24" customWidth="1"/>
    <col min="39" max="45" width="13.625" style="24" customWidth="1"/>
    <col min="46" max="46" width="12.375" style="24" customWidth="1"/>
    <col min="47" max="57" width="13.625" style="24" customWidth="1"/>
    <col min="58" max="58" width="17.375" style="24" customWidth="1"/>
    <col min="59" max="59" width="13.625" style="24" customWidth="1"/>
    <col min="60" max="60" width="17.375" style="24" customWidth="1"/>
    <col min="61" max="69" width="13.625" style="24" customWidth="1"/>
    <col min="70" max="71" width="7.375" style="24" customWidth="1"/>
    <col min="72" max="81" width="13.625" style="24" customWidth="1"/>
    <col min="82" max="82" width="17.375" style="24" customWidth="1"/>
    <col min="83" max="16384" width="13.625" style="24" customWidth="1"/>
  </cols>
  <sheetData>
    <row r="1" spans="1:61" s="22" customFormat="1" ht="30" customHeight="1">
      <c r="A1" s="1306" t="s">
        <v>3</v>
      </c>
      <c r="B1" s="1306"/>
      <c r="C1" s="1306"/>
      <c r="D1" s="1306"/>
      <c r="E1" s="1306"/>
      <c r="F1" s="1306"/>
      <c r="G1" s="1306"/>
      <c r="H1" s="1306"/>
      <c r="I1" s="1306"/>
      <c r="J1" s="1306"/>
      <c r="K1" s="1306"/>
      <c r="L1" s="1306"/>
      <c r="M1" s="1306"/>
      <c r="O1" s="21"/>
      <c r="P1" s="21"/>
      <c r="AL1" s="21"/>
      <c r="AM1" s="21"/>
      <c r="BH1" s="21"/>
      <c r="BI1" s="21"/>
    </row>
    <row r="2" spans="1:13" ht="21.75" customHeight="1" thickBot="1">
      <c r="A2" s="77"/>
      <c r="B2" s="77" t="s">
        <v>32</v>
      </c>
      <c r="C2" s="77"/>
      <c r="D2" s="77"/>
      <c r="E2" s="77"/>
      <c r="F2" s="77"/>
      <c r="G2" s="77"/>
      <c r="H2" s="77"/>
      <c r="I2" s="77"/>
      <c r="J2" s="77"/>
      <c r="K2" s="77"/>
      <c r="L2" s="77"/>
      <c r="M2" s="77"/>
    </row>
    <row r="3" spans="1:14" ht="18.75" customHeight="1">
      <c r="A3" s="1307" t="s">
        <v>464</v>
      </c>
      <c r="B3" s="1310" t="s">
        <v>204</v>
      </c>
      <c r="C3" s="1310"/>
      <c r="D3" s="1312" t="s">
        <v>33</v>
      </c>
      <c r="E3" s="1313" t="s">
        <v>462</v>
      </c>
      <c r="F3" s="1314"/>
      <c r="G3" s="1314"/>
      <c r="H3" s="1315"/>
      <c r="I3" s="1312" t="s">
        <v>34</v>
      </c>
      <c r="J3" s="1279" t="s">
        <v>465</v>
      </c>
      <c r="K3" s="1281"/>
      <c r="L3" s="1322" t="s">
        <v>35</v>
      </c>
      <c r="M3" s="78"/>
      <c r="N3" s="79"/>
    </row>
    <row r="4" spans="1:14" ht="18.75" customHeight="1">
      <c r="A4" s="1308"/>
      <c r="B4" s="1311"/>
      <c r="C4" s="1311"/>
      <c r="D4" s="1295"/>
      <c r="E4" s="1316"/>
      <c r="F4" s="1317"/>
      <c r="G4" s="1317"/>
      <c r="H4" s="1318"/>
      <c r="I4" s="1295"/>
      <c r="J4" s="1282"/>
      <c r="K4" s="1284"/>
      <c r="L4" s="1323"/>
      <c r="M4" s="80"/>
      <c r="N4" s="79"/>
    </row>
    <row r="5" spans="1:81" ht="18.75" customHeight="1">
      <c r="A5" s="1308"/>
      <c r="B5" s="1311"/>
      <c r="C5" s="1311"/>
      <c r="D5" s="1295"/>
      <c r="E5" s="1319"/>
      <c r="F5" s="1320"/>
      <c r="G5" s="1320"/>
      <c r="H5" s="1321"/>
      <c r="I5" s="1295"/>
      <c r="J5" s="1285"/>
      <c r="K5" s="1287"/>
      <c r="L5" s="1323"/>
      <c r="M5" s="81"/>
      <c r="N5" s="79"/>
      <c r="P5" s="29"/>
      <c r="Q5" s="29"/>
      <c r="R5" s="29"/>
      <c r="S5" s="29"/>
      <c r="U5" s="30"/>
      <c r="V5" s="30"/>
      <c r="Z5" s="29"/>
      <c r="AA5" s="29"/>
      <c r="AB5" s="29"/>
      <c r="AC5" s="29"/>
      <c r="AE5" s="29"/>
      <c r="AF5" s="29"/>
      <c r="AG5" s="29"/>
      <c r="AH5" s="29"/>
      <c r="AM5" s="29"/>
      <c r="AN5" s="29"/>
      <c r="AO5" s="29"/>
      <c r="AP5" s="29"/>
      <c r="AQ5" s="29"/>
      <c r="AR5" s="29"/>
      <c r="AS5" s="29"/>
      <c r="AT5" s="30"/>
      <c r="AU5" s="30"/>
      <c r="AV5" s="30"/>
      <c r="AW5" s="30"/>
      <c r="AZ5" s="29"/>
      <c r="BA5" s="29"/>
      <c r="BB5" s="29"/>
      <c r="BC5" s="29"/>
      <c r="BD5" s="29"/>
      <c r="BE5" s="29"/>
      <c r="BI5" s="29"/>
      <c r="BJ5" s="29"/>
      <c r="BK5" s="29"/>
      <c r="BL5" s="29"/>
      <c r="BM5" s="29"/>
      <c r="BN5" s="29"/>
      <c r="BO5" s="29"/>
      <c r="BP5" s="30"/>
      <c r="BQ5" s="30"/>
      <c r="BT5" s="30"/>
      <c r="BU5" s="30"/>
      <c r="BX5" s="29"/>
      <c r="BY5" s="29"/>
      <c r="BZ5" s="29"/>
      <c r="CA5" s="29"/>
      <c r="CB5" s="29"/>
      <c r="CC5" s="29"/>
    </row>
    <row r="6" spans="1:14" ht="16.5" customHeight="1">
      <c r="A6" s="1308"/>
      <c r="B6" s="1311" t="s">
        <v>205</v>
      </c>
      <c r="C6" s="1311" t="s">
        <v>206</v>
      </c>
      <c r="D6" s="1295"/>
      <c r="E6" s="1294" t="s">
        <v>365</v>
      </c>
      <c r="F6" s="1297" t="s">
        <v>36</v>
      </c>
      <c r="G6" s="1298"/>
      <c r="H6" s="1299"/>
      <c r="I6" s="1295"/>
      <c r="J6" s="1303" t="s">
        <v>366</v>
      </c>
      <c r="K6" s="1303" t="s">
        <v>367</v>
      </c>
      <c r="L6" s="1323"/>
      <c r="M6" s="81"/>
      <c r="N6" s="79"/>
    </row>
    <row r="7" spans="1:81" ht="17.25" customHeight="1">
      <c r="A7" s="1308"/>
      <c r="B7" s="1311"/>
      <c r="C7" s="1311"/>
      <c r="D7" s="1295"/>
      <c r="E7" s="1295"/>
      <c r="F7" s="1300"/>
      <c r="G7" s="1301"/>
      <c r="H7" s="1302"/>
      <c r="I7" s="1295"/>
      <c r="J7" s="1304"/>
      <c r="K7" s="1304"/>
      <c r="L7" s="1323"/>
      <c r="M7" s="81"/>
      <c r="N7" s="79"/>
      <c r="AA7" s="29"/>
      <c r="AB7" s="29"/>
      <c r="AC7" s="29"/>
      <c r="AL7" s="33"/>
      <c r="AN7" s="30"/>
      <c r="AO7" s="30"/>
      <c r="AP7" s="30"/>
      <c r="AQ7" s="30"/>
      <c r="AR7" s="30"/>
      <c r="AS7" s="30"/>
      <c r="BB7" s="33"/>
      <c r="BC7" s="33"/>
      <c r="BD7" s="33"/>
      <c r="BE7" s="33"/>
      <c r="BH7" s="33"/>
      <c r="BJ7" s="30"/>
      <c r="BK7" s="30"/>
      <c r="BL7" s="30"/>
      <c r="BM7" s="30"/>
      <c r="BN7" s="30"/>
      <c r="BO7" s="30"/>
      <c r="BZ7" s="33"/>
      <c r="CA7" s="33"/>
      <c r="CB7" s="33"/>
      <c r="CC7" s="33"/>
    </row>
    <row r="8" spans="1:81" ht="17.25" customHeight="1">
      <c r="A8" s="1309"/>
      <c r="B8" s="1311"/>
      <c r="C8" s="1311"/>
      <c r="D8" s="1296"/>
      <c r="E8" s="1296"/>
      <c r="F8" s="82" t="s">
        <v>463</v>
      </c>
      <c r="G8" s="82" t="s">
        <v>37</v>
      </c>
      <c r="H8" s="82" t="s">
        <v>368</v>
      </c>
      <c r="I8" s="1296"/>
      <c r="J8" s="1305"/>
      <c r="K8" s="1305"/>
      <c r="L8" s="1324"/>
      <c r="M8" s="83"/>
      <c r="N8" s="79"/>
      <c r="AL8" s="33"/>
      <c r="BB8" s="33"/>
      <c r="BC8" s="33"/>
      <c r="BD8" s="33"/>
      <c r="BE8" s="33"/>
      <c r="BH8" s="33"/>
      <c r="BZ8" s="33"/>
      <c r="CA8" s="33"/>
      <c r="CB8" s="33"/>
      <c r="CC8" s="33"/>
    </row>
    <row r="9" spans="1:81" s="41" customFormat="1" ht="15" customHeight="1">
      <c r="A9" s="84"/>
      <c r="B9" s="85" t="s">
        <v>38</v>
      </c>
      <c r="C9" s="86" t="s">
        <v>38</v>
      </c>
      <c r="D9" s="86"/>
      <c r="E9" s="86" t="s">
        <v>39</v>
      </c>
      <c r="F9" s="86" t="s">
        <v>39</v>
      </c>
      <c r="G9" s="86" t="s">
        <v>39</v>
      </c>
      <c r="H9" s="86" t="s">
        <v>39</v>
      </c>
      <c r="I9" s="86" t="s">
        <v>40</v>
      </c>
      <c r="J9" s="86" t="s">
        <v>40</v>
      </c>
      <c r="K9" s="86" t="s">
        <v>40</v>
      </c>
      <c r="L9" s="86" t="s">
        <v>41</v>
      </c>
      <c r="M9" s="87"/>
      <c r="N9" s="88"/>
      <c r="O9" s="40"/>
      <c r="P9" s="40"/>
      <c r="Q9" s="40"/>
      <c r="R9" s="40"/>
      <c r="S9" s="40"/>
      <c r="T9" s="40"/>
      <c r="U9" s="40"/>
      <c r="V9" s="40"/>
      <c r="W9" s="40"/>
      <c r="Z9" s="40"/>
      <c r="AA9" s="40"/>
      <c r="AB9" s="40"/>
      <c r="AC9" s="40"/>
      <c r="AD9" s="40"/>
      <c r="AF9" s="40"/>
      <c r="AH9" s="40"/>
      <c r="AI9" s="40"/>
      <c r="AJ9" s="40"/>
      <c r="BB9" s="42"/>
      <c r="BC9" s="42"/>
      <c r="BD9" s="42"/>
      <c r="BE9" s="42"/>
      <c r="BZ9" s="42"/>
      <c r="CA9" s="42"/>
      <c r="CB9" s="42"/>
      <c r="CC9" s="42"/>
    </row>
    <row r="10" spans="1:82" ht="9.75" customHeight="1">
      <c r="A10" s="89"/>
      <c r="B10" s="90"/>
      <c r="C10" s="91"/>
      <c r="D10" s="91"/>
      <c r="E10" s="92"/>
      <c r="F10" s="92"/>
      <c r="G10" s="92"/>
      <c r="H10" s="92"/>
      <c r="I10" s="92"/>
      <c r="J10" s="91"/>
      <c r="K10" s="91"/>
      <c r="L10" s="79"/>
      <c r="M10" s="80"/>
      <c r="N10" s="79"/>
      <c r="O10" s="46"/>
      <c r="P10" s="46"/>
      <c r="Q10" s="46"/>
      <c r="R10" s="46"/>
      <c r="S10" s="46"/>
      <c r="T10" s="46"/>
      <c r="U10" s="46"/>
      <c r="V10" s="46"/>
      <c r="W10" s="47"/>
      <c r="Z10" s="46"/>
      <c r="AA10" s="46"/>
      <c r="AB10" s="46"/>
      <c r="AC10" s="46"/>
      <c r="AD10" s="46"/>
      <c r="AF10" s="47"/>
      <c r="AH10" s="47"/>
      <c r="AL10" s="48"/>
      <c r="BF10" s="48"/>
      <c r="BH10" s="48"/>
      <c r="CD10" s="48"/>
    </row>
    <row r="11" spans="1:16" s="51" customFormat="1" ht="18" customHeight="1">
      <c r="A11" s="52" t="s">
        <v>19</v>
      </c>
      <c r="B11" s="93">
        <v>23.9</v>
      </c>
      <c r="C11" s="102">
        <v>23.3</v>
      </c>
      <c r="D11" s="94">
        <v>100.6</v>
      </c>
      <c r="E11" s="707">
        <v>219424</v>
      </c>
      <c r="F11" s="707">
        <v>371834</v>
      </c>
      <c r="G11" s="707">
        <v>318177</v>
      </c>
      <c r="H11" s="707">
        <v>250774</v>
      </c>
      <c r="I11" s="699">
        <v>208248</v>
      </c>
      <c r="J11" s="708">
        <v>31126</v>
      </c>
      <c r="K11" s="708">
        <v>148698</v>
      </c>
      <c r="L11" s="707">
        <v>1178424</v>
      </c>
      <c r="M11" s="700"/>
      <c r="N11" s="95"/>
      <c r="P11" s="709"/>
    </row>
    <row r="12" spans="1:16" s="51" customFormat="1" ht="18" customHeight="1">
      <c r="A12" s="52" t="s">
        <v>541</v>
      </c>
      <c r="B12" s="93">
        <v>23.8</v>
      </c>
      <c r="C12" s="102">
        <v>23.3</v>
      </c>
      <c r="D12" s="94">
        <v>100</v>
      </c>
      <c r="E12" s="699">
        <v>206758</v>
      </c>
      <c r="F12" s="699">
        <v>390162</v>
      </c>
      <c r="G12" s="699">
        <v>340794</v>
      </c>
      <c r="H12" s="699">
        <v>226090</v>
      </c>
      <c r="I12" s="699">
        <v>200214</v>
      </c>
      <c r="J12" s="710">
        <v>29112</v>
      </c>
      <c r="K12" s="708">
        <v>120309</v>
      </c>
      <c r="L12" s="707">
        <v>1184974</v>
      </c>
      <c r="M12" s="700"/>
      <c r="N12" s="95"/>
      <c r="P12" s="709"/>
    </row>
    <row r="13" spans="1:35" ht="18" customHeight="1">
      <c r="A13" s="52" t="s">
        <v>20</v>
      </c>
      <c r="B13" s="93">
        <v>23.6</v>
      </c>
      <c r="C13" s="102">
        <v>23.3</v>
      </c>
      <c r="D13" s="94">
        <v>100.1</v>
      </c>
      <c r="E13" s="96">
        <v>223636</v>
      </c>
      <c r="F13" s="96">
        <v>435357</v>
      </c>
      <c r="G13" s="96">
        <v>369786</v>
      </c>
      <c r="H13" s="96">
        <v>253374</v>
      </c>
      <c r="I13" s="97">
        <v>204443</v>
      </c>
      <c r="J13" s="954">
        <v>44985</v>
      </c>
      <c r="K13" s="955">
        <v>127264</v>
      </c>
      <c r="L13" s="99">
        <v>1191356</v>
      </c>
      <c r="M13" s="100"/>
      <c r="N13" s="79"/>
      <c r="O13" s="77"/>
      <c r="P13" s="77"/>
      <c r="Q13" s="77"/>
      <c r="R13" s="77"/>
      <c r="S13" s="77"/>
      <c r="T13" s="77"/>
      <c r="U13" s="77"/>
      <c r="V13" s="77"/>
      <c r="Z13" s="77"/>
      <c r="AA13" s="77"/>
      <c r="AB13" s="77"/>
      <c r="AC13" s="77"/>
      <c r="AD13" s="77"/>
      <c r="AI13" s="101"/>
    </row>
    <row r="14" spans="1:35" ht="18" customHeight="1">
      <c r="A14" s="52" t="s">
        <v>538</v>
      </c>
      <c r="B14" s="949">
        <v>23.7</v>
      </c>
      <c r="C14" s="950">
        <v>23.3</v>
      </c>
      <c r="D14" s="951">
        <v>102.9</v>
      </c>
      <c r="E14" s="97">
        <v>225986.91666666666</v>
      </c>
      <c r="F14" s="97">
        <v>441781.5833333333</v>
      </c>
      <c r="G14" s="97">
        <v>374801.3333333333</v>
      </c>
      <c r="H14" s="97">
        <v>249426.83333333334</v>
      </c>
      <c r="I14" s="97">
        <v>217471</v>
      </c>
      <c r="J14" s="998">
        <v>74004</v>
      </c>
      <c r="K14" s="999">
        <v>304659</v>
      </c>
      <c r="L14" s="952">
        <v>1193466.6666666667</v>
      </c>
      <c r="M14" s="100"/>
      <c r="N14" s="79"/>
      <c r="O14" s="77"/>
      <c r="P14" s="77"/>
      <c r="Q14" s="77"/>
      <c r="R14" s="77"/>
      <c r="S14" s="77"/>
      <c r="T14" s="77"/>
      <c r="U14" s="77"/>
      <c r="V14" s="77"/>
      <c r="Z14" s="77"/>
      <c r="AA14" s="77"/>
      <c r="AB14" s="77"/>
      <c r="AC14" s="77"/>
      <c r="AD14" s="77"/>
      <c r="AI14" s="101"/>
    </row>
    <row r="15" spans="1:35" ht="18" customHeight="1">
      <c r="A15" s="52"/>
      <c r="B15" s="93"/>
      <c r="C15" s="102"/>
      <c r="D15" s="102"/>
      <c r="E15" s="79"/>
      <c r="F15" s="79"/>
      <c r="G15" s="79"/>
      <c r="H15" s="79"/>
      <c r="I15" s="79"/>
      <c r="J15" s="1000"/>
      <c r="K15" s="1001"/>
      <c r="L15" s="98"/>
      <c r="M15" s="100"/>
      <c r="N15" s="79"/>
      <c r="O15" s="77"/>
      <c r="P15" s="77"/>
      <c r="Q15" s="77"/>
      <c r="R15" s="77"/>
      <c r="S15" s="77"/>
      <c r="T15" s="77"/>
      <c r="U15" s="77"/>
      <c r="V15" s="77"/>
      <c r="Z15" s="77"/>
      <c r="AA15" s="77"/>
      <c r="AB15" s="77"/>
      <c r="AC15" s="77"/>
      <c r="AD15" s="77"/>
      <c r="AI15" s="101"/>
    </row>
    <row r="16" spans="1:14" ht="18" customHeight="1">
      <c r="A16" s="58" t="s">
        <v>625</v>
      </c>
      <c r="B16" s="711">
        <v>17.2</v>
      </c>
      <c r="C16" s="712">
        <v>17.5</v>
      </c>
      <c r="D16" s="713">
        <v>100.80000000000001</v>
      </c>
      <c r="E16" s="714">
        <v>216758</v>
      </c>
      <c r="F16" s="714">
        <v>397590</v>
      </c>
      <c r="G16" s="714">
        <v>349043</v>
      </c>
      <c r="H16" s="714">
        <v>255774</v>
      </c>
      <c r="I16" s="714">
        <v>15544</v>
      </c>
      <c r="J16" s="998">
        <v>26803</v>
      </c>
      <c r="K16" s="1002">
        <v>7401</v>
      </c>
      <c r="L16" s="714">
        <v>1189986</v>
      </c>
      <c r="M16" s="716"/>
      <c r="N16" s="79"/>
    </row>
    <row r="17" spans="1:14" ht="18" customHeight="1">
      <c r="A17" s="58" t="s">
        <v>21</v>
      </c>
      <c r="B17" s="711">
        <v>20.4</v>
      </c>
      <c r="C17" s="712">
        <v>19.1</v>
      </c>
      <c r="D17" s="713">
        <v>101.5</v>
      </c>
      <c r="E17" s="714">
        <v>240359</v>
      </c>
      <c r="F17" s="714">
        <v>344137</v>
      </c>
      <c r="G17" s="714">
        <v>291153</v>
      </c>
      <c r="H17" s="714">
        <v>281059</v>
      </c>
      <c r="I17" s="714">
        <v>17170</v>
      </c>
      <c r="J17" s="717">
        <v>5898</v>
      </c>
      <c r="K17" s="1002">
        <v>10733</v>
      </c>
      <c r="L17" s="714">
        <v>1177006</v>
      </c>
      <c r="M17" s="716"/>
      <c r="N17" s="79"/>
    </row>
    <row r="18" spans="1:14" ht="18" customHeight="1">
      <c r="A18" s="58" t="s">
        <v>22</v>
      </c>
      <c r="B18" s="711">
        <v>22.7</v>
      </c>
      <c r="C18" s="712">
        <v>21.5</v>
      </c>
      <c r="D18" s="713">
        <v>102.2</v>
      </c>
      <c r="E18" s="714">
        <v>223834</v>
      </c>
      <c r="F18" s="714">
        <v>416902</v>
      </c>
      <c r="G18" s="714">
        <v>350358</v>
      </c>
      <c r="H18" s="714">
        <v>252960</v>
      </c>
      <c r="I18" s="714">
        <v>17223</v>
      </c>
      <c r="J18" s="998">
        <v>2636</v>
      </c>
      <c r="K18" s="998">
        <v>17259</v>
      </c>
      <c r="L18" s="714">
        <v>1183951</v>
      </c>
      <c r="M18" s="716"/>
      <c r="N18" s="79"/>
    </row>
    <row r="19" spans="1:14" s="51" customFormat="1" ht="18" customHeight="1">
      <c r="A19" s="58" t="s">
        <v>23</v>
      </c>
      <c r="B19" s="711">
        <v>23.5</v>
      </c>
      <c r="C19" s="712">
        <v>24.2</v>
      </c>
      <c r="D19" s="713">
        <v>102.4</v>
      </c>
      <c r="E19" s="714">
        <v>207186</v>
      </c>
      <c r="F19" s="714">
        <v>378923</v>
      </c>
      <c r="G19" s="714">
        <v>297673</v>
      </c>
      <c r="H19" s="714">
        <v>240061</v>
      </c>
      <c r="I19" s="714">
        <v>17457</v>
      </c>
      <c r="J19" s="998">
        <v>2144</v>
      </c>
      <c r="K19" s="998">
        <v>30003</v>
      </c>
      <c r="L19" s="714">
        <v>1185868</v>
      </c>
      <c r="M19" s="700"/>
      <c r="N19" s="953"/>
    </row>
    <row r="20" spans="1:16" ht="18" customHeight="1">
      <c r="A20" s="58" t="s">
        <v>24</v>
      </c>
      <c r="B20" s="711">
        <v>27</v>
      </c>
      <c r="C20" s="712">
        <v>27.2</v>
      </c>
      <c r="D20" s="713">
        <v>102.8</v>
      </c>
      <c r="E20" s="717">
        <v>205787</v>
      </c>
      <c r="F20" s="717">
        <v>500018</v>
      </c>
      <c r="G20" s="717">
        <v>426557</v>
      </c>
      <c r="H20" s="717">
        <v>223106</v>
      </c>
      <c r="I20" s="714">
        <v>17528</v>
      </c>
      <c r="J20" s="701">
        <v>2013</v>
      </c>
      <c r="K20" s="998">
        <v>32023</v>
      </c>
      <c r="L20" s="714">
        <v>1189344</v>
      </c>
      <c r="M20" s="716"/>
      <c r="N20" s="718"/>
      <c r="O20" s="438"/>
      <c r="P20" s="438"/>
    </row>
    <row r="21" spans="1:14" ht="18" customHeight="1">
      <c r="A21" s="58" t="s">
        <v>25</v>
      </c>
      <c r="B21" s="711">
        <v>29.4</v>
      </c>
      <c r="C21" s="712">
        <v>29.1</v>
      </c>
      <c r="D21" s="713">
        <v>103.1</v>
      </c>
      <c r="E21" s="714">
        <v>238018</v>
      </c>
      <c r="F21" s="714">
        <v>551094</v>
      </c>
      <c r="G21" s="714">
        <v>456293</v>
      </c>
      <c r="H21" s="714">
        <v>277138</v>
      </c>
      <c r="I21" s="714">
        <v>19060</v>
      </c>
      <c r="J21" s="998">
        <v>2104</v>
      </c>
      <c r="K21" s="998">
        <v>41883</v>
      </c>
      <c r="L21" s="714">
        <v>1194397</v>
      </c>
      <c r="M21" s="716"/>
      <c r="N21" s="79"/>
    </row>
    <row r="22" spans="1:14" ht="18" customHeight="1">
      <c r="A22" s="58" t="s">
        <v>26</v>
      </c>
      <c r="B22" s="711">
        <v>29.9</v>
      </c>
      <c r="C22" s="712">
        <v>29</v>
      </c>
      <c r="D22" s="713">
        <v>103.4</v>
      </c>
      <c r="E22" s="714">
        <v>264886</v>
      </c>
      <c r="F22" s="714">
        <v>465886</v>
      </c>
      <c r="G22" s="714">
        <v>394489</v>
      </c>
      <c r="H22" s="714">
        <v>294395</v>
      </c>
      <c r="I22" s="714">
        <v>19776</v>
      </c>
      <c r="J22" s="998">
        <v>1539</v>
      </c>
      <c r="K22" s="998">
        <v>23950</v>
      </c>
      <c r="L22" s="714">
        <v>1197634</v>
      </c>
      <c r="M22" s="716"/>
      <c r="N22" s="79"/>
    </row>
    <row r="23" spans="1:14" ht="18" customHeight="1">
      <c r="A23" s="58" t="s">
        <v>27</v>
      </c>
      <c r="B23" s="711">
        <v>28.3</v>
      </c>
      <c r="C23" s="712">
        <v>27.9</v>
      </c>
      <c r="D23" s="713">
        <v>104.1</v>
      </c>
      <c r="E23" s="714">
        <v>186056</v>
      </c>
      <c r="F23" s="714">
        <v>353201</v>
      </c>
      <c r="G23" s="714">
        <v>295020</v>
      </c>
      <c r="H23" s="714">
        <v>203497</v>
      </c>
      <c r="I23" s="714">
        <v>17097</v>
      </c>
      <c r="J23" s="998">
        <v>12814</v>
      </c>
      <c r="K23" s="998">
        <v>31011</v>
      </c>
      <c r="L23" s="714">
        <v>1200350</v>
      </c>
      <c r="M23" s="716"/>
      <c r="N23" s="79"/>
    </row>
    <row r="24" spans="1:14" ht="18" customHeight="1">
      <c r="A24" s="58" t="s">
        <v>528</v>
      </c>
      <c r="B24" s="711">
        <v>26</v>
      </c>
      <c r="C24" s="712">
        <v>25.5</v>
      </c>
      <c r="D24" s="713">
        <v>104.9</v>
      </c>
      <c r="E24" s="714">
        <v>214183</v>
      </c>
      <c r="F24" s="714">
        <v>410232</v>
      </c>
      <c r="G24" s="714">
        <v>354368</v>
      </c>
      <c r="H24" s="714">
        <v>228284</v>
      </c>
      <c r="I24" s="714">
        <v>17963</v>
      </c>
      <c r="J24" s="998">
        <v>2285</v>
      </c>
      <c r="K24" s="998">
        <v>22551</v>
      </c>
      <c r="L24" s="714">
        <v>1202122</v>
      </c>
      <c r="M24" s="716"/>
      <c r="N24" s="79"/>
    </row>
    <row r="25" spans="1:14" ht="18" customHeight="1">
      <c r="A25" s="58" t="s">
        <v>576</v>
      </c>
      <c r="B25" s="711">
        <v>23.6</v>
      </c>
      <c r="C25" s="712">
        <v>22.5</v>
      </c>
      <c r="D25" s="713">
        <v>104.8</v>
      </c>
      <c r="E25" s="714">
        <v>209256</v>
      </c>
      <c r="F25" s="714">
        <v>354509</v>
      </c>
      <c r="G25" s="714">
        <v>298451</v>
      </c>
      <c r="H25" s="714">
        <v>223021</v>
      </c>
      <c r="I25" s="714">
        <v>18206</v>
      </c>
      <c r="J25" s="701">
        <v>8149</v>
      </c>
      <c r="K25" s="998">
        <v>25200</v>
      </c>
      <c r="L25" s="714">
        <v>1204366</v>
      </c>
      <c r="M25" s="716"/>
      <c r="N25" s="79"/>
    </row>
    <row r="26" spans="1:14" ht="18" customHeight="1">
      <c r="A26" s="58" t="s">
        <v>29</v>
      </c>
      <c r="B26" s="711">
        <v>18.6</v>
      </c>
      <c r="C26" s="712">
        <v>19</v>
      </c>
      <c r="D26" s="713">
        <v>104.4</v>
      </c>
      <c r="E26" s="714">
        <v>254058</v>
      </c>
      <c r="F26" s="714">
        <v>813215</v>
      </c>
      <c r="G26" s="714">
        <v>710538</v>
      </c>
      <c r="H26" s="714">
        <v>278309</v>
      </c>
      <c r="I26" s="714">
        <v>23354</v>
      </c>
      <c r="J26" s="701">
        <v>6131</v>
      </c>
      <c r="K26" s="998">
        <v>51767</v>
      </c>
      <c r="L26" s="714">
        <v>1206367</v>
      </c>
      <c r="M26" s="716"/>
      <c r="N26" s="79"/>
    </row>
    <row r="27" spans="1:14" ht="18" customHeight="1">
      <c r="A27" s="58" t="s">
        <v>542</v>
      </c>
      <c r="B27" s="711">
        <v>17.5</v>
      </c>
      <c r="C27" s="712">
        <v>17.3</v>
      </c>
      <c r="D27" s="713">
        <v>104.6</v>
      </c>
      <c r="E27" s="714">
        <v>238650</v>
      </c>
      <c r="F27" s="714">
        <v>371769</v>
      </c>
      <c r="G27" s="714">
        <v>324383</v>
      </c>
      <c r="H27" s="714">
        <v>247681</v>
      </c>
      <c r="I27" s="714">
        <v>19033</v>
      </c>
      <c r="J27" s="701">
        <v>1061</v>
      </c>
      <c r="K27" s="701">
        <v>17031</v>
      </c>
      <c r="L27" s="714">
        <v>1207432</v>
      </c>
      <c r="M27" s="716"/>
      <c r="N27" s="79"/>
    </row>
    <row r="28" spans="1:14" ht="18" customHeight="1">
      <c r="A28" s="58" t="s">
        <v>552</v>
      </c>
      <c r="B28" s="711">
        <v>19</v>
      </c>
      <c r="C28" s="712">
        <v>17.5</v>
      </c>
      <c r="D28" s="713">
        <v>103.8</v>
      </c>
      <c r="E28" s="714">
        <v>210388</v>
      </c>
      <c r="F28" s="714">
        <v>428140</v>
      </c>
      <c r="G28" s="714">
        <v>371319</v>
      </c>
      <c r="H28" s="714">
        <v>228725</v>
      </c>
      <c r="I28" s="998">
        <v>17027</v>
      </c>
      <c r="J28" s="701">
        <v>1807</v>
      </c>
      <c r="K28" s="701">
        <v>12347</v>
      </c>
      <c r="L28" s="714">
        <v>1207184</v>
      </c>
      <c r="M28" s="716"/>
      <c r="N28" s="79"/>
    </row>
    <row r="29" spans="1:14" ht="18" customHeight="1">
      <c r="A29" s="58" t="s">
        <v>577</v>
      </c>
      <c r="B29" s="711">
        <v>20</v>
      </c>
      <c r="C29" s="712">
        <v>19.1</v>
      </c>
      <c r="D29" s="713">
        <v>104.3</v>
      </c>
      <c r="E29" s="714">
        <v>253634</v>
      </c>
      <c r="F29" s="714">
        <v>395541</v>
      </c>
      <c r="G29" s="714">
        <v>341540</v>
      </c>
      <c r="H29" s="714">
        <v>275916</v>
      </c>
      <c r="I29" s="998">
        <v>19205</v>
      </c>
      <c r="J29" s="701">
        <v>5927</v>
      </c>
      <c r="K29" s="701">
        <v>25429</v>
      </c>
      <c r="L29" s="714">
        <v>1196528</v>
      </c>
      <c r="M29" s="716"/>
      <c r="N29" s="79"/>
    </row>
    <row r="30" spans="1:14" ht="18" customHeight="1">
      <c r="A30" s="58" t="s">
        <v>602</v>
      </c>
      <c r="B30" s="711">
        <v>22.5</v>
      </c>
      <c r="C30" s="712">
        <v>21.5</v>
      </c>
      <c r="D30" s="713">
        <v>106.2</v>
      </c>
      <c r="E30" s="714">
        <v>249566</v>
      </c>
      <c r="F30" s="714">
        <v>438777</v>
      </c>
      <c r="G30" s="714">
        <v>360756</v>
      </c>
      <c r="H30" s="714">
        <v>278663</v>
      </c>
      <c r="I30" s="714">
        <v>19121</v>
      </c>
      <c r="J30" s="701">
        <v>24678</v>
      </c>
      <c r="K30" s="701">
        <v>21803</v>
      </c>
      <c r="L30" s="714"/>
      <c r="M30" s="716"/>
      <c r="N30" s="79"/>
    </row>
    <row r="31" spans="1:14" ht="18" customHeight="1">
      <c r="A31" s="58" t="s">
        <v>624</v>
      </c>
      <c r="B31" s="711">
        <v>24.3</v>
      </c>
      <c r="C31" s="712">
        <v>24.2</v>
      </c>
      <c r="D31" s="714"/>
      <c r="E31" s="714"/>
      <c r="F31" s="714"/>
      <c r="G31" s="714"/>
      <c r="H31" s="714"/>
      <c r="I31" s="714"/>
      <c r="J31" s="701">
        <v>1147</v>
      </c>
      <c r="K31" s="701">
        <v>10583</v>
      </c>
      <c r="L31" s="714"/>
      <c r="M31" s="716"/>
      <c r="N31" s="79"/>
    </row>
    <row r="32" spans="1:35" s="110" customFormat="1" ht="5.25" customHeight="1" thickBot="1">
      <c r="A32" s="103"/>
      <c r="B32" s="104"/>
      <c r="C32" s="105"/>
      <c r="D32" s="105"/>
      <c r="E32" s="106"/>
      <c r="F32" s="106"/>
      <c r="G32" s="107"/>
      <c r="H32" s="106"/>
      <c r="I32" s="106"/>
      <c r="J32" s="108"/>
      <c r="K32" s="108"/>
      <c r="L32" s="719"/>
      <c r="M32" s="109"/>
      <c r="N32" s="201"/>
      <c r="O32" s="61"/>
      <c r="P32" s="61"/>
      <c r="Q32" s="61"/>
      <c r="R32" s="61"/>
      <c r="S32" s="61"/>
      <c r="T32" s="61"/>
      <c r="U32" s="61"/>
      <c r="V32" s="61"/>
      <c r="W32" s="61"/>
      <c r="X32" s="61"/>
      <c r="Y32" s="61"/>
      <c r="Z32" s="61"/>
      <c r="AA32" s="61"/>
      <c r="AB32" s="61"/>
      <c r="AC32" s="61"/>
      <c r="AD32" s="61"/>
      <c r="AE32" s="61"/>
      <c r="AF32" s="61"/>
      <c r="AG32" s="61"/>
      <c r="AH32" s="61"/>
      <c r="AI32" s="61"/>
    </row>
    <row r="33" spans="1:13" ht="3" customHeight="1">
      <c r="A33" s="58"/>
      <c r="B33" s="111"/>
      <c r="C33" s="111"/>
      <c r="D33" s="111"/>
      <c r="E33" s="111"/>
      <c r="F33" s="111"/>
      <c r="G33" s="111"/>
      <c r="H33" s="111"/>
      <c r="I33" s="111"/>
      <c r="J33" s="79"/>
      <c r="K33" s="79"/>
      <c r="L33" s="79"/>
      <c r="M33" s="79"/>
    </row>
    <row r="34" spans="1:13" ht="9.75" customHeight="1">
      <c r="A34" s="720" t="s">
        <v>482</v>
      </c>
      <c r="B34" s="51"/>
      <c r="C34" s="51"/>
      <c r="M34" s="29"/>
    </row>
    <row r="35" spans="1:13" ht="12" customHeight="1">
      <c r="A35" s="1014" t="s">
        <v>571</v>
      </c>
      <c r="B35" s="51"/>
      <c r="C35" s="51"/>
      <c r="M35" s="29"/>
    </row>
    <row r="36" spans="1:13" ht="12" customHeight="1">
      <c r="A36" s="631" t="s">
        <v>675</v>
      </c>
      <c r="B36" s="51"/>
      <c r="C36" s="51"/>
      <c r="M36" s="29"/>
    </row>
    <row r="37" ht="12" customHeight="1">
      <c r="A37" s="632" t="s">
        <v>207</v>
      </c>
    </row>
    <row r="38" spans="1:14" ht="20.25" customHeight="1">
      <c r="A38" s="29"/>
      <c r="B38" s="29"/>
      <c r="C38" s="29"/>
      <c r="D38" s="29"/>
      <c r="E38" s="29"/>
      <c r="F38" s="29"/>
      <c r="H38" s="29"/>
      <c r="K38" s="29"/>
      <c r="N38" s="29"/>
    </row>
    <row r="39" spans="1:13" ht="20.25" customHeight="1">
      <c r="A39" s="29"/>
      <c r="B39" s="29"/>
      <c r="C39" s="29"/>
      <c r="D39" s="29"/>
      <c r="E39" s="29"/>
      <c r="F39" s="29"/>
      <c r="H39" s="29"/>
      <c r="L39" s="29"/>
      <c r="M39" s="29"/>
    </row>
    <row r="40" ht="10.5" customHeight="1"/>
  </sheetData>
  <sheetProtection/>
  <mergeCells count="14">
    <mergeCell ref="J3:K5"/>
    <mergeCell ref="L3:L8"/>
    <mergeCell ref="B6:B8"/>
    <mergeCell ref="C6:C8"/>
    <mergeCell ref="E6:E8"/>
    <mergeCell ref="F6:H7"/>
    <mergeCell ref="J6:J8"/>
    <mergeCell ref="K6:K8"/>
    <mergeCell ref="A1:M1"/>
    <mergeCell ref="A3:A8"/>
    <mergeCell ref="B3:C5"/>
    <mergeCell ref="D3:D8"/>
    <mergeCell ref="E3:H5"/>
    <mergeCell ref="I3:I8"/>
  </mergeCells>
  <dataValidations count="1">
    <dataValidation allowBlank="1" showInputMessage="1" showErrorMessage="1" imeMode="off" sqref="B19:N19 B11:M18 B20:M32"/>
  </dataValidations>
  <printOptions horizontalCentered="1"/>
  <pageMargins left="0.3937007874015748" right="0.1968503937007874" top="0.5905511811023623" bottom="0.3937007874015748" header="0" footer="0"/>
  <pageSetup fitToHeight="0"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A1" sqref="A1:M1"/>
    </sheetView>
  </sheetViews>
  <sheetFormatPr defaultColWidth="9.00390625" defaultRowHeight="13.5"/>
  <cols>
    <col min="1" max="1" width="14.00390625" style="126" customWidth="1"/>
    <col min="2" max="2" width="10.50390625" style="126" customWidth="1"/>
    <col min="3" max="3" width="12.75390625" style="126" customWidth="1"/>
    <col min="4" max="4" width="9.625" style="126" customWidth="1"/>
    <col min="5" max="5" width="9.375" style="126" customWidth="1"/>
    <col min="6" max="6" width="9.625" style="126" customWidth="1"/>
    <col min="7" max="7" width="4.00390625" style="126" customWidth="1"/>
    <col min="8" max="8" width="4.625" style="126" customWidth="1"/>
    <col min="9" max="9" width="8.75390625" style="126" customWidth="1"/>
    <col min="10" max="10" width="9.375" style="126" customWidth="1"/>
    <col min="11" max="11" width="9.625" style="126" customWidth="1"/>
    <col min="12" max="12" width="1.625" style="126" customWidth="1"/>
    <col min="13" max="13" width="5.50390625" style="126" customWidth="1"/>
    <col min="14" max="14" width="5.75390625" style="126" customWidth="1"/>
    <col min="15" max="15" width="10.75390625" style="119" bestFit="1" customWidth="1"/>
    <col min="16" max="16" width="10.125" style="119" customWidth="1"/>
    <col min="17" max="22" width="9.00390625" style="119" customWidth="1"/>
    <col min="23" max="16384" width="9.00390625" style="126" customWidth="1"/>
  </cols>
  <sheetData>
    <row r="1" spans="1:22" ht="34.5" customHeight="1" thickBot="1">
      <c r="A1" s="1326" t="s">
        <v>483</v>
      </c>
      <c r="B1" s="1326"/>
      <c r="C1" s="1326"/>
      <c r="D1" s="1326"/>
      <c r="E1" s="1326"/>
      <c r="F1" s="1326"/>
      <c r="G1" s="1326"/>
      <c r="H1" s="1326"/>
      <c r="I1" s="1326"/>
      <c r="J1" s="1326"/>
      <c r="K1" s="1326"/>
      <c r="L1" s="1326"/>
      <c r="M1" s="1326"/>
      <c r="O1" s="126"/>
      <c r="P1" s="126"/>
      <c r="Q1" s="126"/>
      <c r="R1" s="126"/>
      <c r="S1" s="126"/>
      <c r="T1" s="126"/>
      <c r="U1" s="126"/>
      <c r="V1" s="126"/>
    </row>
    <row r="2" spans="1:22" s="113" customFormat="1" ht="21.75" customHeight="1">
      <c r="A2" s="974"/>
      <c r="B2" s="975" t="s">
        <v>42</v>
      </c>
      <c r="C2" s="1330" t="s">
        <v>43</v>
      </c>
      <c r="D2" s="1331"/>
      <c r="E2" s="1332"/>
      <c r="F2" s="1336" t="s">
        <v>563</v>
      </c>
      <c r="G2" s="976"/>
      <c r="H2" s="1328" t="s">
        <v>619</v>
      </c>
      <c r="I2" s="1328"/>
      <c r="J2" s="1328"/>
      <c r="K2" s="1328"/>
      <c r="L2" s="1328"/>
      <c r="M2" s="1328"/>
      <c r="N2" s="977"/>
      <c r="O2" s="721"/>
      <c r="P2" s="721"/>
      <c r="Q2" s="721"/>
      <c r="R2" s="721"/>
      <c r="S2" s="721"/>
      <c r="T2" s="721"/>
      <c r="U2" s="721"/>
      <c r="V2" s="721"/>
    </row>
    <row r="3" spans="1:22" s="113" customFormat="1" ht="15.75" customHeight="1">
      <c r="A3" s="978"/>
      <c r="B3" s="979" t="s">
        <v>44</v>
      </c>
      <c r="C3" s="1333" t="s">
        <v>564</v>
      </c>
      <c r="D3" s="1334"/>
      <c r="E3" s="1335"/>
      <c r="F3" s="1337"/>
      <c r="G3" s="858"/>
      <c r="H3" s="114"/>
      <c r="I3" s="114"/>
      <c r="J3" s="114"/>
      <c r="K3" s="114"/>
      <c r="L3" s="114"/>
      <c r="M3" s="114"/>
      <c r="N3" s="115"/>
      <c r="O3" s="980"/>
      <c r="P3" s="981"/>
      <c r="Q3" s="721"/>
      <c r="R3" s="721"/>
      <c r="S3" s="721"/>
      <c r="T3" s="721"/>
      <c r="U3" s="721"/>
      <c r="V3" s="721"/>
    </row>
    <row r="4" spans="1:22" s="113" customFormat="1" ht="15.75" customHeight="1">
      <c r="A4" s="982"/>
      <c r="B4" s="979" t="s">
        <v>539</v>
      </c>
      <c r="C4" s="983" t="s">
        <v>45</v>
      </c>
      <c r="D4" s="983" t="s">
        <v>46</v>
      </c>
      <c r="E4" s="983" t="s">
        <v>47</v>
      </c>
      <c r="F4" s="1337"/>
      <c r="G4" s="858"/>
      <c r="H4" s="921"/>
      <c r="I4" s="922"/>
      <c r="J4" s="922"/>
      <c r="K4" s="922"/>
      <c r="L4" s="922"/>
      <c r="M4" s="923"/>
      <c r="N4" s="114"/>
      <c r="O4" s="980"/>
      <c r="P4" s="980"/>
      <c r="Q4" s="721"/>
      <c r="R4" s="721"/>
      <c r="S4" s="721"/>
      <c r="T4" s="721"/>
      <c r="U4" s="721"/>
      <c r="V4" s="721"/>
    </row>
    <row r="5" spans="1:22" s="113" customFormat="1" ht="18" customHeight="1">
      <c r="A5" s="984"/>
      <c r="B5" s="979" t="s">
        <v>48</v>
      </c>
      <c r="C5" s="985"/>
      <c r="D5" s="985"/>
      <c r="E5" s="985"/>
      <c r="F5" s="1337"/>
      <c r="G5" s="858"/>
      <c r="H5" s="924"/>
      <c r="I5" s="925" t="s">
        <v>49</v>
      </c>
      <c r="J5" s="1325">
        <v>1466068</v>
      </c>
      <c r="K5" s="1325"/>
      <c r="L5" s="926"/>
      <c r="M5" s="927"/>
      <c r="N5" s="114"/>
      <c r="O5" s="980"/>
      <c r="P5" s="722"/>
      <c r="Q5" s="721"/>
      <c r="R5" s="721"/>
      <c r="S5" s="721"/>
      <c r="T5" s="721"/>
      <c r="U5" s="721"/>
      <c r="V5" s="721"/>
    </row>
    <row r="6" spans="1:22" s="113" customFormat="1" ht="18" customHeight="1">
      <c r="A6" s="986"/>
      <c r="B6" s="987" t="s">
        <v>50</v>
      </c>
      <c r="C6" s="859" t="s">
        <v>51</v>
      </c>
      <c r="D6" s="859" t="s">
        <v>51</v>
      </c>
      <c r="E6" s="859" t="s">
        <v>51</v>
      </c>
      <c r="F6" s="1338"/>
      <c r="G6" s="858"/>
      <c r="H6" s="924"/>
      <c r="I6" s="928"/>
      <c r="J6" s="721"/>
      <c r="K6" s="721"/>
      <c r="L6" s="929"/>
      <c r="M6" s="927"/>
      <c r="N6" s="114"/>
      <c r="O6" s="980"/>
      <c r="P6" s="116"/>
      <c r="Q6" s="721"/>
      <c r="R6" s="721"/>
      <c r="S6" s="721"/>
      <c r="T6" s="721"/>
      <c r="U6" s="721"/>
      <c r="V6" s="721"/>
    </row>
    <row r="7" spans="1:22" s="725" customFormat="1" ht="18" customHeight="1">
      <c r="A7" s="988" t="s">
        <v>52</v>
      </c>
      <c r="B7" s="860">
        <v>543184</v>
      </c>
      <c r="C7" s="860">
        <v>1419009</v>
      </c>
      <c r="D7" s="860">
        <v>696747</v>
      </c>
      <c r="E7" s="860">
        <v>722262</v>
      </c>
      <c r="F7" s="861">
        <v>7254</v>
      </c>
      <c r="G7" s="862"/>
      <c r="H7" s="924"/>
      <c r="I7" s="925" t="s">
        <v>53</v>
      </c>
      <c r="J7" s="1325">
        <v>721530</v>
      </c>
      <c r="K7" s="1325"/>
      <c r="L7" s="926"/>
      <c r="M7" s="927"/>
      <c r="N7" s="114"/>
      <c r="O7" s="989"/>
      <c r="P7" s="723"/>
      <c r="Q7" s="724"/>
      <c r="R7" s="724"/>
      <c r="S7" s="724"/>
      <c r="T7" s="724"/>
      <c r="U7" s="724"/>
      <c r="V7" s="724"/>
    </row>
    <row r="8" spans="1:22" s="725" customFormat="1" ht="18" customHeight="1">
      <c r="A8" s="988" t="s">
        <v>54</v>
      </c>
      <c r="B8" s="860">
        <v>550725</v>
      </c>
      <c r="C8" s="860">
        <v>1425769</v>
      </c>
      <c r="D8" s="860">
        <v>700431</v>
      </c>
      <c r="E8" s="860">
        <v>725338</v>
      </c>
      <c r="F8" s="861">
        <v>6760</v>
      </c>
      <c r="G8" s="862"/>
      <c r="H8" s="924"/>
      <c r="I8" s="925" t="s">
        <v>55</v>
      </c>
      <c r="J8" s="1325">
        <v>744538</v>
      </c>
      <c r="K8" s="1325"/>
      <c r="L8" s="929"/>
      <c r="M8" s="927"/>
      <c r="N8" s="114"/>
      <c r="O8" s="989"/>
      <c r="P8" s="723"/>
      <c r="Q8" s="724"/>
      <c r="R8" s="724"/>
      <c r="S8" s="724"/>
      <c r="T8" s="724"/>
      <c r="U8" s="724"/>
      <c r="V8" s="724"/>
    </row>
    <row r="9" spans="1:22" s="725" customFormat="1" ht="18" customHeight="1">
      <c r="A9" s="988" t="s">
        <v>56</v>
      </c>
      <c r="B9" s="860">
        <v>560424</v>
      </c>
      <c r="C9" s="860">
        <v>1433566</v>
      </c>
      <c r="D9" s="860">
        <v>704619</v>
      </c>
      <c r="E9" s="860">
        <v>728947</v>
      </c>
      <c r="F9" s="861">
        <v>7797</v>
      </c>
      <c r="G9" s="862"/>
      <c r="H9" s="924"/>
      <c r="I9" s="930"/>
      <c r="J9" s="724"/>
      <c r="K9" s="724"/>
      <c r="L9" s="929"/>
      <c r="M9" s="927"/>
      <c r="N9" s="114"/>
      <c r="O9" s="989"/>
      <c r="P9" s="723"/>
      <c r="Q9" s="724"/>
      <c r="R9" s="724"/>
      <c r="S9" s="724"/>
      <c r="T9" s="724"/>
      <c r="U9" s="724"/>
      <c r="V9" s="724"/>
    </row>
    <row r="10" spans="1:22" s="725" customFormat="1" ht="18" customHeight="1">
      <c r="A10" s="988" t="s">
        <v>57</v>
      </c>
      <c r="B10" s="860">
        <v>571491</v>
      </c>
      <c r="C10" s="860">
        <v>1441641</v>
      </c>
      <c r="D10" s="860">
        <v>708994</v>
      </c>
      <c r="E10" s="860">
        <v>732647</v>
      </c>
      <c r="F10" s="861">
        <v>8075</v>
      </c>
      <c r="G10" s="862"/>
      <c r="H10" s="924"/>
      <c r="I10" s="931" t="s">
        <v>58</v>
      </c>
      <c r="J10" s="1327">
        <v>637198</v>
      </c>
      <c r="K10" s="1327"/>
      <c r="L10" s="926"/>
      <c r="M10" s="927"/>
      <c r="N10" s="114"/>
      <c r="O10" s="989"/>
      <c r="P10" s="723"/>
      <c r="Q10" s="724"/>
      <c r="R10" s="724"/>
      <c r="S10" s="724"/>
      <c r="T10" s="724"/>
      <c r="U10" s="724"/>
      <c r="V10" s="724"/>
    </row>
    <row r="11" spans="1:22" s="725" customFormat="1" ht="18" customHeight="1">
      <c r="A11" s="988" t="s">
        <v>59</v>
      </c>
      <c r="B11" s="860">
        <v>581430</v>
      </c>
      <c r="C11" s="860">
        <v>1447258</v>
      </c>
      <c r="D11" s="860">
        <v>711780</v>
      </c>
      <c r="E11" s="860">
        <v>735478</v>
      </c>
      <c r="F11" s="861">
        <v>5617</v>
      </c>
      <c r="G11" s="862"/>
      <c r="H11" s="932"/>
      <c r="I11" s="726"/>
      <c r="J11" s="726"/>
      <c r="K11" s="726"/>
      <c r="L11" s="933"/>
      <c r="M11" s="934"/>
      <c r="N11" s="114"/>
      <c r="O11" s="989"/>
      <c r="P11" s="723"/>
      <c r="Q11" s="724"/>
      <c r="R11" s="724"/>
      <c r="S11" s="724"/>
      <c r="T11" s="724"/>
      <c r="U11" s="724"/>
      <c r="V11" s="724"/>
    </row>
    <row r="12" spans="1:22" s="725" customFormat="1" ht="18" customHeight="1">
      <c r="A12" s="988" t="s">
        <v>60</v>
      </c>
      <c r="B12" s="860">
        <v>592097</v>
      </c>
      <c r="C12" s="860">
        <v>1453285</v>
      </c>
      <c r="D12" s="860">
        <v>715096</v>
      </c>
      <c r="E12" s="860">
        <v>738189</v>
      </c>
      <c r="F12" s="861">
        <v>6027</v>
      </c>
      <c r="G12" s="862"/>
      <c r="H12" s="863"/>
      <c r="I12" s="864"/>
      <c r="J12" s="863"/>
      <c r="K12" s="863"/>
      <c r="L12" s="863"/>
      <c r="M12" s="863"/>
      <c r="N12" s="114"/>
      <c r="O12" s="989"/>
      <c r="P12" s="723"/>
      <c r="Q12" s="724"/>
      <c r="R12" s="724"/>
      <c r="S12" s="724"/>
      <c r="T12" s="724"/>
      <c r="U12" s="724"/>
      <c r="V12" s="724"/>
    </row>
    <row r="13" spans="1:22" s="725" customFormat="1" ht="18" customHeight="1">
      <c r="A13" s="988" t="s">
        <v>61</v>
      </c>
      <c r="B13" s="860">
        <v>604625</v>
      </c>
      <c r="C13" s="860">
        <v>1461096</v>
      </c>
      <c r="D13" s="860">
        <v>719247</v>
      </c>
      <c r="E13" s="860">
        <v>741849</v>
      </c>
      <c r="F13" s="861">
        <v>7811</v>
      </c>
      <c r="G13" s="862"/>
      <c r="H13" s="115"/>
      <c r="I13" s="727"/>
      <c r="N13" s="114"/>
      <c r="O13" s="989"/>
      <c r="P13" s="723"/>
      <c r="Q13" s="724"/>
      <c r="R13" s="724"/>
      <c r="S13" s="724"/>
      <c r="T13" s="724"/>
      <c r="U13" s="724"/>
      <c r="V13" s="724"/>
    </row>
    <row r="14" spans="1:22" s="725" customFormat="1" ht="18" customHeight="1">
      <c r="A14" s="988" t="s">
        <v>62</v>
      </c>
      <c r="B14" s="860">
        <v>614708</v>
      </c>
      <c r="C14" s="860">
        <v>1467480</v>
      </c>
      <c r="D14" s="860">
        <v>722812</v>
      </c>
      <c r="E14" s="860">
        <v>744668</v>
      </c>
      <c r="F14" s="861">
        <v>6384</v>
      </c>
      <c r="G14" s="862"/>
      <c r="H14" s="115"/>
      <c r="I14" s="1329" t="s">
        <v>617</v>
      </c>
      <c r="J14" s="1329"/>
      <c r="K14" s="1329"/>
      <c r="L14" s="1329"/>
      <c r="M14" s="1329"/>
      <c r="N14" s="115"/>
      <c r="O14" s="989"/>
      <c r="P14" s="723"/>
      <c r="Q14" s="724"/>
      <c r="R14" s="724"/>
      <c r="S14" s="724"/>
      <c r="T14" s="724"/>
      <c r="U14" s="724"/>
      <c r="V14" s="724"/>
    </row>
    <row r="15" spans="1:22" s="725" customFormat="1" ht="18" customHeight="1" thickBot="1">
      <c r="A15" s="990" t="s">
        <v>63</v>
      </c>
      <c r="B15" s="865">
        <v>623163</v>
      </c>
      <c r="C15" s="865">
        <v>1468526</v>
      </c>
      <c r="D15" s="865">
        <v>723172</v>
      </c>
      <c r="E15" s="865">
        <v>745354</v>
      </c>
      <c r="F15" s="866">
        <v>1046</v>
      </c>
      <c r="G15" s="862"/>
      <c r="H15" s="115"/>
      <c r="I15" s="867"/>
      <c r="J15" s="868" t="s">
        <v>64</v>
      </c>
      <c r="K15" s="869">
        <v>3197</v>
      </c>
      <c r="L15" s="869"/>
      <c r="M15" s="870" t="s">
        <v>65</v>
      </c>
      <c r="N15" s="115"/>
      <c r="O15" s="989"/>
      <c r="P15" s="723"/>
      <c r="Q15" s="724"/>
      <c r="R15" s="724"/>
      <c r="S15" s="724"/>
      <c r="T15" s="724"/>
      <c r="U15" s="724"/>
      <c r="V15" s="724"/>
    </row>
    <row r="16" spans="1:22" s="117" customFormat="1" ht="18" customHeight="1" thickTop="1">
      <c r="A16" s="988"/>
      <c r="B16" s="860"/>
      <c r="C16" s="860"/>
      <c r="D16" s="860"/>
      <c r="E16" s="860"/>
      <c r="F16" s="957" t="s">
        <v>565</v>
      </c>
      <c r="G16" s="871"/>
      <c r="I16" s="118">
        <v>0</v>
      </c>
      <c r="J16" s="872" t="s">
        <v>566</v>
      </c>
      <c r="K16" s="869">
        <v>-189</v>
      </c>
      <c r="L16" s="873"/>
      <c r="M16" s="874" t="s">
        <v>65</v>
      </c>
      <c r="N16" s="690">
        <v>0</v>
      </c>
      <c r="O16" s="989"/>
      <c r="P16" s="116"/>
      <c r="Q16" s="728"/>
      <c r="R16" s="728"/>
      <c r="S16" s="728"/>
      <c r="T16" s="728"/>
      <c r="U16" s="728"/>
      <c r="V16" s="728"/>
    </row>
    <row r="17" spans="1:22" s="118" customFormat="1" ht="18" customHeight="1">
      <c r="A17" s="988" t="s">
        <v>677</v>
      </c>
      <c r="B17" s="860">
        <v>628055</v>
      </c>
      <c r="C17" s="860">
        <v>1466870</v>
      </c>
      <c r="D17" s="860">
        <v>721785</v>
      </c>
      <c r="E17" s="860">
        <v>745085</v>
      </c>
      <c r="F17" s="861">
        <v>3930</v>
      </c>
      <c r="G17" s="875"/>
      <c r="H17" s="115"/>
      <c r="I17" s="877">
        <v>0</v>
      </c>
      <c r="J17" s="872" t="s">
        <v>567</v>
      </c>
      <c r="K17" s="1208">
        <v>3386</v>
      </c>
      <c r="M17" s="874" t="s">
        <v>65</v>
      </c>
      <c r="N17" s="115"/>
      <c r="O17" s="989"/>
      <c r="P17" s="723"/>
      <c r="Q17" s="116"/>
      <c r="R17" s="116"/>
      <c r="S17" s="116"/>
      <c r="T17" s="116"/>
      <c r="U17" s="116"/>
      <c r="V17" s="116"/>
    </row>
    <row r="18" spans="1:22" s="117" customFormat="1" ht="18" customHeight="1">
      <c r="A18" s="988" t="s">
        <v>66</v>
      </c>
      <c r="B18" s="860">
        <v>629482</v>
      </c>
      <c r="C18" s="860">
        <v>1467800</v>
      </c>
      <c r="D18" s="860">
        <v>722298</v>
      </c>
      <c r="E18" s="860">
        <v>745502</v>
      </c>
      <c r="F18" s="861">
        <v>930</v>
      </c>
      <c r="G18" s="875"/>
      <c r="H18" s="115"/>
      <c r="I18" s="867"/>
      <c r="J18" s="878" t="s">
        <v>615</v>
      </c>
      <c r="K18" s="869">
        <v>1801</v>
      </c>
      <c r="L18" s="869"/>
      <c r="M18" s="874" t="s">
        <v>65</v>
      </c>
      <c r="N18" s="115"/>
      <c r="O18" s="989"/>
      <c r="P18" s="723"/>
      <c r="Q18" s="728"/>
      <c r="R18" s="728"/>
      <c r="S18" s="728"/>
      <c r="T18" s="728"/>
      <c r="U18" s="728"/>
      <c r="V18" s="728"/>
    </row>
    <row r="19" spans="1:22" s="118" customFormat="1" ht="18" customHeight="1">
      <c r="A19" s="988" t="s">
        <v>67</v>
      </c>
      <c r="B19" s="860">
        <v>630551</v>
      </c>
      <c r="C19" s="860">
        <v>1468428</v>
      </c>
      <c r="D19" s="860">
        <v>722616</v>
      </c>
      <c r="E19" s="860">
        <v>745812</v>
      </c>
      <c r="F19" s="861">
        <v>628</v>
      </c>
      <c r="G19" s="875"/>
      <c r="I19" s="867"/>
      <c r="J19" s="878" t="s">
        <v>47</v>
      </c>
      <c r="K19" s="869">
        <v>1396</v>
      </c>
      <c r="L19" s="869"/>
      <c r="M19" s="874" t="s">
        <v>65</v>
      </c>
      <c r="N19" s="115"/>
      <c r="O19" s="989"/>
      <c r="P19" s="723"/>
      <c r="Q19" s="116"/>
      <c r="R19" s="116"/>
      <c r="S19" s="116"/>
      <c r="T19" s="116"/>
      <c r="U19" s="116"/>
      <c r="V19" s="116"/>
    </row>
    <row r="20" spans="1:22" s="118" customFormat="1" ht="18" customHeight="1">
      <c r="A20" s="988" t="s">
        <v>68</v>
      </c>
      <c r="B20" s="860">
        <v>631201</v>
      </c>
      <c r="C20" s="860">
        <v>1468492</v>
      </c>
      <c r="D20" s="860">
        <v>722738</v>
      </c>
      <c r="E20" s="860">
        <v>745754</v>
      </c>
      <c r="F20" s="861">
        <v>64</v>
      </c>
      <c r="G20" s="875"/>
      <c r="J20" s="868" t="s">
        <v>48</v>
      </c>
      <c r="K20" s="869">
        <v>3524</v>
      </c>
      <c r="L20" s="869"/>
      <c r="M20" s="870" t="s">
        <v>18</v>
      </c>
      <c r="N20" s="115"/>
      <c r="O20" s="119"/>
      <c r="Q20" s="116"/>
      <c r="R20" s="116"/>
      <c r="S20" s="116"/>
      <c r="T20" s="116"/>
      <c r="U20" s="116"/>
      <c r="V20" s="116"/>
    </row>
    <row r="21" spans="1:22" s="118" customFormat="1" ht="18" customHeight="1">
      <c r="A21" s="988" t="s">
        <v>69</v>
      </c>
      <c r="B21" s="860">
        <v>631612</v>
      </c>
      <c r="C21" s="860">
        <v>1468678</v>
      </c>
      <c r="D21" s="860">
        <v>722875</v>
      </c>
      <c r="E21" s="860">
        <v>745803</v>
      </c>
      <c r="F21" s="861">
        <v>186</v>
      </c>
      <c r="G21" s="875"/>
      <c r="I21" s="1329" t="s">
        <v>618</v>
      </c>
      <c r="J21" s="1329"/>
      <c r="K21" s="1329"/>
      <c r="L21" s="1329"/>
      <c r="M21" s="1329"/>
      <c r="N21" s="120"/>
      <c r="O21" s="119"/>
      <c r="P21" s="119"/>
      <c r="Q21" s="116"/>
      <c r="R21" s="116"/>
      <c r="S21" s="116"/>
      <c r="T21" s="116"/>
      <c r="U21" s="116"/>
      <c r="V21" s="116"/>
    </row>
    <row r="22" spans="1:22" s="118" customFormat="1" ht="18" customHeight="1">
      <c r="A22" s="988" t="s">
        <v>70</v>
      </c>
      <c r="B22" s="860">
        <v>632082</v>
      </c>
      <c r="C22" s="860">
        <v>1468634</v>
      </c>
      <c r="D22" s="860">
        <v>722785</v>
      </c>
      <c r="E22" s="860">
        <v>745849</v>
      </c>
      <c r="F22" s="861">
        <v>-44</v>
      </c>
      <c r="G22" s="875"/>
      <c r="J22" s="868" t="s">
        <v>64</v>
      </c>
      <c r="K22" s="869">
        <v>-802</v>
      </c>
      <c r="L22" s="869"/>
      <c r="M22" s="879" t="s">
        <v>65</v>
      </c>
      <c r="N22" s="115"/>
      <c r="O22" s="119"/>
      <c r="P22" s="119"/>
      <c r="Q22" s="116"/>
      <c r="R22" s="116"/>
      <c r="S22" s="116"/>
      <c r="T22" s="116"/>
      <c r="U22" s="116"/>
      <c r="V22" s="116"/>
    </row>
    <row r="23" spans="1:22" s="118" customFormat="1" ht="18" customHeight="1">
      <c r="A23" s="988" t="s">
        <v>71</v>
      </c>
      <c r="B23" s="860">
        <v>632604</v>
      </c>
      <c r="C23" s="860">
        <v>1468876</v>
      </c>
      <c r="D23" s="860">
        <v>722927</v>
      </c>
      <c r="E23" s="860">
        <v>745949</v>
      </c>
      <c r="F23" s="861">
        <v>242</v>
      </c>
      <c r="G23" s="875"/>
      <c r="I23" s="118">
        <v>0</v>
      </c>
      <c r="J23" s="872" t="s">
        <v>566</v>
      </c>
      <c r="K23" s="869">
        <v>-1943</v>
      </c>
      <c r="L23" s="873"/>
      <c r="M23" s="874" t="s">
        <v>65</v>
      </c>
      <c r="N23" s="690">
        <v>0</v>
      </c>
      <c r="O23" s="119"/>
      <c r="P23" s="119"/>
      <c r="Q23" s="116"/>
      <c r="R23" s="116"/>
      <c r="S23" s="116"/>
      <c r="T23" s="116"/>
      <c r="U23" s="116"/>
      <c r="V23" s="116"/>
    </row>
    <row r="24" spans="1:22" s="118" customFormat="1" ht="18" customHeight="1">
      <c r="A24" s="988" t="s">
        <v>72</v>
      </c>
      <c r="B24" s="860">
        <v>633226</v>
      </c>
      <c r="C24" s="860">
        <v>1469230</v>
      </c>
      <c r="D24" s="860">
        <v>723087</v>
      </c>
      <c r="E24" s="860">
        <v>746143</v>
      </c>
      <c r="F24" s="861">
        <v>354</v>
      </c>
      <c r="G24" s="875"/>
      <c r="I24" s="118">
        <v>0</v>
      </c>
      <c r="J24" s="872" t="s">
        <v>567</v>
      </c>
      <c r="K24" s="869">
        <v>1141</v>
      </c>
      <c r="L24" s="876"/>
      <c r="M24" s="874" t="s">
        <v>65</v>
      </c>
      <c r="N24" s="115"/>
      <c r="O24" s="119"/>
      <c r="P24" s="119"/>
      <c r="Q24" s="116"/>
      <c r="R24" s="116"/>
      <c r="S24" s="116"/>
      <c r="T24" s="116"/>
      <c r="U24" s="116"/>
      <c r="V24" s="116"/>
    </row>
    <row r="25" spans="1:22" s="118" customFormat="1" ht="18" customHeight="1">
      <c r="A25" s="988" t="s">
        <v>550</v>
      </c>
      <c r="B25" s="860">
        <v>633685</v>
      </c>
      <c r="C25" s="860">
        <v>1469382</v>
      </c>
      <c r="D25" s="860">
        <v>723200</v>
      </c>
      <c r="E25" s="860">
        <v>746182</v>
      </c>
      <c r="F25" s="861">
        <v>152</v>
      </c>
      <c r="G25" s="875"/>
      <c r="I25" s="877">
        <v>0</v>
      </c>
      <c r="J25" s="878" t="s">
        <v>46</v>
      </c>
      <c r="K25" s="869">
        <v>-255</v>
      </c>
      <c r="L25" s="869"/>
      <c r="M25" s="874" t="s">
        <v>65</v>
      </c>
      <c r="N25" s="115"/>
      <c r="O25" s="119"/>
      <c r="P25" s="119"/>
      <c r="Q25" s="116"/>
      <c r="R25" s="116"/>
      <c r="S25" s="116"/>
      <c r="T25" s="116"/>
      <c r="U25" s="116"/>
      <c r="V25" s="116"/>
    </row>
    <row r="26" spans="1:22" s="118" customFormat="1" ht="18" customHeight="1">
      <c r="A26" s="988" t="s">
        <v>73</v>
      </c>
      <c r="B26" s="860">
        <v>633886</v>
      </c>
      <c r="C26" s="860">
        <v>1469110</v>
      </c>
      <c r="D26" s="860">
        <v>723041</v>
      </c>
      <c r="E26" s="860">
        <v>746069</v>
      </c>
      <c r="F26" s="861">
        <v>-272</v>
      </c>
      <c r="G26" s="880"/>
      <c r="H26" s="115"/>
      <c r="I26" s="881">
        <v>0</v>
      </c>
      <c r="J26" s="878" t="s">
        <v>47</v>
      </c>
      <c r="K26" s="869">
        <v>-547</v>
      </c>
      <c r="L26" s="869"/>
      <c r="M26" s="874" t="s">
        <v>65</v>
      </c>
      <c r="N26" s="115"/>
      <c r="O26" s="119"/>
      <c r="P26" s="119"/>
      <c r="Q26" s="116"/>
      <c r="R26" s="116"/>
      <c r="S26" s="116"/>
      <c r="T26" s="116"/>
      <c r="U26" s="116"/>
      <c r="V26" s="116"/>
    </row>
    <row r="27" spans="1:22" s="118" customFormat="1" ht="18" customHeight="1">
      <c r="A27" s="988" t="s">
        <v>74</v>
      </c>
      <c r="B27" s="860">
        <v>634195</v>
      </c>
      <c r="C27" s="860">
        <v>1468804</v>
      </c>
      <c r="D27" s="860">
        <v>722878</v>
      </c>
      <c r="E27" s="860">
        <v>745926</v>
      </c>
      <c r="F27" s="861">
        <v>-306</v>
      </c>
      <c r="G27" s="880"/>
      <c r="I27" s="881">
        <v>0</v>
      </c>
      <c r="J27" s="868" t="s">
        <v>48</v>
      </c>
      <c r="K27" s="869">
        <v>9143</v>
      </c>
      <c r="L27" s="869"/>
      <c r="M27" s="870" t="s">
        <v>18</v>
      </c>
      <c r="O27" s="119"/>
      <c r="P27" s="119"/>
      <c r="Q27" s="116"/>
      <c r="R27" s="116"/>
      <c r="S27" s="116"/>
      <c r="T27" s="116"/>
      <c r="U27" s="116"/>
      <c r="V27" s="116"/>
    </row>
    <row r="28" spans="1:22" s="118" customFormat="1" ht="18" customHeight="1">
      <c r="A28" s="988" t="s">
        <v>601</v>
      </c>
      <c r="B28" s="860">
        <v>633674</v>
      </c>
      <c r="C28" s="860">
        <v>1462871</v>
      </c>
      <c r="D28" s="860">
        <v>719729</v>
      </c>
      <c r="E28" s="860">
        <v>743142</v>
      </c>
      <c r="F28" s="861">
        <v>-5933</v>
      </c>
      <c r="G28" s="880"/>
      <c r="I28" s="881">
        <v>0</v>
      </c>
      <c r="J28" s="868"/>
      <c r="K28" s="869"/>
      <c r="L28" s="869"/>
      <c r="M28" s="870"/>
      <c r="O28" s="119"/>
      <c r="P28" s="119"/>
      <c r="Q28" s="116"/>
      <c r="R28" s="116"/>
      <c r="S28" s="116"/>
      <c r="T28" s="116"/>
      <c r="U28" s="116"/>
      <c r="V28" s="116"/>
    </row>
    <row r="29" spans="1:22" s="118" customFormat="1" ht="18" customHeight="1" thickBot="1">
      <c r="A29" s="991" t="s">
        <v>616</v>
      </c>
      <c r="B29" s="882">
        <v>637198</v>
      </c>
      <c r="C29" s="882">
        <v>1466068</v>
      </c>
      <c r="D29" s="882">
        <v>721530</v>
      </c>
      <c r="E29" s="882">
        <v>744538</v>
      </c>
      <c r="F29" s="883">
        <v>3197</v>
      </c>
      <c r="G29" s="880"/>
      <c r="I29" s="881">
        <v>0</v>
      </c>
      <c r="J29" s="868"/>
      <c r="K29" s="869"/>
      <c r="L29" s="869"/>
      <c r="M29" s="870"/>
      <c r="O29" s="119"/>
      <c r="P29" s="119"/>
      <c r="Q29" s="116"/>
      <c r="R29" s="116"/>
      <c r="S29" s="116"/>
      <c r="T29" s="116"/>
      <c r="U29" s="116"/>
      <c r="V29" s="116"/>
    </row>
    <row r="30" spans="2:16" s="118" customFormat="1" ht="18" customHeight="1">
      <c r="B30" s="691"/>
      <c r="C30" s="691"/>
      <c r="D30" s="691"/>
      <c r="E30" s="691"/>
      <c r="F30" s="122"/>
      <c r="G30" s="122"/>
      <c r="O30" s="126"/>
      <c r="P30" s="126"/>
    </row>
    <row r="31" spans="1:22" s="118" customFormat="1" ht="18" customHeight="1">
      <c r="A31" s="123"/>
      <c r="B31" s="124"/>
      <c r="C31" s="124"/>
      <c r="D31" s="124"/>
      <c r="E31" s="124"/>
      <c r="F31" s="125"/>
      <c r="G31" s="125"/>
      <c r="H31" s="116"/>
      <c r="I31" s="116"/>
      <c r="J31" s="116"/>
      <c r="K31" s="116"/>
      <c r="L31" s="116"/>
      <c r="M31" s="116"/>
      <c r="O31" s="119"/>
      <c r="P31" s="119"/>
      <c r="Q31" s="116"/>
      <c r="R31" s="116"/>
      <c r="S31" s="116"/>
      <c r="T31" s="116"/>
      <c r="U31" s="116"/>
      <c r="V31" s="116"/>
    </row>
    <row r="32" spans="1:22" s="118" customFormat="1" ht="18" customHeight="1">
      <c r="A32" s="123"/>
      <c r="B32" s="124"/>
      <c r="C32" s="124"/>
      <c r="D32" s="124"/>
      <c r="E32" s="124"/>
      <c r="F32" s="125"/>
      <c r="G32" s="125"/>
      <c r="H32" s="116"/>
      <c r="I32" s="116"/>
      <c r="J32" s="116"/>
      <c r="K32" s="116"/>
      <c r="L32" s="116"/>
      <c r="M32" s="116"/>
      <c r="O32" s="119"/>
      <c r="P32" s="119"/>
      <c r="Q32" s="116"/>
      <c r="R32" s="116"/>
      <c r="S32" s="116"/>
      <c r="T32" s="116"/>
      <c r="U32" s="116"/>
      <c r="V32" s="116"/>
    </row>
    <row r="33" spans="1:22" s="118" customFormat="1" ht="18" customHeight="1">
      <c r="A33" s="123"/>
      <c r="B33" s="124"/>
      <c r="C33" s="124"/>
      <c r="D33" s="124"/>
      <c r="E33" s="124"/>
      <c r="F33" s="125"/>
      <c r="G33" s="125"/>
      <c r="H33" s="123"/>
      <c r="I33" s="123"/>
      <c r="J33" s="123"/>
      <c r="K33" s="123"/>
      <c r="L33" s="123"/>
      <c r="M33" s="123"/>
      <c r="O33" s="119"/>
      <c r="P33" s="119"/>
      <c r="Q33" s="116"/>
      <c r="R33" s="116"/>
      <c r="S33" s="116"/>
      <c r="T33" s="116"/>
      <c r="U33" s="116"/>
      <c r="V33" s="116"/>
    </row>
    <row r="34" spans="1:22" s="118" customFormat="1" ht="18" customHeight="1">
      <c r="A34" s="123"/>
      <c r="B34" s="124"/>
      <c r="C34" s="124"/>
      <c r="D34" s="124"/>
      <c r="E34" s="124"/>
      <c r="F34" s="125"/>
      <c r="G34" s="125"/>
      <c r="H34" s="123"/>
      <c r="I34" s="123"/>
      <c r="J34" s="123"/>
      <c r="K34" s="123"/>
      <c r="L34" s="123"/>
      <c r="M34" s="123"/>
      <c r="O34" s="119"/>
      <c r="P34" s="119"/>
      <c r="Q34" s="116"/>
      <c r="R34" s="116"/>
      <c r="S34" s="116"/>
      <c r="T34" s="116"/>
      <c r="U34" s="116"/>
      <c r="V34" s="116"/>
    </row>
    <row r="35" spans="1:22" s="118" customFormat="1" ht="18" customHeight="1">
      <c r="A35" s="123"/>
      <c r="B35" s="124"/>
      <c r="C35" s="124"/>
      <c r="D35" s="124"/>
      <c r="E35" s="124"/>
      <c r="F35" s="125"/>
      <c r="G35" s="125"/>
      <c r="H35" s="123"/>
      <c r="I35" s="123"/>
      <c r="J35" s="123"/>
      <c r="K35" s="123"/>
      <c r="L35" s="123"/>
      <c r="M35" s="123"/>
      <c r="O35" s="119"/>
      <c r="P35" s="119"/>
      <c r="Q35" s="116"/>
      <c r="R35" s="116"/>
      <c r="S35" s="116"/>
      <c r="T35" s="116"/>
      <c r="U35" s="116"/>
      <c r="V35" s="116"/>
    </row>
    <row r="36" spans="1:22" s="118" customFormat="1" ht="18" customHeight="1">
      <c r="A36" s="123"/>
      <c r="B36" s="124"/>
      <c r="C36" s="124"/>
      <c r="D36" s="124"/>
      <c r="E36" s="124"/>
      <c r="F36" s="125"/>
      <c r="G36" s="125"/>
      <c r="H36" s="123"/>
      <c r="I36" s="123"/>
      <c r="J36" s="123"/>
      <c r="K36" s="123"/>
      <c r="L36" s="123"/>
      <c r="M36" s="123"/>
      <c r="O36" s="119"/>
      <c r="P36" s="119"/>
      <c r="Q36" s="116"/>
      <c r="R36" s="116"/>
      <c r="S36" s="116"/>
      <c r="T36" s="116"/>
      <c r="U36" s="116"/>
      <c r="V36" s="116"/>
    </row>
    <row r="37" spans="1:22" s="118" customFormat="1" ht="18" customHeight="1">
      <c r="A37" s="116"/>
      <c r="B37" s="121"/>
      <c r="C37" s="121"/>
      <c r="D37" s="121"/>
      <c r="E37" s="121"/>
      <c r="F37" s="122"/>
      <c r="G37" s="122"/>
      <c r="H37" s="123"/>
      <c r="I37" s="123"/>
      <c r="J37" s="123"/>
      <c r="K37" s="123"/>
      <c r="L37" s="123"/>
      <c r="M37" s="123"/>
      <c r="O37" s="119"/>
      <c r="P37" s="119"/>
      <c r="Q37" s="116"/>
      <c r="R37" s="116"/>
      <c r="S37" s="116"/>
      <c r="T37" s="116"/>
      <c r="U37" s="116"/>
      <c r="V37" s="116"/>
    </row>
    <row r="38" spans="1:22" s="118" customFormat="1" ht="18" customHeight="1">
      <c r="A38" s="116"/>
      <c r="B38" s="121"/>
      <c r="C38" s="121"/>
      <c r="D38" s="121"/>
      <c r="E38" s="121"/>
      <c r="F38" s="122"/>
      <c r="G38" s="122"/>
      <c r="H38" s="123"/>
      <c r="I38" s="123"/>
      <c r="J38" s="123"/>
      <c r="K38" s="123"/>
      <c r="L38" s="123"/>
      <c r="M38" s="123"/>
      <c r="O38" s="119"/>
      <c r="P38" s="119"/>
      <c r="Q38" s="116"/>
      <c r="R38" s="116"/>
      <c r="S38" s="116"/>
      <c r="T38" s="116"/>
      <c r="U38" s="116"/>
      <c r="V38" s="116"/>
    </row>
    <row r="39" spans="1:22" s="118" customFormat="1" ht="18" customHeight="1">
      <c r="A39" s="126"/>
      <c r="B39" s="126"/>
      <c r="C39" s="126"/>
      <c r="D39" s="126"/>
      <c r="E39" s="126"/>
      <c r="F39" s="126"/>
      <c r="G39" s="126"/>
      <c r="O39" s="119"/>
      <c r="P39" s="119"/>
      <c r="Q39" s="116"/>
      <c r="R39" s="116"/>
      <c r="S39" s="116"/>
      <c r="T39" s="116"/>
      <c r="U39" s="116"/>
      <c r="V39" s="116"/>
    </row>
    <row r="40" ht="18" customHeight="1"/>
    <row r="41" ht="15.75" customHeight="1"/>
    <row r="60" ht="25.5" customHeight="1"/>
    <row r="61" ht="4.5" customHeight="1" hidden="1"/>
    <row r="62" spans="2:7" ht="13.5" customHeight="1">
      <c r="B62" s="127"/>
      <c r="C62" s="127"/>
      <c r="D62" s="127"/>
      <c r="E62" s="127"/>
      <c r="F62" s="127"/>
      <c r="G62" s="127"/>
    </row>
    <row r="63" spans="1:14" ht="7.5" customHeight="1" hidden="1">
      <c r="A63" s="128"/>
      <c r="B63" s="128"/>
      <c r="C63" s="128"/>
      <c r="D63" s="128"/>
      <c r="E63" s="128"/>
      <c r="F63" s="128"/>
      <c r="G63" s="128"/>
      <c r="M63" s="128"/>
      <c r="N63" s="128"/>
    </row>
    <row r="64" spans="8:14" ht="17.25">
      <c r="H64" s="127"/>
      <c r="I64" s="128"/>
      <c r="J64" s="128"/>
      <c r="K64" s="128"/>
      <c r="L64" s="128"/>
      <c r="M64" s="128"/>
      <c r="N64" s="128"/>
    </row>
    <row r="65" ht="13.5">
      <c r="H65" s="128"/>
    </row>
  </sheetData>
  <sheetProtection/>
  <mergeCells count="11">
    <mergeCell ref="I21:M21"/>
    <mergeCell ref="C2:E2"/>
    <mergeCell ref="C3:E3"/>
    <mergeCell ref="F2:F6"/>
    <mergeCell ref="J5:K5"/>
    <mergeCell ref="J7:K7"/>
    <mergeCell ref="J8:K8"/>
    <mergeCell ref="A1:M1"/>
    <mergeCell ref="J10:K10"/>
    <mergeCell ref="H2:M2"/>
    <mergeCell ref="I14:M14"/>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I37"/>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N1"/>
    </sheetView>
  </sheetViews>
  <sheetFormatPr defaultColWidth="13.625" defaultRowHeight="13.5"/>
  <cols>
    <col min="1" max="1" width="14.375" style="24" customWidth="1"/>
    <col min="2" max="2" width="2.125" style="24" customWidth="1"/>
    <col min="3" max="3" width="14.25390625" style="24" bestFit="1" customWidth="1"/>
    <col min="4" max="9" width="10.875" style="24" customWidth="1"/>
    <col min="10" max="10" width="12.625" style="24" customWidth="1"/>
    <col min="11" max="12" width="10.875" style="24" customWidth="1"/>
    <col min="13" max="13" width="10.625" style="24" customWidth="1"/>
    <col min="14" max="14" width="0.37109375" style="24" customWidth="1"/>
    <col min="15" max="15" width="13.625" style="24" customWidth="1"/>
    <col min="16" max="16" width="11.625" style="24" customWidth="1"/>
    <col min="17" max="17" width="4.00390625" style="24" bestFit="1" customWidth="1"/>
    <col min="18" max="18" width="2.00390625" style="24" customWidth="1"/>
    <col min="19" max="19" width="9.75390625" style="24" customWidth="1"/>
    <col min="20" max="20" width="9.00390625" style="24" customWidth="1"/>
    <col min="21" max="25" width="9.50390625" style="24" customWidth="1"/>
    <col min="26" max="26" width="6.375" style="24" customWidth="1"/>
    <col min="27" max="27" width="12.25390625" style="24" customWidth="1"/>
    <col min="28" max="28" width="5.375" style="24" customWidth="1"/>
    <col min="29" max="29" width="7.00390625" style="24" customWidth="1"/>
    <col min="30" max="30" width="19.25390625" style="24" customWidth="1"/>
    <col min="31" max="31" width="7.375" style="24" customWidth="1"/>
    <col min="32" max="36" width="11.125" style="24" customWidth="1"/>
    <col min="37" max="37" width="17.375" style="24" customWidth="1"/>
    <col min="38" max="38" width="13.625" style="24" customWidth="1"/>
    <col min="39" max="39" width="17.375" style="24" customWidth="1"/>
    <col min="40" max="48" width="13.625" style="24" customWidth="1"/>
    <col min="49" max="50" width="7.375" style="24" customWidth="1"/>
    <col min="51" max="60" width="13.625" style="24" customWidth="1"/>
    <col min="61" max="61" width="17.375" style="24" customWidth="1"/>
    <col min="62" max="16384" width="13.625" style="24" customWidth="1"/>
  </cols>
  <sheetData>
    <row r="1" spans="1:17" s="22" customFormat="1" ht="30" customHeight="1">
      <c r="A1" s="1346" t="s">
        <v>75</v>
      </c>
      <c r="B1" s="1346"/>
      <c r="C1" s="1346"/>
      <c r="D1" s="1346"/>
      <c r="E1" s="1346"/>
      <c r="F1" s="1346"/>
      <c r="G1" s="1346"/>
      <c r="H1" s="1346"/>
      <c r="I1" s="1346"/>
      <c r="J1" s="1346"/>
      <c r="K1" s="1346"/>
      <c r="L1" s="1346"/>
      <c r="M1" s="1346"/>
      <c r="N1" s="1346"/>
      <c r="Q1" s="130"/>
    </row>
    <row r="2" spans="1:17" s="22" customFormat="1" ht="24.75" customHeight="1">
      <c r="A2" s="129"/>
      <c r="B2" s="129"/>
      <c r="C2" s="129"/>
      <c r="D2" s="129"/>
      <c r="E2" s="129"/>
      <c r="F2" s="129"/>
      <c r="G2" s="129"/>
      <c r="H2" s="129"/>
      <c r="I2" s="129"/>
      <c r="J2" s="129"/>
      <c r="K2" s="129"/>
      <c r="L2" s="129"/>
      <c r="M2" s="129"/>
      <c r="N2" s="129"/>
      <c r="Q2" s="130"/>
    </row>
    <row r="3" spans="1:40" ht="14.25">
      <c r="A3" s="46"/>
      <c r="B3" s="46"/>
      <c r="C3" s="46"/>
      <c r="D3" s="46"/>
      <c r="E3" s="46"/>
      <c r="F3" s="46"/>
      <c r="G3" s="131"/>
      <c r="H3" s="131"/>
      <c r="I3" s="131"/>
      <c r="J3" s="131"/>
      <c r="K3" s="131"/>
      <c r="M3" s="132" t="s">
        <v>470</v>
      </c>
      <c r="N3" s="132"/>
      <c r="Q3" s="61"/>
      <c r="R3" s="29"/>
      <c r="S3" s="29"/>
      <c r="AM3" s="29"/>
      <c r="AN3" s="29"/>
    </row>
    <row r="4" spans="1:40" ht="3" customHeight="1" thickBot="1">
      <c r="A4" s="46"/>
      <c r="B4" s="46"/>
      <c r="C4" s="46"/>
      <c r="D4" s="46"/>
      <c r="E4" s="46"/>
      <c r="F4" s="46"/>
      <c r="G4" s="131"/>
      <c r="H4" s="131"/>
      <c r="I4" s="131"/>
      <c r="J4" s="131"/>
      <c r="K4" s="131"/>
      <c r="L4" s="133"/>
      <c r="M4" s="133"/>
      <c r="N4" s="133"/>
      <c r="Q4" s="61"/>
      <c r="R4" s="29"/>
      <c r="S4" s="29"/>
      <c r="AM4" s="29"/>
      <c r="AN4" s="29"/>
    </row>
    <row r="5" spans="1:17" ht="9" customHeight="1">
      <c r="A5" s="1347" t="s">
        <v>430</v>
      </c>
      <c r="B5" s="1348"/>
      <c r="C5" s="1353" t="s">
        <v>461</v>
      </c>
      <c r="D5" s="1356" t="s">
        <v>76</v>
      </c>
      <c r="E5" s="1357"/>
      <c r="F5" s="1358"/>
      <c r="G5" s="1356" t="s">
        <v>77</v>
      </c>
      <c r="H5" s="1357"/>
      <c r="I5" s="1358"/>
      <c r="J5" s="1362" t="s">
        <v>78</v>
      </c>
      <c r="K5" s="1365" t="s">
        <v>79</v>
      </c>
      <c r="L5" s="1353" t="s">
        <v>369</v>
      </c>
      <c r="M5" s="1368" t="s">
        <v>80</v>
      </c>
      <c r="N5" s="134"/>
      <c r="O5" s="92"/>
      <c r="P5" s="92"/>
      <c r="Q5" s="61"/>
    </row>
    <row r="6" spans="1:17" ht="12" customHeight="1">
      <c r="A6" s="1349"/>
      <c r="B6" s="1350"/>
      <c r="C6" s="1354"/>
      <c r="D6" s="1359"/>
      <c r="E6" s="1360"/>
      <c r="F6" s="1361"/>
      <c r="G6" s="1359"/>
      <c r="H6" s="1360"/>
      <c r="I6" s="1361"/>
      <c r="J6" s="1363"/>
      <c r="K6" s="1366"/>
      <c r="L6" s="1354"/>
      <c r="M6" s="1369"/>
      <c r="N6" s="136"/>
      <c r="O6" s="92"/>
      <c r="P6" s="92"/>
      <c r="Q6" s="61"/>
    </row>
    <row r="7" spans="1:27" ht="12" customHeight="1">
      <c r="A7" s="1349"/>
      <c r="B7" s="1350"/>
      <c r="C7" s="1354"/>
      <c r="D7" s="1300"/>
      <c r="E7" s="1301"/>
      <c r="F7" s="1302"/>
      <c r="G7" s="1300"/>
      <c r="H7" s="1301"/>
      <c r="I7" s="1302"/>
      <c r="J7" s="1363"/>
      <c r="K7" s="1366"/>
      <c r="L7" s="1354"/>
      <c r="M7" s="1369"/>
      <c r="N7" s="136"/>
      <c r="O7" s="92"/>
      <c r="P7" s="92"/>
      <c r="Q7" s="61"/>
      <c r="S7" s="29"/>
      <c r="T7" s="29"/>
      <c r="U7" s="29"/>
      <c r="V7" s="29"/>
      <c r="W7" s="29"/>
      <c r="X7" s="29"/>
      <c r="Y7" s="29"/>
      <c r="Z7" s="29"/>
      <c r="AA7" s="30"/>
    </row>
    <row r="8" spans="1:60" ht="12" customHeight="1">
      <c r="A8" s="1349"/>
      <c r="B8" s="1350"/>
      <c r="C8" s="1354"/>
      <c r="D8" s="1339" t="s">
        <v>81</v>
      </c>
      <c r="E8" s="1339" t="s">
        <v>82</v>
      </c>
      <c r="F8" s="1342" t="s">
        <v>83</v>
      </c>
      <c r="G8" s="1339" t="s">
        <v>84</v>
      </c>
      <c r="H8" s="1343" t="s">
        <v>85</v>
      </c>
      <c r="I8" s="1342" t="s">
        <v>86</v>
      </c>
      <c r="J8" s="1363"/>
      <c r="K8" s="1366"/>
      <c r="L8" s="1354"/>
      <c r="M8" s="1369"/>
      <c r="N8" s="136"/>
      <c r="O8" s="92"/>
      <c r="P8" s="92"/>
      <c r="Q8" s="61"/>
      <c r="R8" s="101"/>
      <c r="T8" s="30"/>
      <c r="U8" s="30"/>
      <c r="V8" s="30"/>
      <c r="W8" s="30"/>
      <c r="X8" s="30"/>
      <c r="Y8" s="30"/>
      <c r="Z8" s="30"/>
      <c r="AG8" s="101"/>
      <c r="AH8" s="101"/>
      <c r="AI8" s="101"/>
      <c r="AJ8" s="101"/>
      <c r="AM8" s="101"/>
      <c r="BE8" s="101"/>
      <c r="BF8" s="101"/>
      <c r="BG8" s="101"/>
      <c r="BH8" s="101"/>
    </row>
    <row r="9" spans="1:17" ht="12" customHeight="1">
      <c r="A9" s="1349"/>
      <c r="B9" s="1350"/>
      <c r="C9" s="1354"/>
      <c r="D9" s="1340"/>
      <c r="E9" s="1340"/>
      <c r="F9" s="1340"/>
      <c r="G9" s="1340"/>
      <c r="H9" s="1344"/>
      <c r="I9" s="1340"/>
      <c r="J9" s="1363"/>
      <c r="K9" s="1366"/>
      <c r="L9" s="1354"/>
      <c r="M9" s="1369"/>
      <c r="N9" s="136"/>
      <c r="O9" s="92"/>
      <c r="P9" s="92"/>
      <c r="Q9" s="61"/>
    </row>
    <row r="10" spans="1:17" ht="12" customHeight="1">
      <c r="A10" s="1349"/>
      <c r="B10" s="1350"/>
      <c r="C10" s="1354"/>
      <c r="D10" s="1340"/>
      <c r="E10" s="1340"/>
      <c r="F10" s="1340"/>
      <c r="G10" s="1340"/>
      <c r="H10" s="1344"/>
      <c r="I10" s="1340"/>
      <c r="J10" s="1363"/>
      <c r="K10" s="1366"/>
      <c r="L10" s="1354"/>
      <c r="M10" s="1369"/>
      <c r="N10" s="136"/>
      <c r="O10" s="92"/>
      <c r="P10" s="92"/>
      <c r="Q10" s="61"/>
    </row>
    <row r="11" spans="1:60" ht="12" customHeight="1">
      <c r="A11" s="1349"/>
      <c r="B11" s="1350"/>
      <c r="C11" s="1354"/>
      <c r="D11" s="1340"/>
      <c r="E11" s="1340"/>
      <c r="F11" s="1340"/>
      <c r="G11" s="1340"/>
      <c r="H11" s="1344"/>
      <c r="I11" s="1340"/>
      <c r="J11" s="1363"/>
      <c r="K11" s="1366"/>
      <c r="L11" s="1354"/>
      <c r="M11" s="1369"/>
      <c r="N11" s="136"/>
      <c r="O11" s="92"/>
      <c r="P11" s="92"/>
      <c r="Q11" s="61"/>
      <c r="AG11" s="101"/>
      <c r="AH11" s="101"/>
      <c r="AI11" s="101"/>
      <c r="AJ11" s="101"/>
      <c r="BE11" s="101"/>
      <c r="BF11" s="101"/>
      <c r="BG11" s="101"/>
      <c r="BH11" s="101"/>
    </row>
    <row r="12" spans="1:61" ht="9.75" customHeight="1">
      <c r="A12" s="1351"/>
      <c r="B12" s="1352"/>
      <c r="C12" s="1355"/>
      <c r="D12" s="1341"/>
      <c r="E12" s="1341"/>
      <c r="F12" s="1341"/>
      <c r="G12" s="1341"/>
      <c r="H12" s="1345"/>
      <c r="I12" s="1341"/>
      <c r="J12" s="1364"/>
      <c r="K12" s="1367"/>
      <c r="L12" s="1355"/>
      <c r="M12" s="1370"/>
      <c r="N12" s="137"/>
      <c r="O12" s="92"/>
      <c r="P12" s="92"/>
      <c r="Q12" s="61"/>
      <c r="R12" s="101"/>
      <c r="AK12" s="138"/>
      <c r="AM12" s="138"/>
      <c r="BI12" s="138"/>
    </row>
    <row r="13" spans="1:54" ht="9" customHeight="1">
      <c r="A13" s="139"/>
      <c r="B13" s="140"/>
      <c r="C13" s="141"/>
      <c r="D13" s="142"/>
      <c r="E13" s="142"/>
      <c r="F13" s="142"/>
      <c r="G13" s="142"/>
      <c r="H13" s="142"/>
      <c r="I13" s="142"/>
      <c r="J13" s="142"/>
      <c r="K13" s="143"/>
      <c r="L13" s="142"/>
      <c r="M13" s="142"/>
      <c r="N13" s="80"/>
      <c r="O13" s="92"/>
      <c r="P13" s="92"/>
      <c r="Q13" s="61"/>
      <c r="AC13" s="47"/>
      <c r="AD13" s="47"/>
      <c r="AO13" s="138"/>
      <c r="BA13" s="47"/>
      <c r="BB13" s="47"/>
    </row>
    <row r="14" spans="1:17" s="51" customFormat="1" ht="18.75" customHeight="1">
      <c r="A14" s="144" t="s">
        <v>556</v>
      </c>
      <c r="B14" s="145"/>
      <c r="C14" s="729">
        <v>1467480</v>
      </c>
      <c r="D14" s="730">
        <v>15112</v>
      </c>
      <c r="E14" s="730">
        <v>12499</v>
      </c>
      <c r="F14" s="730">
        <v>2613</v>
      </c>
      <c r="G14" s="730">
        <v>80651</v>
      </c>
      <c r="H14" s="730">
        <v>78608</v>
      </c>
      <c r="I14" s="730">
        <v>2043</v>
      </c>
      <c r="J14" s="730">
        <v>4656</v>
      </c>
      <c r="K14" s="731">
        <v>323</v>
      </c>
      <c r="L14" s="732">
        <v>7376</v>
      </c>
      <c r="M14" s="732">
        <v>3410</v>
      </c>
      <c r="N14" s="146"/>
      <c r="O14" s="44"/>
      <c r="P14" s="733"/>
      <c r="Q14" s="147"/>
    </row>
    <row r="15" spans="1:21" s="51" customFormat="1" ht="18.75" customHeight="1">
      <c r="A15" s="144" t="s">
        <v>554</v>
      </c>
      <c r="B15" s="145"/>
      <c r="C15" s="729">
        <v>1468526</v>
      </c>
      <c r="D15" s="730">
        <v>14746</v>
      </c>
      <c r="E15" s="730">
        <v>13349</v>
      </c>
      <c r="F15" s="730">
        <v>1397</v>
      </c>
      <c r="G15" s="730">
        <v>76315</v>
      </c>
      <c r="H15" s="730">
        <v>76666</v>
      </c>
      <c r="I15" s="730">
        <v>-351</v>
      </c>
      <c r="J15" s="734">
        <v>1046</v>
      </c>
      <c r="K15" s="731">
        <v>365</v>
      </c>
      <c r="L15" s="732">
        <v>7020</v>
      </c>
      <c r="M15" s="732">
        <v>3187</v>
      </c>
      <c r="N15" s="146"/>
      <c r="O15" s="44"/>
      <c r="P15" s="733"/>
      <c r="Q15" s="147"/>
      <c r="S15" s="735"/>
      <c r="T15" s="735"/>
      <c r="U15" s="735"/>
    </row>
    <row r="16" spans="1:21" s="51" customFormat="1" ht="18.75" customHeight="1">
      <c r="A16" s="144" t="s">
        <v>555</v>
      </c>
      <c r="B16" s="145"/>
      <c r="C16" s="744">
        <v>1468634</v>
      </c>
      <c r="D16" s="730">
        <v>13801</v>
      </c>
      <c r="E16" s="730">
        <v>14999</v>
      </c>
      <c r="F16" s="730">
        <v>-1198</v>
      </c>
      <c r="G16" s="730">
        <v>80051</v>
      </c>
      <c r="H16" s="730">
        <v>78606</v>
      </c>
      <c r="I16" s="730">
        <v>1445</v>
      </c>
      <c r="J16" s="730">
        <v>247</v>
      </c>
      <c r="K16" s="731">
        <v>310</v>
      </c>
      <c r="L16" s="732">
        <v>7634</v>
      </c>
      <c r="M16" s="732">
        <v>3207</v>
      </c>
      <c r="N16" s="146"/>
      <c r="O16" s="44"/>
      <c r="P16" s="733"/>
      <c r="Q16" s="147"/>
      <c r="S16" s="735"/>
      <c r="T16" s="735"/>
      <c r="U16" s="735"/>
    </row>
    <row r="17" spans="1:17" ht="18" customHeight="1">
      <c r="A17" s="148"/>
      <c r="B17" s="149"/>
      <c r="C17" s="736"/>
      <c r="D17" s="737"/>
      <c r="E17" s="737"/>
      <c r="F17" s="737"/>
      <c r="G17" s="737"/>
      <c r="H17" s="737"/>
      <c r="I17" s="737"/>
      <c r="J17" s="737"/>
      <c r="K17" s="738"/>
      <c r="L17" s="737"/>
      <c r="M17" s="737"/>
      <c r="N17" s="80"/>
      <c r="O17" s="92"/>
      <c r="P17" s="44"/>
      <c r="Q17" s="147"/>
    </row>
    <row r="18" spans="1:19" ht="18.75" customHeight="1">
      <c r="A18" s="150" t="s">
        <v>678</v>
      </c>
      <c r="B18" s="151"/>
      <c r="C18" s="729">
        <v>1468780</v>
      </c>
      <c r="D18" s="739">
        <v>1010</v>
      </c>
      <c r="E18" s="739">
        <v>1099</v>
      </c>
      <c r="F18" s="740">
        <f>D18-E18</f>
        <v>-89</v>
      </c>
      <c r="G18" s="732">
        <v>4562</v>
      </c>
      <c r="H18" s="732">
        <v>4926</v>
      </c>
      <c r="I18" s="737">
        <f>G18-H18</f>
        <v>-364</v>
      </c>
      <c r="J18" s="737">
        <f>F18+I18</f>
        <v>-453</v>
      </c>
      <c r="K18" s="731">
        <v>28</v>
      </c>
      <c r="L18" s="732">
        <v>908</v>
      </c>
      <c r="M18" s="732">
        <v>364</v>
      </c>
      <c r="N18" s="60"/>
      <c r="O18" s="92"/>
      <c r="P18" s="235"/>
      <c r="Q18" s="147"/>
      <c r="S18" s="30"/>
    </row>
    <row r="19" spans="1:19" ht="18.75" customHeight="1">
      <c r="A19" s="150" t="s">
        <v>378</v>
      </c>
      <c r="B19" s="151"/>
      <c r="C19" s="702">
        <v>1462940</v>
      </c>
      <c r="D19" s="741">
        <v>1131</v>
      </c>
      <c r="E19" s="741">
        <v>1269</v>
      </c>
      <c r="F19" s="742">
        <f>D19-E19</f>
        <v>-138</v>
      </c>
      <c r="G19" s="715">
        <v>13131</v>
      </c>
      <c r="H19" s="715">
        <v>18833</v>
      </c>
      <c r="I19" s="737">
        <f>G19-H19</f>
        <v>-5702</v>
      </c>
      <c r="J19" s="737">
        <f>F19+I19</f>
        <v>-5840</v>
      </c>
      <c r="K19" s="743">
        <v>24</v>
      </c>
      <c r="L19" s="715">
        <v>428</v>
      </c>
      <c r="M19" s="715">
        <v>276</v>
      </c>
      <c r="N19" s="60"/>
      <c r="O19" s="92"/>
      <c r="P19" s="235"/>
      <c r="Q19" s="147"/>
      <c r="S19" s="30"/>
    </row>
    <row r="20" spans="1:19" ht="18.75" customHeight="1">
      <c r="A20" s="150" t="s">
        <v>379</v>
      </c>
      <c r="B20" s="151"/>
      <c r="C20" s="744">
        <v>1466870</v>
      </c>
      <c r="D20" s="745">
        <v>1010</v>
      </c>
      <c r="E20" s="745">
        <v>1151</v>
      </c>
      <c r="F20" s="746">
        <v>-141</v>
      </c>
      <c r="G20" s="747">
        <v>13045</v>
      </c>
      <c r="H20" s="747">
        <v>8974</v>
      </c>
      <c r="I20" s="748">
        <v>4071</v>
      </c>
      <c r="J20" s="748">
        <v>3930</v>
      </c>
      <c r="K20" s="743">
        <v>27</v>
      </c>
      <c r="L20" s="715">
        <v>610</v>
      </c>
      <c r="M20" s="715">
        <v>236</v>
      </c>
      <c r="N20" s="60"/>
      <c r="O20" s="92"/>
      <c r="P20" s="235"/>
      <c r="Q20" s="147"/>
      <c r="S20" s="30"/>
    </row>
    <row r="21" spans="1:19" ht="18.75" customHeight="1">
      <c r="A21" s="150" t="s">
        <v>380</v>
      </c>
      <c r="B21" s="151"/>
      <c r="C21" s="744">
        <v>1466870</v>
      </c>
      <c r="D21" s="745">
        <v>1166</v>
      </c>
      <c r="E21" s="745">
        <v>1170</v>
      </c>
      <c r="F21" s="746">
        <v>-4</v>
      </c>
      <c r="G21" s="747">
        <v>6382</v>
      </c>
      <c r="H21" s="747">
        <v>5448</v>
      </c>
      <c r="I21" s="842">
        <v>934</v>
      </c>
      <c r="J21" s="842">
        <v>930</v>
      </c>
      <c r="K21" s="743">
        <v>26</v>
      </c>
      <c r="L21" s="715">
        <v>450</v>
      </c>
      <c r="M21" s="715">
        <v>264</v>
      </c>
      <c r="N21" s="60"/>
      <c r="O21" s="92"/>
      <c r="P21" s="235"/>
      <c r="Q21" s="147"/>
      <c r="S21" s="30"/>
    </row>
    <row r="22" spans="1:19" ht="18.75" customHeight="1">
      <c r="A22" s="150" t="s">
        <v>381</v>
      </c>
      <c r="B22" s="151"/>
      <c r="C22" s="744">
        <v>1468428</v>
      </c>
      <c r="D22" s="745">
        <v>1038</v>
      </c>
      <c r="E22" s="745">
        <v>1173</v>
      </c>
      <c r="F22" s="746">
        <v>-135</v>
      </c>
      <c r="G22" s="747">
        <v>5875</v>
      </c>
      <c r="H22" s="747">
        <v>5112</v>
      </c>
      <c r="I22" s="842">
        <v>763</v>
      </c>
      <c r="J22" s="842">
        <v>628</v>
      </c>
      <c r="K22" s="743">
        <v>36</v>
      </c>
      <c r="L22" s="715">
        <v>673</v>
      </c>
      <c r="M22" s="715">
        <v>250</v>
      </c>
      <c r="N22" s="60"/>
      <c r="O22" s="92"/>
      <c r="P22" s="235"/>
      <c r="Q22" s="147"/>
      <c r="S22" s="30"/>
    </row>
    <row r="23" spans="1:19" s="51" customFormat="1" ht="18.75" customHeight="1">
      <c r="A23" s="884" t="s">
        <v>382</v>
      </c>
      <c r="B23" s="885"/>
      <c r="C23" s="744">
        <v>1468492</v>
      </c>
      <c r="D23" s="745">
        <v>1086</v>
      </c>
      <c r="E23" s="745">
        <v>1258</v>
      </c>
      <c r="F23" s="746">
        <v>-172</v>
      </c>
      <c r="G23" s="747">
        <v>5669</v>
      </c>
      <c r="H23" s="747">
        <v>5433</v>
      </c>
      <c r="I23" s="842">
        <v>236</v>
      </c>
      <c r="J23" s="842">
        <v>64</v>
      </c>
      <c r="K23" s="743">
        <v>17</v>
      </c>
      <c r="L23" s="715">
        <v>580</v>
      </c>
      <c r="M23" s="715">
        <v>255</v>
      </c>
      <c r="N23" s="60"/>
      <c r="O23" s="44"/>
      <c r="P23" s="886"/>
      <c r="Q23" s="147"/>
      <c r="S23" s="887"/>
    </row>
    <row r="24" spans="1:19" s="51" customFormat="1" ht="18.75" customHeight="1">
      <c r="A24" s="884" t="s">
        <v>383</v>
      </c>
      <c r="B24" s="885"/>
      <c r="C24" s="744">
        <v>1468678</v>
      </c>
      <c r="D24" s="745">
        <v>1283</v>
      </c>
      <c r="E24" s="745">
        <v>1656</v>
      </c>
      <c r="F24" s="746">
        <v>-373</v>
      </c>
      <c r="G24" s="747">
        <v>6156</v>
      </c>
      <c r="H24" s="747">
        <v>5597</v>
      </c>
      <c r="I24" s="842">
        <v>559</v>
      </c>
      <c r="J24" s="842">
        <v>186</v>
      </c>
      <c r="K24" s="743">
        <v>30</v>
      </c>
      <c r="L24" s="715">
        <v>448</v>
      </c>
      <c r="M24" s="715">
        <v>252</v>
      </c>
      <c r="N24" s="60"/>
      <c r="O24" s="44"/>
      <c r="P24" s="886"/>
      <c r="Q24" s="147"/>
      <c r="S24" s="887"/>
    </row>
    <row r="25" spans="1:19" s="51" customFormat="1" ht="18.75" customHeight="1">
      <c r="A25" s="884" t="s">
        <v>543</v>
      </c>
      <c r="B25" s="885"/>
      <c r="C25" s="744">
        <v>1468634</v>
      </c>
      <c r="D25" s="745">
        <v>1301</v>
      </c>
      <c r="E25" s="745">
        <v>1311</v>
      </c>
      <c r="F25" s="746">
        <v>-10</v>
      </c>
      <c r="G25" s="747">
        <v>5011</v>
      </c>
      <c r="H25" s="747">
        <v>5045</v>
      </c>
      <c r="I25" s="842">
        <v>-34</v>
      </c>
      <c r="J25" s="842">
        <v>-44</v>
      </c>
      <c r="K25" s="743">
        <v>26</v>
      </c>
      <c r="L25" s="715">
        <v>607</v>
      </c>
      <c r="M25" s="715">
        <v>272</v>
      </c>
      <c r="N25" s="60"/>
      <c r="O25" s="44"/>
      <c r="P25" s="886"/>
      <c r="Q25" s="147"/>
      <c r="S25" s="956"/>
    </row>
    <row r="26" spans="1:19" s="51" customFormat="1" ht="18.75" customHeight="1">
      <c r="A26" s="884" t="s">
        <v>544</v>
      </c>
      <c r="B26" s="885"/>
      <c r="C26" s="744">
        <v>1468876</v>
      </c>
      <c r="D26" s="745">
        <v>1240</v>
      </c>
      <c r="E26" s="745">
        <v>1301</v>
      </c>
      <c r="F26" s="746">
        <v>-61</v>
      </c>
      <c r="G26" s="747">
        <v>5342</v>
      </c>
      <c r="H26" s="747">
        <v>5039</v>
      </c>
      <c r="I26" s="842">
        <v>303</v>
      </c>
      <c r="J26" s="842">
        <v>242</v>
      </c>
      <c r="K26" s="743">
        <v>20</v>
      </c>
      <c r="L26" s="715">
        <v>869</v>
      </c>
      <c r="M26" s="715">
        <v>254</v>
      </c>
      <c r="N26" s="60"/>
      <c r="O26" s="44"/>
      <c r="P26" s="886"/>
      <c r="Q26" s="147"/>
      <c r="S26" s="887"/>
    </row>
    <row r="27" spans="1:19" s="51" customFormat="1" ht="18.75" customHeight="1">
      <c r="A27" s="884" t="s">
        <v>553</v>
      </c>
      <c r="B27" s="885"/>
      <c r="C27" s="744">
        <v>1469230</v>
      </c>
      <c r="D27" s="745">
        <v>1149</v>
      </c>
      <c r="E27" s="745">
        <v>1213</v>
      </c>
      <c r="F27" s="746">
        <v>-64</v>
      </c>
      <c r="G27" s="747">
        <v>5313</v>
      </c>
      <c r="H27" s="747">
        <v>4895</v>
      </c>
      <c r="I27" s="842">
        <v>418</v>
      </c>
      <c r="J27" s="842">
        <v>354</v>
      </c>
      <c r="K27" s="743">
        <v>22</v>
      </c>
      <c r="L27" s="715">
        <v>608</v>
      </c>
      <c r="M27" s="715">
        <v>300</v>
      </c>
      <c r="N27" s="60"/>
      <c r="O27" s="44"/>
      <c r="P27" s="886"/>
      <c r="Q27" s="147"/>
      <c r="S27" s="887"/>
    </row>
    <row r="28" spans="1:19" s="51" customFormat="1" ht="18.75" customHeight="1">
      <c r="A28" s="150" t="s">
        <v>599</v>
      </c>
      <c r="B28" s="885"/>
      <c r="C28" s="744">
        <v>1469382</v>
      </c>
      <c r="D28" s="745">
        <v>1126</v>
      </c>
      <c r="E28" s="745">
        <v>1185</v>
      </c>
      <c r="F28" s="746">
        <v>-59</v>
      </c>
      <c r="G28" s="747">
        <v>5292</v>
      </c>
      <c r="H28" s="747">
        <v>5081</v>
      </c>
      <c r="I28" s="842">
        <v>211</v>
      </c>
      <c r="J28" s="842">
        <v>152</v>
      </c>
      <c r="K28" s="743">
        <v>18</v>
      </c>
      <c r="L28" s="715">
        <v>544</v>
      </c>
      <c r="M28" s="715">
        <v>257</v>
      </c>
      <c r="N28" s="60"/>
      <c r="O28" s="44"/>
      <c r="P28" s="886"/>
      <c r="Q28" s="147"/>
      <c r="S28" s="887"/>
    </row>
    <row r="29" spans="1:19" s="51" customFormat="1" ht="18.75" customHeight="1">
      <c r="A29" s="150" t="s">
        <v>621</v>
      </c>
      <c r="B29" s="885"/>
      <c r="C29" s="744">
        <v>1469110</v>
      </c>
      <c r="D29" s="745">
        <v>1056</v>
      </c>
      <c r="E29" s="745">
        <v>1438</v>
      </c>
      <c r="F29" s="746">
        <v>-382</v>
      </c>
      <c r="G29" s="747">
        <v>4748</v>
      </c>
      <c r="H29" s="747">
        <v>4638</v>
      </c>
      <c r="I29" s="842">
        <v>110</v>
      </c>
      <c r="J29" s="842">
        <v>-272</v>
      </c>
      <c r="K29" s="743">
        <v>28</v>
      </c>
      <c r="L29" s="715">
        <v>612</v>
      </c>
      <c r="M29" s="715">
        <v>233</v>
      </c>
      <c r="N29" s="60"/>
      <c r="O29" s="44"/>
      <c r="P29" s="886"/>
      <c r="Q29" s="147"/>
      <c r="S29" s="887"/>
    </row>
    <row r="30" spans="1:19" s="51" customFormat="1" ht="18.75" customHeight="1">
      <c r="A30" s="150" t="s">
        <v>622</v>
      </c>
      <c r="B30" s="885"/>
      <c r="C30" s="744">
        <v>1468804</v>
      </c>
      <c r="D30" s="745">
        <v>986</v>
      </c>
      <c r="E30" s="745">
        <v>1186</v>
      </c>
      <c r="F30" s="746">
        <v>-200</v>
      </c>
      <c r="G30" s="747">
        <v>2157</v>
      </c>
      <c r="H30" s="747">
        <v>2045</v>
      </c>
      <c r="I30" s="842">
        <v>-106</v>
      </c>
      <c r="J30" s="842">
        <v>-306</v>
      </c>
      <c r="K30" s="743">
        <v>36</v>
      </c>
      <c r="L30" s="715">
        <v>931</v>
      </c>
      <c r="M30" s="715">
        <v>346</v>
      </c>
      <c r="N30" s="60"/>
      <c r="O30" s="44"/>
      <c r="P30" s="886"/>
      <c r="Q30" s="147"/>
      <c r="S30" s="887"/>
    </row>
    <row r="31" spans="1:17" ht="8.25" customHeight="1" thickBot="1">
      <c r="A31" s="152"/>
      <c r="B31" s="153"/>
      <c r="C31" s="843"/>
      <c r="D31" s="106"/>
      <c r="E31" s="106"/>
      <c r="F31" s="844"/>
      <c r="G31" s="844"/>
      <c r="H31" s="844"/>
      <c r="I31" s="845"/>
      <c r="J31" s="845"/>
      <c r="K31" s="154"/>
      <c r="L31" s="108"/>
      <c r="M31" s="108"/>
      <c r="N31" s="109"/>
      <c r="P31" s="44"/>
      <c r="Q31" s="147"/>
    </row>
    <row r="32" spans="1:17" ht="3" customHeight="1">
      <c r="A32" s="155"/>
      <c r="B32" s="155"/>
      <c r="C32" s="155"/>
      <c r="D32" s="79"/>
      <c r="E32" s="79"/>
      <c r="F32" s="156"/>
      <c r="G32" s="156"/>
      <c r="H32" s="156"/>
      <c r="I32" s="157"/>
      <c r="J32" s="157"/>
      <c r="K32" s="79"/>
      <c r="L32" s="79"/>
      <c r="M32" s="79"/>
      <c r="N32" s="79"/>
      <c r="P32" s="44"/>
      <c r="Q32" s="147"/>
    </row>
    <row r="33" spans="1:11" ht="14.25">
      <c r="A33" s="69" t="s">
        <v>468</v>
      </c>
      <c r="B33" s="73"/>
      <c r="C33" s="29"/>
      <c r="D33" s="29"/>
      <c r="E33" s="29"/>
      <c r="F33" s="29"/>
      <c r="G33" s="158"/>
      <c r="H33" s="159"/>
      <c r="K33" s="160"/>
    </row>
    <row r="34" spans="1:11" ht="14.25">
      <c r="A34" s="69" t="s">
        <v>469</v>
      </c>
      <c r="B34" s="73"/>
      <c r="C34" s="29"/>
      <c r="D34" s="29"/>
      <c r="E34" s="29"/>
      <c r="F34" s="29"/>
      <c r="G34" s="158"/>
      <c r="H34" s="159"/>
      <c r="K34" s="160"/>
    </row>
    <row r="35" spans="1:11" ht="14.25">
      <c r="A35" s="69" t="s">
        <v>87</v>
      </c>
      <c r="B35" s="73"/>
      <c r="C35" s="29"/>
      <c r="D35" s="29"/>
      <c r="E35" s="29"/>
      <c r="F35" s="29"/>
      <c r="G35" s="158"/>
      <c r="H35" s="159"/>
      <c r="K35" s="160"/>
    </row>
    <row r="36" spans="1:11" ht="14.25">
      <c r="A36" s="29"/>
      <c r="B36" s="29"/>
      <c r="C36" s="29"/>
      <c r="D36" s="29"/>
      <c r="E36" s="29"/>
      <c r="F36" s="29"/>
      <c r="G36" s="158"/>
      <c r="H36" s="159"/>
      <c r="K36" s="160"/>
    </row>
    <row r="37" spans="1:17" ht="18" customHeight="1">
      <c r="A37" s="29"/>
      <c r="B37" s="29"/>
      <c r="C37" s="29"/>
      <c r="D37"/>
      <c r="E37" s="29"/>
      <c r="F37" s="29"/>
      <c r="G37" s="158"/>
      <c r="H37" s="159"/>
      <c r="K37" s="160"/>
      <c r="Q37" s="61"/>
    </row>
  </sheetData>
  <sheetProtection/>
  <mergeCells count="15">
    <mergeCell ref="J5:J12"/>
    <mergeCell ref="K5:K12"/>
    <mergeCell ref="L5:L12"/>
    <mergeCell ref="M5:M12"/>
    <mergeCell ref="D8:D12"/>
    <mergeCell ref="E8:E12"/>
    <mergeCell ref="F8:F12"/>
    <mergeCell ref="G8:G12"/>
    <mergeCell ref="H8:H12"/>
    <mergeCell ref="I8:I12"/>
    <mergeCell ref="A1:N1"/>
    <mergeCell ref="A5:B12"/>
    <mergeCell ref="C5:C12"/>
    <mergeCell ref="D5:F7"/>
    <mergeCell ref="G5:I7"/>
  </mergeCells>
  <dataValidations count="1">
    <dataValidation allowBlank="1" showInputMessage="1" showErrorMessage="1" imeMode="off" sqref="C31:N32 C14:C17 K14:M16 C18:E30 K18:M30 G18:H30"/>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23"/>
  <sheetViews>
    <sheetView view="pageBreakPreview" zoomScaleSheetLayoutView="100" zoomScalePageLayoutView="0" workbookViewId="0" topLeftCell="A1">
      <selection activeCell="A1" sqref="A1"/>
    </sheetView>
  </sheetViews>
  <sheetFormatPr defaultColWidth="9.00390625" defaultRowHeight="13.5"/>
  <cols>
    <col min="1" max="1" width="14.25390625" style="171" customWidth="1"/>
    <col min="2" max="2" width="9.25390625" style="171" bestFit="1" customWidth="1"/>
    <col min="3" max="3" width="10.25390625" style="171" customWidth="1"/>
    <col min="4" max="4" width="9.25390625" style="171" bestFit="1" customWidth="1"/>
    <col min="5" max="5" width="10.875" style="171" bestFit="1" customWidth="1"/>
    <col min="6" max="6" width="9.25390625" style="171" bestFit="1" customWidth="1"/>
    <col min="7" max="7" width="10.875" style="171" bestFit="1" customWidth="1"/>
    <col min="8" max="8" width="9.50390625" style="171" bestFit="1" customWidth="1"/>
    <col min="9" max="9" width="10.875" style="171" bestFit="1" customWidth="1"/>
    <col min="10" max="11" width="10.375" style="171" bestFit="1" customWidth="1"/>
    <col min="12" max="12" width="11.375" style="171" bestFit="1" customWidth="1"/>
    <col min="13" max="13" width="10.375" style="171" customWidth="1"/>
  </cols>
  <sheetData>
    <row r="1" spans="1:13" ht="17.25">
      <c r="A1" s="161" t="s">
        <v>484</v>
      </c>
      <c r="B1" s="162"/>
      <c r="C1" s="162"/>
      <c r="D1" s="162"/>
      <c r="E1" s="162"/>
      <c r="F1" s="162"/>
      <c r="G1" s="162"/>
      <c r="H1" s="162"/>
      <c r="I1" s="162"/>
      <c r="J1" s="162"/>
      <c r="K1" s="162"/>
      <c r="L1" s="162"/>
      <c r="M1" s="163"/>
    </row>
    <row r="2" spans="1:13" ht="17.25">
      <c r="A2" s="1371" t="s">
        <v>88</v>
      </c>
      <c r="B2" s="1371"/>
      <c r="C2" s="1371"/>
      <c r="D2" s="1371"/>
      <c r="E2" s="1371"/>
      <c r="F2" s="1371"/>
      <c r="G2" s="1371"/>
      <c r="H2" s="1371"/>
      <c r="I2" s="1371"/>
      <c r="J2" s="1371"/>
      <c r="K2" s="1371"/>
      <c r="L2" s="1371"/>
      <c r="M2" s="1371"/>
    </row>
    <row r="3" spans="1:13" ht="13.5">
      <c r="A3" s="161"/>
      <c r="B3" s="161"/>
      <c r="C3" s="161"/>
      <c r="D3" s="161"/>
      <c r="E3" s="161"/>
      <c r="F3" s="161"/>
      <c r="G3" s="161"/>
      <c r="H3" s="161"/>
      <c r="I3" s="161"/>
      <c r="J3" s="161"/>
      <c r="K3" s="161"/>
      <c r="L3" s="161"/>
      <c r="M3" s="670" t="s">
        <v>629</v>
      </c>
    </row>
    <row r="4" spans="1:13" ht="13.5">
      <c r="A4" s="161"/>
      <c r="B4" s="161"/>
      <c r="C4" s="161"/>
      <c r="D4" s="161"/>
      <c r="E4" s="161"/>
      <c r="F4" s="161"/>
      <c r="G4" s="161"/>
      <c r="H4" s="161"/>
      <c r="I4" s="161"/>
      <c r="J4" s="161"/>
      <c r="M4" s="633" t="s">
        <v>384</v>
      </c>
    </row>
    <row r="5" spans="1:13" ht="13.5">
      <c r="A5" s="1015" t="s">
        <v>580</v>
      </c>
      <c r="B5" s="1372" t="s">
        <v>89</v>
      </c>
      <c r="C5" s="1373"/>
      <c r="D5" s="1372" t="s">
        <v>90</v>
      </c>
      <c r="E5" s="1373"/>
      <c r="F5" s="1372" t="s">
        <v>91</v>
      </c>
      <c r="G5" s="1373"/>
      <c r="H5" s="1372" t="s">
        <v>92</v>
      </c>
      <c r="I5" s="1374"/>
      <c r="J5" s="1372" t="s">
        <v>93</v>
      </c>
      <c r="K5" s="1374"/>
      <c r="L5" s="1372" t="s">
        <v>94</v>
      </c>
      <c r="M5" s="1374"/>
    </row>
    <row r="6" spans="1:13" ht="13.5">
      <c r="A6" s="1016" t="s">
        <v>95</v>
      </c>
      <c r="B6" s="164"/>
      <c r="C6" s="165" t="s">
        <v>96</v>
      </c>
      <c r="D6" s="166"/>
      <c r="E6" s="165" t="s">
        <v>96</v>
      </c>
      <c r="F6" s="164"/>
      <c r="G6" s="165" t="s">
        <v>96</v>
      </c>
      <c r="H6" s="164"/>
      <c r="I6" s="165" t="s">
        <v>96</v>
      </c>
      <c r="J6" s="164"/>
      <c r="K6" s="165" t="s">
        <v>97</v>
      </c>
      <c r="L6" s="164"/>
      <c r="M6" s="165" t="s">
        <v>97</v>
      </c>
    </row>
    <row r="7" spans="1:13" s="1003" customFormat="1" ht="16.5" customHeight="1">
      <c r="A7" s="1017"/>
      <c r="B7" s="1015" t="s">
        <v>581</v>
      </c>
      <c r="C7" s="1015" t="s">
        <v>568</v>
      </c>
      <c r="D7" s="1015" t="s">
        <v>13</v>
      </c>
      <c r="E7" s="1015" t="s">
        <v>568</v>
      </c>
      <c r="F7" s="1015" t="s">
        <v>13</v>
      </c>
      <c r="G7" s="1015" t="s">
        <v>568</v>
      </c>
      <c r="H7" s="1015" t="s">
        <v>13</v>
      </c>
      <c r="I7" s="1015" t="s">
        <v>568</v>
      </c>
      <c r="J7" s="1015" t="s">
        <v>569</v>
      </c>
      <c r="K7" s="1015" t="s">
        <v>570</v>
      </c>
      <c r="L7" s="1015" t="s">
        <v>569</v>
      </c>
      <c r="M7" s="1015" t="s">
        <v>570</v>
      </c>
    </row>
    <row r="8" spans="1:13" ht="13.5">
      <c r="A8" s="1018" t="s">
        <v>628</v>
      </c>
      <c r="B8" s="167">
        <v>6145</v>
      </c>
      <c r="C8" s="695">
        <v>-5.301279087686851</v>
      </c>
      <c r="D8" s="167">
        <v>32284</v>
      </c>
      <c r="E8" s="695">
        <v>-0.5238183274788923</v>
      </c>
      <c r="F8" s="167">
        <v>9460</v>
      </c>
      <c r="G8" s="1030">
        <v>-0.12668918918919303</v>
      </c>
      <c r="H8" s="167">
        <v>26945</v>
      </c>
      <c r="I8" s="1004">
        <v>3.0914029919271684</v>
      </c>
      <c r="J8" s="168">
        <v>1.54</v>
      </c>
      <c r="K8" s="1019">
        <v>0.08000000000000007</v>
      </c>
      <c r="L8" s="169">
        <v>0.83</v>
      </c>
      <c r="M8" s="1005">
        <v>0.019999999999999907</v>
      </c>
    </row>
    <row r="9" spans="1:13" ht="13.5">
      <c r="A9" s="170" t="s">
        <v>582</v>
      </c>
      <c r="B9" s="167">
        <v>5932</v>
      </c>
      <c r="C9" s="695">
        <v>-3.466232709519929</v>
      </c>
      <c r="D9" s="167">
        <v>32023</v>
      </c>
      <c r="E9" s="1052">
        <v>-0.8084500061950166</v>
      </c>
      <c r="F9" s="167">
        <v>9969</v>
      </c>
      <c r="G9" s="1030">
        <v>5.3805496828752695</v>
      </c>
      <c r="H9" s="167">
        <v>27321</v>
      </c>
      <c r="I9" s="1004">
        <v>1.3954351456670935</v>
      </c>
      <c r="J9" s="168">
        <v>1.68</v>
      </c>
      <c r="K9" s="1019">
        <v>0.1399999999999999</v>
      </c>
      <c r="L9" s="169">
        <v>0.85</v>
      </c>
      <c r="M9" s="1005">
        <v>0.020000000000000018</v>
      </c>
    </row>
    <row r="10" spans="1:13" s="636" customFormat="1" ht="13.5">
      <c r="A10" s="170" t="s">
        <v>583</v>
      </c>
      <c r="B10" s="167">
        <v>6196</v>
      </c>
      <c r="C10" s="695">
        <v>4.450438300741737</v>
      </c>
      <c r="D10" s="167">
        <v>31637</v>
      </c>
      <c r="E10" s="1052">
        <v>-1.2053836305155698</v>
      </c>
      <c r="F10" s="167">
        <v>10141</v>
      </c>
      <c r="G10" s="1030">
        <v>1.7253485805998565</v>
      </c>
      <c r="H10" s="167">
        <v>28050</v>
      </c>
      <c r="I10" s="1004">
        <v>2.668277149445487</v>
      </c>
      <c r="J10" s="168">
        <v>1.64</v>
      </c>
      <c r="K10" s="1034">
        <v>-0.040000000000000036</v>
      </c>
      <c r="L10" s="169">
        <v>0.89</v>
      </c>
      <c r="M10" s="1005">
        <v>0.040000000000000036</v>
      </c>
    </row>
    <row r="11" spans="1:13" s="636" customFormat="1" ht="13.5">
      <c r="A11" s="170" t="s">
        <v>584</v>
      </c>
      <c r="B11" s="167">
        <v>6151</v>
      </c>
      <c r="C11" s="695">
        <v>-0.7262750161394393</v>
      </c>
      <c r="D11" s="167">
        <v>31560</v>
      </c>
      <c r="E11" s="1052">
        <v>-0.2433859089041306</v>
      </c>
      <c r="F11" s="167">
        <v>9892</v>
      </c>
      <c r="G11" s="1030">
        <v>-2.4553791539295986</v>
      </c>
      <c r="H11" s="167">
        <v>28415</v>
      </c>
      <c r="I11" s="1004">
        <v>1.3012477718360032</v>
      </c>
      <c r="J11" s="168">
        <v>1.61</v>
      </c>
      <c r="K11" s="1034">
        <v>-0.029999999999999805</v>
      </c>
      <c r="L11" s="169">
        <v>0.9</v>
      </c>
      <c r="M11" s="1005">
        <v>0.010000000000000009</v>
      </c>
    </row>
    <row r="12" spans="1:13" s="636" customFormat="1" ht="13.5">
      <c r="A12" s="170" t="s">
        <v>585</v>
      </c>
      <c r="B12" s="167">
        <v>6124</v>
      </c>
      <c r="C12" s="695">
        <v>-0.4389530157697976</v>
      </c>
      <c r="D12" s="167">
        <v>31142</v>
      </c>
      <c r="E12" s="1052">
        <v>-1.3244613434727484</v>
      </c>
      <c r="F12" s="167">
        <v>10360</v>
      </c>
      <c r="G12" s="1030">
        <v>4.731095835018209</v>
      </c>
      <c r="H12" s="167">
        <v>28846</v>
      </c>
      <c r="I12" s="1004">
        <v>1.5168045046630283</v>
      </c>
      <c r="J12" s="168">
        <v>1.69</v>
      </c>
      <c r="K12" s="1034">
        <v>0.07999999999999985</v>
      </c>
      <c r="L12" s="169">
        <v>0.93</v>
      </c>
      <c r="M12" s="1005">
        <v>0.030000000000000027</v>
      </c>
    </row>
    <row r="13" spans="1:13" s="636" customFormat="1" ht="13.5">
      <c r="A13" s="170" t="s">
        <v>586</v>
      </c>
      <c r="B13" s="167">
        <v>6328</v>
      </c>
      <c r="C13" s="695">
        <v>3.33115610711954</v>
      </c>
      <c r="D13" s="167">
        <v>30937</v>
      </c>
      <c r="E13" s="1052">
        <v>-0.6582749983944467</v>
      </c>
      <c r="F13" s="167">
        <v>10627</v>
      </c>
      <c r="G13" s="1030">
        <v>2.577220077220076</v>
      </c>
      <c r="H13" s="167">
        <v>29123</v>
      </c>
      <c r="I13" s="1004">
        <v>0.9602717881162022</v>
      </c>
      <c r="J13" s="168">
        <v>1.68</v>
      </c>
      <c r="K13" s="1034">
        <v>-0.010000000000000009</v>
      </c>
      <c r="L13" s="169">
        <v>0.94</v>
      </c>
      <c r="M13" s="1005">
        <v>0.009999999999999898</v>
      </c>
    </row>
    <row r="14" spans="1:13" s="888" customFormat="1" ht="13.5">
      <c r="A14" s="170" t="s">
        <v>70</v>
      </c>
      <c r="B14" s="167">
        <v>6115</v>
      </c>
      <c r="C14" s="695">
        <v>-3.365992414664973</v>
      </c>
      <c r="D14" s="167">
        <v>30649</v>
      </c>
      <c r="E14" s="1052">
        <v>-0.9309241361476666</v>
      </c>
      <c r="F14" s="167">
        <v>10452</v>
      </c>
      <c r="G14" s="1030">
        <v>-1.646748847275802</v>
      </c>
      <c r="H14" s="167">
        <v>29572</v>
      </c>
      <c r="I14" s="1004">
        <v>1.541736771623789</v>
      </c>
      <c r="J14" s="168">
        <v>1.71</v>
      </c>
      <c r="K14" s="1034">
        <v>0.030000000000000027</v>
      </c>
      <c r="L14" s="169">
        <v>0.96</v>
      </c>
      <c r="M14" s="1005">
        <v>0.020000000000000018</v>
      </c>
    </row>
    <row r="15" spans="1:13" s="888" customFormat="1" ht="13.5">
      <c r="A15" s="170" t="s">
        <v>71</v>
      </c>
      <c r="B15" s="167">
        <v>5979</v>
      </c>
      <c r="C15" s="695">
        <v>-2.224039247751435</v>
      </c>
      <c r="D15" s="167">
        <v>30101</v>
      </c>
      <c r="E15" s="1052">
        <v>-1.7879865574733316</v>
      </c>
      <c r="F15" s="167">
        <v>10805</v>
      </c>
      <c r="G15" s="1030">
        <v>3.3773440489858473</v>
      </c>
      <c r="H15" s="167">
        <v>29709</v>
      </c>
      <c r="I15" s="1004">
        <v>0.46327607195996734</v>
      </c>
      <c r="J15" s="168">
        <v>1.81</v>
      </c>
      <c r="K15" s="1034">
        <v>0.10000000000000009</v>
      </c>
      <c r="L15" s="169">
        <v>0.99</v>
      </c>
      <c r="M15" s="1005">
        <v>0.030000000000000027</v>
      </c>
    </row>
    <row r="16" spans="1:13" s="888" customFormat="1" ht="13.5">
      <c r="A16" s="170" t="s">
        <v>72</v>
      </c>
      <c r="B16" s="167">
        <v>6276</v>
      </c>
      <c r="C16" s="695">
        <v>4.967385850476674</v>
      </c>
      <c r="D16" s="167">
        <v>30047</v>
      </c>
      <c r="E16" s="1052">
        <v>-0.17939603335437937</v>
      </c>
      <c r="F16" s="167">
        <v>10831</v>
      </c>
      <c r="G16" s="1030">
        <v>0.24062933826931499</v>
      </c>
      <c r="H16" s="167">
        <v>29631</v>
      </c>
      <c r="I16" s="1032">
        <v>-0.2625467030192823</v>
      </c>
      <c r="J16" s="168">
        <v>1.73</v>
      </c>
      <c r="K16" s="1034">
        <v>-0.08000000000000007</v>
      </c>
      <c r="L16" s="169">
        <v>0.99</v>
      </c>
      <c r="M16" s="1005">
        <v>0</v>
      </c>
    </row>
    <row r="17" spans="1:13" s="888" customFormat="1" ht="13.5">
      <c r="A17" s="1018" t="s">
        <v>587</v>
      </c>
      <c r="B17" s="1023">
        <v>5824</v>
      </c>
      <c r="C17" s="1029">
        <v>-7.202039515615041</v>
      </c>
      <c r="D17" s="1024">
        <v>30153</v>
      </c>
      <c r="E17" s="1053">
        <v>0.35278064365826367</v>
      </c>
      <c r="F17" s="1024">
        <v>10918</v>
      </c>
      <c r="G17" s="1031">
        <v>0.803249930754319</v>
      </c>
      <c r="H17" s="1024">
        <v>30767</v>
      </c>
      <c r="I17" s="1033">
        <v>3.833822685700781</v>
      </c>
      <c r="J17" s="1025">
        <v>1.87</v>
      </c>
      <c r="K17" s="1035">
        <v>0.14000000000000012</v>
      </c>
      <c r="L17" s="1026">
        <v>1.02</v>
      </c>
      <c r="M17" s="1027">
        <v>0.030000000000000027</v>
      </c>
    </row>
    <row r="18" spans="1:13" s="888" customFormat="1" ht="13.5">
      <c r="A18" s="1209" t="s">
        <v>406</v>
      </c>
      <c r="B18" s="1065">
        <v>5340</v>
      </c>
      <c r="C18" s="1028">
        <v>-8.310439560439562</v>
      </c>
      <c r="D18" s="1020">
        <v>29739</v>
      </c>
      <c r="E18" s="1054">
        <v>-1.3729977116704788</v>
      </c>
      <c r="F18" s="1020">
        <v>9871</v>
      </c>
      <c r="G18" s="1071">
        <v>-9.589668437442754</v>
      </c>
      <c r="H18" s="1020">
        <v>29847</v>
      </c>
      <c r="I18" s="1072">
        <v>-2.9902167907173265</v>
      </c>
      <c r="J18" s="1021">
        <v>1.85</v>
      </c>
      <c r="K18" s="1073">
        <v>-0.020000000000000018</v>
      </c>
      <c r="L18" s="1022">
        <v>1</v>
      </c>
      <c r="M18" s="1073">
        <v>-0.020000000000000018</v>
      </c>
    </row>
    <row r="19" spans="1:13" s="888" customFormat="1" ht="13.5">
      <c r="A19" s="749" t="s">
        <v>604</v>
      </c>
      <c r="B19" s="1062">
        <v>5042</v>
      </c>
      <c r="C19" s="1063">
        <v>-5.6</v>
      </c>
      <c r="D19" s="1064">
        <v>28820</v>
      </c>
      <c r="E19" s="1210">
        <v>-3.1</v>
      </c>
      <c r="F19" s="1064">
        <v>9809</v>
      </c>
      <c r="G19" s="1066">
        <v>-0.6</v>
      </c>
      <c r="H19" s="1064">
        <v>29286</v>
      </c>
      <c r="I19" s="1067">
        <v>-1.9</v>
      </c>
      <c r="J19" s="1068">
        <v>1.95</v>
      </c>
      <c r="K19" s="1069">
        <v>0.1</v>
      </c>
      <c r="L19" s="1070">
        <v>1.02</v>
      </c>
      <c r="M19" s="1069">
        <v>0.02</v>
      </c>
    </row>
    <row r="20" spans="1:13" s="888" customFormat="1" ht="13.5">
      <c r="A20" s="749" t="s">
        <v>627</v>
      </c>
      <c r="B20" s="1062">
        <v>5935</v>
      </c>
      <c r="C20" s="1063">
        <v>17.7</v>
      </c>
      <c r="D20" s="1064">
        <v>28364</v>
      </c>
      <c r="E20" s="1211">
        <v>-1.6</v>
      </c>
      <c r="F20" s="1064">
        <v>11021</v>
      </c>
      <c r="G20" s="1066">
        <v>12.4</v>
      </c>
      <c r="H20" s="1064">
        <v>29964</v>
      </c>
      <c r="I20" s="1067">
        <v>2.3</v>
      </c>
      <c r="J20" s="1068">
        <v>1.86</v>
      </c>
      <c r="K20" s="1069">
        <v>-0.09</v>
      </c>
      <c r="L20" s="1070">
        <v>1.06</v>
      </c>
      <c r="M20" s="1069">
        <v>0.04</v>
      </c>
    </row>
    <row r="21" spans="1:13" s="636" customFormat="1" ht="3" customHeight="1">
      <c r="A21" s="749"/>
      <c r="B21" s="693"/>
      <c r="C21" s="841"/>
      <c r="D21" s="693"/>
      <c r="E21" s="841"/>
      <c r="F21" s="693"/>
      <c r="G21" s="841"/>
      <c r="H21" s="693"/>
      <c r="I21" s="841"/>
      <c r="J21" s="694"/>
      <c r="K21" s="696"/>
      <c r="L21" s="694"/>
      <c r="M21" s="750"/>
    </row>
    <row r="22" spans="1:13" ht="13.5">
      <c r="A22" s="634" t="s">
        <v>386</v>
      </c>
      <c r="B22" s="161"/>
      <c r="C22" s="161"/>
      <c r="D22" s="161"/>
      <c r="E22" s="161"/>
      <c r="F22" s="161"/>
      <c r="G22" s="161"/>
      <c r="H22" s="161"/>
      <c r="I22" s="161"/>
      <c r="J22" s="161"/>
      <c r="K22" s="161"/>
      <c r="L22" s="161"/>
      <c r="M22" s="161"/>
    </row>
    <row r="23" spans="1:13" ht="13.5">
      <c r="A23" s="635" t="s">
        <v>385</v>
      </c>
      <c r="B23" s="161"/>
      <c r="C23" s="161"/>
      <c r="D23" s="161"/>
      <c r="E23" s="161"/>
      <c r="F23" s="161"/>
      <c r="G23" s="161"/>
      <c r="H23" s="161"/>
      <c r="I23" s="161"/>
      <c r="J23" s="161"/>
      <c r="K23" s="161"/>
      <c r="L23" s="161"/>
      <c r="M23" s="161"/>
    </row>
  </sheetData>
  <sheetProtection/>
  <mergeCells count="7">
    <mergeCell ref="A2:M2"/>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1074" t="s">
        <v>484</v>
      </c>
      <c r="B1" s="172"/>
      <c r="C1" s="172"/>
      <c r="D1" s="172"/>
      <c r="E1" s="172"/>
      <c r="F1" s="172"/>
      <c r="G1" s="172"/>
      <c r="H1" s="172"/>
      <c r="I1" s="172"/>
      <c r="J1" s="172"/>
      <c r="K1" s="173"/>
      <c r="L1" s="174"/>
    </row>
    <row r="2" spans="1:12" ht="17.25">
      <c r="A2" s="1386" t="s">
        <v>101</v>
      </c>
      <c r="B2" s="1386"/>
      <c r="C2" s="1386"/>
      <c r="D2" s="1386"/>
      <c r="E2" s="1386"/>
      <c r="F2" s="1386"/>
      <c r="G2" s="1386"/>
      <c r="H2" s="1386"/>
      <c r="I2" s="1386"/>
      <c r="J2" s="1386"/>
      <c r="K2" s="175"/>
      <c r="L2" s="670" t="s">
        <v>629</v>
      </c>
    </row>
    <row r="3" spans="1:12" ht="13.5">
      <c r="A3" s="172"/>
      <c r="B3" s="172"/>
      <c r="C3" s="172"/>
      <c r="D3" s="172"/>
      <c r="E3" s="172"/>
      <c r="F3" s="172"/>
      <c r="G3" s="172"/>
      <c r="H3" s="172"/>
      <c r="I3" s="172"/>
      <c r="J3" s="172"/>
      <c r="K3" s="176"/>
      <c r="L3" s="637" t="s">
        <v>387</v>
      </c>
    </row>
    <row r="4" spans="1:12" ht="13.5">
      <c r="A4" s="1387" t="s">
        <v>485</v>
      </c>
      <c r="B4" s="1388"/>
      <c r="C4" s="1376" t="s">
        <v>486</v>
      </c>
      <c r="D4" s="1376" t="s">
        <v>487</v>
      </c>
      <c r="E4" s="1378" t="s">
        <v>488</v>
      </c>
      <c r="F4" s="1376" t="s">
        <v>489</v>
      </c>
      <c r="G4" s="1376" t="s">
        <v>490</v>
      </c>
      <c r="H4" s="1376" t="s">
        <v>491</v>
      </c>
      <c r="I4" s="1378" t="s">
        <v>492</v>
      </c>
      <c r="J4" s="184" t="s">
        <v>493</v>
      </c>
      <c r="K4" s="1380" t="s">
        <v>98</v>
      </c>
      <c r="L4" s="751" t="s">
        <v>494</v>
      </c>
    </row>
    <row r="5" spans="1:12" ht="18">
      <c r="A5" s="1389"/>
      <c r="B5" s="1390"/>
      <c r="C5" s="1377"/>
      <c r="D5" s="1377"/>
      <c r="E5" s="1379"/>
      <c r="F5" s="1377"/>
      <c r="G5" s="1377"/>
      <c r="H5" s="1377"/>
      <c r="I5" s="1379"/>
      <c r="J5" s="178" t="s">
        <v>102</v>
      </c>
      <c r="K5" s="1381"/>
      <c r="L5" s="178" t="s">
        <v>103</v>
      </c>
    </row>
    <row r="6" spans="1:12" ht="13.5" customHeight="1">
      <c r="A6" s="179"/>
      <c r="B6" s="177"/>
      <c r="C6" s="180"/>
      <c r="D6" s="180" t="s">
        <v>99</v>
      </c>
      <c r="E6" s="180"/>
      <c r="F6" s="180" t="s">
        <v>99</v>
      </c>
      <c r="G6" s="181"/>
      <c r="H6" s="181"/>
      <c r="I6" s="182"/>
      <c r="J6" s="180"/>
      <c r="K6" s="183"/>
      <c r="L6" s="180"/>
    </row>
    <row r="7" spans="1:12" ht="13.5">
      <c r="A7" s="1038" t="s">
        <v>104</v>
      </c>
      <c r="B7" s="1039"/>
      <c r="C7" s="1006">
        <v>21065</v>
      </c>
      <c r="D7" s="1006">
        <v>8878.833333333334</v>
      </c>
      <c r="E7" s="1006">
        <v>53283</v>
      </c>
      <c r="F7" s="1006">
        <v>12603</v>
      </c>
      <c r="G7" s="1007">
        <v>2.5294564443389507</v>
      </c>
      <c r="H7" s="1007">
        <v>1.4194432451710997</v>
      </c>
      <c r="I7" s="1006">
        <v>9278</v>
      </c>
      <c r="J7" s="959">
        <v>44.04462378352718</v>
      </c>
      <c r="K7" s="1008">
        <v>9357</v>
      </c>
      <c r="L7" s="959">
        <v>17.560948144811668</v>
      </c>
    </row>
    <row r="8" spans="1:12" ht="13.5">
      <c r="A8" s="1038" t="s">
        <v>105</v>
      </c>
      <c r="B8" s="1039"/>
      <c r="C8" s="1006">
        <v>22663</v>
      </c>
      <c r="D8" s="1006">
        <v>10193.583333333334</v>
      </c>
      <c r="E8" s="1006">
        <v>36062</v>
      </c>
      <c r="F8" s="1006">
        <v>8291.583333333334</v>
      </c>
      <c r="G8" s="1007">
        <v>1.5912279927635353</v>
      </c>
      <c r="H8" s="1007">
        <v>0.8134120320790039</v>
      </c>
      <c r="I8" s="1006">
        <v>10178</v>
      </c>
      <c r="J8" s="959">
        <v>44.910206062745445</v>
      </c>
      <c r="K8" s="1008">
        <v>10358</v>
      </c>
      <c r="L8" s="959">
        <v>28.722755254838887</v>
      </c>
    </row>
    <row r="9" spans="1:12" ht="13.5">
      <c r="A9" s="1040" t="s">
        <v>106</v>
      </c>
      <c r="B9" s="1039"/>
      <c r="C9" s="1006">
        <v>26100</v>
      </c>
      <c r="D9" s="1006">
        <v>11883</v>
      </c>
      <c r="E9" s="1006">
        <v>40878</v>
      </c>
      <c r="F9" s="1006">
        <v>9021</v>
      </c>
      <c r="G9" s="1007">
        <v>1.57</v>
      </c>
      <c r="H9" s="1007">
        <v>0.76</v>
      </c>
      <c r="I9" s="1006">
        <v>9349</v>
      </c>
      <c r="J9" s="959">
        <v>35.8</v>
      </c>
      <c r="K9" s="1008">
        <v>9549</v>
      </c>
      <c r="L9" s="959">
        <v>23.4</v>
      </c>
    </row>
    <row r="10" spans="1:12" ht="14.25">
      <c r="A10" s="1037" t="s">
        <v>630</v>
      </c>
      <c r="B10" s="1041" t="s">
        <v>370</v>
      </c>
      <c r="C10" s="1011">
        <v>2703</v>
      </c>
      <c r="D10" s="1011">
        <v>13477</v>
      </c>
      <c r="E10" s="1011">
        <v>3571</v>
      </c>
      <c r="F10" s="1011">
        <v>11574</v>
      </c>
      <c r="G10" s="1013">
        <v>1.3109397944199705</v>
      </c>
      <c r="H10" s="1013">
        <v>0.8531623175586024</v>
      </c>
      <c r="I10" s="1011">
        <v>988</v>
      </c>
      <c r="J10" s="840">
        <v>36.3</v>
      </c>
      <c r="K10" s="1011">
        <v>1006</v>
      </c>
      <c r="L10" s="840">
        <v>28.199999999999996</v>
      </c>
    </row>
    <row r="11" spans="1:12" ht="14.25">
      <c r="A11" s="1036"/>
      <c r="B11" s="1041" t="s">
        <v>371</v>
      </c>
      <c r="C11" s="1011">
        <v>2170</v>
      </c>
      <c r="D11" s="1011">
        <v>13054</v>
      </c>
      <c r="E11" s="1011">
        <v>3050</v>
      </c>
      <c r="F11" s="1011">
        <v>9243</v>
      </c>
      <c r="G11" s="1013">
        <v>1.41</v>
      </c>
      <c r="H11" s="1013">
        <v>0.83</v>
      </c>
      <c r="I11" s="1011">
        <v>923</v>
      </c>
      <c r="J11" s="840">
        <v>36.1</v>
      </c>
      <c r="K11" s="1011">
        <v>938</v>
      </c>
      <c r="L11" s="840">
        <v>27.2</v>
      </c>
    </row>
    <row r="12" spans="1:12" ht="14.25">
      <c r="A12" s="1036"/>
      <c r="B12" s="1041" t="s">
        <v>372</v>
      </c>
      <c r="C12" s="1011">
        <v>2037</v>
      </c>
      <c r="D12" s="1011">
        <v>12653</v>
      </c>
      <c r="E12" s="1011">
        <v>4144</v>
      </c>
      <c r="F12" s="1011">
        <v>10482</v>
      </c>
      <c r="G12" s="1013">
        <v>2.03</v>
      </c>
      <c r="H12" s="1013">
        <v>0.83</v>
      </c>
      <c r="I12" s="1011">
        <v>736</v>
      </c>
      <c r="J12" s="840">
        <v>36.1</v>
      </c>
      <c r="K12" s="1011">
        <v>751</v>
      </c>
      <c r="L12" s="840">
        <v>18.1</v>
      </c>
    </row>
    <row r="13" spans="1:12" s="636" customFormat="1" ht="14.25">
      <c r="A13" s="1036"/>
      <c r="B13" s="1041" t="s">
        <v>373</v>
      </c>
      <c r="C13" s="1011">
        <v>1817</v>
      </c>
      <c r="D13" s="1011">
        <v>12051</v>
      </c>
      <c r="E13" s="1011">
        <v>3726</v>
      </c>
      <c r="F13" s="1011">
        <v>10426</v>
      </c>
      <c r="G13" s="1013">
        <v>2.050632911392405</v>
      </c>
      <c r="H13" s="1013">
        <v>0.8651564185544768</v>
      </c>
      <c r="I13" s="1011">
        <v>598</v>
      </c>
      <c r="J13" s="840">
        <v>32.91139240506329</v>
      </c>
      <c r="K13" s="1011">
        <v>600</v>
      </c>
      <c r="L13" s="840">
        <v>16.10305958132045</v>
      </c>
    </row>
    <row r="14" spans="1:12" s="636" customFormat="1" ht="14.25">
      <c r="A14" s="1036"/>
      <c r="B14" s="1041" t="s">
        <v>374</v>
      </c>
      <c r="C14" s="1011">
        <v>1831</v>
      </c>
      <c r="D14" s="1011">
        <v>11804</v>
      </c>
      <c r="E14" s="1011">
        <v>3735</v>
      </c>
      <c r="F14" s="1011">
        <v>10830</v>
      </c>
      <c r="G14" s="1013">
        <v>2.0398689240851993</v>
      </c>
      <c r="H14" s="1013">
        <v>0.9174855981023382</v>
      </c>
      <c r="I14" s="1011">
        <v>538</v>
      </c>
      <c r="J14" s="840">
        <v>29.382850901146913</v>
      </c>
      <c r="K14" s="1011">
        <v>541</v>
      </c>
      <c r="L14" s="840">
        <v>14.484605087014726</v>
      </c>
    </row>
    <row r="15" spans="1:12" s="636" customFormat="1" ht="14.25">
      <c r="A15" s="1042"/>
      <c r="B15" s="1041" t="s">
        <v>100</v>
      </c>
      <c r="C15" s="1011">
        <v>1937</v>
      </c>
      <c r="D15" s="1011">
        <v>11742</v>
      </c>
      <c r="E15" s="1011">
        <v>3719</v>
      </c>
      <c r="F15" s="1011">
        <v>10540</v>
      </c>
      <c r="G15" s="1013">
        <v>1.919979349509551</v>
      </c>
      <c r="H15" s="1013">
        <v>0.8976324305910407</v>
      </c>
      <c r="I15" s="1011">
        <v>549</v>
      </c>
      <c r="J15" s="840">
        <v>28.34279814145586</v>
      </c>
      <c r="K15" s="1011">
        <v>554</v>
      </c>
      <c r="L15" s="840">
        <v>14.896477547727885</v>
      </c>
    </row>
    <row r="16" spans="1:12" s="888" customFormat="1" ht="14.25">
      <c r="A16" s="1036"/>
      <c r="B16" s="1041" t="s">
        <v>70</v>
      </c>
      <c r="C16" s="1011">
        <v>1878</v>
      </c>
      <c r="D16" s="1011">
        <v>11733</v>
      </c>
      <c r="E16" s="1011">
        <v>4355</v>
      </c>
      <c r="F16" s="1011">
        <v>11369</v>
      </c>
      <c r="G16" s="1013">
        <v>2.32</v>
      </c>
      <c r="H16" s="1013">
        <v>0.97</v>
      </c>
      <c r="I16" s="1011">
        <v>575</v>
      </c>
      <c r="J16" s="840">
        <v>30.6</v>
      </c>
      <c r="K16" s="1011">
        <v>587</v>
      </c>
      <c r="L16" s="840">
        <v>13.537117903930133</v>
      </c>
    </row>
    <row r="17" spans="1:12" s="888" customFormat="1" ht="14.25">
      <c r="A17" s="1044"/>
      <c r="B17" s="1041" t="s">
        <v>71</v>
      </c>
      <c r="C17" s="1011">
        <v>1719</v>
      </c>
      <c r="D17" s="1011">
        <v>11320</v>
      </c>
      <c r="E17" s="1011">
        <v>4122</v>
      </c>
      <c r="F17" s="1011">
        <v>11631</v>
      </c>
      <c r="G17" s="1013">
        <v>2.397905759162304</v>
      </c>
      <c r="H17" s="1013">
        <v>1.0274734982332157</v>
      </c>
      <c r="I17" s="1011">
        <v>541</v>
      </c>
      <c r="J17" s="840">
        <v>31.4717859220477</v>
      </c>
      <c r="K17" s="1012">
        <v>558</v>
      </c>
      <c r="L17" s="840">
        <v>13.537117903930133</v>
      </c>
    </row>
    <row r="18" spans="1:12" s="888" customFormat="1" ht="14.25">
      <c r="A18" s="1042"/>
      <c r="B18" s="1041" t="s">
        <v>72</v>
      </c>
      <c r="C18" s="1012">
        <v>1409</v>
      </c>
      <c r="D18" s="1011">
        <v>10732</v>
      </c>
      <c r="E18" s="1012">
        <v>3657</v>
      </c>
      <c r="F18" s="1011">
        <v>11398</v>
      </c>
      <c r="G18" s="1013">
        <v>2.595457771469127</v>
      </c>
      <c r="H18" s="1013">
        <v>1.0620573984345882</v>
      </c>
      <c r="I18" s="1012">
        <v>504</v>
      </c>
      <c r="J18" s="840">
        <v>35.77004968062455</v>
      </c>
      <c r="K18" s="1009">
        <v>518</v>
      </c>
      <c r="L18" s="840">
        <v>14.164615805304894</v>
      </c>
    </row>
    <row r="19" spans="1:12" s="888" customFormat="1" ht="14.25">
      <c r="A19" s="1037" t="s">
        <v>588</v>
      </c>
      <c r="B19" s="1043" t="s">
        <v>589</v>
      </c>
      <c r="C19" s="1012">
        <v>2029</v>
      </c>
      <c r="D19" s="1011">
        <v>10811</v>
      </c>
      <c r="E19" s="1012">
        <v>5602</v>
      </c>
      <c r="F19" s="1011">
        <v>12822</v>
      </c>
      <c r="G19" s="1013">
        <v>2.7609659931000494</v>
      </c>
      <c r="H19" s="1013">
        <v>1.186014244750717</v>
      </c>
      <c r="I19" s="1012">
        <v>438</v>
      </c>
      <c r="J19" s="840">
        <v>21.586988664366682</v>
      </c>
      <c r="K19" s="1010">
        <v>455</v>
      </c>
      <c r="L19" s="840">
        <v>8.12209925026776</v>
      </c>
    </row>
    <row r="20" spans="1:12" s="888" customFormat="1" ht="14.25">
      <c r="A20" s="1219"/>
      <c r="B20" s="1220" t="s">
        <v>375</v>
      </c>
      <c r="C20" s="1221">
        <v>2486</v>
      </c>
      <c r="D20" s="1221">
        <v>11563</v>
      </c>
      <c r="E20" s="1222">
        <v>6133</v>
      </c>
      <c r="F20" s="1221">
        <v>14956</v>
      </c>
      <c r="G20" s="1223">
        <v>2.4670152855993566</v>
      </c>
      <c r="H20" s="1223">
        <v>1.2934359595260745</v>
      </c>
      <c r="I20" s="1222">
        <v>1137</v>
      </c>
      <c r="J20" s="1224">
        <v>45.73612228479485</v>
      </c>
      <c r="K20" s="1225">
        <v>1184</v>
      </c>
      <c r="L20" s="1224">
        <v>19.305397032447416</v>
      </c>
    </row>
    <row r="21" spans="1:12" s="888" customFormat="1" ht="14.25">
      <c r="A21" s="1212"/>
      <c r="B21" s="1213" t="s">
        <v>604</v>
      </c>
      <c r="C21" s="1214">
        <v>2073</v>
      </c>
      <c r="D21" s="1214">
        <v>11761</v>
      </c>
      <c r="E21" s="1215">
        <v>4483</v>
      </c>
      <c r="F21" s="1214">
        <v>14771</v>
      </c>
      <c r="G21" s="1216">
        <v>2.16</v>
      </c>
      <c r="H21" s="1216">
        <v>1.26</v>
      </c>
      <c r="I21" s="1215">
        <v>2011</v>
      </c>
      <c r="J21" s="1217">
        <v>97</v>
      </c>
      <c r="K21" s="1218">
        <v>2076</v>
      </c>
      <c r="L21" s="1217">
        <v>46.3</v>
      </c>
    </row>
    <row r="22" spans="1:12" s="888" customFormat="1" ht="14.25">
      <c r="A22" s="1055"/>
      <c r="B22" s="1056" t="s">
        <v>627</v>
      </c>
      <c r="C22" s="1057">
        <v>2596</v>
      </c>
      <c r="D22" s="1057">
        <v>11584</v>
      </c>
      <c r="E22" s="1058">
        <v>4287</v>
      </c>
      <c r="F22" s="1057">
        <v>12765</v>
      </c>
      <c r="G22" s="1059">
        <v>1.65</v>
      </c>
      <c r="H22" s="1059">
        <v>1.1</v>
      </c>
      <c r="I22" s="1058">
        <v>1050</v>
      </c>
      <c r="J22" s="1060">
        <v>40.4</v>
      </c>
      <c r="K22" s="1227">
        <v>1070</v>
      </c>
      <c r="L22" s="1060">
        <v>25</v>
      </c>
    </row>
    <row r="23" spans="1:18" s="889" customFormat="1" ht="13.5" customHeight="1">
      <c r="A23" s="1382" t="s">
        <v>590</v>
      </c>
      <c r="B23" s="1383"/>
      <c r="C23" s="1228">
        <f>(C22/C10-1)*100</f>
        <v>-3.958564557898636</v>
      </c>
      <c r="D23" s="1228">
        <f>(D22/D10-1)*100</f>
        <v>-14.04615270460785</v>
      </c>
      <c r="E23" s="1228">
        <f>(E22/E10-1)*100</f>
        <v>20.050406048725854</v>
      </c>
      <c r="F23" s="1075">
        <f>(F22/F10-1)*100</f>
        <v>10.290305857957494</v>
      </c>
      <c r="G23" s="1045">
        <f>G22-G10</f>
        <v>0.33906020558002936</v>
      </c>
      <c r="H23" s="1045">
        <f>H22-H10</f>
        <v>0.2468376824413977</v>
      </c>
      <c r="I23" s="1075">
        <f>(I22/I10-1)*100</f>
        <v>6.275303643724706</v>
      </c>
      <c r="J23" s="1045">
        <f>J22-J10</f>
        <v>4.100000000000001</v>
      </c>
      <c r="K23" s="1075">
        <f>(K22/K10-1)*100</f>
        <v>6.361829025844923</v>
      </c>
      <c r="L23" s="1226">
        <f>L22-L10</f>
        <v>-3.1999999999999957</v>
      </c>
      <c r="N23" s="1375"/>
      <c r="O23" s="1375"/>
      <c r="P23" s="1375"/>
      <c r="Q23" s="1375"/>
      <c r="R23" s="1375"/>
    </row>
    <row r="24" spans="1:18" s="889" customFormat="1" ht="13.5" customHeight="1">
      <c r="A24" s="1384" t="s">
        <v>107</v>
      </c>
      <c r="B24" s="1385"/>
      <c r="C24" s="958">
        <f>(C22/C21-1)*100</f>
        <v>25.22913651712495</v>
      </c>
      <c r="D24" s="958">
        <f aca="true" t="shared" si="0" ref="D24:L24">(D22/D21-1)*100</f>
        <v>-1.5049740668310552</v>
      </c>
      <c r="E24" s="958">
        <f t="shared" si="0"/>
        <v>-4.372072273031458</v>
      </c>
      <c r="F24" s="958">
        <f t="shared" si="0"/>
        <v>-13.580664816193888</v>
      </c>
      <c r="G24" s="960">
        <f>G22-G21</f>
        <v>-0.5100000000000002</v>
      </c>
      <c r="H24" s="960">
        <f>H22-H21</f>
        <v>-0.15999999999999992</v>
      </c>
      <c r="I24" s="958">
        <f t="shared" si="0"/>
        <v>-47.7871705619095</v>
      </c>
      <c r="J24" s="958">
        <f t="shared" si="0"/>
        <v>-58.35051546391753</v>
      </c>
      <c r="K24" s="958">
        <f t="shared" si="0"/>
        <v>-48.458574181117534</v>
      </c>
      <c r="L24" s="958">
        <f t="shared" si="0"/>
        <v>-46.00431965442764</v>
      </c>
      <c r="N24" s="1375"/>
      <c r="O24" s="1375"/>
      <c r="P24" s="1375"/>
      <c r="Q24" s="1375"/>
      <c r="R24" s="1375"/>
    </row>
    <row r="25" spans="1:12" ht="13.5">
      <c r="A25" s="638" t="s">
        <v>108</v>
      </c>
      <c r="B25" s="172"/>
      <c r="C25" s="172"/>
      <c r="D25" s="172"/>
      <c r="E25" s="172"/>
      <c r="F25" s="186"/>
      <c r="G25" s="172"/>
      <c r="H25" s="172"/>
      <c r="I25" s="172"/>
      <c r="J25" s="187"/>
      <c r="K25" s="185"/>
      <c r="L25" s="172"/>
    </row>
  </sheetData>
  <sheetProtection/>
  <mergeCells count="13">
    <mergeCell ref="A2:J2"/>
    <mergeCell ref="A4:B5"/>
    <mergeCell ref="C4:C5"/>
    <mergeCell ref="D4:D5"/>
    <mergeCell ref="E4:E5"/>
    <mergeCell ref="F4:F5"/>
    <mergeCell ref="G4:G5"/>
    <mergeCell ref="N23:R24"/>
    <mergeCell ref="H4:H5"/>
    <mergeCell ref="I4:I5"/>
    <mergeCell ref="K4:K5"/>
    <mergeCell ref="A23:B23"/>
    <mergeCell ref="A24:B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3"/>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L1"/>
    </sheetView>
  </sheetViews>
  <sheetFormatPr defaultColWidth="13.625" defaultRowHeight="13.5"/>
  <cols>
    <col min="1" max="1" width="1.12109375" style="24" customWidth="1"/>
    <col min="2" max="2" width="14.875" style="24" customWidth="1"/>
    <col min="3" max="3" width="1.12109375" style="24" customWidth="1"/>
    <col min="4" max="4" width="10.875" style="24" customWidth="1"/>
    <col min="5" max="5" width="13.375" style="24" customWidth="1"/>
    <col min="6" max="6" width="10.875" style="24" customWidth="1"/>
    <col min="7" max="7" width="13.375" style="24" customWidth="1"/>
    <col min="8" max="8" width="10.875" style="24" customWidth="1"/>
    <col min="9" max="9" width="13.375" style="24" customWidth="1"/>
    <col min="10" max="10" width="10.875" style="24" customWidth="1"/>
    <col min="11" max="11" width="13.125" style="24" customWidth="1"/>
    <col min="12" max="12" width="0.37109375" style="24" customWidth="1"/>
    <col min="13" max="13" width="13.625" style="24" customWidth="1"/>
    <col min="14" max="14" width="3.50390625" style="24" bestFit="1" customWidth="1"/>
    <col min="15" max="15" width="15.75390625" style="24" customWidth="1"/>
    <col min="16" max="16" width="0.6171875" style="61" customWidth="1"/>
    <col min="17" max="19" width="7.375" style="24" customWidth="1"/>
    <col min="20" max="21" width="8.625" style="24" customWidth="1"/>
    <col min="22" max="24" width="9.875" style="24" customWidth="1"/>
    <col min="25" max="26" width="13.625" style="24" customWidth="1"/>
    <col min="27" max="27" width="3.75390625" style="24" customWidth="1"/>
    <col min="28" max="16384" width="13.625" style="24" customWidth="1"/>
  </cols>
  <sheetData>
    <row r="1" spans="1:16" s="22" customFormat="1" ht="30" customHeight="1">
      <c r="A1" s="1306" t="s">
        <v>109</v>
      </c>
      <c r="B1" s="1306"/>
      <c r="C1" s="1306"/>
      <c r="D1" s="1306"/>
      <c r="E1" s="1306"/>
      <c r="F1" s="1306"/>
      <c r="G1" s="1306"/>
      <c r="H1" s="1306"/>
      <c r="I1" s="1306"/>
      <c r="J1" s="1306"/>
      <c r="K1" s="1306"/>
      <c r="L1" s="1306"/>
      <c r="P1" s="130"/>
    </row>
    <row r="2" spans="2:16" s="22" customFormat="1" ht="6.75" customHeight="1">
      <c r="B2" s="112"/>
      <c r="C2" s="112"/>
      <c r="D2" s="112"/>
      <c r="E2" s="112"/>
      <c r="F2" s="112"/>
      <c r="G2" s="112"/>
      <c r="H2" s="112"/>
      <c r="I2" s="112"/>
      <c r="J2" s="112"/>
      <c r="P2" s="130"/>
    </row>
    <row r="3" spans="2:11" ht="14.25" customHeight="1">
      <c r="B3" s="69"/>
      <c r="C3" s="69"/>
      <c r="D3" s="69"/>
      <c r="E3" s="69"/>
      <c r="F3" s="69"/>
      <c r="G3" s="69"/>
      <c r="H3" s="69"/>
      <c r="J3" s="188"/>
      <c r="K3" s="641" t="s">
        <v>394</v>
      </c>
    </row>
    <row r="4" spans="2:11" ht="3" customHeight="1" thickBot="1">
      <c r="B4" s="69"/>
      <c r="C4" s="69"/>
      <c r="D4" s="69"/>
      <c r="E4" s="69"/>
      <c r="F4" s="69"/>
      <c r="G4" s="69"/>
      <c r="H4" s="69"/>
      <c r="J4" s="188"/>
      <c r="K4" s="189"/>
    </row>
    <row r="5" spans="1:14" ht="24.75" customHeight="1">
      <c r="A5" s="190"/>
      <c r="B5" s="1394" t="s">
        <v>388</v>
      </c>
      <c r="C5" s="191"/>
      <c r="D5" s="1396" t="s">
        <v>110</v>
      </c>
      <c r="E5" s="1397"/>
      <c r="F5" s="1396" t="s">
        <v>111</v>
      </c>
      <c r="G5" s="1398"/>
      <c r="H5" s="1396" t="s">
        <v>112</v>
      </c>
      <c r="I5" s="1397"/>
      <c r="J5" s="1396" t="s">
        <v>391</v>
      </c>
      <c r="K5" s="1398"/>
      <c r="L5" s="192"/>
      <c r="M5" s="193"/>
      <c r="N5" s="193"/>
    </row>
    <row r="6" spans="1:14" ht="24.75" customHeight="1">
      <c r="A6" s="194"/>
      <c r="B6" s="1395"/>
      <c r="C6" s="196"/>
      <c r="D6" s="197" t="s">
        <v>389</v>
      </c>
      <c r="E6" s="197" t="s">
        <v>113</v>
      </c>
      <c r="F6" s="197" t="s">
        <v>389</v>
      </c>
      <c r="G6" s="197" t="s">
        <v>113</v>
      </c>
      <c r="H6" s="197" t="s">
        <v>390</v>
      </c>
      <c r="I6" s="197" t="s">
        <v>113</v>
      </c>
      <c r="J6" s="198" t="s">
        <v>390</v>
      </c>
      <c r="K6" s="199" t="s">
        <v>113</v>
      </c>
      <c r="L6" s="200"/>
      <c r="M6" s="193"/>
      <c r="N6" s="193"/>
    </row>
    <row r="7" spans="1:14" ht="15" customHeight="1">
      <c r="A7" s="201"/>
      <c r="B7" s="188"/>
      <c r="C7" s="202"/>
      <c r="D7" s="203"/>
      <c r="E7" s="202"/>
      <c r="F7" s="202"/>
      <c r="G7" s="202"/>
      <c r="H7" s="202"/>
      <c r="I7" s="202"/>
      <c r="J7" s="202"/>
      <c r="K7" s="188"/>
      <c r="L7" s="204"/>
      <c r="M7" s="193"/>
      <c r="N7" s="193"/>
    </row>
    <row r="8" spans="1:14" ht="15" customHeight="1" hidden="1">
      <c r="A8" s="201"/>
      <c r="B8" s="205" t="s">
        <v>114</v>
      </c>
      <c r="C8" s="188"/>
      <c r="D8" s="206">
        <v>4611</v>
      </c>
      <c r="E8" s="207">
        <v>1566951</v>
      </c>
      <c r="F8" s="207">
        <v>70</v>
      </c>
      <c r="G8" s="207">
        <v>17490</v>
      </c>
      <c r="H8" s="208">
        <v>347628</v>
      </c>
      <c r="I8" s="208">
        <v>27292565.5</v>
      </c>
      <c r="J8" s="207">
        <v>1364</v>
      </c>
      <c r="K8" s="207">
        <v>34809</v>
      </c>
      <c r="L8" s="204"/>
      <c r="M8" s="193"/>
      <c r="N8" s="193"/>
    </row>
    <row r="9" spans="1:14" ht="15" customHeight="1" hidden="1">
      <c r="A9" s="201"/>
      <c r="B9" s="205" t="s">
        <v>115</v>
      </c>
      <c r="C9" s="188"/>
      <c r="D9" s="206">
        <v>4581</v>
      </c>
      <c r="E9" s="207">
        <v>1526586.6</v>
      </c>
      <c r="F9" s="207">
        <v>58</v>
      </c>
      <c r="G9" s="207">
        <v>15008.8</v>
      </c>
      <c r="H9" s="208">
        <v>365421</v>
      </c>
      <c r="I9" s="208">
        <v>28871248.5</v>
      </c>
      <c r="J9" s="207">
        <v>1476</v>
      </c>
      <c r="K9" s="207">
        <v>37771</v>
      </c>
      <c r="L9" s="204"/>
      <c r="M9" s="193"/>
      <c r="N9" s="193"/>
    </row>
    <row r="10" spans="1:14" ht="15" customHeight="1" hidden="1">
      <c r="A10" s="201"/>
      <c r="B10" s="205" t="s">
        <v>116</v>
      </c>
      <c r="C10" s="188"/>
      <c r="D10" s="206">
        <v>4293</v>
      </c>
      <c r="E10" s="207">
        <v>1424028</v>
      </c>
      <c r="F10" s="207">
        <v>70</v>
      </c>
      <c r="G10" s="207">
        <v>18440</v>
      </c>
      <c r="H10" s="208">
        <v>355962</v>
      </c>
      <c r="I10" s="208">
        <v>27572484.5</v>
      </c>
      <c r="J10" s="207">
        <v>1482</v>
      </c>
      <c r="K10" s="207">
        <v>38851.8</v>
      </c>
      <c r="L10" s="204"/>
      <c r="M10" s="193"/>
      <c r="N10" s="193"/>
    </row>
    <row r="11" spans="1:14" ht="15.75" customHeight="1" hidden="1">
      <c r="A11" s="201"/>
      <c r="B11" s="205" t="s">
        <v>117</v>
      </c>
      <c r="C11" s="209"/>
      <c r="D11" s="210">
        <v>4221</v>
      </c>
      <c r="E11" s="211">
        <v>1408004</v>
      </c>
      <c r="F11" s="211">
        <v>63</v>
      </c>
      <c r="G11" s="211">
        <v>16785</v>
      </c>
      <c r="H11" s="211">
        <v>353812</v>
      </c>
      <c r="I11" s="211">
        <v>28926856</v>
      </c>
      <c r="J11" s="211">
        <v>2116</v>
      </c>
      <c r="K11" s="211">
        <v>53760.5</v>
      </c>
      <c r="L11" s="204"/>
      <c r="M11" s="193"/>
      <c r="N11" s="193"/>
    </row>
    <row r="12" spans="1:14" ht="15.75" customHeight="1" hidden="1">
      <c r="A12" s="201"/>
      <c r="B12" s="205" t="s">
        <v>118</v>
      </c>
      <c r="C12" s="209"/>
      <c r="D12" s="210">
        <v>4570</v>
      </c>
      <c r="E12" s="211">
        <v>1582679</v>
      </c>
      <c r="F12" s="211">
        <v>67</v>
      </c>
      <c r="G12" s="211">
        <v>15322</v>
      </c>
      <c r="H12" s="211">
        <v>337623</v>
      </c>
      <c r="I12" s="211">
        <v>27313285</v>
      </c>
      <c r="J12" s="211">
        <v>2398</v>
      </c>
      <c r="K12" s="211">
        <v>61718</v>
      </c>
      <c r="L12" s="204"/>
      <c r="M12" s="193"/>
      <c r="N12" s="193"/>
    </row>
    <row r="13" spans="1:14" ht="15.75" customHeight="1" hidden="1">
      <c r="A13" s="201"/>
      <c r="B13" s="205" t="s">
        <v>119</v>
      </c>
      <c r="C13" s="212"/>
      <c r="D13" s="210">
        <v>4292</v>
      </c>
      <c r="E13" s="211">
        <v>1582678</v>
      </c>
      <c r="F13" s="211">
        <v>54</v>
      </c>
      <c r="G13" s="211">
        <v>11158</v>
      </c>
      <c r="H13" s="211">
        <v>318286</v>
      </c>
      <c r="I13" s="211">
        <v>25342145</v>
      </c>
      <c r="J13" s="211">
        <v>2517</v>
      </c>
      <c r="K13" s="211">
        <v>63831</v>
      </c>
      <c r="L13" s="204"/>
      <c r="M13" s="193"/>
      <c r="N13" s="193"/>
    </row>
    <row r="14" spans="1:14" ht="15.75" customHeight="1">
      <c r="A14" s="201"/>
      <c r="B14" s="213" t="s">
        <v>536</v>
      </c>
      <c r="C14" s="212"/>
      <c r="D14" s="210">
        <v>3874</v>
      </c>
      <c r="E14" s="211">
        <v>1632948</v>
      </c>
      <c r="F14" s="211">
        <v>32</v>
      </c>
      <c r="G14" s="211">
        <v>7095</v>
      </c>
      <c r="H14" s="211">
        <v>311028</v>
      </c>
      <c r="I14" s="214">
        <v>25305365</v>
      </c>
      <c r="J14" s="211">
        <v>2959</v>
      </c>
      <c r="K14" s="214">
        <v>78589</v>
      </c>
      <c r="L14" s="204"/>
      <c r="M14" s="193"/>
      <c r="N14" s="193"/>
    </row>
    <row r="15" spans="1:14" ht="15.75" customHeight="1">
      <c r="A15" s="201"/>
      <c r="B15" s="213" t="s">
        <v>392</v>
      </c>
      <c r="C15" s="212"/>
      <c r="D15" s="752">
        <v>3746</v>
      </c>
      <c r="E15" s="211">
        <v>1585249.2999999998</v>
      </c>
      <c r="F15" s="211">
        <v>29</v>
      </c>
      <c r="G15" s="211">
        <v>7054</v>
      </c>
      <c r="H15" s="211">
        <v>309254</v>
      </c>
      <c r="I15" s="214">
        <v>25315455.75</v>
      </c>
      <c r="J15" s="211">
        <v>3062</v>
      </c>
      <c r="K15" s="214">
        <v>82364.9</v>
      </c>
      <c r="L15" s="204"/>
      <c r="M15" s="193"/>
      <c r="N15" s="193"/>
    </row>
    <row r="16" spans="1:14" ht="15.75" customHeight="1">
      <c r="A16" s="201"/>
      <c r="B16" s="213" t="s">
        <v>537</v>
      </c>
      <c r="C16" s="212"/>
      <c r="D16" s="753">
        <v>4017</v>
      </c>
      <c r="E16" s="259">
        <v>1665581</v>
      </c>
      <c r="F16" s="259">
        <v>27</v>
      </c>
      <c r="G16" s="259">
        <v>5402</v>
      </c>
      <c r="H16" s="259">
        <v>316193</v>
      </c>
      <c r="I16" s="286">
        <v>25509627</v>
      </c>
      <c r="J16" s="259">
        <v>3751</v>
      </c>
      <c r="K16" s="286">
        <v>96633</v>
      </c>
      <c r="L16" s="204"/>
      <c r="M16" s="193"/>
      <c r="N16" s="193"/>
    </row>
    <row r="17" spans="1:14" ht="2.25" customHeight="1">
      <c r="A17" s="201"/>
      <c r="B17" s="215"/>
      <c r="C17" s="212"/>
      <c r="D17" s="258"/>
      <c r="E17" s="259"/>
      <c r="F17" s="259"/>
      <c r="G17" s="259"/>
      <c r="H17" s="259"/>
      <c r="I17" s="259"/>
      <c r="J17" s="259"/>
      <c r="K17" s="259"/>
      <c r="L17" s="204"/>
      <c r="M17" s="193"/>
      <c r="N17" s="193"/>
    </row>
    <row r="18" spans="1:14" ht="15" customHeight="1">
      <c r="A18" s="201"/>
      <c r="B18" s="209"/>
      <c r="C18" s="209"/>
      <c r="D18" s="210"/>
      <c r="E18" s="211"/>
      <c r="F18" s="211"/>
      <c r="G18" s="211"/>
      <c r="H18" s="211"/>
      <c r="I18" s="211"/>
      <c r="J18" s="211"/>
      <c r="K18" s="211"/>
      <c r="L18" s="204"/>
      <c r="M18" s="193"/>
      <c r="N18" s="193"/>
    </row>
    <row r="19" spans="1:16" s="51" customFormat="1" ht="15.75" customHeight="1">
      <c r="A19" s="216"/>
      <c r="B19" s="898" t="s">
        <v>633</v>
      </c>
      <c r="C19" s="672"/>
      <c r="D19" s="219">
        <v>313</v>
      </c>
      <c r="E19" s="220">
        <v>131663.3</v>
      </c>
      <c r="F19" s="669" t="s">
        <v>473</v>
      </c>
      <c r="G19" s="669" t="s">
        <v>473</v>
      </c>
      <c r="H19" s="220">
        <v>24443</v>
      </c>
      <c r="I19" s="220">
        <v>2079108</v>
      </c>
      <c r="J19" s="220">
        <v>300</v>
      </c>
      <c r="K19" s="220">
        <v>8057.3</v>
      </c>
      <c r="L19" s="221"/>
      <c r="P19" s="147"/>
    </row>
    <row r="20" spans="1:16" s="51" customFormat="1" ht="15.75" customHeight="1">
      <c r="A20" s="216"/>
      <c r="B20" s="671" t="s">
        <v>372</v>
      </c>
      <c r="C20" s="672"/>
      <c r="D20" s="219">
        <v>332</v>
      </c>
      <c r="E20" s="220">
        <v>142638.9</v>
      </c>
      <c r="F20" s="669">
        <v>1</v>
      </c>
      <c r="G20" s="669">
        <v>184.6</v>
      </c>
      <c r="H20" s="220">
        <v>25140</v>
      </c>
      <c r="I20" s="220">
        <v>2099951.5</v>
      </c>
      <c r="J20" s="220">
        <v>329</v>
      </c>
      <c r="K20" s="220">
        <v>8774.1</v>
      </c>
      <c r="L20" s="221"/>
      <c r="P20" s="147"/>
    </row>
    <row r="21" spans="1:16" s="51" customFormat="1" ht="15.75" customHeight="1">
      <c r="A21" s="216"/>
      <c r="B21" s="671" t="s">
        <v>373</v>
      </c>
      <c r="C21" s="218"/>
      <c r="D21" s="219">
        <v>311</v>
      </c>
      <c r="E21" s="220">
        <v>131704.6</v>
      </c>
      <c r="F21" s="669">
        <v>4</v>
      </c>
      <c r="G21" s="669">
        <v>901.8</v>
      </c>
      <c r="H21" s="220">
        <v>25621</v>
      </c>
      <c r="I21" s="220">
        <v>2069997.5</v>
      </c>
      <c r="J21" s="220">
        <v>323</v>
      </c>
      <c r="K21" s="220">
        <v>8617.6</v>
      </c>
      <c r="L21" s="221"/>
      <c r="P21" s="147"/>
    </row>
    <row r="22" spans="1:16" s="51" customFormat="1" ht="15.75" customHeight="1">
      <c r="A22" s="216"/>
      <c r="B22" s="671" t="s">
        <v>374</v>
      </c>
      <c r="C22" s="218"/>
      <c r="D22" s="219">
        <v>373</v>
      </c>
      <c r="E22" s="220">
        <v>153195.1</v>
      </c>
      <c r="F22" s="669">
        <v>3</v>
      </c>
      <c r="G22" s="669">
        <v>439.5</v>
      </c>
      <c r="H22" s="220">
        <v>26707</v>
      </c>
      <c r="I22" s="220">
        <v>2084600</v>
      </c>
      <c r="J22" s="220">
        <v>317</v>
      </c>
      <c r="K22" s="220">
        <v>8171.6</v>
      </c>
      <c r="L22" s="221"/>
      <c r="P22" s="147"/>
    </row>
    <row r="23" spans="1:16" s="51" customFormat="1" ht="15.75" customHeight="1">
      <c r="A23" s="216"/>
      <c r="B23" s="671" t="s">
        <v>100</v>
      </c>
      <c r="C23" s="218"/>
      <c r="D23" s="219">
        <v>332</v>
      </c>
      <c r="E23" s="992">
        <v>130147</v>
      </c>
      <c r="F23" s="669">
        <v>2</v>
      </c>
      <c r="G23" s="669">
        <v>403.2</v>
      </c>
      <c r="H23" s="220">
        <v>24951</v>
      </c>
      <c r="I23" s="220">
        <v>1928310.5</v>
      </c>
      <c r="J23" s="220">
        <v>325</v>
      </c>
      <c r="K23" s="220">
        <v>7987.4</v>
      </c>
      <c r="L23" s="221"/>
      <c r="P23" s="147"/>
    </row>
    <row r="24" spans="1:16" s="51" customFormat="1" ht="15.75" customHeight="1">
      <c r="A24" s="216"/>
      <c r="B24" s="890" t="s">
        <v>529</v>
      </c>
      <c r="C24" s="891"/>
      <c r="D24" s="219">
        <v>360</v>
      </c>
      <c r="E24" s="220">
        <v>144190</v>
      </c>
      <c r="F24" s="669">
        <v>1</v>
      </c>
      <c r="G24" s="669">
        <v>325</v>
      </c>
      <c r="H24" s="220">
        <v>25700</v>
      </c>
      <c r="I24" s="220">
        <v>2018654</v>
      </c>
      <c r="J24" s="220">
        <v>343</v>
      </c>
      <c r="K24" s="220">
        <v>8311</v>
      </c>
      <c r="L24" s="221"/>
      <c r="P24" s="147"/>
    </row>
    <row r="25" spans="1:16" s="51" customFormat="1" ht="15.75" customHeight="1">
      <c r="A25" s="216"/>
      <c r="B25" s="890" t="s">
        <v>71</v>
      </c>
      <c r="C25" s="891"/>
      <c r="D25" s="219">
        <v>404</v>
      </c>
      <c r="E25" s="220">
        <v>168496</v>
      </c>
      <c r="F25" s="669" t="s">
        <v>309</v>
      </c>
      <c r="G25" s="669" t="s">
        <v>309</v>
      </c>
      <c r="H25" s="220">
        <v>26439</v>
      </c>
      <c r="I25" s="220">
        <v>2133744</v>
      </c>
      <c r="J25" s="220">
        <v>355</v>
      </c>
      <c r="K25" s="220">
        <v>9227</v>
      </c>
      <c r="L25" s="221"/>
      <c r="P25" s="147"/>
    </row>
    <row r="26" spans="1:16" s="51" customFormat="1" ht="15.75" customHeight="1">
      <c r="A26" s="216"/>
      <c r="B26" s="890" t="s">
        <v>72</v>
      </c>
      <c r="C26" s="891"/>
      <c r="D26" s="219">
        <v>354</v>
      </c>
      <c r="E26" s="220">
        <v>134622</v>
      </c>
      <c r="F26" s="669">
        <v>4</v>
      </c>
      <c r="G26" s="669">
        <v>765</v>
      </c>
      <c r="H26" s="220">
        <v>29116</v>
      </c>
      <c r="I26" s="220">
        <v>2343632</v>
      </c>
      <c r="J26" s="220">
        <v>359</v>
      </c>
      <c r="K26" s="220">
        <v>8608</v>
      </c>
      <c r="L26" s="221"/>
      <c r="P26" s="147"/>
    </row>
    <row r="27" spans="1:16" s="51" customFormat="1" ht="15.75" customHeight="1">
      <c r="A27" s="216"/>
      <c r="B27" s="898" t="s">
        <v>542</v>
      </c>
      <c r="C27" s="891"/>
      <c r="D27" s="219">
        <v>334</v>
      </c>
      <c r="E27" s="220">
        <v>128013</v>
      </c>
      <c r="F27" s="669">
        <v>1</v>
      </c>
      <c r="G27" s="669">
        <v>309</v>
      </c>
      <c r="H27" s="220">
        <v>25870</v>
      </c>
      <c r="I27" s="220">
        <v>2128168</v>
      </c>
      <c r="J27" s="220">
        <v>284</v>
      </c>
      <c r="K27" s="220">
        <v>6815</v>
      </c>
      <c r="L27" s="221"/>
      <c r="P27" s="147"/>
    </row>
    <row r="28" spans="1:16" s="51" customFormat="1" ht="15.75" customHeight="1">
      <c r="A28" s="216"/>
      <c r="B28" s="898" t="s">
        <v>551</v>
      </c>
      <c r="C28" s="891"/>
      <c r="D28" s="219">
        <v>306</v>
      </c>
      <c r="E28" s="220">
        <v>117099</v>
      </c>
      <c r="F28" s="669">
        <v>1</v>
      </c>
      <c r="G28" s="669">
        <v>103</v>
      </c>
      <c r="H28" s="220">
        <v>23487</v>
      </c>
      <c r="I28" s="220">
        <v>1939991</v>
      </c>
      <c r="J28" s="220">
        <v>280</v>
      </c>
      <c r="K28" s="220">
        <v>6883</v>
      </c>
      <c r="L28" s="221"/>
      <c r="P28" s="147"/>
    </row>
    <row r="29" spans="1:16" s="51" customFormat="1" ht="15.75" customHeight="1">
      <c r="A29" s="216"/>
      <c r="B29" s="898" t="s">
        <v>21</v>
      </c>
      <c r="C29" s="891"/>
      <c r="D29" s="219">
        <v>361</v>
      </c>
      <c r="E29" s="220">
        <v>142659</v>
      </c>
      <c r="F29" s="669">
        <v>1</v>
      </c>
      <c r="G29" s="669">
        <v>328</v>
      </c>
      <c r="H29" s="220">
        <v>27015</v>
      </c>
      <c r="I29" s="220">
        <v>2258717</v>
      </c>
      <c r="J29" s="220">
        <v>383</v>
      </c>
      <c r="K29" s="220">
        <v>9484</v>
      </c>
      <c r="L29" s="221"/>
      <c r="P29" s="147"/>
    </row>
    <row r="30" spans="1:16" s="51" customFormat="1" ht="15.75" customHeight="1">
      <c r="A30" s="216"/>
      <c r="B30" s="898" t="s">
        <v>606</v>
      </c>
      <c r="C30" s="891"/>
      <c r="D30" s="219">
        <v>342</v>
      </c>
      <c r="E30" s="220">
        <v>142142</v>
      </c>
      <c r="F30" s="669">
        <v>1</v>
      </c>
      <c r="G30" s="669">
        <v>173</v>
      </c>
      <c r="H30" s="220">
        <v>25042</v>
      </c>
      <c r="I30" s="220">
        <v>2096794</v>
      </c>
      <c r="J30" s="220">
        <v>325</v>
      </c>
      <c r="K30" s="220">
        <v>8040</v>
      </c>
      <c r="L30" s="221"/>
      <c r="P30" s="147"/>
    </row>
    <row r="31" spans="1:16" s="51" customFormat="1" ht="15.75" customHeight="1">
      <c r="A31" s="216"/>
      <c r="B31" s="898" t="s">
        <v>632</v>
      </c>
      <c r="C31" s="891"/>
      <c r="D31" s="219">
        <v>324</v>
      </c>
      <c r="E31" s="220">
        <v>133017.2</v>
      </c>
      <c r="F31" s="669">
        <v>2</v>
      </c>
      <c r="G31" s="669">
        <v>449.5</v>
      </c>
      <c r="H31" s="220">
        <v>24863</v>
      </c>
      <c r="I31" s="220">
        <v>2101433</v>
      </c>
      <c r="J31" s="220">
        <v>276</v>
      </c>
      <c r="K31" s="220">
        <v>6583.5</v>
      </c>
      <c r="L31" s="221"/>
      <c r="P31" s="147"/>
    </row>
    <row r="32" spans="1:14" ht="7.5" customHeight="1" thickBot="1">
      <c r="A32" s="222"/>
      <c r="B32" s="223"/>
      <c r="C32" s="223"/>
      <c r="D32" s="224"/>
      <c r="E32" s="225"/>
      <c r="F32" s="225"/>
      <c r="G32" s="225"/>
      <c r="H32" s="225"/>
      <c r="I32" s="225"/>
      <c r="J32" s="225"/>
      <c r="K32" s="225"/>
      <c r="L32" s="226"/>
      <c r="M32" s="193"/>
      <c r="N32" s="193"/>
    </row>
    <row r="33" spans="2:14" s="61" customFormat="1" ht="3" customHeight="1">
      <c r="B33" s="212"/>
      <c r="C33" s="212"/>
      <c r="D33" s="227"/>
      <c r="E33" s="227"/>
      <c r="F33" s="227"/>
      <c r="G33" s="227"/>
      <c r="H33" s="227"/>
      <c r="I33" s="227"/>
      <c r="J33" s="227"/>
      <c r="K33" s="227"/>
      <c r="L33" s="193"/>
      <c r="M33" s="193"/>
      <c r="N33" s="193"/>
    </row>
    <row r="34" spans="1:16" s="41" customFormat="1" ht="15" customHeight="1">
      <c r="A34" s="639" t="s">
        <v>393</v>
      </c>
      <c r="C34" s="188"/>
      <c r="D34" s="188"/>
      <c r="E34" s="188"/>
      <c r="F34" s="188"/>
      <c r="G34" s="188"/>
      <c r="H34" s="188"/>
      <c r="I34" s="188"/>
      <c r="J34" s="188"/>
      <c r="K34" s="188"/>
      <c r="P34" s="228"/>
    </row>
    <row r="35" spans="1:16" s="962" customFormat="1" ht="15" customHeight="1">
      <c r="A35" s="961" t="s">
        <v>540</v>
      </c>
      <c r="B35" s="972"/>
      <c r="C35" s="973"/>
      <c r="D35" s="973"/>
      <c r="E35" s="963"/>
      <c r="F35" s="963"/>
      <c r="G35" s="963"/>
      <c r="H35" s="963"/>
      <c r="I35" s="963"/>
      <c r="J35" s="963"/>
      <c r="K35" s="963"/>
      <c r="P35" s="964"/>
    </row>
    <row r="36" spans="1:16" s="41" customFormat="1" ht="15" customHeight="1">
      <c r="A36" s="640" t="s">
        <v>122</v>
      </c>
      <c r="C36" s="69"/>
      <c r="D36" s="188"/>
      <c r="E36" s="188"/>
      <c r="F36" s="188"/>
      <c r="G36" s="188"/>
      <c r="H36" s="188"/>
      <c r="I36" s="188"/>
      <c r="J36" s="188"/>
      <c r="K36" s="188"/>
      <c r="P36" s="228"/>
    </row>
    <row r="37" spans="2:11" ht="2.25" customHeight="1">
      <c r="B37" s="29"/>
      <c r="C37" s="29"/>
      <c r="D37" s="229"/>
      <c r="E37" s="229"/>
      <c r="F37" s="229"/>
      <c r="G37" s="229"/>
      <c r="H37" s="229"/>
      <c r="I37" s="229"/>
      <c r="J37" s="229"/>
      <c r="K37" s="229"/>
    </row>
    <row r="38" spans="4:11" ht="17.25">
      <c r="D38" s="229"/>
      <c r="E38" s="229"/>
      <c r="F38" s="229"/>
      <c r="G38" s="229"/>
      <c r="H38" s="229"/>
      <c r="I38" s="229"/>
      <c r="J38" s="229"/>
      <c r="K38" s="229"/>
    </row>
    <row r="39" spans="2:11" ht="21">
      <c r="B39" s="1306"/>
      <c r="C39" s="1306"/>
      <c r="D39" s="1306"/>
      <c r="E39" s="1306"/>
      <c r="F39" s="1306"/>
      <c r="G39" s="1306"/>
      <c r="H39" s="1306"/>
      <c r="I39" s="1306"/>
      <c r="J39" s="1306"/>
      <c r="K39" s="1306"/>
    </row>
    <row r="40" spans="2:25" s="22" customFormat="1" ht="21" customHeight="1">
      <c r="B40" s="130"/>
      <c r="C40" s="130"/>
      <c r="D40" s="130"/>
      <c r="E40" s="230"/>
      <c r="F40" s="230"/>
      <c r="G40" s="230"/>
      <c r="H40" s="230"/>
      <c r="I40" s="230"/>
      <c r="J40" s="130"/>
      <c r="K40" s="130"/>
      <c r="N40" s="130"/>
      <c r="O40" s="130"/>
      <c r="P40" s="130"/>
      <c r="Q40" s="130"/>
      <c r="R40" s="231"/>
      <c r="S40" s="230"/>
      <c r="T40" s="230"/>
      <c r="U40" s="230"/>
      <c r="V40" s="230"/>
      <c r="W40" s="230"/>
      <c r="X40" s="130"/>
      <c r="Y40" s="130"/>
    </row>
    <row r="41" spans="2:25" ht="15" customHeight="1">
      <c r="B41" s="193"/>
      <c r="C41" s="193"/>
      <c r="D41" s="193"/>
      <c r="E41" s="193"/>
      <c r="F41" s="193"/>
      <c r="G41" s="193"/>
      <c r="H41" s="193"/>
      <c r="I41" s="193"/>
      <c r="J41" s="193"/>
      <c r="K41" s="193"/>
      <c r="N41" s="61"/>
      <c r="O41" s="193"/>
      <c r="P41" s="193"/>
      <c r="Q41" s="193"/>
      <c r="R41" s="193"/>
      <c r="S41" s="193"/>
      <c r="T41" s="193"/>
      <c r="U41" s="193"/>
      <c r="V41" s="193"/>
      <c r="W41" s="193"/>
      <c r="X41" s="193"/>
      <c r="Y41" s="193"/>
    </row>
    <row r="42" spans="2:26" ht="17.25" customHeight="1">
      <c r="B42" s="193"/>
      <c r="C42" s="193"/>
      <c r="D42" s="193"/>
      <c r="E42" s="193"/>
      <c r="F42" s="193"/>
      <c r="G42" s="193"/>
      <c r="H42" s="193"/>
      <c r="I42" s="193"/>
      <c r="J42" s="193"/>
      <c r="K42" s="193"/>
      <c r="L42" s="193"/>
      <c r="M42" s="29"/>
      <c r="N42" s="1360"/>
      <c r="O42" s="1360"/>
      <c r="P42" s="135"/>
      <c r="Q42" s="1393"/>
      <c r="R42" s="1360"/>
      <c r="S42" s="1360"/>
      <c r="T42" s="1360"/>
      <c r="U42" s="1360"/>
      <c r="V42" s="1360"/>
      <c r="W42" s="1393"/>
      <c r="X42" s="1393"/>
      <c r="Y42" s="1360"/>
      <c r="Z42" s="193"/>
    </row>
    <row r="43" spans="2:26" ht="14.25">
      <c r="B43" s="193"/>
      <c r="C43" s="193"/>
      <c r="D43" s="193"/>
      <c r="E43" s="193"/>
      <c r="F43" s="193"/>
      <c r="G43" s="193"/>
      <c r="H43" s="193"/>
      <c r="I43" s="193"/>
      <c r="J43" s="193"/>
      <c r="K43" s="193"/>
      <c r="L43" s="193"/>
      <c r="M43" s="29"/>
      <c r="N43" s="1360"/>
      <c r="O43" s="1360"/>
      <c r="P43" s="135"/>
      <c r="Q43" s="1393"/>
      <c r="R43" s="193"/>
      <c r="S43" s="193"/>
      <c r="T43" s="1360"/>
      <c r="U43" s="1360"/>
      <c r="V43" s="135"/>
      <c r="W43" s="1360"/>
      <c r="X43" s="1393"/>
      <c r="Y43" s="1360"/>
      <c r="Z43" s="193"/>
    </row>
    <row r="44" spans="2:26" ht="24.75" customHeight="1">
      <c r="B44" s="193"/>
      <c r="C44" s="193"/>
      <c r="D44" s="193"/>
      <c r="E44" s="193"/>
      <c r="F44" s="193"/>
      <c r="G44" s="193"/>
      <c r="H44" s="193"/>
      <c r="I44" s="193"/>
      <c r="J44" s="193"/>
      <c r="K44" s="193"/>
      <c r="L44" s="193"/>
      <c r="M44" s="29"/>
      <c r="N44" s="193"/>
      <c r="O44" s="193"/>
      <c r="P44" s="193"/>
      <c r="Q44" s="189"/>
      <c r="R44" s="189"/>
      <c r="S44" s="189"/>
      <c r="T44" s="232"/>
      <c r="U44" s="232"/>
      <c r="V44" s="189"/>
      <c r="W44" s="189"/>
      <c r="X44" s="189"/>
      <c r="Y44" s="189"/>
      <c r="Z44" s="193"/>
    </row>
    <row r="45" spans="2:26" ht="15.75" customHeight="1" hidden="1">
      <c r="B45" s="233"/>
      <c r="C45" s="233"/>
      <c r="D45" s="193"/>
      <c r="E45" s="193"/>
      <c r="F45" s="193"/>
      <c r="G45" s="193"/>
      <c r="H45" s="79"/>
      <c r="I45" s="79"/>
      <c r="J45" s="79"/>
      <c r="K45" s="79"/>
      <c r="L45" s="193"/>
      <c r="M45" s="29"/>
      <c r="N45" s="193"/>
      <c r="O45" s="233"/>
      <c r="P45" s="233"/>
      <c r="Q45" s="193"/>
      <c r="R45" s="193"/>
      <c r="S45" s="193"/>
      <c r="T45" s="79"/>
      <c r="U45" s="79"/>
      <c r="V45" s="79"/>
      <c r="W45" s="79"/>
      <c r="X45" s="79"/>
      <c r="Y45" s="79"/>
      <c r="Z45" s="193"/>
    </row>
    <row r="46" spans="2:26" ht="15.75" customHeight="1" hidden="1">
      <c r="B46" s="233"/>
      <c r="C46" s="233"/>
      <c r="D46" s="193"/>
      <c r="E46" s="193"/>
      <c r="F46" s="193"/>
      <c r="G46" s="193"/>
      <c r="H46" s="79"/>
      <c r="I46" s="79"/>
      <c r="J46" s="79"/>
      <c r="K46" s="79"/>
      <c r="L46" s="193"/>
      <c r="M46" s="29"/>
      <c r="N46" s="193"/>
      <c r="O46" s="233"/>
      <c r="P46" s="233"/>
      <c r="Q46" s="193"/>
      <c r="R46" s="193"/>
      <c r="S46" s="193"/>
      <c r="T46" s="79"/>
      <c r="U46" s="79"/>
      <c r="V46" s="79"/>
      <c r="W46" s="79"/>
      <c r="X46" s="79"/>
      <c r="Y46" s="79"/>
      <c r="Z46" s="193"/>
    </row>
    <row r="47" spans="2:26" ht="14.25" customHeight="1" hidden="1">
      <c r="B47" s="233"/>
      <c r="C47" s="233"/>
      <c r="D47" s="193"/>
      <c r="E47" s="193"/>
      <c r="F47" s="193"/>
      <c r="G47" s="193"/>
      <c r="H47" s="79"/>
      <c r="I47" s="79"/>
      <c r="J47" s="79"/>
      <c r="K47" s="79"/>
      <c r="L47" s="193"/>
      <c r="M47" s="29"/>
      <c r="N47" s="193"/>
      <c r="O47" s="233"/>
      <c r="P47" s="233"/>
      <c r="Q47" s="193"/>
      <c r="R47" s="193"/>
      <c r="S47" s="193"/>
      <c r="T47" s="79"/>
      <c r="U47" s="79"/>
      <c r="V47" s="79"/>
      <c r="W47" s="79"/>
      <c r="X47" s="79"/>
      <c r="Y47" s="79"/>
      <c r="Z47" s="193"/>
    </row>
    <row r="48" spans="2:26" ht="15.75" customHeight="1" hidden="1">
      <c r="B48" s="233"/>
      <c r="C48" s="233"/>
      <c r="D48" s="193"/>
      <c r="E48" s="193"/>
      <c r="F48" s="193"/>
      <c r="G48" s="193"/>
      <c r="H48" s="79"/>
      <c r="I48" s="79"/>
      <c r="J48" s="79"/>
      <c r="K48" s="79"/>
      <c r="L48" s="193"/>
      <c r="M48" s="193"/>
      <c r="N48" s="193"/>
      <c r="O48" s="233"/>
      <c r="P48" s="233"/>
      <c r="Q48" s="193"/>
      <c r="R48" s="193"/>
      <c r="S48" s="193"/>
      <c r="T48" s="79"/>
      <c r="U48" s="79"/>
      <c r="V48" s="79"/>
      <c r="W48" s="79"/>
      <c r="X48" s="79"/>
      <c r="Y48" s="79"/>
      <c r="Z48" s="193"/>
    </row>
    <row r="49" spans="2:26" ht="15.75" customHeight="1" hidden="1">
      <c r="B49" s="233"/>
      <c r="C49" s="233"/>
      <c r="D49" s="79"/>
      <c r="E49" s="79"/>
      <c r="F49" s="79"/>
      <c r="G49" s="79"/>
      <c r="H49" s="79"/>
      <c r="I49" s="79"/>
      <c r="J49" s="79"/>
      <c r="K49" s="79"/>
      <c r="L49" s="193"/>
      <c r="M49" s="193"/>
      <c r="N49" s="193"/>
      <c r="O49" s="233"/>
      <c r="P49" s="233"/>
      <c r="Q49" s="79"/>
      <c r="R49" s="79"/>
      <c r="S49" s="79"/>
      <c r="T49" s="79"/>
      <c r="U49" s="79"/>
      <c r="V49" s="79"/>
      <c r="W49" s="79"/>
      <c r="X49" s="79"/>
      <c r="Y49" s="79"/>
      <c r="Z49" s="193"/>
    </row>
    <row r="50" spans="2:26" ht="15.75" customHeight="1" hidden="1">
      <c r="B50" s="233"/>
      <c r="C50" s="233"/>
      <c r="D50" s="79"/>
      <c r="E50" s="79"/>
      <c r="F50" s="79"/>
      <c r="G50" s="79"/>
      <c r="H50" s="79"/>
      <c r="I50" s="79"/>
      <c r="J50" s="79"/>
      <c r="K50" s="79"/>
      <c r="L50" s="193"/>
      <c r="M50" s="193"/>
      <c r="N50" s="193"/>
      <c r="O50" s="233"/>
      <c r="P50" s="233"/>
      <c r="Q50" s="79"/>
      <c r="R50" s="79"/>
      <c r="S50" s="79"/>
      <c r="T50" s="79"/>
      <c r="U50" s="79"/>
      <c r="V50" s="79"/>
      <c r="W50" s="79"/>
      <c r="X50" s="79"/>
      <c r="Y50" s="79"/>
      <c r="Z50" s="193"/>
    </row>
    <row r="51" spans="2:26" ht="15.75" customHeight="1" hidden="1">
      <c r="B51" s="234"/>
      <c r="C51" s="234"/>
      <c r="D51" s="79"/>
      <c r="E51" s="79"/>
      <c r="F51" s="79"/>
      <c r="G51" s="79"/>
      <c r="H51" s="79"/>
      <c r="I51" s="79"/>
      <c r="J51" s="79"/>
      <c r="K51" s="79"/>
      <c r="L51" s="193"/>
      <c r="M51" s="193"/>
      <c r="N51" s="193"/>
      <c r="O51" s="233"/>
      <c r="P51" s="233"/>
      <c r="Q51" s="79"/>
      <c r="R51" s="79"/>
      <c r="S51" s="79"/>
      <c r="T51" s="79"/>
      <c r="U51" s="79"/>
      <c r="V51" s="79"/>
      <c r="W51" s="79"/>
      <c r="X51" s="79"/>
      <c r="Y51" s="79"/>
      <c r="Z51" s="193"/>
    </row>
    <row r="52" spans="2:26" ht="15.75" customHeight="1" hidden="1">
      <c r="B52" s="135"/>
      <c r="C52" s="135"/>
      <c r="D52" s="79"/>
      <c r="E52" s="79"/>
      <c r="F52" s="79"/>
      <c r="G52" s="79"/>
      <c r="H52" s="79"/>
      <c r="I52" s="79"/>
      <c r="J52" s="79"/>
      <c r="K52" s="79"/>
      <c r="L52" s="193"/>
      <c r="M52" s="193"/>
      <c r="N52" s="193"/>
      <c r="O52" s="233"/>
      <c r="P52" s="233"/>
      <c r="Q52" s="79"/>
      <c r="R52" s="79"/>
      <c r="S52" s="79"/>
      <c r="T52" s="79"/>
      <c r="U52" s="79"/>
      <c r="V52" s="79"/>
      <c r="W52" s="79"/>
      <c r="X52" s="79"/>
      <c r="Y52" s="79"/>
      <c r="Z52" s="193"/>
    </row>
    <row r="53" spans="2:26" ht="15.75" customHeight="1" hidden="1">
      <c r="B53" s="135"/>
      <c r="C53" s="135"/>
      <c r="D53" s="79"/>
      <c r="E53" s="79"/>
      <c r="F53" s="79"/>
      <c r="G53" s="79"/>
      <c r="H53" s="79"/>
      <c r="I53" s="79"/>
      <c r="J53" s="79"/>
      <c r="K53" s="79"/>
      <c r="L53" s="193"/>
      <c r="M53" s="193"/>
      <c r="N53" s="193"/>
      <c r="O53" s="233"/>
      <c r="P53" s="233"/>
      <c r="Q53" s="79"/>
      <c r="R53" s="79"/>
      <c r="S53" s="79"/>
      <c r="T53" s="79"/>
      <c r="U53" s="79"/>
      <c r="V53" s="79"/>
      <c r="W53" s="79"/>
      <c r="X53" s="79"/>
      <c r="Y53" s="79"/>
      <c r="Z53" s="193"/>
    </row>
    <row r="54" spans="2:26" ht="15.75" customHeight="1" hidden="1">
      <c r="B54" s="135"/>
      <c r="C54" s="135"/>
      <c r="D54" s="79"/>
      <c r="E54" s="79"/>
      <c r="F54" s="79"/>
      <c r="G54" s="79"/>
      <c r="H54" s="79"/>
      <c r="I54" s="79"/>
      <c r="J54" s="79"/>
      <c r="K54" s="79"/>
      <c r="L54" s="193"/>
      <c r="M54" s="193"/>
      <c r="N54" s="193"/>
      <c r="O54" s="233"/>
      <c r="P54" s="233"/>
      <c r="Q54" s="79"/>
      <c r="R54" s="79"/>
      <c r="S54" s="79"/>
      <c r="T54" s="79"/>
      <c r="U54" s="79"/>
      <c r="V54" s="79"/>
      <c r="W54" s="79"/>
      <c r="X54" s="79"/>
      <c r="Y54" s="79"/>
      <c r="Z54" s="193"/>
    </row>
    <row r="55" spans="2:26" ht="15.75" customHeight="1" hidden="1">
      <c r="B55" s="193"/>
      <c r="C55" s="193"/>
      <c r="D55" s="193"/>
      <c r="E55" s="61"/>
      <c r="F55" s="61"/>
      <c r="G55" s="61"/>
      <c r="H55" s="61"/>
      <c r="I55" s="61"/>
      <c r="J55" s="61"/>
      <c r="K55" s="193"/>
      <c r="L55" s="193"/>
      <c r="M55" s="193"/>
      <c r="N55" s="193"/>
      <c r="O55" s="233"/>
      <c r="P55" s="233"/>
      <c r="Q55" s="79"/>
      <c r="R55" s="79"/>
      <c r="S55" s="79"/>
      <c r="T55" s="79"/>
      <c r="U55" s="79"/>
      <c r="V55" s="79"/>
      <c r="W55" s="79"/>
      <c r="X55" s="79"/>
      <c r="Y55" s="79"/>
      <c r="Z55" s="193"/>
    </row>
    <row r="56" spans="2:26" ht="15.75" customHeight="1" hidden="1">
      <c r="B56" s="193"/>
      <c r="C56" s="193"/>
      <c r="D56" s="193"/>
      <c r="E56" s="61"/>
      <c r="F56" s="61"/>
      <c r="G56" s="61"/>
      <c r="H56" s="61"/>
      <c r="I56" s="61"/>
      <c r="J56" s="61"/>
      <c r="K56" s="193"/>
      <c r="L56" s="193"/>
      <c r="M56" s="193"/>
      <c r="N56" s="193"/>
      <c r="O56" s="233"/>
      <c r="P56" s="233"/>
      <c r="Q56" s="235"/>
      <c r="R56" s="235"/>
      <c r="S56" s="235"/>
      <c r="T56" s="235"/>
      <c r="U56" s="235"/>
      <c r="V56" s="235"/>
      <c r="W56" s="235"/>
      <c r="X56" s="235"/>
      <c r="Y56" s="235"/>
      <c r="Z56" s="193"/>
    </row>
    <row r="57" spans="2:26" ht="15.75" customHeight="1" hidden="1">
      <c r="B57" s="193"/>
      <c r="C57" s="193"/>
      <c r="D57" s="193"/>
      <c r="E57" s="61"/>
      <c r="F57" s="61"/>
      <c r="G57" s="61"/>
      <c r="H57" s="61"/>
      <c r="I57" s="61"/>
      <c r="J57" s="61"/>
      <c r="K57" s="193"/>
      <c r="L57" s="193"/>
      <c r="M57" s="193"/>
      <c r="N57" s="193"/>
      <c r="O57" s="233"/>
      <c r="P57" s="233"/>
      <c r="Q57" s="235"/>
      <c r="R57" s="235"/>
      <c r="S57" s="235"/>
      <c r="T57" s="235"/>
      <c r="U57" s="235"/>
      <c r="V57" s="235"/>
      <c r="W57" s="235"/>
      <c r="X57" s="235"/>
      <c r="Y57" s="235"/>
      <c r="Z57" s="193"/>
    </row>
    <row r="58" spans="2:26" ht="15.75" customHeight="1" hidden="1">
      <c r="B58" s="193"/>
      <c r="C58" s="193"/>
      <c r="D58" s="193"/>
      <c r="E58" s="61"/>
      <c r="F58" s="61"/>
      <c r="G58" s="61"/>
      <c r="H58" s="61"/>
      <c r="I58" s="61"/>
      <c r="J58" s="61"/>
      <c r="K58" s="193"/>
      <c r="L58" s="193"/>
      <c r="M58" s="193"/>
      <c r="N58" s="193"/>
      <c r="O58" s="233"/>
      <c r="P58" s="233"/>
      <c r="Q58" s="235"/>
      <c r="R58" s="235"/>
      <c r="S58" s="235"/>
      <c r="T58" s="235"/>
      <c r="U58" s="235"/>
      <c r="V58" s="235"/>
      <c r="W58" s="235"/>
      <c r="X58" s="235"/>
      <c r="Y58" s="235"/>
      <c r="Z58" s="193"/>
    </row>
    <row r="59" spans="2:26" ht="15.75" customHeight="1" hidden="1">
      <c r="B59" s="193"/>
      <c r="C59" s="193"/>
      <c r="D59" s="193"/>
      <c r="E59" s="61"/>
      <c r="F59" s="61"/>
      <c r="G59" s="61"/>
      <c r="H59" s="61"/>
      <c r="I59" s="61"/>
      <c r="J59" s="61"/>
      <c r="K59" s="193"/>
      <c r="L59" s="193"/>
      <c r="M59" s="193"/>
      <c r="N59" s="193"/>
      <c r="O59" s="233"/>
      <c r="P59" s="233"/>
      <c r="Q59" s="235"/>
      <c r="R59" s="235"/>
      <c r="S59" s="235"/>
      <c r="T59" s="235"/>
      <c r="U59" s="235"/>
      <c r="V59" s="235"/>
      <c r="W59" s="235"/>
      <c r="X59" s="235"/>
      <c r="Y59" s="235"/>
      <c r="Z59" s="193"/>
    </row>
    <row r="60" spans="2:26" ht="15.75" customHeight="1" hidden="1">
      <c r="B60" s="193"/>
      <c r="C60" s="193"/>
      <c r="D60" s="193"/>
      <c r="E60" s="61"/>
      <c r="F60" s="61"/>
      <c r="G60" s="61"/>
      <c r="H60" s="61"/>
      <c r="I60" s="61"/>
      <c r="J60" s="61"/>
      <c r="K60" s="193"/>
      <c r="L60" s="193"/>
      <c r="M60" s="193"/>
      <c r="N60" s="193"/>
      <c r="O60" s="233"/>
      <c r="P60" s="233"/>
      <c r="Q60" s="235"/>
      <c r="R60" s="235"/>
      <c r="S60" s="235"/>
      <c r="T60" s="235"/>
      <c r="U60" s="235"/>
      <c r="V60" s="235"/>
      <c r="W60" s="235"/>
      <c r="X60" s="235"/>
      <c r="Y60" s="235"/>
      <c r="Z60" s="193"/>
    </row>
    <row r="61" spans="2:26" ht="15.75" customHeight="1" hidden="1">
      <c r="B61" s="193"/>
      <c r="C61" s="193"/>
      <c r="D61" s="193"/>
      <c r="E61" s="61"/>
      <c r="F61" s="61"/>
      <c r="G61" s="61"/>
      <c r="H61" s="61"/>
      <c r="I61" s="61"/>
      <c r="J61" s="61"/>
      <c r="K61" s="193"/>
      <c r="L61" s="193"/>
      <c r="M61" s="193"/>
      <c r="N61" s="1360"/>
      <c r="O61" s="1360"/>
      <c r="P61" s="135"/>
      <c r="Q61" s="236"/>
      <c r="R61" s="236"/>
      <c r="S61" s="236"/>
      <c r="T61" s="236"/>
      <c r="U61" s="236"/>
      <c r="V61" s="236"/>
      <c r="W61" s="236"/>
      <c r="X61" s="236"/>
      <c r="Y61" s="236"/>
      <c r="Z61" s="193"/>
    </row>
    <row r="62" spans="2:26" ht="15.75" customHeight="1" hidden="1">
      <c r="B62" s="193"/>
      <c r="C62" s="193"/>
      <c r="D62" s="193"/>
      <c r="E62" s="61"/>
      <c r="F62" s="61"/>
      <c r="G62" s="61"/>
      <c r="H62" s="61"/>
      <c r="I62" s="61"/>
      <c r="J62" s="61"/>
      <c r="K62" s="193"/>
      <c r="L62" s="193"/>
      <c r="M62" s="193"/>
      <c r="N62" s="1360"/>
      <c r="O62" s="1360"/>
      <c r="P62" s="135"/>
      <c r="Q62" s="236"/>
      <c r="R62" s="236"/>
      <c r="S62" s="236"/>
      <c r="T62" s="236"/>
      <c r="U62" s="236"/>
      <c r="V62" s="236"/>
      <c r="W62" s="236"/>
      <c r="X62" s="236"/>
      <c r="Y62" s="236"/>
      <c r="Z62" s="193"/>
    </row>
    <row r="63" spans="2:26" ht="15.75" customHeight="1">
      <c r="B63" s="193"/>
      <c r="C63" s="193"/>
      <c r="D63" s="193"/>
      <c r="E63" s="61"/>
      <c r="F63" s="61"/>
      <c r="G63" s="61"/>
      <c r="H63" s="61"/>
      <c r="I63" s="61"/>
      <c r="J63" s="61"/>
      <c r="K63" s="193"/>
      <c r="L63" s="193"/>
      <c r="M63" s="193"/>
      <c r="N63" s="1360"/>
      <c r="O63" s="1360"/>
      <c r="P63" s="135"/>
      <c r="Q63" s="236"/>
      <c r="R63" s="236"/>
      <c r="S63" s="236"/>
      <c r="T63" s="236"/>
      <c r="U63" s="236"/>
      <c r="V63" s="236"/>
      <c r="W63" s="236"/>
      <c r="X63" s="236"/>
      <c r="Y63" s="236"/>
      <c r="Z63" s="193"/>
    </row>
    <row r="64" spans="2:26" ht="15.75" customHeight="1">
      <c r="B64" s="193"/>
      <c r="C64" s="193"/>
      <c r="D64" s="193"/>
      <c r="E64" s="61"/>
      <c r="F64" s="61"/>
      <c r="G64" s="61"/>
      <c r="H64" s="61"/>
      <c r="I64" s="61"/>
      <c r="J64" s="61"/>
      <c r="K64" s="193"/>
      <c r="L64" s="193"/>
      <c r="M64" s="193"/>
      <c r="N64" s="1360"/>
      <c r="O64" s="1360"/>
      <c r="P64" s="135"/>
      <c r="Q64" s="236"/>
      <c r="R64" s="236"/>
      <c r="S64" s="236"/>
      <c r="T64" s="236"/>
      <c r="U64" s="236"/>
      <c r="V64" s="236"/>
      <c r="W64" s="236"/>
      <c r="X64" s="236"/>
      <c r="Y64" s="236"/>
      <c r="Z64" s="193"/>
    </row>
    <row r="65" spans="2:26" ht="15.75" customHeight="1">
      <c r="B65" s="193"/>
      <c r="C65" s="193"/>
      <c r="D65" s="193"/>
      <c r="E65" s="61"/>
      <c r="F65" s="61"/>
      <c r="G65" s="61"/>
      <c r="H65" s="61"/>
      <c r="I65" s="61"/>
      <c r="J65" s="61"/>
      <c r="K65" s="193"/>
      <c r="L65" s="193"/>
      <c r="M65" s="193"/>
      <c r="N65" s="1360"/>
      <c r="O65" s="1360"/>
      <c r="P65" s="135"/>
      <c r="Q65" s="236"/>
      <c r="R65" s="236"/>
      <c r="S65" s="236"/>
      <c r="T65" s="236"/>
      <c r="U65" s="236"/>
      <c r="V65" s="236"/>
      <c r="W65" s="236"/>
      <c r="X65" s="236"/>
      <c r="Y65" s="236"/>
      <c r="Z65" s="193"/>
    </row>
    <row r="66" spans="2:26" ht="12.75" customHeight="1">
      <c r="B66" s="193"/>
      <c r="C66" s="193"/>
      <c r="D66" s="193"/>
      <c r="E66" s="61"/>
      <c r="F66" s="61"/>
      <c r="G66" s="61"/>
      <c r="H66" s="61"/>
      <c r="I66" s="61"/>
      <c r="J66" s="61"/>
      <c r="K66" s="193"/>
      <c r="L66" s="193"/>
      <c r="M66" s="193"/>
      <c r="N66" s="193"/>
      <c r="O66" s="135"/>
      <c r="P66" s="135"/>
      <c r="Q66" s="236"/>
      <c r="R66" s="236"/>
      <c r="S66" s="236"/>
      <c r="T66" s="236"/>
      <c r="U66" s="236"/>
      <c r="V66" s="236"/>
      <c r="W66" s="236"/>
      <c r="X66" s="236"/>
      <c r="Y66" s="236"/>
      <c r="Z66" s="193"/>
    </row>
    <row r="67" spans="2:26" ht="12.75" customHeight="1" hidden="1">
      <c r="B67" s="193"/>
      <c r="C67" s="193"/>
      <c r="D67" s="79"/>
      <c r="E67" s="79"/>
      <c r="F67" s="79"/>
      <c r="G67" s="98"/>
      <c r="H67" s="98"/>
      <c r="I67" s="98"/>
      <c r="J67" s="98"/>
      <c r="K67" s="98"/>
      <c r="L67" s="193"/>
      <c r="M67" s="29"/>
      <c r="N67" s="1392"/>
      <c r="O67" s="193"/>
      <c r="P67" s="193"/>
      <c r="Q67" s="236"/>
      <c r="R67" s="236"/>
      <c r="S67" s="237"/>
      <c r="T67" s="237"/>
      <c r="U67" s="237"/>
      <c r="V67" s="237"/>
      <c r="W67" s="237"/>
      <c r="X67" s="237"/>
      <c r="Y67" s="237"/>
      <c r="Z67" s="193"/>
    </row>
    <row r="68" spans="2:26" ht="15.75" customHeight="1" hidden="1">
      <c r="B68" s="193"/>
      <c r="C68" s="193"/>
      <c r="D68" s="79"/>
      <c r="E68" s="79"/>
      <c r="F68" s="79"/>
      <c r="G68" s="98"/>
      <c r="H68" s="98"/>
      <c r="I68" s="98"/>
      <c r="J68" s="98"/>
      <c r="K68" s="98"/>
      <c r="L68" s="193"/>
      <c r="M68" s="29"/>
      <c r="N68" s="1392"/>
      <c r="O68" s="193"/>
      <c r="P68" s="193"/>
      <c r="Q68" s="236"/>
      <c r="R68" s="236"/>
      <c r="S68" s="236"/>
      <c r="T68" s="237"/>
      <c r="U68" s="237"/>
      <c r="V68" s="237"/>
      <c r="W68" s="237"/>
      <c r="X68" s="237"/>
      <c r="Y68" s="236"/>
      <c r="Z68" s="193"/>
    </row>
    <row r="69" spans="2:26" ht="15.75" customHeight="1" hidden="1">
      <c r="B69" s="193"/>
      <c r="C69" s="193"/>
      <c r="D69" s="79"/>
      <c r="E69" s="79"/>
      <c r="F69" s="79"/>
      <c r="G69" s="98"/>
      <c r="H69" s="98"/>
      <c r="I69" s="98"/>
      <c r="J69" s="98"/>
      <c r="K69" s="98"/>
      <c r="L69" s="193"/>
      <c r="M69" s="29"/>
      <c r="N69" s="1392"/>
      <c r="O69" s="193"/>
      <c r="P69" s="193"/>
      <c r="Q69" s="236"/>
      <c r="R69" s="236"/>
      <c r="S69" s="236"/>
      <c r="T69" s="237"/>
      <c r="U69" s="237"/>
      <c r="V69" s="237"/>
      <c r="W69" s="237"/>
      <c r="X69" s="237"/>
      <c r="Y69" s="236"/>
      <c r="Z69" s="193"/>
    </row>
    <row r="70" spans="2:26" ht="15.75" customHeight="1" hidden="1">
      <c r="B70" s="193"/>
      <c r="C70" s="193"/>
      <c r="D70" s="79"/>
      <c r="E70" s="79"/>
      <c r="F70" s="79"/>
      <c r="G70" s="98"/>
      <c r="H70" s="98"/>
      <c r="I70" s="98"/>
      <c r="J70" s="98"/>
      <c r="K70" s="98"/>
      <c r="L70" s="193"/>
      <c r="M70" s="29"/>
      <c r="N70" s="1392"/>
      <c r="O70" s="193"/>
      <c r="P70" s="193"/>
      <c r="Q70" s="236"/>
      <c r="R70" s="236"/>
      <c r="S70" s="237"/>
      <c r="T70" s="237"/>
      <c r="U70" s="237"/>
      <c r="V70" s="237"/>
      <c r="W70" s="237"/>
      <c r="X70" s="237"/>
      <c r="Y70" s="236"/>
      <c r="Z70" s="193"/>
    </row>
    <row r="71" spans="2:26" ht="15.75" customHeight="1" hidden="1">
      <c r="B71" s="193"/>
      <c r="C71" s="193"/>
      <c r="D71" s="79"/>
      <c r="E71" s="79"/>
      <c r="F71" s="79"/>
      <c r="G71" s="98"/>
      <c r="H71" s="98"/>
      <c r="I71" s="98"/>
      <c r="J71" s="98"/>
      <c r="K71" s="98"/>
      <c r="L71" s="193"/>
      <c r="M71" s="29"/>
      <c r="N71" s="1392"/>
      <c r="O71" s="193"/>
      <c r="P71" s="193"/>
      <c r="Q71" s="236"/>
      <c r="R71" s="236"/>
      <c r="S71" s="236"/>
      <c r="T71" s="237"/>
      <c r="U71" s="237"/>
      <c r="V71" s="237"/>
      <c r="W71" s="237"/>
      <c r="X71" s="237"/>
      <c r="Y71" s="236"/>
      <c r="Z71" s="193"/>
    </row>
    <row r="72" spans="2:26" ht="14.25" customHeight="1" hidden="1">
      <c r="B72" s="193"/>
      <c r="C72" s="193"/>
      <c r="D72" s="79"/>
      <c r="E72" s="79"/>
      <c r="F72" s="79"/>
      <c r="G72" s="98"/>
      <c r="H72" s="98"/>
      <c r="I72" s="98"/>
      <c r="J72" s="98"/>
      <c r="K72" s="98"/>
      <c r="L72" s="193"/>
      <c r="M72" s="29"/>
      <c r="N72" s="1392"/>
      <c r="O72" s="193"/>
      <c r="P72" s="193"/>
      <c r="Q72" s="236"/>
      <c r="R72" s="236"/>
      <c r="S72" s="237"/>
      <c r="T72" s="237"/>
      <c r="U72" s="237"/>
      <c r="V72" s="237"/>
      <c r="W72" s="237"/>
      <c r="X72" s="237"/>
      <c r="Y72" s="237"/>
      <c r="Z72" s="193"/>
    </row>
    <row r="73" spans="2:26" ht="14.25" customHeight="1" hidden="1">
      <c r="B73" s="193"/>
      <c r="C73" s="193"/>
      <c r="D73" s="79"/>
      <c r="E73" s="79"/>
      <c r="F73" s="79"/>
      <c r="G73" s="98"/>
      <c r="H73" s="98"/>
      <c r="I73" s="98"/>
      <c r="J73" s="98"/>
      <c r="K73" s="98"/>
      <c r="L73" s="193"/>
      <c r="M73" s="29"/>
      <c r="N73" s="1392"/>
      <c r="O73" s="193"/>
      <c r="P73" s="193"/>
      <c r="Q73" s="236"/>
      <c r="R73" s="236"/>
      <c r="S73" s="236"/>
      <c r="T73" s="236"/>
      <c r="U73" s="236"/>
      <c r="V73" s="236"/>
      <c r="W73" s="236"/>
      <c r="X73" s="237"/>
      <c r="Y73" s="236"/>
      <c r="Z73" s="193"/>
    </row>
    <row r="74" spans="2:26" ht="14.25" customHeight="1" hidden="1">
      <c r="B74" s="193"/>
      <c r="C74" s="193"/>
      <c r="D74" s="79"/>
      <c r="E74" s="79"/>
      <c r="F74" s="79"/>
      <c r="G74" s="98"/>
      <c r="H74" s="98"/>
      <c r="I74" s="98"/>
      <c r="J74" s="98"/>
      <c r="K74" s="98"/>
      <c r="L74" s="193"/>
      <c r="M74" s="29"/>
      <c r="N74" s="1392"/>
      <c r="O74" s="193"/>
      <c r="P74" s="193"/>
      <c r="Q74" s="236"/>
      <c r="R74" s="238"/>
      <c r="S74" s="239"/>
      <c r="T74" s="236"/>
      <c r="U74" s="236"/>
      <c r="V74" s="239"/>
      <c r="W74" s="236"/>
      <c r="X74" s="236"/>
      <c r="Y74" s="236"/>
      <c r="Z74" s="193"/>
    </row>
    <row r="75" spans="2:26" ht="14.25" customHeight="1" hidden="1">
      <c r="B75" s="193"/>
      <c r="C75" s="193"/>
      <c r="D75" s="79"/>
      <c r="E75" s="79"/>
      <c r="F75" s="79"/>
      <c r="G75" s="98"/>
      <c r="H75" s="98"/>
      <c r="I75" s="98"/>
      <c r="J75" s="98"/>
      <c r="K75" s="98"/>
      <c r="L75" s="193"/>
      <c r="M75" s="29"/>
      <c r="N75" s="1392"/>
      <c r="O75" s="193"/>
      <c r="P75" s="193"/>
      <c r="Q75" s="236"/>
      <c r="R75" s="236"/>
      <c r="S75" s="236"/>
      <c r="T75" s="236"/>
      <c r="U75" s="236"/>
      <c r="V75" s="236"/>
      <c r="W75" s="236"/>
      <c r="X75" s="239"/>
      <c r="Y75" s="236"/>
      <c r="Z75" s="193"/>
    </row>
    <row r="76" spans="2:26" ht="14.25" customHeight="1" hidden="1">
      <c r="B76" s="193"/>
      <c r="C76" s="193"/>
      <c r="D76" s="79"/>
      <c r="E76" s="79"/>
      <c r="F76" s="79"/>
      <c r="G76" s="98"/>
      <c r="H76" s="98"/>
      <c r="I76" s="98"/>
      <c r="J76" s="98"/>
      <c r="K76" s="98"/>
      <c r="L76" s="193"/>
      <c r="M76" s="29"/>
      <c r="N76" s="1392"/>
      <c r="O76" s="193"/>
      <c r="P76" s="193"/>
      <c r="Q76" s="238"/>
      <c r="R76" s="238"/>
      <c r="S76" s="239"/>
      <c r="T76" s="236"/>
      <c r="U76" s="236"/>
      <c r="V76" s="236"/>
      <c r="W76" s="236"/>
      <c r="X76" s="236"/>
      <c r="Y76" s="236"/>
      <c r="Z76" s="193"/>
    </row>
    <row r="77" spans="2:26" ht="14.25" customHeight="1" hidden="1">
      <c r="B77" s="193"/>
      <c r="C77" s="193"/>
      <c r="D77" s="79"/>
      <c r="E77" s="79"/>
      <c r="F77" s="79"/>
      <c r="G77" s="98"/>
      <c r="H77" s="98"/>
      <c r="I77" s="98"/>
      <c r="J77" s="98"/>
      <c r="K77" s="98"/>
      <c r="L77" s="193"/>
      <c r="M77" s="29"/>
      <c r="N77" s="1392"/>
      <c r="O77" s="193"/>
      <c r="P77" s="193"/>
      <c r="Q77" s="238"/>
      <c r="R77" s="238"/>
      <c r="S77" s="239"/>
      <c r="T77" s="239"/>
      <c r="U77" s="239"/>
      <c r="V77" s="239"/>
      <c r="W77" s="239"/>
      <c r="X77" s="239"/>
      <c r="Y77" s="239"/>
      <c r="Z77" s="193"/>
    </row>
    <row r="78" spans="2:26" ht="14.25" customHeight="1" hidden="1">
      <c r="B78" s="193"/>
      <c r="C78" s="193"/>
      <c r="D78" s="79"/>
      <c r="E78" s="79"/>
      <c r="F78" s="79"/>
      <c r="G78" s="98"/>
      <c r="H78" s="98"/>
      <c r="I78" s="98"/>
      <c r="J78" s="98"/>
      <c r="K78" s="98"/>
      <c r="L78" s="193"/>
      <c r="M78" s="29"/>
      <c r="N78" s="1392"/>
      <c r="O78" s="193"/>
      <c r="P78" s="193"/>
      <c r="Q78" s="236"/>
      <c r="R78" s="238"/>
      <c r="S78" s="239"/>
      <c r="T78" s="239"/>
      <c r="U78" s="236"/>
      <c r="V78" s="239"/>
      <c r="W78" s="239"/>
      <c r="X78" s="239"/>
      <c r="Y78" s="239"/>
      <c r="Z78" s="193"/>
    </row>
    <row r="79" spans="2:26" ht="14.25" customHeight="1" hidden="1">
      <c r="B79" s="193"/>
      <c r="C79" s="193"/>
      <c r="D79" s="79"/>
      <c r="E79" s="79"/>
      <c r="F79" s="79"/>
      <c r="G79" s="98"/>
      <c r="H79" s="98"/>
      <c r="I79" s="98"/>
      <c r="J79" s="98"/>
      <c r="K79" s="98"/>
      <c r="L79" s="193"/>
      <c r="M79" s="29"/>
      <c r="N79" s="1392"/>
      <c r="O79" s="193"/>
      <c r="P79" s="193"/>
      <c r="Q79" s="236"/>
      <c r="R79" s="238"/>
      <c r="S79" s="239"/>
      <c r="T79" s="239"/>
      <c r="U79" s="236"/>
      <c r="V79" s="239"/>
      <c r="W79" s="236"/>
      <c r="X79" s="236"/>
      <c r="Y79" s="236"/>
      <c r="Z79" s="193"/>
    </row>
    <row r="80" spans="2:26" ht="14.25" customHeight="1" hidden="1">
      <c r="B80" s="193"/>
      <c r="C80" s="193"/>
      <c r="D80" s="79"/>
      <c r="E80" s="79"/>
      <c r="F80" s="79"/>
      <c r="G80" s="98"/>
      <c r="H80" s="98"/>
      <c r="I80" s="98"/>
      <c r="J80" s="98"/>
      <c r="K80" s="98"/>
      <c r="L80" s="193"/>
      <c r="M80" s="29"/>
      <c r="N80" s="1392"/>
      <c r="O80" s="193"/>
      <c r="P80" s="193"/>
      <c r="Q80" s="236"/>
      <c r="R80" s="238"/>
      <c r="S80" s="239"/>
      <c r="T80" s="239"/>
      <c r="U80" s="236"/>
      <c r="V80" s="239"/>
      <c r="W80" s="239"/>
      <c r="X80" s="239"/>
      <c r="Y80" s="236"/>
      <c r="Z80" s="193"/>
    </row>
    <row r="81" spans="9:26" ht="14.25" customHeight="1" hidden="1">
      <c r="I81" s="98"/>
      <c r="J81" s="98"/>
      <c r="K81" s="98"/>
      <c r="L81" s="193"/>
      <c r="M81" s="29"/>
      <c r="N81" s="1392"/>
      <c r="O81" s="193"/>
      <c r="P81" s="193"/>
      <c r="Q81" s="238"/>
      <c r="R81" s="238"/>
      <c r="S81" s="239"/>
      <c r="T81" s="239"/>
      <c r="U81" s="236"/>
      <c r="V81" s="239"/>
      <c r="W81" s="239"/>
      <c r="X81" s="239"/>
      <c r="Y81" s="239"/>
      <c r="Z81" s="193"/>
    </row>
    <row r="82" spans="2:26" ht="14.25" customHeight="1" hidden="1">
      <c r="B82" s="193"/>
      <c r="C82" s="193"/>
      <c r="D82" s="79"/>
      <c r="E82" s="79"/>
      <c r="F82" s="79"/>
      <c r="G82" s="98"/>
      <c r="H82" s="98"/>
      <c r="I82" s="98"/>
      <c r="J82" s="98"/>
      <c r="K82" s="98"/>
      <c r="L82" s="193"/>
      <c r="M82" s="29"/>
      <c r="N82" s="1392"/>
      <c r="O82" s="193"/>
      <c r="P82" s="193"/>
      <c r="Q82" s="238"/>
      <c r="R82" s="238"/>
      <c r="S82" s="239"/>
      <c r="T82" s="239"/>
      <c r="U82" s="239"/>
      <c r="V82" s="239"/>
      <c r="W82" s="239"/>
      <c r="X82" s="239"/>
      <c r="Y82" s="239"/>
      <c r="Z82" s="193"/>
    </row>
    <row r="83" spans="2:26" ht="15.75" customHeight="1" hidden="1">
      <c r="B83" s="193"/>
      <c r="C83" s="193"/>
      <c r="D83" s="79"/>
      <c r="E83" s="79"/>
      <c r="F83" s="79"/>
      <c r="G83" s="98"/>
      <c r="H83" s="98"/>
      <c r="I83" s="98"/>
      <c r="J83" s="98"/>
      <c r="K83" s="98"/>
      <c r="L83" s="193"/>
      <c r="M83" s="29"/>
      <c r="N83" s="1392"/>
      <c r="O83" s="193"/>
      <c r="P83" s="193"/>
      <c r="Q83" s="238"/>
      <c r="R83" s="238"/>
      <c r="S83" s="239"/>
      <c r="T83" s="239"/>
      <c r="U83" s="239"/>
      <c r="V83" s="239"/>
      <c r="W83" s="239"/>
      <c r="X83" s="239"/>
      <c r="Y83" s="239"/>
      <c r="Z83" s="193"/>
    </row>
    <row r="84" spans="2:26" ht="15.75" customHeight="1" hidden="1">
      <c r="B84" s="193"/>
      <c r="C84" s="193"/>
      <c r="D84" s="79"/>
      <c r="E84" s="79"/>
      <c r="F84" s="79"/>
      <c r="G84" s="98"/>
      <c r="H84" s="98"/>
      <c r="I84" s="98"/>
      <c r="J84" s="98"/>
      <c r="K84" s="98"/>
      <c r="L84" s="193"/>
      <c r="M84" s="29"/>
      <c r="N84" s="1392"/>
      <c r="O84" s="193"/>
      <c r="P84" s="193"/>
      <c r="Q84" s="236"/>
      <c r="R84" s="236"/>
      <c r="S84" s="239"/>
      <c r="T84" s="236"/>
      <c r="U84" s="239"/>
      <c r="V84" s="239"/>
      <c r="W84" s="236"/>
      <c r="X84" s="236"/>
      <c r="Y84" s="236"/>
      <c r="Z84" s="193"/>
    </row>
    <row r="85" spans="2:26" ht="15.75" customHeight="1" hidden="1">
      <c r="B85" s="193"/>
      <c r="C85" s="193"/>
      <c r="D85" s="79"/>
      <c r="E85" s="79"/>
      <c r="F85" s="79"/>
      <c r="G85" s="98"/>
      <c r="H85" s="98"/>
      <c r="I85" s="98"/>
      <c r="J85" s="98"/>
      <c r="K85" s="98"/>
      <c r="L85" s="193"/>
      <c r="M85" s="29"/>
      <c r="N85" s="1392"/>
      <c r="O85" s="193"/>
      <c r="P85" s="193"/>
      <c r="Q85" s="236"/>
      <c r="R85" s="238"/>
      <c r="S85" s="239"/>
      <c r="T85" s="236"/>
      <c r="U85" s="239"/>
      <c r="V85" s="239"/>
      <c r="W85" s="236"/>
      <c r="X85" s="236"/>
      <c r="Y85" s="236"/>
      <c r="Z85" s="193"/>
    </row>
    <row r="86" spans="9:26" ht="15.75" customHeight="1" hidden="1">
      <c r="I86" s="98"/>
      <c r="J86" s="98"/>
      <c r="K86" s="98"/>
      <c r="L86" s="193"/>
      <c r="M86" s="29"/>
      <c r="N86" s="1392"/>
      <c r="O86" s="193"/>
      <c r="P86" s="193"/>
      <c r="Q86" s="238"/>
      <c r="R86" s="238"/>
      <c r="S86" s="239"/>
      <c r="T86" s="236"/>
      <c r="U86" s="239"/>
      <c r="V86" s="239"/>
      <c r="W86" s="239"/>
      <c r="X86" s="239"/>
      <c r="Y86" s="239"/>
      <c r="Z86" s="193"/>
    </row>
    <row r="87" spans="9:26" ht="12.75" customHeight="1" hidden="1">
      <c r="I87" s="98"/>
      <c r="J87" s="98"/>
      <c r="K87" s="98"/>
      <c r="L87" s="193"/>
      <c r="M87" s="29"/>
      <c r="N87" s="1392"/>
      <c r="O87" s="193"/>
      <c r="P87" s="193"/>
      <c r="Q87" s="238"/>
      <c r="R87" s="238"/>
      <c r="S87" s="239"/>
      <c r="T87" s="239"/>
      <c r="U87" s="239"/>
      <c r="V87" s="239"/>
      <c r="W87" s="239"/>
      <c r="X87" s="239"/>
      <c r="Y87" s="239"/>
      <c r="Z87" s="193"/>
    </row>
    <row r="88" spans="9:26" ht="15.75" customHeight="1" hidden="1">
      <c r="I88" s="98"/>
      <c r="J88" s="98"/>
      <c r="K88" s="98"/>
      <c r="L88" s="193"/>
      <c r="M88" s="29"/>
      <c r="N88" s="1392"/>
      <c r="O88" s="193"/>
      <c r="P88" s="193"/>
      <c r="Q88" s="238"/>
      <c r="R88" s="238"/>
      <c r="S88" s="239"/>
      <c r="T88" s="239"/>
      <c r="U88" s="239"/>
      <c r="V88" s="239"/>
      <c r="W88" s="239"/>
      <c r="X88" s="239"/>
      <c r="Y88" s="239"/>
      <c r="Z88" s="193"/>
    </row>
    <row r="89" spans="9:26" ht="15.75" customHeight="1" hidden="1">
      <c r="I89" s="98"/>
      <c r="J89" s="98"/>
      <c r="K89" s="98"/>
      <c r="L89" s="193"/>
      <c r="M89" s="29"/>
      <c r="N89" s="1392"/>
      <c r="O89" s="193"/>
      <c r="P89" s="193"/>
      <c r="Q89" s="238"/>
      <c r="R89" s="238"/>
      <c r="S89" s="239"/>
      <c r="T89" s="239"/>
      <c r="U89" s="239"/>
      <c r="V89" s="239"/>
      <c r="W89" s="239"/>
      <c r="X89" s="239"/>
      <c r="Y89" s="239"/>
      <c r="Z89" s="193"/>
    </row>
    <row r="90" spans="9:26" ht="15.75" customHeight="1" hidden="1">
      <c r="I90" s="98"/>
      <c r="J90" s="98"/>
      <c r="K90" s="98"/>
      <c r="L90" s="193"/>
      <c r="M90" s="29"/>
      <c r="N90" s="1392"/>
      <c r="O90" s="193"/>
      <c r="P90" s="193"/>
      <c r="Q90" s="238"/>
      <c r="R90" s="238"/>
      <c r="S90" s="239"/>
      <c r="T90" s="239"/>
      <c r="U90" s="239"/>
      <c r="V90" s="239"/>
      <c r="W90" s="239"/>
      <c r="X90" s="239"/>
      <c r="Y90" s="239"/>
      <c r="Z90" s="193"/>
    </row>
    <row r="91" spans="9:26" ht="15.75" customHeight="1" hidden="1">
      <c r="I91" s="98"/>
      <c r="J91" s="98"/>
      <c r="K91" s="98"/>
      <c r="L91" s="193"/>
      <c r="M91" s="29"/>
      <c r="N91" s="1392"/>
      <c r="O91" s="193"/>
      <c r="P91" s="193"/>
      <c r="Q91" s="238"/>
      <c r="R91" s="238"/>
      <c r="S91" s="239"/>
      <c r="T91" s="239"/>
      <c r="U91" s="239"/>
      <c r="V91" s="239"/>
      <c r="W91" s="239"/>
      <c r="X91" s="239"/>
      <c r="Y91" s="239"/>
      <c r="Z91" s="193"/>
    </row>
    <row r="92" spans="9:26" ht="18" customHeight="1" hidden="1">
      <c r="I92" s="98"/>
      <c r="J92" s="98"/>
      <c r="K92" s="98"/>
      <c r="L92" s="193"/>
      <c r="M92" s="29"/>
      <c r="N92" s="1392"/>
      <c r="O92" s="240"/>
      <c r="P92" s="240"/>
      <c r="Q92" s="238"/>
      <c r="R92" s="238"/>
      <c r="S92" s="239"/>
      <c r="T92" s="239"/>
      <c r="U92" s="239"/>
      <c r="V92" s="239"/>
      <c r="W92" s="239"/>
      <c r="X92" s="239"/>
      <c r="Y92" s="239"/>
      <c r="Z92" s="193"/>
    </row>
    <row r="93" spans="9:26" ht="15.75" customHeight="1" hidden="1">
      <c r="I93" s="98"/>
      <c r="J93" s="98"/>
      <c r="K93" s="98"/>
      <c r="L93" s="193"/>
      <c r="M93" s="29"/>
      <c r="N93" s="1392"/>
      <c r="O93" s="240"/>
      <c r="P93" s="233"/>
      <c r="Q93" s="238"/>
      <c r="R93" s="238"/>
      <c r="S93" s="239"/>
      <c r="T93" s="239"/>
      <c r="U93" s="239"/>
      <c r="V93" s="239"/>
      <c r="W93" s="239"/>
      <c r="X93" s="239"/>
      <c r="Y93" s="239"/>
      <c r="Z93" s="193"/>
    </row>
    <row r="94" spans="9:26" ht="15.75" customHeight="1" hidden="1">
      <c r="I94" s="98"/>
      <c r="J94" s="98"/>
      <c r="K94" s="98"/>
      <c r="L94" s="193"/>
      <c r="M94" s="29"/>
      <c r="N94" s="1392"/>
      <c r="O94" s="240"/>
      <c r="P94" s="135"/>
      <c r="Q94" s="238"/>
      <c r="R94" s="238"/>
      <c r="S94" s="239"/>
      <c r="T94" s="239"/>
      <c r="U94" s="239"/>
      <c r="V94" s="239"/>
      <c r="W94" s="239"/>
      <c r="X94" s="239"/>
      <c r="Y94" s="239"/>
      <c r="Z94" s="193"/>
    </row>
    <row r="95" spans="9:26" ht="15.75" customHeight="1" hidden="1">
      <c r="I95" s="98"/>
      <c r="J95" s="98"/>
      <c r="K95" s="98"/>
      <c r="L95" s="193"/>
      <c r="M95" s="29"/>
      <c r="N95" s="1392"/>
      <c r="O95" s="240"/>
      <c r="P95" s="135"/>
      <c r="Q95" s="238"/>
      <c r="R95" s="238"/>
      <c r="S95" s="239"/>
      <c r="T95" s="239"/>
      <c r="U95" s="239"/>
      <c r="V95" s="239"/>
      <c r="W95" s="239"/>
      <c r="X95" s="239"/>
      <c r="Y95" s="239"/>
      <c r="Z95" s="193"/>
    </row>
    <row r="96" spans="9:26" ht="12.75" customHeight="1" hidden="1">
      <c r="I96" s="98"/>
      <c r="J96" s="98"/>
      <c r="K96" s="98"/>
      <c r="L96" s="193"/>
      <c r="M96" s="29"/>
      <c r="N96" s="1392"/>
      <c r="O96" s="240"/>
      <c r="P96" s="135"/>
      <c r="Q96" s="238"/>
      <c r="R96" s="238"/>
      <c r="S96" s="239"/>
      <c r="T96" s="239"/>
      <c r="U96" s="239"/>
      <c r="V96" s="239"/>
      <c r="W96" s="239"/>
      <c r="X96" s="239"/>
      <c r="Y96" s="239"/>
      <c r="Z96" s="193"/>
    </row>
    <row r="97" spans="9:26" ht="12.75" customHeight="1" hidden="1">
      <c r="I97" s="98"/>
      <c r="J97" s="98"/>
      <c r="K97" s="98"/>
      <c r="L97" s="193"/>
      <c r="M97" s="29"/>
      <c r="N97" s="1392"/>
      <c r="O97" s="193"/>
      <c r="P97" s="193"/>
      <c r="Q97" s="238"/>
      <c r="R97" s="238"/>
      <c r="S97" s="239"/>
      <c r="T97" s="239"/>
      <c r="U97" s="239"/>
      <c r="V97" s="239"/>
      <c r="W97" s="239"/>
      <c r="X97" s="239"/>
      <c r="Y97" s="239"/>
      <c r="Z97" s="193"/>
    </row>
    <row r="98" spans="9:26" ht="15.75" customHeight="1" hidden="1">
      <c r="I98" s="98"/>
      <c r="J98" s="98"/>
      <c r="K98" s="98"/>
      <c r="L98" s="193"/>
      <c r="M98" s="29"/>
      <c r="N98" s="1392"/>
      <c r="O98" s="240"/>
      <c r="P98" s="193"/>
      <c r="Q98" s="238"/>
      <c r="R98" s="238"/>
      <c r="S98" s="239"/>
      <c r="T98" s="239"/>
      <c r="U98" s="239"/>
      <c r="V98" s="239"/>
      <c r="W98" s="239"/>
      <c r="X98" s="239"/>
      <c r="Y98" s="239"/>
      <c r="Z98" s="193"/>
    </row>
    <row r="99" spans="9:26" ht="15.75" customHeight="1" hidden="1">
      <c r="I99" s="98"/>
      <c r="J99" s="98"/>
      <c r="K99" s="98"/>
      <c r="L99" s="193"/>
      <c r="M99" s="29"/>
      <c r="N99" s="1392"/>
      <c r="O99" s="240"/>
      <c r="P99" s="193"/>
      <c r="Q99" s="238"/>
      <c r="R99" s="238"/>
      <c r="S99" s="239"/>
      <c r="T99" s="239"/>
      <c r="U99" s="239"/>
      <c r="V99" s="239"/>
      <c r="W99" s="239"/>
      <c r="X99" s="239"/>
      <c r="Y99" s="239"/>
      <c r="Z99" s="193"/>
    </row>
    <row r="100" spans="9:26" ht="15.75" customHeight="1" hidden="1">
      <c r="I100" s="98"/>
      <c r="J100" s="98"/>
      <c r="K100" s="98"/>
      <c r="L100" s="193"/>
      <c r="M100" s="29"/>
      <c r="N100" s="1392"/>
      <c r="O100" s="240"/>
      <c r="P100" s="193"/>
      <c r="Q100" s="238"/>
      <c r="R100" s="238"/>
      <c r="S100" s="239"/>
      <c r="T100" s="239"/>
      <c r="U100" s="239"/>
      <c r="V100" s="239"/>
      <c r="W100" s="239"/>
      <c r="X100" s="239"/>
      <c r="Y100" s="239"/>
      <c r="Z100" s="193"/>
    </row>
    <row r="101" spans="9:26" ht="15.75" customHeight="1" hidden="1">
      <c r="I101" s="98"/>
      <c r="J101" s="98"/>
      <c r="K101" s="98"/>
      <c r="L101" s="193"/>
      <c r="M101" s="29"/>
      <c r="N101" s="1392"/>
      <c r="O101" s="240"/>
      <c r="P101" s="193"/>
      <c r="Q101" s="238"/>
      <c r="R101" s="238"/>
      <c r="S101" s="239"/>
      <c r="T101" s="239"/>
      <c r="U101" s="239"/>
      <c r="V101" s="239"/>
      <c r="W101" s="239"/>
      <c r="X101" s="239"/>
      <c r="Y101" s="239"/>
      <c r="Z101" s="193"/>
    </row>
    <row r="102" spans="9:26" ht="14.25" customHeight="1" hidden="1">
      <c r="I102" s="193"/>
      <c r="J102" s="193"/>
      <c r="K102" s="193"/>
      <c r="L102" s="61"/>
      <c r="N102" s="1392"/>
      <c r="O102" s="193"/>
      <c r="P102" s="193"/>
      <c r="Q102" s="236"/>
      <c r="R102" s="236"/>
      <c r="S102" s="236"/>
      <c r="T102" s="236"/>
      <c r="U102" s="236"/>
      <c r="V102" s="236"/>
      <c r="W102" s="236"/>
      <c r="X102" s="236"/>
      <c r="Y102" s="236"/>
      <c r="Z102" s="61"/>
    </row>
    <row r="103" spans="9:26" ht="12.75" customHeight="1">
      <c r="I103" s="193"/>
      <c r="J103" s="193"/>
      <c r="K103" s="193"/>
      <c r="L103" s="61"/>
      <c r="N103" s="1391"/>
      <c r="O103" s="193"/>
      <c r="P103" s="193"/>
      <c r="Q103" s="238"/>
      <c r="R103" s="238"/>
      <c r="S103" s="239"/>
      <c r="T103" s="239"/>
      <c r="U103" s="239"/>
      <c r="V103" s="239"/>
      <c r="W103" s="239"/>
      <c r="X103" s="239"/>
      <c r="Y103" s="239"/>
      <c r="Z103" s="61"/>
    </row>
    <row r="104" spans="9:26" ht="15.75" customHeight="1">
      <c r="I104" s="98"/>
      <c r="J104" s="98"/>
      <c r="K104" s="98"/>
      <c r="L104" s="193"/>
      <c r="M104" s="29"/>
      <c r="N104" s="1391"/>
      <c r="O104" s="240"/>
      <c r="P104" s="193"/>
      <c r="Q104" s="238"/>
      <c r="R104" s="238"/>
      <c r="S104" s="239"/>
      <c r="T104" s="239"/>
      <c r="U104" s="239"/>
      <c r="V104" s="239"/>
      <c r="W104" s="239"/>
      <c r="X104" s="239"/>
      <c r="Y104" s="239"/>
      <c r="Z104" s="193"/>
    </row>
    <row r="105" spans="9:26" ht="15.75" customHeight="1">
      <c r="I105" s="98"/>
      <c r="J105" s="98"/>
      <c r="K105" s="98"/>
      <c r="L105" s="193"/>
      <c r="M105" s="29"/>
      <c r="N105" s="1391"/>
      <c r="O105" s="240"/>
      <c r="P105" s="193"/>
      <c r="Q105" s="238"/>
      <c r="R105" s="238"/>
      <c r="S105" s="239"/>
      <c r="T105" s="239"/>
      <c r="U105" s="239"/>
      <c r="V105" s="239"/>
      <c r="W105" s="239"/>
      <c r="X105" s="239"/>
      <c r="Y105" s="239"/>
      <c r="Z105" s="193"/>
    </row>
    <row r="106" spans="9:26" ht="15.75" customHeight="1">
      <c r="I106" s="98"/>
      <c r="J106" s="98"/>
      <c r="K106" s="98"/>
      <c r="L106" s="193"/>
      <c r="M106" s="29"/>
      <c r="N106" s="1391"/>
      <c r="O106" s="240"/>
      <c r="P106" s="193"/>
      <c r="Q106" s="239"/>
      <c r="R106" s="239"/>
      <c r="S106" s="239"/>
      <c r="T106" s="239"/>
      <c r="U106" s="239"/>
      <c r="V106" s="239"/>
      <c r="W106" s="239"/>
      <c r="X106" s="239"/>
      <c r="Y106" s="239"/>
      <c r="Z106" s="193"/>
    </row>
    <row r="107" spans="9:26" ht="15.75" customHeight="1">
      <c r="I107" s="98"/>
      <c r="J107" s="98"/>
      <c r="K107" s="98"/>
      <c r="L107" s="193"/>
      <c r="M107" s="29"/>
      <c r="N107" s="1391"/>
      <c r="O107" s="240"/>
      <c r="P107" s="193"/>
      <c r="Q107" s="239"/>
      <c r="R107" s="239"/>
      <c r="S107" s="239"/>
      <c r="T107" s="239"/>
      <c r="U107" s="239"/>
      <c r="V107" s="239"/>
      <c r="W107" s="239"/>
      <c r="X107" s="239"/>
      <c r="Y107" s="239"/>
      <c r="Z107" s="193"/>
    </row>
    <row r="108" spans="9:26" ht="12.75" customHeight="1">
      <c r="I108" s="193"/>
      <c r="J108" s="193"/>
      <c r="K108" s="193"/>
      <c r="L108" s="61"/>
      <c r="N108" s="1391"/>
      <c r="O108" s="193"/>
      <c r="P108" s="193"/>
      <c r="Q108" s="193"/>
      <c r="R108" s="193"/>
      <c r="S108" s="193"/>
      <c r="T108" s="193"/>
      <c r="U108" s="193"/>
      <c r="V108" s="193"/>
      <c r="W108" s="193"/>
      <c r="X108" s="193"/>
      <c r="Y108" s="193"/>
      <c r="Z108" s="61"/>
    </row>
    <row r="109" spans="9:26" ht="12.75" customHeight="1">
      <c r="I109" s="193"/>
      <c r="J109" s="193"/>
      <c r="K109" s="193"/>
      <c r="L109" s="61"/>
      <c r="N109" s="1391"/>
      <c r="O109" s="193"/>
      <c r="P109" s="193"/>
      <c r="Q109" s="238"/>
      <c r="R109" s="238"/>
      <c r="S109" s="239"/>
      <c r="T109" s="239"/>
      <c r="U109" s="239"/>
      <c r="V109" s="239"/>
      <c r="W109" s="239"/>
      <c r="X109" s="239"/>
      <c r="Y109" s="239"/>
      <c r="Z109" s="61"/>
    </row>
    <row r="110" spans="9:26" ht="17.25" customHeight="1">
      <c r="I110" s="61"/>
      <c r="J110" s="61"/>
      <c r="K110" s="61"/>
      <c r="L110" s="61"/>
      <c r="N110" s="1391"/>
      <c r="O110" s="240"/>
      <c r="P110" s="193"/>
      <c r="Q110" s="238"/>
      <c r="R110" s="238"/>
      <c r="S110" s="239"/>
      <c r="T110" s="239"/>
      <c r="U110" s="239"/>
      <c r="V110" s="239"/>
      <c r="W110" s="239"/>
      <c r="X110" s="239"/>
      <c r="Y110" s="239"/>
      <c r="Z110" s="61"/>
    </row>
    <row r="111" spans="9:28" ht="17.25" customHeight="1">
      <c r="I111" s="193"/>
      <c r="J111" s="193"/>
      <c r="K111" s="193"/>
      <c r="L111" s="29"/>
      <c r="N111" s="1391"/>
      <c r="O111" s="240"/>
      <c r="P111" s="193"/>
      <c r="Q111" s="238"/>
      <c r="R111" s="238"/>
      <c r="S111" s="239"/>
      <c r="T111" s="239"/>
      <c r="U111" s="239"/>
      <c r="V111" s="239"/>
      <c r="W111" s="239"/>
      <c r="X111" s="239"/>
      <c r="Y111" s="239"/>
      <c r="Z111" s="29"/>
      <c r="AA111" s="29"/>
      <c r="AB111" s="29"/>
    </row>
    <row r="112" spans="9:28" ht="17.25" customHeight="1">
      <c r="I112" s="193"/>
      <c r="J112" s="193"/>
      <c r="K112" s="193"/>
      <c r="L112" s="29"/>
      <c r="N112" s="1391"/>
      <c r="O112" s="240"/>
      <c r="P112" s="193"/>
      <c r="Q112" s="239"/>
      <c r="R112" s="239"/>
      <c r="S112" s="239"/>
      <c r="T112" s="239"/>
      <c r="U112" s="239"/>
      <c r="V112" s="239"/>
      <c r="W112" s="239"/>
      <c r="X112" s="239"/>
      <c r="Y112" s="239"/>
      <c r="Z112" s="193"/>
      <c r="AA112" s="29"/>
      <c r="AB112" s="29"/>
    </row>
    <row r="113" spans="2:26" ht="17.25" customHeight="1">
      <c r="B113" s="193"/>
      <c r="C113" s="193"/>
      <c r="D113" s="193"/>
      <c r="E113" s="193"/>
      <c r="F113" s="193"/>
      <c r="G113" s="193"/>
      <c r="H113" s="193"/>
      <c r="I113" s="61"/>
      <c r="J113" s="61"/>
      <c r="K113" s="61"/>
      <c r="N113" s="1391"/>
      <c r="O113" s="240"/>
      <c r="P113" s="193"/>
      <c r="Q113" s="239"/>
      <c r="R113" s="239"/>
      <c r="S113" s="239"/>
      <c r="T113" s="239"/>
      <c r="U113" s="239"/>
      <c r="V113" s="239"/>
      <c r="W113" s="239"/>
      <c r="X113" s="239"/>
      <c r="Y113" s="239"/>
      <c r="Z113" s="61"/>
    </row>
    <row r="114" spans="2:25" ht="18" customHeight="1">
      <c r="B114" s="29"/>
      <c r="C114" s="29"/>
      <c r="D114" s="193"/>
      <c r="E114" s="193"/>
      <c r="F114" s="193"/>
      <c r="G114" s="193"/>
      <c r="H114" s="193"/>
      <c r="I114" s="61"/>
      <c r="J114" s="61"/>
      <c r="K114" s="61"/>
      <c r="N114" s="1391"/>
      <c r="O114" s="193"/>
      <c r="P114" s="193"/>
      <c r="Q114" s="193"/>
      <c r="R114" s="193"/>
      <c r="S114" s="193"/>
      <c r="T114" s="193"/>
      <c r="U114" s="193"/>
      <c r="V114" s="193"/>
      <c r="W114" s="193"/>
      <c r="X114" s="193"/>
      <c r="Y114" s="193"/>
    </row>
    <row r="115" spans="2:25" ht="18" customHeight="1">
      <c r="B115" s="29"/>
      <c r="C115" s="29"/>
      <c r="D115" s="193"/>
      <c r="E115" s="193"/>
      <c r="F115" s="193"/>
      <c r="G115" s="193"/>
      <c r="H115" s="193"/>
      <c r="I115" s="61"/>
      <c r="J115" s="61"/>
      <c r="K115" s="61"/>
      <c r="N115" s="1391"/>
      <c r="O115" s="193"/>
      <c r="P115" s="193"/>
      <c r="Q115" s="238"/>
      <c r="R115" s="238"/>
      <c r="S115" s="239"/>
      <c r="T115" s="239"/>
      <c r="U115" s="239"/>
      <c r="V115" s="239"/>
      <c r="W115" s="239"/>
      <c r="X115" s="239"/>
      <c r="Y115" s="239"/>
    </row>
    <row r="116" spans="2:25" ht="18" customHeight="1">
      <c r="B116" s="29"/>
      <c r="C116" s="29"/>
      <c r="D116" s="193"/>
      <c r="E116" s="193"/>
      <c r="F116" s="193"/>
      <c r="G116" s="193"/>
      <c r="H116" s="193"/>
      <c r="I116" s="61"/>
      <c r="J116" s="61"/>
      <c r="K116" s="61"/>
      <c r="N116" s="1391"/>
      <c r="O116" s="240"/>
      <c r="P116" s="193"/>
      <c r="Q116" s="238"/>
      <c r="R116" s="238"/>
      <c r="S116" s="239"/>
      <c r="T116" s="239"/>
      <c r="U116" s="239"/>
      <c r="V116" s="242"/>
      <c r="W116" s="239"/>
      <c r="X116" s="239"/>
      <c r="Y116" s="239"/>
    </row>
    <row r="117" spans="2:25" ht="18" customHeight="1">
      <c r="B117" s="29"/>
      <c r="C117" s="29"/>
      <c r="D117" s="193"/>
      <c r="E117" s="193"/>
      <c r="F117" s="193"/>
      <c r="G117" s="193"/>
      <c r="H117" s="193"/>
      <c r="I117" s="61"/>
      <c r="J117" s="61"/>
      <c r="K117" s="61"/>
      <c r="N117" s="1391"/>
      <c r="O117" s="240"/>
      <c r="P117" s="193"/>
      <c r="Q117" s="238"/>
      <c r="R117" s="238"/>
      <c r="S117" s="239"/>
      <c r="T117" s="239"/>
      <c r="U117" s="239"/>
      <c r="V117" s="239"/>
      <c r="W117" s="239"/>
      <c r="X117" s="239"/>
      <c r="Y117" s="239"/>
    </row>
    <row r="118" spans="2:25" ht="18" customHeight="1">
      <c r="B118" s="29"/>
      <c r="C118" s="29"/>
      <c r="D118" s="193"/>
      <c r="E118" s="193"/>
      <c r="F118" s="193"/>
      <c r="G118" s="193"/>
      <c r="H118" s="193"/>
      <c r="I118" s="61"/>
      <c r="J118" s="61"/>
      <c r="K118" s="61"/>
      <c r="N118" s="1391"/>
      <c r="O118" s="240"/>
      <c r="P118" s="193"/>
      <c r="Q118" s="239"/>
      <c r="R118" s="239"/>
      <c r="S118" s="239"/>
      <c r="T118" s="239"/>
      <c r="U118" s="239"/>
      <c r="V118" s="239"/>
      <c r="W118" s="239"/>
      <c r="X118" s="239"/>
      <c r="Y118" s="239"/>
    </row>
    <row r="119" spans="2:25" ht="18" customHeight="1">
      <c r="B119" s="29"/>
      <c r="C119" s="29"/>
      <c r="D119" s="193"/>
      <c r="E119" s="193"/>
      <c r="F119" s="193"/>
      <c r="G119" s="193"/>
      <c r="H119" s="193"/>
      <c r="I119" s="61"/>
      <c r="J119" s="61"/>
      <c r="K119" s="61"/>
      <c r="N119" s="1391"/>
      <c r="O119" s="240"/>
      <c r="P119" s="193"/>
      <c r="Q119" s="239"/>
      <c r="R119" s="239"/>
      <c r="S119" s="239"/>
      <c r="T119" s="239"/>
      <c r="U119" s="239"/>
      <c r="V119" s="239"/>
      <c r="W119" s="239"/>
      <c r="X119" s="239"/>
      <c r="Y119" s="239"/>
    </row>
    <row r="120" spans="2:25" ht="18" customHeight="1">
      <c r="B120" s="29"/>
      <c r="C120" s="29"/>
      <c r="D120" s="193"/>
      <c r="E120" s="193"/>
      <c r="F120" s="193"/>
      <c r="G120" s="193"/>
      <c r="H120" s="193"/>
      <c r="I120" s="61"/>
      <c r="J120" s="61"/>
      <c r="K120" s="61"/>
      <c r="N120" s="1391"/>
      <c r="O120" s="193"/>
      <c r="P120" s="193"/>
      <c r="Q120" s="193"/>
      <c r="R120" s="193"/>
      <c r="S120" s="193"/>
      <c r="T120" s="193"/>
      <c r="U120" s="193"/>
      <c r="V120" s="193"/>
      <c r="W120" s="193"/>
      <c r="X120" s="193"/>
      <c r="Y120" s="193"/>
    </row>
    <row r="121" spans="9:26" ht="12.75" customHeight="1">
      <c r="I121" s="193"/>
      <c r="J121" s="193"/>
      <c r="K121" s="193"/>
      <c r="L121" s="61"/>
      <c r="N121" s="1391"/>
      <c r="O121" s="193"/>
      <c r="P121" s="193"/>
      <c r="Q121" s="238"/>
      <c r="R121" s="238"/>
      <c r="S121" s="239"/>
      <c r="T121" s="239"/>
      <c r="U121" s="239"/>
      <c r="V121" s="239"/>
      <c r="W121" s="239"/>
      <c r="X121" s="239"/>
      <c r="Y121" s="239"/>
      <c r="Z121" s="61"/>
    </row>
    <row r="122" spans="9:25" ht="17.25" customHeight="1">
      <c r="I122" s="61"/>
      <c r="J122" s="61"/>
      <c r="K122" s="61"/>
      <c r="L122" s="61"/>
      <c r="N122" s="1391"/>
      <c r="O122" s="240"/>
      <c r="P122" s="193"/>
      <c r="Q122" s="238"/>
      <c r="R122" s="238"/>
      <c r="S122" s="239"/>
      <c r="T122" s="239"/>
      <c r="U122" s="239"/>
      <c r="V122" s="239"/>
      <c r="W122" s="239"/>
      <c r="X122" s="239"/>
      <c r="Y122" s="239"/>
    </row>
    <row r="123" spans="9:28" ht="17.25" customHeight="1">
      <c r="I123" s="193"/>
      <c r="J123" s="193"/>
      <c r="K123" s="193"/>
      <c r="L123" s="29"/>
      <c r="N123" s="1391"/>
      <c r="O123" s="240"/>
      <c r="P123" s="193"/>
      <c r="Q123" s="238"/>
      <c r="R123" s="238"/>
      <c r="S123" s="238"/>
      <c r="T123" s="238"/>
      <c r="U123" s="238"/>
      <c r="V123" s="243"/>
      <c r="W123" s="238"/>
      <c r="X123" s="238"/>
      <c r="Y123" s="238"/>
      <c r="AA123" s="29"/>
      <c r="AB123" s="29"/>
    </row>
    <row r="124" spans="9:28" ht="17.25" customHeight="1">
      <c r="I124" s="193"/>
      <c r="J124" s="193"/>
      <c r="K124" s="193"/>
      <c r="L124" s="29"/>
      <c r="N124" s="1391"/>
      <c r="O124" s="240"/>
      <c r="P124" s="193"/>
      <c r="Q124" s="238"/>
      <c r="R124" s="238"/>
      <c r="S124" s="238"/>
      <c r="T124" s="238"/>
      <c r="U124" s="238"/>
      <c r="V124" s="238"/>
      <c r="W124" s="238"/>
      <c r="X124" s="238"/>
      <c r="Y124" s="238"/>
      <c r="AA124" s="29"/>
      <c r="AB124" s="29"/>
    </row>
    <row r="125" spans="2:25" ht="17.25" customHeight="1">
      <c r="B125" s="193"/>
      <c r="C125" s="193"/>
      <c r="D125" s="193"/>
      <c r="E125" s="193"/>
      <c r="F125" s="193"/>
      <c r="G125" s="193"/>
      <c r="H125" s="193"/>
      <c r="I125" s="61"/>
      <c r="J125" s="61"/>
      <c r="K125" s="61"/>
      <c r="N125" s="1391"/>
      <c r="O125" s="240"/>
      <c r="P125" s="193"/>
      <c r="Q125" s="238"/>
      <c r="R125" s="238"/>
      <c r="S125" s="238"/>
      <c r="T125" s="238"/>
      <c r="U125" s="238"/>
      <c r="V125" s="238"/>
      <c r="W125" s="238"/>
      <c r="X125" s="238"/>
      <c r="Y125" s="238"/>
    </row>
    <row r="126" spans="2:25" ht="18" customHeight="1">
      <c r="B126" s="29"/>
      <c r="C126" s="29"/>
      <c r="D126" s="193"/>
      <c r="E126" s="193"/>
      <c r="F126" s="193"/>
      <c r="G126" s="193"/>
      <c r="H126" s="193"/>
      <c r="I126" s="61"/>
      <c r="J126" s="61"/>
      <c r="K126" s="61"/>
      <c r="N126" s="1391"/>
      <c r="O126" s="193"/>
      <c r="P126" s="193"/>
      <c r="Q126" s="193"/>
      <c r="R126" s="193"/>
      <c r="S126" s="193"/>
      <c r="T126" s="193"/>
      <c r="U126" s="193"/>
      <c r="V126" s="193"/>
      <c r="W126" s="193"/>
      <c r="X126" s="193"/>
      <c r="Y126" s="193"/>
    </row>
    <row r="127" spans="2:25" ht="14.25">
      <c r="B127" s="29"/>
      <c r="C127" s="29"/>
      <c r="D127" s="61"/>
      <c r="E127" s="61"/>
      <c r="F127" s="61"/>
      <c r="G127" s="61"/>
      <c r="H127" s="61"/>
      <c r="I127" s="61"/>
      <c r="J127" s="61"/>
      <c r="K127" s="61"/>
      <c r="N127" s="61"/>
      <c r="O127" s="193"/>
      <c r="P127" s="193"/>
      <c r="Q127" s="193"/>
      <c r="R127" s="193"/>
      <c r="S127" s="193"/>
      <c r="T127" s="193"/>
      <c r="U127" s="193"/>
      <c r="V127" s="193"/>
      <c r="W127" s="193"/>
      <c r="X127" s="193"/>
      <c r="Y127" s="193"/>
    </row>
    <row r="128" spans="9:25" ht="14.25" customHeight="1" hidden="1">
      <c r="I128" s="61"/>
      <c r="J128" s="61"/>
      <c r="K128" s="61"/>
      <c r="N128" s="61"/>
      <c r="O128" s="193"/>
      <c r="P128" s="193"/>
      <c r="Q128" s="193"/>
      <c r="R128" s="193"/>
      <c r="S128" s="193"/>
      <c r="T128" s="193"/>
      <c r="U128" s="193"/>
      <c r="V128" s="193"/>
      <c r="W128" s="193"/>
      <c r="X128" s="61"/>
      <c r="Y128" s="61"/>
    </row>
    <row r="129" spans="9:25" ht="14.25" customHeight="1" hidden="1">
      <c r="I129" s="61"/>
      <c r="J129" s="61"/>
      <c r="K129" s="61"/>
      <c r="N129" s="61"/>
      <c r="O129" s="193"/>
      <c r="P129" s="193"/>
      <c r="Q129" s="193"/>
      <c r="R129" s="193"/>
      <c r="S129" s="193"/>
      <c r="T129" s="193"/>
      <c r="U129" s="193"/>
      <c r="V129" s="193"/>
      <c r="W129" s="61"/>
      <c r="X129" s="193"/>
      <c r="Y129" s="193"/>
    </row>
    <row r="130" spans="2:25" ht="13.5" customHeight="1" hidden="1">
      <c r="B130" s="61"/>
      <c r="C130" s="61"/>
      <c r="D130" s="61"/>
      <c r="E130" s="61"/>
      <c r="F130" s="61"/>
      <c r="G130" s="61"/>
      <c r="H130" s="61"/>
      <c r="I130" s="61"/>
      <c r="J130" s="61"/>
      <c r="K130" s="61"/>
      <c r="N130" s="61"/>
      <c r="O130" s="193"/>
      <c r="P130" s="193"/>
      <c r="Q130" s="193"/>
      <c r="R130" s="193"/>
      <c r="S130" s="193"/>
      <c r="T130" s="193"/>
      <c r="U130" s="193"/>
      <c r="V130" s="193"/>
      <c r="W130" s="61"/>
      <c r="X130" s="193"/>
      <c r="Y130" s="193"/>
    </row>
    <row r="131" spans="2:25" ht="14.25">
      <c r="B131" s="61"/>
      <c r="C131" s="61"/>
      <c r="D131" s="61"/>
      <c r="E131" s="61"/>
      <c r="F131" s="61"/>
      <c r="G131" s="61"/>
      <c r="H131" s="61"/>
      <c r="I131" s="61"/>
      <c r="J131" s="61"/>
      <c r="K131" s="61"/>
      <c r="N131" s="61"/>
      <c r="O131" s="193"/>
      <c r="P131" s="193"/>
      <c r="Q131" s="193"/>
      <c r="R131" s="193"/>
      <c r="S131" s="193"/>
      <c r="T131" s="61"/>
      <c r="U131" s="61"/>
      <c r="V131" s="61"/>
      <c r="W131" s="61"/>
      <c r="X131" s="61"/>
      <c r="Y131" s="61"/>
    </row>
    <row r="132" spans="14:25" ht="14.25">
      <c r="N132" s="61"/>
      <c r="O132" s="193"/>
      <c r="P132" s="244"/>
      <c r="Q132" s="244"/>
      <c r="R132" s="244"/>
      <c r="S132" s="244"/>
      <c r="T132" s="244"/>
      <c r="U132" s="244"/>
      <c r="V132" s="244"/>
      <c r="W132" s="244"/>
      <c r="X132" s="244"/>
      <c r="Y132" s="244"/>
    </row>
    <row r="133" spans="15:17" ht="14.25">
      <c r="O133" s="29"/>
      <c r="Q133" s="160"/>
    </row>
  </sheetData>
  <sheetProtection/>
  <mergeCells count="26">
    <mergeCell ref="A1:L1"/>
    <mergeCell ref="B5:B6"/>
    <mergeCell ref="D5:E5"/>
    <mergeCell ref="F5:G5"/>
    <mergeCell ref="H5:I5"/>
    <mergeCell ref="J5:K5"/>
    <mergeCell ref="B39:K39"/>
    <mergeCell ref="N42:O43"/>
    <mergeCell ref="Q42:Q43"/>
    <mergeCell ref="R42:S42"/>
    <mergeCell ref="T42:V42"/>
    <mergeCell ref="W42:W43"/>
    <mergeCell ref="X42:X43"/>
    <mergeCell ref="Y42:Y43"/>
    <mergeCell ref="T43:U43"/>
    <mergeCell ref="N61:O61"/>
    <mergeCell ref="N62:O62"/>
    <mergeCell ref="N63:O63"/>
    <mergeCell ref="N115:N120"/>
    <mergeCell ref="N121:N126"/>
    <mergeCell ref="N64:O64"/>
    <mergeCell ref="N65:O65"/>
    <mergeCell ref="N67:N96"/>
    <mergeCell ref="N97:N102"/>
    <mergeCell ref="N103:N108"/>
    <mergeCell ref="N109:N114"/>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2"/>
  <sheetViews>
    <sheetView showGridLines="0" view="pageBreakPreview" zoomScale="9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24" bestFit="1" customWidth="1"/>
    <col min="2" max="2" width="13.375" style="24" customWidth="1"/>
    <col min="3" max="3" width="2.125" style="61" customWidth="1"/>
    <col min="4" max="4" width="9.625" style="24" customWidth="1"/>
    <col min="5" max="6" width="7.375" style="24" customWidth="1"/>
    <col min="7" max="11" width="9.875" style="24" customWidth="1"/>
    <col min="12" max="12" width="13.375" style="24" customWidth="1"/>
    <col min="13" max="13" width="0.37109375" style="24" customWidth="1"/>
    <col min="14" max="16384" width="13.625" style="24" customWidth="1"/>
  </cols>
  <sheetData>
    <row r="1" spans="1:13" s="22" customFormat="1" ht="30" customHeight="1">
      <c r="A1" s="1306" t="s">
        <v>123</v>
      </c>
      <c r="B1" s="1306"/>
      <c r="C1" s="1306"/>
      <c r="D1" s="1306"/>
      <c r="E1" s="1306"/>
      <c r="F1" s="1306"/>
      <c r="G1" s="1306"/>
      <c r="H1" s="1306"/>
      <c r="I1" s="1306"/>
      <c r="J1" s="1306"/>
      <c r="K1" s="1306"/>
      <c r="L1" s="1306"/>
      <c r="M1" s="1306"/>
    </row>
    <row r="2" spans="2:12" ht="24.75" customHeight="1" thickBot="1">
      <c r="B2" s="29"/>
      <c r="C2" s="193"/>
      <c r="D2" s="29"/>
      <c r="E2" s="29"/>
      <c r="F2" s="29"/>
      <c r="G2" s="29"/>
      <c r="H2" s="29"/>
      <c r="I2" s="29"/>
      <c r="J2" s="29"/>
      <c r="K2" s="29"/>
      <c r="L2" s="29"/>
    </row>
    <row r="3" spans="1:13" ht="19.5" customHeight="1">
      <c r="A3" s="1408" t="s">
        <v>388</v>
      </c>
      <c r="B3" s="1394"/>
      <c r="C3" s="191"/>
      <c r="D3" s="1410" t="s">
        <v>124</v>
      </c>
      <c r="E3" s="1396" t="s">
        <v>125</v>
      </c>
      <c r="F3" s="1397"/>
      <c r="G3" s="1396" t="s">
        <v>466</v>
      </c>
      <c r="H3" s="1398"/>
      <c r="I3" s="1397"/>
      <c r="J3" s="1410" t="s">
        <v>126</v>
      </c>
      <c r="K3" s="1410" t="s">
        <v>467</v>
      </c>
      <c r="L3" s="1413" t="s">
        <v>127</v>
      </c>
      <c r="M3" s="245"/>
    </row>
    <row r="4" spans="1:13" ht="19.5" customHeight="1">
      <c r="A4" s="1409"/>
      <c r="B4" s="1395"/>
      <c r="C4" s="218"/>
      <c r="D4" s="1411"/>
      <c r="E4" s="246" t="s">
        <v>128</v>
      </c>
      <c r="F4" s="246" t="s">
        <v>129</v>
      </c>
      <c r="G4" s="1415" t="s">
        <v>130</v>
      </c>
      <c r="H4" s="1416"/>
      <c r="I4" s="197" t="s">
        <v>131</v>
      </c>
      <c r="J4" s="1412"/>
      <c r="K4" s="1411"/>
      <c r="L4" s="1414"/>
      <c r="M4" s="247"/>
    </row>
    <row r="5" spans="1:13" s="253" customFormat="1" ht="24.75" customHeight="1">
      <c r="A5" s="248"/>
      <c r="B5" s="249"/>
      <c r="C5" s="249"/>
      <c r="D5" s="250" t="s">
        <v>132</v>
      </c>
      <c r="E5" s="249" t="s">
        <v>133</v>
      </c>
      <c r="F5" s="249" t="s">
        <v>133</v>
      </c>
      <c r="G5" s="249" t="s">
        <v>134</v>
      </c>
      <c r="H5" s="249" t="s">
        <v>135</v>
      </c>
      <c r="I5" s="249" t="s">
        <v>136</v>
      </c>
      <c r="J5" s="249" t="s">
        <v>137</v>
      </c>
      <c r="K5" s="249" t="s">
        <v>138</v>
      </c>
      <c r="L5" s="251" t="s">
        <v>139</v>
      </c>
      <c r="M5" s="252"/>
    </row>
    <row r="6" spans="1:13" s="76" customFormat="1" ht="15.75" customHeight="1" hidden="1">
      <c r="A6" s="254"/>
      <c r="B6" s="209" t="s">
        <v>140</v>
      </c>
      <c r="C6" s="205"/>
      <c r="D6" s="255">
        <v>542</v>
      </c>
      <c r="E6" s="256">
        <v>19</v>
      </c>
      <c r="F6" s="256">
        <v>24</v>
      </c>
      <c r="G6" s="256">
        <v>7518</v>
      </c>
      <c r="H6" s="256">
        <v>679</v>
      </c>
      <c r="I6" s="256">
        <v>8148</v>
      </c>
      <c r="J6" s="256">
        <v>319</v>
      </c>
      <c r="K6" s="256">
        <v>188</v>
      </c>
      <c r="L6" s="256">
        <v>477936</v>
      </c>
      <c r="M6" s="257"/>
    </row>
    <row r="7" spans="1:13" s="76" customFormat="1" ht="15.75" customHeight="1" hidden="1">
      <c r="A7" s="254"/>
      <c r="B7" s="209" t="s">
        <v>141</v>
      </c>
      <c r="C7" s="205"/>
      <c r="D7" s="255">
        <v>441</v>
      </c>
      <c r="E7" s="256">
        <v>18</v>
      </c>
      <c r="F7" s="256">
        <v>37</v>
      </c>
      <c r="G7" s="256">
        <v>6585</v>
      </c>
      <c r="H7" s="256">
        <v>804</v>
      </c>
      <c r="I7" s="256">
        <v>7623</v>
      </c>
      <c r="J7" s="256">
        <v>257</v>
      </c>
      <c r="K7" s="256">
        <v>147</v>
      </c>
      <c r="L7" s="256">
        <v>562817</v>
      </c>
      <c r="M7" s="257"/>
    </row>
    <row r="8" spans="1:13" s="76" customFormat="1" ht="15.75" customHeight="1" hidden="1">
      <c r="A8" s="254"/>
      <c r="B8" s="209" t="s">
        <v>142</v>
      </c>
      <c r="C8" s="205"/>
      <c r="D8" s="255">
        <v>500</v>
      </c>
      <c r="E8" s="256">
        <v>16</v>
      </c>
      <c r="F8" s="256">
        <v>40</v>
      </c>
      <c r="G8" s="256">
        <v>9158</v>
      </c>
      <c r="H8" s="256">
        <v>1158</v>
      </c>
      <c r="I8" s="256">
        <v>2614</v>
      </c>
      <c r="J8" s="256">
        <v>350</v>
      </c>
      <c r="K8" s="256">
        <v>160</v>
      </c>
      <c r="L8" s="256">
        <v>919833</v>
      </c>
      <c r="M8" s="257"/>
    </row>
    <row r="9" spans="1:13" s="76" customFormat="1" ht="15.75" customHeight="1" hidden="1">
      <c r="A9" s="254"/>
      <c r="B9" s="209" t="s">
        <v>143</v>
      </c>
      <c r="C9" s="205"/>
      <c r="D9" s="255">
        <v>428</v>
      </c>
      <c r="E9" s="256">
        <v>22</v>
      </c>
      <c r="F9" s="256">
        <v>16</v>
      </c>
      <c r="G9" s="256">
        <v>7393</v>
      </c>
      <c r="H9" s="256">
        <v>797</v>
      </c>
      <c r="I9" s="256">
        <v>8362</v>
      </c>
      <c r="J9" s="256">
        <v>262</v>
      </c>
      <c r="K9" s="256">
        <v>165</v>
      </c>
      <c r="L9" s="256">
        <v>586135</v>
      </c>
      <c r="M9" s="257"/>
    </row>
    <row r="10" spans="1:13" s="76" customFormat="1" ht="15.75" customHeight="1" hidden="1">
      <c r="A10" s="254"/>
      <c r="B10" s="209" t="s">
        <v>144</v>
      </c>
      <c r="C10" s="205"/>
      <c r="D10" s="255">
        <v>471</v>
      </c>
      <c r="E10" s="256">
        <v>25</v>
      </c>
      <c r="F10" s="256">
        <v>48</v>
      </c>
      <c r="G10" s="256">
        <v>6045</v>
      </c>
      <c r="H10" s="256">
        <v>1157</v>
      </c>
      <c r="I10" s="256">
        <v>300</v>
      </c>
      <c r="J10" s="256">
        <v>249</v>
      </c>
      <c r="K10" s="256">
        <v>171</v>
      </c>
      <c r="L10" s="256">
        <v>561635</v>
      </c>
      <c r="M10" s="257"/>
    </row>
    <row r="11" spans="1:13" s="76" customFormat="1" ht="15.75" customHeight="1" hidden="1">
      <c r="A11" s="254"/>
      <c r="B11" s="209" t="s">
        <v>145</v>
      </c>
      <c r="C11" s="218"/>
      <c r="D11" s="258">
        <v>466</v>
      </c>
      <c r="E11" s="259">
        <v>5</v>
      </c>
      <c r="F11" s="259">
        <v>36</v>
      </c>
      <c r="G11" s="259">
        <v>7031</v>
      </c>
      <c r="H11" s="259">
        <v>871</v>
      </c>
      <c r="I11" s="259">
        <v>168</v>
      </c>
      <c r="J11" s="259">
        <v>282</v>
      </c>
      <c r="K11" s="259">
        <v>173</v>
      </c>
      <c r="L11" s="259">
        <v>4332202</v>
      </c>
      <c r="M11" s="257"/>
    </row>
    <row r="12" spans="1:13" s="76" customFormat="1" ht="15.75" customHeight="1" hidden="1">
      <c r="A12" s="254"/>
      <c r="B12" s="209" t="s">
        <v>146</v>
      </c>
      <c r="C12" s="218"/>
      <c r="D12" s="258">
        <v>494</v>
      </c>
      <c r="E12" s="259">
        <v>14</v>
      </c>
      <c r="F12" s="259">
        <v>37</v>
      </c>
      <c r="G12" s="259">
        <v>6242</v>
      </c>
      <c r="H12" s="259">
        <v>425</v>
      </c>
      <c r="I12" s="259">
        <v>1248</v>
      </c>
      <c r="J12" s="259">
        <v>304</v>
      </c>
      <c r="K12" s="259">
        <v>187</v>
      </c>
      <c r="L12" s="259">
        <v>424858</v>
      </c>
      <c r="M12" s="257"/>
    </row>
    <row r="13" spans="1:13" s="76" customFormat="1" ht="15.75" customHeight="1" hidden="1">
      <c r="A13" s="254"/>
      <c r="B13" s="209" t="s">
        <v>147</v>
      </c>
      <c r="C13" s="218"/>
      <c r="D13" s="258">
        <v>551</v>
      </c>
      <c r="E13" s="259">
        <v>13</v>
      </c>
      <c r="F13" s="259">
        <v>49</v>
      </c>
      <c r="G13" s="259">
        <v>7392</v>
      </c>
      <c r="H13" s="259">
        <v>1160</v>
      </c>
      <c r="I13" s="259">
        <v>155</v>
      </c>
      <c r="J13" s="259">
        <v>313</v>
      </c>
      <c r="K13" s="259">
        <v>178</v>
      </c>
      <c r="L13" s="259">
        <v>714306</v>
      </c>
      <c r="M13" s="257"/>
    </row>
    <row r="14" spans="1:13" s="76" customFormat="1" ht="15.75" customHeight="1" hidden="1">
      <c r="A14" s="254"/>
      <c r="B14" s="209" t="s">
        <v>148</v>
      </c>
      <c r="C14" s="218"/>
      <c r="D14" s="258">
        <v>443</v>
      </c>
      <c r="E14" s="259">
        <v>16</v>
      </c>
      <c r="F14" s="259">
        <v>27</v>
      </c>
      <c r="G14" s="259">
        <v>13011</v>
      </c>
      <c r="H14" s="259">
        <v>3078</v>
      </c>
      <c r="I14" s="259">
        <v>72</v>
      </c>
      <c r="J14" s="259">
        <v>270</v>
      </c>
      <c r="K14" s="259">
        <v>153</v>
      </c>
      <c r="L14" s="259">
        <v>420818</v>
      </c>
      <c r="M14" s="257"/>
    </row>
    <row r="15" spans="1:13" s="76" customFormat="1" ht="15.75" customHeight="1" hidden="1">
      <c r="A15" s="254"/>
      <c r="B15" s="209" t="s">
        <v>149</v>
      </c>
      <c r="C15" s="218"/>
      <c r="D15" s="258">
        <v>505</v>
      </c>
      <c r="E15" s="259">
        <v>18</v>
      </c>
      <c r="F15" s="259">
        <v>45</v>
      </c>
      <c r="G15" s="259">
        <v>6645</v>
      </c>
      <c r="H15" s="259">
        <v>2030</v>
      </c>
      <c r="I15" s="259">
        <v>3132</v>
      </c>
      <c r="J15" s="259">
        <v>302</v>
      </c>
      <c r="K15" s="259">
        <v>171</v>
      </c>
      <c r="L15" s="259">
        <v>497197</v>
      </c>
      <c r="M15" s="257"/>
    </row>
    <row r="16" spans="1:13" s="76" customFormat="1" ht="16.5" customHeight="1" hidden="1">
      <c r="A16" s="254"/>
      <c r="B16" s="209" t="s">
        <v>150</v>
      </c>
      <c r="C16" s="218"/>
      <c r="D16" s="210">
        <v>384</v>
      </c>
      <c r="E16" s="211">
        <v>6</v>
      </c>
      <c r="F16" s="211">
        <v>27</v>
      </c>
      <c r="G16" s="211">
        <v>4396</v>
      </c>
      <c r="H16" s="211">
        <v>1186</v>
      </c>
      <c r="I16" s="211">
        <v>134</v>
      </c>
      <c r="J16" s="211">
        <v>773</v>
      </c>
      <c r="K16" s="211">
        <v>142</v>
      </c>
      <c r="L16" s="211">
        <v>447458</v>
      </c>
      <c r="M16" s="257"/>
    </row>
    <row r="17" spans="1:13" s="76" customFormat="1" ht="16.5" customHeight="1" hidden="1">
      <c r="A17" s="254"/>
      <c r="B17" s="209" t="s">
        <v>151</v>
      </c>
      <c r="C17" s="218"/>
      <c r="D17" s="210">
        <v>514</v>
      </c>
      <c r="E17" s="211">
        <v>11</v>
      </c>
      <c r="F17" s="211">
        <v>34</v>
      </c>
      <c r="G17" s="211">
        <v>4159</v>
      </c>
      <c r="H17" s="211">
        <v>1456</v>
      </c>
      <c r="I17" s="211">
        <v>101</v>
      </c>
      <c r="J17" s="211">
        <v>265</v>
      </c>
      <c r="K17" s="211">
        <v>112</v>
      </c>
      <c r="L17" s="211">
        <v>264796</v>
      </c>
      <c r="M17" s="257"/>
    </row>
    <row r="18" spans="1:13" s="76" customFormat="1" ht="16.5" customHeight="1" hidden="1">
      <c r="A18" s="254"/>
      <c r="B18" s="209" t="s">
        <v>152</v>
      </c>
      <c r="C18" s="218"/>
      <c r="D18" s="210">
        <v>515</v>
      </c>
      <c r="E18" s="211">
        <v>11</v>
      </c>
      <c r="F18" s="211">
        <v>34</v>
      </c>
      <c r="G18" s="211">
        <v>6347</v>
      </c>
      <c r="H18" s="211">
        <v>1139</v>
      </c>
      <c r="I18" s="211">
        <v>1874</v>
      </c>
      <c r="J18" s="211">
        <v>264</v>
      </c>
      <c r="K18" s="211">
        <v>140</v>
      </c>
      <c r="L18" s="211">
        <v>376197</v>
      </c>
      <c r="M18" s="257"/>
    </row>
    <row r="19" spans="1:13" s="76" customFormat="1" ht="16.5" customHeight="1" hidden="1">
      <c r="A19" s="254"/>
      <c r="B19" s="209" t="s">
        <v>153</v>
      </c>
      <c r="C19" s="218"/>
      <c r="D19" s="210">
        <v>532</v>
      </c>
      <c r="E19" s="211">
        <v>8</v>
      </c>
      <c r="F19" s="211">
        <v>43</v>
      </c>
      <c r="G19" s="211">
        <v>4616</v>
      </c>
      <c r="H19" s="211">
        <v>1340</v>
      </c>
      <c r="I19" s="211">
        <v>1409</v>
      </c>
      <c r="J19" s="211">
        <v>346</v>
      </c>
      <c r="K19" s="211">
        <v>124</v>
      </c>
      <c r="L19" s="211">
        <v>367577</v>
      </c>
      <c r="M19" s="257"/>
    </row>
    <row r="20" spans="1:13" s="76" customFormat="1" ht="16.5" customHeight="1" hidden="1">
      <c r="A20" s="254"/>
      <c r="B20" s="209" t="s">
        <v>154</v>
      </c>
      <c r="C20" s="218"/>
      <c r="D20" s="210">
        <v>419</v>
      </c>
      <c r="E20" s="211">
        <v>5</v>
      </c>
      <c r="F20" s="211">
        <v>24</v>
      </c>
      <c r="G20" s="211">
        <v>3189</v>
      </c>
      <c r="H20" s="211">
        <v>829</v>
      </c>
      <c r="I20" s="211">
        <v>624</v>
      </c>
      <c r="J20" s="211">
        <v>233</v>
      </c>
      <c r="K20" s="211">
        <v>140</v>
      </c>
      <c r="L20" s="211">
        <v>218595</v>
      </c>
      <c r="M20" s="257"/>
    </row>
    <row r="21" spans="1:13" s="76" customFormat="1" ht="16.5" customHeight="1">
      <c r="A21" s="254"/>
      <c r="B21" s="209" t="s">
        <v>634</v>
      </c>
      <c r="C21" s="218"/>
      <c r="D21" s="210">
        <v>449</v>
      </c>
      <c r="E21" s="211">
        <v>12</v>
      </c>
      <c r="F21" s="211">
        <v>36</v>
      </c>
      <c r="G21" s="211">
        <v>4350</v>
      </c>
      <c r="H21" s="211">
        <v>992</v>
      </c>
      <c r="I21" s="211">
        <v>8477</v>
      </c>
      <c r="J21" s="211">
        <v>205</v>
      </c>
      <c r="K21" s="211">
        <v>124</v>
      </c>
      <c r="L21" s="211">
        <v>512552</v>
      </c>
      <c r="M21" s="257"/>
    </row>
    <row r="22" spans="1:13" s="76" customFormat="1" ht="16.5" customHeight="1">
      <c r="A22" s="254"/>
      <c r="B22" s="209" t="s">
        <v>635</v>
      </c>
      <c r="C22" s="218"/>
      <c r="D22" s="753">
        <v>401</v>
      </c>
      <c r="E22" s="754">
        <v>12</v>
      </c>
      <c r="F22" s="754">
        <v>45</v>
      </c>
      <c r="G22" s="754">
        <v>6108</v>
      </c>
      <c r="H22" s="755">
        <v>967</v>
      </c>
      <c r="I22" s="755">
        <v>700</v>
      </c>
      <c r="J22" s="755">
        <v>243</v>
      </c>
      <c r="K22" s="754">
        <v>126</v>
      </c>
      <c r="L22" s="756">
        <v>335390</v>
      </c>
      <c r="M22" s="257"/>
    </row>
    <row r="23" spans="1:13" s="76" customFormat="1" ht="16.5" customHeight="1">
      <c r="A23" s="254"/>
      <c r="B23" s="209" t="s">
        <v>636</v>
      </c>
      <c r="C23" s="218"/>
      <c r="D23" s="753">
        <v>126</v>
      </c>
      <c r="E23" s="993">
        <v>2</v>
      </c>
      <c r="F23" s="993">
        <v>10</v>
      </c>
      <c r="G23" s="993">
        <v>1495</v>
      </c>
      <c r="H23" s="993">
        <v>157</v>
      </c>
      <c r="I23" s="993">
        <v>1051</v>
      </c>
      <c r="J23" s="993">
        <v>53</v>
      </c>
      <c r="K23" s="993">
        <v>31</v>
      </c>
      <c r="L23" s="994">
        <v>177682</v>
      </c>
      <c r="M23" s="257"/>
    </row>
    <row r="24" spans="1:13" s="76" customFormat="1" ht="12.75" customHeight="1">
      <c r="A24" s="260"/>
      <c r="B24" s="195"/>
      <c r="C24" s="195"/>
      <c r="D24" s="261"/>
      <c r="E24" s="262"/>
      <c r="F24" s="262"/>
      <c r="G24" s="262"/>
      <c r="H24" s="262"/>
      <c r="I24" s="262"/>
      <c r="J24" s="262"/>
      <c r="K24" s="262"/>
      <c r="L24" s="262"/>
      <c r="M24" s="263"/>
    </row>
    <row r="25" spans="1:13" s="76" customFormat="1" ht="9.75" customHeight="1" hidden="1">
      <c r="A25" s="1399" t="s">
        <v>155</v>
      </c>
      <c r="B25" s="264"/>
      <c r="C25" s="209"/>
      <c r="D25" s="258"/>
      <c r="E25" s="259"/>
      <c r="F25" s="265"/>
      <c r="G25" s="265"/>
      <c r="H25" s="265"/>
      <c r="I25" s="265"/>
      <c r="J25" s="265"/>
      <c r="K25" s="265"/>
      <c r="L25" s="265"/>
      <c r="M25" s="266"/>
    </row>
    <row r="26" spans="1:13" s="76" customFormat="1" ht="19.5" customHeight="1" hidden="1">
      <c r="A26" s="1400"/>
      <c r="B26" s="267" t="s">
        <v>156</v>
      </c>
      <c r="C26" s="209"/>
      <c r="D26" s="258">
        <v>140</v>
      </c>
      <c r="E26" s="259">
        <v>3</v>
      </c>
      <c r="F26" s="265">
        <v>5</v>
      </c>
      <c r="G26" s="265">
        <v>1285</v>
      </c>
      <c r="H26" s="265">
        <v>154</v>
      </c>
      <c r="I26" s="265">
        <v>42</v>
      </c>
      <c r="J26" s="265">
        <v>55</v>
      </c>
      <c r="K26" s="265">
        <v>38</v>
      </c>
      <c r="L26" s="265">
        <v>54102</v>
      </c>
      <c r="M26" s="266"/>
    </row>
    <row r="27" spans="1:14" s="76" customFormat="1" ht="19.5" customHeight="1" hidden="1">
      <c r="A27" s="1400"/>
      <c r="B27" s="267" t="s">
        <v>157</v>
      </c>
      <c r="C27" s="209"/>
      <c r="D27" s="258">
        <v>102</v>
      </c>
      <c r="E27" s="259">
        <v>4</v>
      </c>
      <c r="F27" s="259">
        <v>9</v>
      </c>
      <c r="G27" s="259">
        <v>1184</v>
      </c>
      <c r="H27" s="259">
        <v>305</v>
      </c>
      <c r="I27" s="259">
        <v>0</v>
      </c>
      <c r="J27" s="259">
        <v>62</v>
      </c>
      <c r="K27" s="259">
        <v>30</v>
      </c>
      <c r="L27" s="259">
        <v>108993</v>
      </c>
      <c r="M27" s="266"/>
      <c r="N27" s="73"/>
    </row>
    <row r="28" spans="1:14" s="76" customFormat="1" ht="19.5" customHeight="1" hidden="1">
      <c r="A28" s="1400"/>
      <c r="B28" s="267" t="s">
        <v>158</v>
      </c>
      <c r="C28" s="209"/>
      <c r="D28" s="258">
        <v>105</v>
      </c>
      <c r="E28" s="259">
        <v>1</v>
      </c>
      <c r="F28" s="259">
        <v>8</v>
      </c>
      <c r="G28" s="259">
        <v>1074</v>
      </c>
      <c r="H28" s="259">
        <v>412</v>
      </c>
      <c r="I28" s="259">
        <v>6</v>
      </c>
      <c r="J28" s="259">
        <v>58</v>
      </c>
      <c r="K28" s="259">
        <v>26</v>
      </c>
      <c r="L28" s="259">
        <v>97887</v>
      </c>
      <c r="M28" s="266"/>
      <c r="N28" s="73"/>
    </row>
    <row r="29" spans="1:13" s="76" customFormat="1" ht="19.5" customHeight="1" hidden="1">
      <c r="A29" s="1400"/>
      <c r="B29" s="267" t="s">
        <v>159</v>
      </c>
      <c r="C29" s="209"/>
      <c r="D29" s="258">
        <v>168</v>
      </c>
      <c r="E29" s="259">
        <v>3</v>
      </c>
      <c r="F29" s="259">
        <v>12</v>
      </c>
      <c r="G29" s="259">
        <v>2804</v>
      </c>
      <c r="H29" s="259">
        <v>268</v>
      </c>
      <c r="I29" s="259">
        <v>1826</v>
      </c>
      <c r="J29" s="259">
        <v>89</v>
      </c>
      <c r="K29" s="259">
        <v>46</v>
      </c>
      <c r="L29" s="259">
        <v>115215</v>
      </c>
      <c r="M29" s="266"/>
    </row>
    <row r="30" spans="1:13" s="76" customFormat="1" ht="9.75" customHeight="1" hidden="1">
      <c r="A30" s="1401"/>
      <c r="B30" s="268"/>
      <c r="C30" s="269"/>
      <c r="D30" s="261"/>
      <c r="E30" s="262"/>
      <c r="F30" s="262"/>
      <c r="G30" s="262"/>
      <c r="H30" s="262"/>
      <c r="I30" s="262"/>
      <c r="J30" s="262"/>
      <c r="K30" s="262"/>
      <c r="L30" s="262"/>
      <c r="M30" s="266"/>
    </row>
    <row r="31" spans="1:13" s="76" customFormat="1" ht="9.75" customHeight="1">
      <c r="A31" s="1402" t="s">
        <v>395</v>
      </c>
      <c r="B31" s="264"/>
      <c r="C31" s="209"/>
      <c r="D31" s="258"/>
      <c r="E31" s="259"/>
      <c r="F31" s="265"/>
      <c r="G31" s="265"/>
      <c r="H31" s="265"/>
      <c r="I31" s="265"/>
      <c r="J31" s="265"/>
      <c r="K31" s="265"/>
      <c r="L31" s="265"/>
      <c r="M31" s="266"/>
    </row>
    <row r="32" spans="1:13" s="76" customFormat="1" ht="19.5" customHeight="1">
      <c r="A32" s="1399"/>
      <c r="B32" s="267" t="s">
        <v>637</v>
      </c>
      <c r="C32" s="209"/>
      <c r="D32" s="274">
        <v>139</v>
      </c>
      <c r="E32" s="275">
        <v>3</v>
      </c>
      <c r="F32" s="276">
        <v>8</v>
      </c>
      <c r="G32" s="276">
        <v>1433</v>
      </c>
      <c r="H32" s="276">
        <v>135</v>
      </c>
      <c r="I32" s="276">
        <v>4977</v>
      </c>
      <c r="J32" s="276">
        <v>65</v>
      </c>
      <c r="K32" s="276">
        <v>41</v>
      </c>
      <c r="L32" s="276">
        <v>171664</v>
      </c>
      <c r="M32" s="266"/>
    </row>
    <row r="33" spans="1:13" s="76" customFormat="1" ht="19.5" customHeight="1">
      <c r="A33" s="1399"/>
      <c r="B33" s="267" t="s">
        <v>638</v>
      </c>
      <c r="C33" s="209"/>
      <c r="D33" s="277">
        <v>89</v>
      </c>
      <c r="E33" s="276">
        <v>1</v>
      </c>
      <c r="F33" s="276">
        <v>9</v>
      </c>
      <c r="G33" s="276">
        <v>723</v>
      </c>
      <c r="H33" s="276">
        <v>211</v>
      </c>
      <c r="I33" s="276">
        <v>85</v>
      </c>
      <c r="J33" s="276">
        <v>44</v>
      </c>
      <c r="K33" s="276">
        <v>30</v>
      </c>
      <c r="L33" s="276">
        <v>201004</v>
      </c>
      <c r="M33" s="266"/>
    </row>
    <row r="34" spans="1:13" s="76" customFormat="1" ht="19.5" customHeight="1">
      <c r="A34" s="1399"/>
      <c r="B34" s="267" t="s">
        <v>639</v>
      </c>
      <c r="C34" s="209"/>
      <c r="D34" s="277">
        <v>91</v>
      </c>
      <c r="E34" s="276">
        <v>4</v>
      </c>
      <c r="F34" s="276">
        <v>10</v>
      </c>
      <c r="G34" s="276">
        <v>1208</v>
      </c>
      <c r="H34" s="276">
        <v>138</v>
      </c>
      <c r="I34" s="276">
        <v>3099</v>
      </c>
      <c r="J34" s="276">
        <v>42</v>
      </c>
      <c r="K34" s="276">
        <v>26</v>
      </c>
      <c r="L34" s="276">
        <v>62308</v>
      </c>
      <c r="M34" s="266"/>
    </row>
    <row r="35" spans="1:13" s="76" customFormat="1" ht="19.5" customHeight="1">
      <c r="A35" s="1399"/>
      <c r="B35" s="267" t="s">
        <v>640</v>
      </c>
      <c r="C35" s="209"/>
      <c r="D35" s="277">
        <v>130</v>
      </c>
      <c r="E35" s="276">
        <v>4</v>
      </c>
      <c r="F35" s="276">
        <v>9</v>
      </c>
      <c r="G35" s="276">
        <v>986</v>
      </c>
      <c r="H35" s="276">
        <v>508</v>
      </c>
      <c r="I35" s="276">
        <v>316</v>
      </c>
      <c r="J35" s="276">
        <v>54</v>
      </c>
      <c r="K35" s="276">
        <v>27</v>
      </c>
      <c r="L35" s="276">
        <v>77576</v>
      </c>
      <c r="M35" s="266"/>
    </row>
    <row r="36" spans="1:13" s="76" customFormat="1" ht="9.75" customHeight="1">
      <c r="A36" s="1403"/>
      <c r="B36" s="267"/>
      <c r="C36" s="209"/>
      <c r="D36" s="278"/>
      <c r="E36" s="265"/>
      <c r="F36" s="265"/>
      <c r="G36" s="265"/>
      <c r="H36" s="265"/>
      <c r="I36" s="265"/>
      <c r="J36" s="265"/>
      <c r="K36" s="265"/>
      <c r="L36" s="265"/>
      <c r="M36" s="266"/>
    </row>
    <row r="37" spans="1:13" s="76" customFormat="1" ht="9.75" customHeight="1">
      <c r="A37" s="1404" t="s">
        <v>396</v>
      </c>
      <c r="B37" s="279"/>
      <c r="C37" s="280"/>
      <c r="D37" s="281"/>
      <c r="E37" s="271"/>
      <c r="F37" s="271"/>
      <c r="G37" s="271"/>
      <c r="H37" s="271"/>
      <c r="I37" s="271"/>
      <c r="J37" s="271"/>
      <c r="K37" s="271"/>
      <c r="L37" s="271"/>
      <c r="M37" s="266"/>
    </row>
    <row r="38" spans="1:13" s="76" customFormat="1" ht="19.5" customHeight="1">
      <c r="A38" s="1405"/>
      <c r="B38" s="267" t="s">
        <v>637</v>
      </c>
      <c r="C38" s="209"/>
      <c r="D38" s="282">
        <v>111</v>
      </c>
      <c r="E38" s="283">
        <v>5</v>
      </c>
      <c r="F38" s="283">
        <v>16</v>
      </c>
      <c r="G38" s="283">
        <v>2991</v>
      </c>
      <c r="H38" s="283">
        <v>228</v>
      </c>
      <c r="I38" s="283">
        <v>40</v>
      </c>
      <c r="J38" s="283">
        <v>71</v>
      </c>
      <c r="K38" s="283">
        <v>36</v>
      </c>
      <c r="L38" s="265">
        <v>67310</v>
      </c>
      <c r="M38" s="266"/>
    </row>
    <row r="39" spans="1:13" s="76" customFormat="1" ht="19.5" customHeight="1">
      <c r="A39" s="1405"/>
      <c r="B39" s="267" t="s">
        <v>638</v>
      </c>
      <c r="C39" s="209"/>
      <c r="D39" s="757">
        <v>91</v>
      </c>
      <c r="E39" s="756">
        <v>1</v>
      </c>
      <c r="F39" s="756">
        <v>5</v>
      </c>
      <c r="G39" s="756">
        <v>1150</v>
      </c>
      <c r="H39" s="756">
        <v>225</v>
      </c>
      <c r="I39" s="756">
        <v>646</v>
      </c>
      <c r="J39" s="756">
        <v>69</v>
      </c>
      <c r="K39" s="756">
        <v>36</v>
      </c>
      <c r="L39" s="756">
        <v>98699</v>
      </c>
      <c r="M39" s="266"/>
    </row>
    <row r="40" spans="1:13" s="76" customFormat="1" ht="19.5" customHeight="1">
      <c r="A40" s="1405"/>
      <c r="B40" s="267" t="s">
        <v>639</v>
      </c>
      <c r="C40" s="209"/>
      <c r="D40" s="753">
        <v>98</v>
      </c>
      <c r="E40" s="754">
        <v>4</v>
      </c>
      <c r="F40" s="754">
        <v>14</v>
      </c>
      <c r="G40" s="754">
        <v>691</v>
      </c>
      <c r="H40" s="754">
        <v>457</v>
      </c>
      <c r="I40" s="754">
        <v>3</v>
      </c>
      <c r="J40" s="754">
        <v>53</v>
      </c>
      <c r="K40" s="754">
        <v>23</v>
      </c>
      <c r="L40" s="754">
        <v>66834</v>
      </c>
      <c r="M40" s="266"/>
    </row>
    <row r="41" spans="1:13" s="76" customFormat="1" ht="19.5" customHeight="1">
      <c r="A41" s="1405"/>
      <c r="B41" s="267" t="s">
        <v>640</v>
      </c>
      <c r="C41" s="209"/>
      <c r="D41" s="757">
        <v>101</v>
      </c>
      <c r="E41" s="756">
        <v>2</v>
      </c>
      <c r="F41" s="756">
        <v>10</v>
      </c>
      <c r="G41" s="756">
        <v>1276</v>
      </c>
      <c r="H41" s="756">
        <v>57</v>
      </c>
      <c r="I41" s="756">
        <v>11</v>
      </c>
      <c r="J41" s="756">
        <v>50</v>
      </c>
      <c r="K41" s="754">
        <v>31</v>
      </c>
      <c r="L41" s="754">
        <v>102547</v>
      </c>
      <c r="M41" s="266"/>
    </row>
    <row r="42" spans="1:13" s="76" customFormat="1" ht="9.75" customHeight="1" thickBot="1">
      <c r="A42" s="1406"/>
      <c r="B42" s="642"/>
      <c r="C42" s="269"/>
      <c r="D42" s="643"/>
      <c r="E42" s="644"/>
      <c r="F42" s="644"/>
      <c r="G42" s="644"/>
      <c r="H42" s="644"/>
      <c r="I42" s="644"/>
      <c r="J42" s="644"/>
      <c r="K42" s="644"/>
      <c r="L42" s="644"/>
      <c r="M42" s="292"/>
    </row>
    <row r="43" spans="1:13" s="76" customFormat="1" ht="9.75" customHeight="1">
      <c r="A43" s="1405" t="s">
        <v>641</v>
      </c>
      <c r="B43" s="267"/>
      <c r="C43" s="209"/>
      <c r="D43" s="278"/>
      <c r="E43" s="265"/>
      <c r="F43" s="265"/>
      <c r="G43" s="265"/>
      <c r="H43" s="265"/>
      <c r="I43" s="265"/>
      <c r="J43" s="265"/>
      <c r="K43" s="265"/>
      <c r="L43" s="265"/>
      <c r="M43" s="266"/>
    </row>
    <row r="44" spans="1:13" s="76" customFormat="1" ht="19.5" customHeight="1">
      <c r="A44" s="1405"/>
      <c r="B44" s="267" t="s">
        <v>637</v>
      </c>
      <c r="C44" s="209"/>
      <c r="D44" s="282">
        <v>126</v>
      </c>
      <c r="E44" s="283">
        <v>2</v>
      </c>
      <c r="F44" s="283">
        <v>10</v>
      </c>
      <c r="G44" s="283">
        <v>1495</v>
      </c>
      <c r="H44" s="283">
        <v>157</v>
      </c>
      <c r="I44" s="283">
        <v>1051</v>
      </c>
      <c r="J44" s="283">
        <v>53</v>
      </c>
      <c r="K44" s="283">
        <v>31</v>
      </c>
      <c r="L44" s="265">
        <v>177682</v>
      </c>
      <c r="M44" s="266"/>
    </row>
    <row r="45" spans="1:13" s="76" customFormat="1" ht="19.5" customHeight="1">
      <c r="A45" s="1405"/>
      <c r="B45" s="267" t="s">
        <v>638</v>
      </c>
      <c r="C45" s="209"/>
      <c r="D45" s="935"/>
      <c r="E45" s="284"/>
      <c r="F45" s="284"/>
      <c r="G45" s="283"/>
      <c r="H45" s="284"/>
      <c r="I45" s="283"/>
      <c r="J45" s="284"/>
      <c r="K45" s="283"/>
      <c r="L45" s="854"/>
      <c r="M45" s="266"/>
    </row>
    <row r="46" spans="1:13" s="348" customFormat="1" ht="19.5" customHeight="1">
      <c r="A46" s="1405"/>
      <c r="B46" s="936" t="s">
        <v>639</v>
      </c>
      <c r="C46" s="937"/>
      <c r="D46" s="285"/>
      <c r="E46" s="286"/>
      <c r="F46" s="287"/>
      <c r="G46" s="286"/>
      <c r="H46" s="287"/>
      <c r="I46" s="286"/>
      <c r="J46" s="287"/>
      <c r="K46" s="287"/>
      <c r="L46" s="938"/>
      <c r="M46" s="939"/>
    </row>
    <row r="47" spans="1:13" s="76" customFormat="1" ht="19.5" customHeight="1">
      <c r="A47" s="1405"/>
      <c r="B47" s="267" t="s">
        <v>640</v>
      </c>
      <c r="C47" s="209"/>
      <c r="D47" s="282"/>
      <c r="E47" s="284"/>
      <c r="F47" s="284"/>
      <c r="G47" s="854"/>
      <c r="H47" s="854"/>
      <c r="I47" s="854"/>
      <c r="J47" s="854"/>
      <c r="K47" s="938"/>
      <c r="L47" s="938"/>
      <c r="M47" s="266"/>
    </row>
    <row r="48" spans="1:13" s="76" customFormat="1" ht="9.75" customHeight="1" thickBot="1">
      <c r="A48" s="1407"/>
      <c r="B48" s="288"/>
      <c r="C48" s="289"/>
      <c r="D48" s="290"/>
      <c r="E48" s="291"/>
      <c r="F48" s="291"/>
      <c r="G48" s="291"/>
      <c r="H48" s="291"/>
      <c r="I48" s="291"/>
      <c r="J48" s="291"/>
      <c r="K48" s="291"/>
      <c r="L48" s="291"/>
      <c r="M48" s="292"/>
    </row>
    <row r="49" spans="1:13" ht="3" customHeight="1">
      <c r="A49" s="241"/>
      <c r="B49" s="193"/>
      <c r="C49" s="193"/>
      <c r="D49" s="193"/>
      <c r="E49" s="193"/>
      <c r="F49" s="193"/>
      <c r="G49" s="193"/>
      <c r="H49" s="193"/>
      <c r="I49" s="193"/>
      <c r="J49" s="193"/>
      <c r="K49" s="193"/>
      <c r="L49" s="193"/>
      <c r="M49" s="61"/>
    </row>
    <row r="50" spans="1:6" s="41" customFormat="1" ht="15" customHeight="1">
      <c r="A50" s="640" t="s">
        <v>495</v>
      </c>
      <c r="C50" s="188"/>
      <c r="D50" s="69"/>
      <c r="E50" s="69"/>
      <c r="F50" s="69"/>
    </row>
    <row r="51" spans="1:12" s="41" customFormat="1" ht="15" customHeight="1">
      <c r="A51" s="640" t="s">
        <v>160</v>
      </c>
      <c r="C51" s="293"/>
      <c r="D51" s="293"/>
      <c r="E51" s="293"/>
      <c r="F51" s="293"/>
      <c r="G51" s="293"/>
      <c r="H51" s="293"/>
      <c r="I51" s="293"/>
      <c r="J51" s="293"/>
      <c r="K51" s="293"/>
      <c r="L51" s="293"/>
    </row>
    <row r="52" spans="2:4" ht="14.25">
      <c r="B52" s="29"/>
      <c r="D52" s="160"/>
    </row>
  </sheetData>
  <sheetProtection/>
  <mergeCells count="13">
    <mergeCell ref="K3:K4"/>
    <mergeCell ref="L3:L4"/>
    <mergeCell ref="G4:H4"/>
    <mergeCell ref="A25:A30"/>
    <mergeCell ref="A31:A36"/>
    <mergeCell ref="A37:A42"/>
    <mergeCell ref="A43:A48"/>
    <mergeCell ref="A1:M1"/>
    <mergeCell ref="A3:B4"/>
    <mergeCell ref="D3:D4"/>
    <mergeCell ref="E3:F3"/>
    <mergeCell ref="G3:I3"/>
    <mergeCell ref="J3:J4"/>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2023-07-06T00:41:56Z</cp:lastPrinted>
  <dcterms:created xsi:type="dcterms:W3CDTF">1997-01-08T22:48:59Z</dcterms:created>
  <dcterms:modified xsi:type="dcterms:W3CDTF">2023-07-12T00:53:20Z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