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320" windowHeight="8235" activeTab="0"/>
  </bookViews>
  <sheets>
    <sheet name="1総" sheetId="1" r:id="rId1"/>
    <sheet name="2" sheetId="2" r:id="rId2"/>
    <sheet name="3 (2)" sheetId="3" r:id="rId3"/>
    <sheet name="4 (2)" sheetId="4" r:id="rId4"/>
    <sheet name="5～7" sheetId="5" r:id="rId5"/>
    <sheet name="８ (2)" sheetId="6" r:id="rId6"/>
    <sheet name="９" sheetId="7" r:id="rId7"/>
  </sheets>
  <externalReferences>
    <externalReference r:id="rId10"/>
    <externalReference r:id="rId11"/>
    <externalReference r:id="rId12"/>
  </externalReferences>
  <definedNames>
    <definedName name="_xlnm.Print_Area" localSheetId="0">'1総'!$A$1:$K$56</definedName>
    <definedName name="_xlnm.Print_Area" localSheetId="1">'2'!$A$1:$K$57</definedName>
    <definedName name="_xlnm.Print_Area" localSheetId="2">'3 (2)'!$A$1:$U$56</definedName>
    <definedName name="_xlnm.Print_Area" localSheetId="3">'4 (2)'!$A$1:$M$55</definedName>
    <definedName name="_xlnm.Print_Area" localSheetId="4">'5～7'!$A$1:$AB$34</definedName>
    <definedName name="_xlnm.Print_Area" localSheetId="5">'８ (2)'!$A$1:$M$55</definedName>
    <definedName name="_xlnm.Print_Area" localSheetId="6">'９'!$A$1:$M$55</definedName>
    <definedName name="図１">'[2]速報GLP1'!$B$22:$H$45</definedName>
    <definedName name="図２">'[1]Sheet1'!$B$15:$J$35</definedName>
    <definedName name="表１">#REF!</definedName>
  </definedNames>
  <calcPr fullCalcOnLoad="1"/>
</workbook>
</file>

<file path=xl/comments3.xml><?xml version="1.0" encoding="utf-8"?>
<comments xmlns="http://schemas.openxmlformats.org/spreadsheetml/2006/main">
  <authors>
    <author>沖縄県</author>
  </authors>
  <commentList>
    <comment ref="H45" authorId="0">
      <text>
        <r>
          <rPr>
            <b/>
            <sz val="9"/>
            <rFont val="ＭＳ Ｐゴシック"/>
            <family val="3"/>
          </rPr>
          <t>沖縄県:</t>
        </r>
        <r>
          <rPr>
            <sz val="9"/>
            <rFont val="ＭＳ Ｐゴシック"/>
            <family val="3"/>
          </rPr>
          <t xml:space="preserve">
このセルは数式が入っていないので注意</t>
        </r>
      </text>
    </comment>
    <comment ref="H47" authorId="0">
      <text>
        <r>
          <rPr>
            <b/>
            <sz val="9"/>
            <rFont val="ＭＳ Ｐゴシック"/>
            <family val="3"/>
          </rPr>
          <t>沖縄県:</t>
        </r>
        <r>
          <rPr>
            <sz val="9"/>
            <rFont val="ＭＳ Ｐゴシック"/>
            <family val="3"/>
          </rPr>
          <t xml:space="preserve">
</t>
        </r>
      </text>
    </comment>
    <comment ref="H53" authorId="0">
      <text>
        <r>
          <rPr>
            <b/>
            <sz val="9"/>
            <rFont val="ＭＳ Ｐゴシック"/>
            <family val="3"/>
          </rPr>
          <t>沖縄県: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<sst xmlns="http://schemas.openxmlformats.org/spreadsheetml/2006/main" count="541" uniqueCount="145">
  <si>
    <t>男</t>
  </si>
  <si>
    <t>女</t>
  </si>
  <si>
    <t>男女計</t>
  </si>
  <si>
    <t>完全失業率</t>
  </si>
  <si>
    <t>生活関連サービス業、娯楽業</t>
  </si>
  <si>
    <t>就業者</t>
  </si>
  <si>
    <t>完全失業者</t>
  </si>
  <si>
    <t>非労働力人口</t>
  </si>
  <si>
    <t>雇用者</t>
  </si>
  <si>
    <t>第１表    就業状態、主な活動状態別人口　（総数）</t>
  </si>
  <si>
    <t>（年度平均）</t>
  </si>
  <si>
    <t>沖 縄 県</t>
  </si>
  <si>
    <t>（単位：千人・％）</t>
  </si>
  <si>
    <t xml:space="preserve">   分類事項</t>
  </si>
  <si>
    <t>労働力人口</t>
  </si>
  <si>
    <t>労働力人口比率</t>
  </si>
  <si>
    <t>年度</t>
  </si>
  <si>
    <t>歳以上人口</t>
  </si>
  <si>
    <t>農林業</t>
  </si>
  <si>
    <t>非農林業</t>
  </si>
  <si>
    <t>対前年度増減数</t>
  </si>
  <si>
    <t>平成25年度</t>
  </si>
  <si>
    <t>-</t>
  </si>
  <si>
    <t>対前年度増減率</t>
  </si>
  <si>
    <t>-</t>
  </si>
  <si>
    <t>対前年度増減率</t>
  </si>
  <si>
    <t>第２表   農林業、非農林業、従業上の地位別就業者数</t>
  </si>
  <si>
    <t>全産業</t>
  </si>
  <si>
    <t>自営業主</t>
  </si>
  <si>
    <t>家族従業者</t>
  </si>
  <si>
    <t>対前年度増減数</t>
  </si>
  <si>
    <t>第３表　   産業別就業者数</t>
  </si>
  <si>
    <t>第一次産業</t>
  </si>
  <si>
    <t>第二次産業</t>
  </si>
  <si>
    <t>第三次産業</t>
  </si>
  <si>
    <t>総数</t>
  </si>
  <si>
    <t>農業、林業</t>
  </si>
  <si>
    <t>漁業</t>
  </si>
  <si>
    <t>鉱業、採石業、砂利採取業</t>
  </si>
  <si>
    <t>建設業</t>
  </si>
  <si>
    <t>製造業</t>
  </si>
  <si>
    <t>電気・ガス・熱供給・水道業</t>
  </si>
  <si>
    <t>情報通信業
運輸業、郵便業</t>
  </si>
  <si>
    <t>卸売業、小売業　　　　</t>
  </si>
  <si>
    <t>金融業、保険業
不動産業、物品賃貸業</t>
  </si>
  <si>
    <t>学術研究、専門・技術サービス業</t>
  </si>
  <si>
    <t>宿泊業、
飲食サービス業</t>
  </si>
  <si>
    <t>医療、福祉
教育、学習支援業</t>
  </si>
  <si>
    <t>サービス業 
複合サービス事業</t>
  </si>
  <si>
    <t>公務（他に分類されるものを除く）</t>
  </si>
  <si>
    <t>対前年度増減数</t>
  </si>
  <si>
    <t>対前年度増減率</t>
  </si>
  <si>
    <t>男</t>
  </si>
  <si>
    <t>※</t>
  </si>
  <si>
    <t>女</t>
  </si>
  <si>
    <t>第４表  　職業別就業者数</t>
  </si>
  <si>
    <t xml:space="preserve">   分類事項
</t>
  </si>
  <si>
    <t>管理的職業</t>
  </si>
  <si>
    <t>専門的
技術的</t>
  </si>
  <si>
    <t>事　　務</t>
  </si>
  <si>
    <t>販　　売</t>
  </si>
  <si>
    <t>サービス職業</t>
  </si>
  <si>
    <t>保安職業</t>
  </si>
  <si>
    <t>農林漁業</t>
  </si>
  <si>
    <t>生産工程</t>
  </si>
  <si>
    <t>輸　送
機　械</t>
  </si>
  <si>
    <t>建　設
採　掘</t>
  </si>
  <si>
    <t>運　搬
清　掃
包　装</t>
  </si>
  <si>
    <t>職業</t>
  </si>
  <si>
    <t>運転</t>
  </si>
  <si>
    <t>等</t>
  </si>
  <si>
    <t>平成25年度</t>
  </si>
  <si>
    <t>平成22年度平均から、平成21年12月に改定された日本標準職業分類に従い分類した。</t>
  </si>
  <si>
    <t>前年度との比較ができないところは空白とした。</t>
  </si>
  <si>
    <t>旧分類事項
(平成16年度～21年度）</t>
  </si>
  <si>
    <t>サービス
保　安</t>
  </si>
  <si>
    <t>農林・漁業</t>
  </si>
  <si>
    <t>生産工程作業者</t>
  </si>
  <si>
    <t>運輸・通信</t>
  </si>
  <si>
    <t>労務作業者</t>
  </si>
  <si>
    <t>年度</t>
  </si>
  <si>
    <t>第５表　性別、年齢階級別完全失業者数</t>
  </si>
  <si>
    <t>15～19歳</t>
  </si>
  <si>
    <t>20～24歳</t>
  </si>
  <si>
    <t>25～29歳</t>
  </si>
  <si>
    <t>30～34歳</t>
  </si>
  <si>
    <t>35～39歳</t>
  </si>
  <si>
    <t>40～54歳</t>
  </si>
  <si>
    <t>55～64歳</t>
  </si>
  <si>
    <t>65歳以上</t>
  </si>
  <si>
    <t>沖縄県</t>
  </si>
  <si>
    <t>(単位：千人）</t>
  </si>
  <si>
    <t xml:space="preserve"> 計</t>
  </si>
  <si>
    <t>区分</t>
  </si>
  <si>
    <t>第６表　性別、年齢階級別就業者数</t>
  </si>
  <si>
    <t>第７表　性別、年齢階級別完全失業率</t>
  </si>
  <si>
    <t>(単位：％）</t>
  </si>
  <si>
    <t>第８表　週間就業時間別非農林業就業者数</t>
  </si>
  <si>
    <t>（単位：千人,％）</t>
  </si>
  <si>
    <t>従業者</t>
  </si>
  <si>
    <t>分類事項</t>
  </si>
  <si>
    <t>休業者</t>
  </si>
  <si>
    <t>１～14</t>
  </si>
  <si>
    <t>15～34</t>
  </si>
  <si>
    <t>35時間以上</t>
  </si>
  <si>
    <t>平均週間就業時間</t>
  </si>
  <si>
    <t>年</t>
  </si>
  <si>
    <t>時間</t>
  </si>
  <si>
    <t>35～48　　　　時間</t>
  </si>
  <si>
    <t>49～59　　　時間</t>
  </si>
  <si>
    <t>60時間　　　以上</t>
  </si>
  <si>
    <t>第９表　15歳以上年齢階級別の就業状態</t>
  </si>
  <si>
    <t>（単位：千人）</t>
  </si>
  <si>
    <t>就業状態</t>
  </si>
  <si>
    <t>総数</t>
  </si>
  <si>
    <t>15～</t>
  </si>
  <si>
    <t>20～</t>
  </si>
  <si>
    <t>25～</t>
  </si>
  <si>
    <t>30～</t>
  </si>
  <si>
    <t>35～</t>
  </si>
  <si>
    <t>40～</t>
  </si>
  <si>
    <t>45～</t>
  </si>
  <si>
    <t>50～</t>
  </si>
  <si>
    <t>55～</t>
  </si>
  <si>
    <t>65歳</t>
  </si>
  <si>
    <t>19歳</t>
  </si>
  <si>
    <t>24歳</t>
  </si>
  <si>
    <t>29歳</t>
  </si>
  <si>
    <t>34歳</t>
  </si>
  <si>
    <t>39歳</t>
  </si>
  <si>
    <t>44歳</t>
  </si>
  <si>
    <t>49歳</t>
  </si>
  <si>
    <t>54歳</t>
  </si>
  <si>
    <t>64歳</t>
  </si>
  <si>
    <t>以上</t>
  </si>
  <si>
    <t>男女計</t>
  </si>
  <si>
    <t>15歳以上人口</t>
  </si>
  <si>
    <t>完全失業率（％）</t>
  </si>
  <si>
    <t>65歳</t>
  </si>
  <si>
    <t>55歳</t>
  </si>
  <si>
    <t>54歳</t>
  </si>
  <si>
    <t>64歳</t>
  </si>
  <si>
    <t>以上</t>
  </si>
  <si>
    <t>平成30年度平均沖縄県</t>
  </si>
  <si>
    <t>平成26年度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</si>
</sst>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_ [$€-2]* #,##0.00_ ;_ [$€-2]* \-#,##0.00_ ;_ [$€-2]* &quot;-&quot;??_ "/>
    <numFmt numFmtId="179" formatCode="0.0_);[Red]\(0.0\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(#.#\)"/>
    <numFmt numFmtId="189" formatCode="\(0.#\)"/>
    <numFmt numFmtId="190" formatCode="\(0.0\)"/>
    <numFmt numFmtId="191" formatCode="###0\ "/>
    <numFmt numFmtId="192" formatCode="0\ "/>
    <numFmt numFmtId="193" formatCode="0.0\ "/>
    <numFmt numFmtId="194" formatCode="0&quot;　&quot;"/>
    <numFmt numFmtId="195" formatCode="\(0.0\)\ "/>
    <numFmt numFmtId="196" formatCode="0.0;&quot;△ &quot;0.0"/>
    <numFmt numFmtId="197" formatCode="&quot;00(00.0)&quot;"/>
    <numFmt numFmtId="198" formatCode="&quot;00&quot;&quot;(00.0)&quot;"/>
    <numFmt numFmtId="199" formatCode="&quot;  &quot;&quot;(   .)&quot;"/>
    <numFmt numFmtId="200" formatCode="&quot;00 &quot;&quot;(00.0)&quot;"/>
    <numFmt numFmtId="201" formatCode="0;&quot;△ &quot;0"/>
    <numFmt numFmtId="202" formatCode="#,##0_ ;[Red]\-#,##0\ "/>
    <numFmt numFmtId="203" formatCode="0.0_ "/>
    <numFmt numFmtId="204" formatCode="#,##0.0_ "/>
    <numFmt numFmtId="205" formatCode="#,##0.0_);[Red]\(#,##0.0\)"/>
    <numFmt numFmtId="206" formatCode="0.0%"/>
    <numFmt numFmtId="207" formatCode="0_ "/>
    <numFmt numFmtId="208" formatCode="0.0_ ;[Red]\-0.0\ "/>
    <numFmt numFmtId="209" formatCode="0_ ;[Red]\-0\ "/>
  </numFmts>
  <fonts count="55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0"/>
      <color indexed="10"/>
      <name val="ＭＳ 明朝"/>
      <family val="1"/>
    </font>
    <font>
      <sz val="9"/>
      <name val="ＭＳ Ｐゴシック"/>
      <family val="3"/>
    </font>
    <font>
      <sz val="12"/>
      <name val="System"/>
      <family val="0"/>
    </font>
    <font>
      <sz val="8"/>
      <name val="ＭＳ 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6"/>
      <name val="ＭＳ 明朝"/>
      <family val="1"/>
    </font>
    <font>
      <b/>
      <sz val="9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6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64" applyNumberFormat="1" applyFont="1" applyFill="1" applyAlignment="1" applyProtection="1">
      <alignment horizontal="center"/>
      <protection locked="0"/>
    </xf>
    <xf numFmtId="0" fontId="1" fillId="0" borderId="0" xfId="64" applyFont="1">
      <alignment/>
      <protection/>
    </xf>
    <xf numFmtId="0" fontId="1" fillId="0" borderId="0" xfId="0" applyFont="1" applyAlignment="1">
      <alignment vertical="center"/>
    </xf>
    <xf numFmtId="0" fontId="1" fillId="0" borderId="0" xfId="64" applyFont="1" applyFill="1" applyAlignment="1">
      <alignment horizontal="center"/>
      <protection/>
    </xf>
    <xf numFmtId="0" fontId="1" fillId="0" borderId="0" xfId="64" applyFont="1" applyFill="1">
      <alignment/>
      <protection/>
    </xf>
    <xf numFmtId="0" fontId="1" fillId="0" borderId="0" xfId="64" applyNumberFormat="1" applyFont="1" applyFill="1" applyAlignment="1" applyProtection="1">
      <alignment horizontal="center"/>
      <protection locked="0"/>
    </xf>
    <xf numFmtId="0" fontId="1" fillId="0" borderId="0" xfId="64" applyNumberFormat="1" applyFont="1" applyFill="1" applyProtection="1">
      <alignment/>
      <protection locked="0"/>
    </xf>
    <xf numFmtId="0" fontId="1" fillId="0" borderId="0" xfId="64" applyNumberFormat="1" applyFont="1" applyFill="1" applyAlignment="1" applyProtection="1">
      <alignment horizontal="right"/>
      <protection locked="0"/>
    </xf>
    <xf numFmtId="0" fontId="1" fillId="0" borderId="10" xfId="64" applyNumberFormat="1" applyFont="1" applyFill="1" applyBorder="1" applyAlignment="1" applyProtection="1">
      <alignment horizontal="center"/>
      <protection locked="0"/>
    </xf>
    <xf numFmtId="0" fontId="1" fillId="0" borderId="10" xfId="64" applyNumberFormat="1" applyFont="1" applyFill="1" applyBorder="1" applyProtection="1">
      <alignment/>
      <protection locked="0"/>
    </xf>
    <xf numFmtId="0" fontId="1" fillId="0" borderId="11" xfId="64" applyNumberFormat="1" applyFont="1" applyFill="1" applyBorder="1" applyProtection="1">
      <alignment/>
      <protection locked="0"/>
    </xf>
    <xf numFmtId="0" fontId="1" fillId="0" borderId="12" xfId="64" applyNumberFormat="1" applyFont="1" applyFill="1" applyBorder="1" applyProtection="1">
      <alignment/>
      <protection locked="0"/>
    </xf>
    <xf numFmtId="0" fontId="1" fillId="0" borderId="13" xfId="64" applyNumberFormat="1" applyFont="1" applyFill="1" applyBorder="1" applyAlignment="1" applyProtection="1">
      <alignment horizontal="center"/>
      <protection locked="0"/>
    </xf>
    <xf numFmtId="0" fontId="1" fillId="0" borderId="14" xfId="64" applyNumberFormat="1" applyFont="1" applyFill="1" applyBorder="1" applyAlignment="1" applyProtection="1">
      <alignment horizontal="center"/>
      <protection locked="0"/>
    </xf>
    <xf numFmtId="0" fontId="1" fillId="0" borderId="15" xfId="64" applyNumberFormat="1" applyFont="1" applyFill="1" applyBorder="1" applyAlignment="1" applyProtection="1">
      <alignment horizontal="center"/>
      <protection locked="0"/>
    </xf>
    <xf numFmtId="0" fontId="1" fillId="0" borderId="14" xfId="64" applyNumberFormat="1" applyFont="1" applyFill="1" applyBorder="1" applyAlignment="1" applyProtection="1">
      <alignment horizontal="center" vertical="top" textRotation="255"/>
      <protection locked="0"/>
    </xf>
    <xf numFmtId="0" fontId="1" fillId="0" borderId="16" xfId="64" applyNumberFormat="1" applyFont="1" applyFill="1" applyBorder="1" applyAlignment="1" applyProtection="1">
      <alignment vertical="top" textRotation="255"/>
      <protection locked="0"/>
    </xf>
    <xf numFmtId="0" fontId="1" fillId="0" borderId="13" xfId="63" applyNumberFormat="1" applyFont="1" applyFill="1" applyBorder="1" applyProtection="1">
      <alignment/>
      <protection locked="0"/>
    </xf>
    <xf numFmtId="0" fontId="1" fillId="0" borderId="17" xfId="63" applyNumberFormat="1" applyFont="1" applyFill="1" applyBorder="1" applyProtection="1">
      <alignment/>
      <protection locked="0"/>
    </xf>
    <xf numFmtId="208" fontId="1" fillId="0" borderId="17" xfId="63" applyNumberFormat="1" applyFont="1" applyFill="1" applyBorder="1" applyProtection="1">
      <alignment/>
      <protection locked="0"/>
    </xf>
    <xf numFmtId="177" fontId="1" fillId="0" borderId="17" xfId="63" applyNumberFormat="1" applyFont="1" applyFill="1" applyBorder="1" applyProtection="1">
      <alignment/>
      <protection locked="0"/>
    </xf>
    <xf numFmtId="0" fontId="1" fillId="0" borderId="17" xfId="64" applyNumberFormat="1" applyFont="1" applyFill="1" applyBorder="1" applyAlignment="1" applyProtection="1">
      <alignment horizontal="center"/>
      <protection locked="0"/>
    </xf>
    <xf numFmtId="0" fontId="1" fillId="0" borderId="0" xfId="63" applyNumberFormat="1" applyFont="1" applyFill="1" applyBorder="1" applyProtection="1">
      <alignment/>
      <protection locked="0"/>
    </xf>
    <xf numFmtId="176" fontId="1" fillId="0" borderId="13" xfId="63" applyNumberFormat="1" applyFont="1" applyFill="1" applyBorder="1" applyProtection="1">
      <alignment/>
      <protection locked="0"/>
    </xf>
    <xf numFmtId="0" fontId="1" fillId="0" borderId="15" xfId="63" applyNumberFormat="1" applyFont="1" applyFill="1" applyBorder="1" applyProtection="1">
      <alignment/>
      <protection locked="0"/>
    </xf>
    <xf numFmtId="0" fontId="1" fillId="0" borderId="14" xfId="63" applyNumberFormat="1" applyFont="1" applyFill="1" applyBorder="1" applyProtection="1">
      <alignment/>
      <protection locked="0"/>
    </xf>
    <xf numFmtId="177" fontId="1" fillId="0" borderId="15" xfId="63" applyNumberFormat="1" applyFont="1" applyFill="1" applyBorder="1" applyProtection="1">
      <alignment/>
      <protection locked="0"/>
    </xf>
    <xf numFmtId="0" fontId="1" fillId="0" borderId="13" xfId="63" applyNumberFormat="1" applyFont="1" applyFill="1" applyBorder="1" applyAlignment="1" applyProtection="1">
      <alignment horizontal="right"/>
      <protection locked="0"/>
    </xf>
    <xf numFmtId="208" fontId="1" fillId="0" borderId="12" xfId="63" applyNumberFormat="1" applyFont="1" applyFill="1" applyBorder="1" applyAlignment="1" applyProtection="1">
      <alignment horizontal="right"/>
      <protection locked="0"/>
    </xf>
    <xf numFmtId="208" fontId="1" fillId="0" borderId="17" xfId="63" applyNumberFormat="1" applyFont="1" applyFill="1" applyBorder="1" applyAlignment="1" applyProtection="1">
      <alignment horizontal="right"/>
      <protection locked="0"/>
    </xf>
    <xf numFmtId="0" fontId="7" fillId="0" borderId="0" xfId="64" applyFont="1">
      <alignment/>
      <protection/>
    </xf>
    <xf numFmtId="0" fontId="1" fillId="0" borderId="15" xfId="63" applyNumberFormat="1" applyFont="1" applyFill="1" applyBorder="1" applyAlignment="1" applyProtection="1">
      <alignment horizontal="right"/>
      <protection locked="0"/>
    </xf>
    <xf numFmtId="208" fontId="1" fillId="0" borderId="14" xfId="63" applyNumberFormat="1" applyFont="1" applyFill="1" applyBorder="1" applyAlignment="1" applyProtection="1">
      <alignment horizontal="right"/>
      <protection locked="0"/>
    </xf>
    <xf numFmtId="177" fontId="1" fillId="0" borderId="10" xfId="63" applyNumberFormat="1" applyFont="1" applyFill="1" applyBorder="1" applyAlignment="1" applyProtection="1">
      <alignment horizontal="right"/>
      <protection locked="0"/>
    </xf>
    <xf numFmtId="177" fontId="1" fillId="0" borderId="13" xfId="63" applyNumberFormat="1" applyFont="1" applyFill="1" applyBorder="1" applyAlignment="1" applyProtection="1">
      <alignment horizontal="right"/>
      <protection locked="0"/>
    </xf>
    <xf numFmtId="177" fontId="1" fillId="0" borderId="13" xfId="63" applyNumberFormat="1" applyFont="1" applyFill="1" applyBorder="1" applyProtection="1">
      <alignment/>
      <protection locked="0"/>
    </xf>
    <xf numFmtId="0" fontId="1" fillId="0" borderId="18" xfId="64" applyNumberFormat="1" applyFont="1" applyFill="1" applyBorder="1" applyAlignment="1" applyProtection="1">
      <alignment horizontal="center"/>
      <protection locked="0"/>
    </xf>
    <xf numFmtId="177" fontId="1" fillId="0" borderId="19" xfId="63" applyNumberFormat="1" applyFont="1" applyFill="1" applyBorder="1" applyProtection="1">
      <alignment/>
      <protection locked="0"/>
    </xf>
    <xf numFmtId="177" fontId="1" fillId="0" borderId="19" xfId="63" applyNumberFormat="1" applyFont="1" applyFill="1" applyBorder="1" applyAlignment="1" applyProtection="1">
      <alignment horizontal="right"/>
      <protection locked="0"/>
    </xf>
    <xf numFmtId="208" fontId="1" fillId="0" borderId="18" xfId="63" applyNumberFormat="1" applyFont="1" applyFill="1" applyBorder="1" applyAlignment="1" applyProtection="1">
      <alignment horizontal="right"/>
      <protection locked="0"/>
    </xf>
    <xf numFmtId="177" fontId="1" fillId="0" borderId="14" xfId="63" applyNumberFormat="1" applyFont="1" applyFill="1" applyBorder="1" applyProtection="1">
      <alignment/>
      <protection locked="0"/>
    </xf>
    <xf numFmtId="208" fontId="1" fillId="0" borderId="14" xfId="63" applyNumberFormat="1" applyFont="1" applyFill="1" applyBorder="1" applyProtection="1">
      <alignment/>
      <protection locked="0"/>
    </xf>
    <xf numFmtId="176" fontId="1" fillId="0" borderId="13" xfId="63" applyNumberFormat="1" applyFont="1" applyFill="1" applyBorder="1" applyAlignment="1" applyProtection="1">
      <alignment horizontal="right"/>
      <protection locked="0"/>
    </xf>
    <xf numFmtId="176" fontId="1" fillId="0" borderId="15" xfId="63" applyNumberFormat="1" applyFont="1" applyFill="1" applyBorder="1" applyAlignment="1" applyProtection="1">
      <alignment horizontal="right"/>
      <protection locked="0"/>
    </xf>
    <xf numFmtId="176" fontId="1" fillId="0" borderId="15" xfId="63" applyNumberFormat="1" applyFont="1" applyFill="1" applyBorder="1" applyProtection="1">
      <alignment/>
      <protection locked="0"/>
    </xf>
    <xf numFmtId="0" fontId="1" fillId="0" borderId="12" xfId="64" applyNumberFormat="1" applyFont="1" applyFill="1" applyBorder="1" applyAlignment="1" applyProtection="1">
      <alignment horizontal="center"/>
      <protection locked="0"/>
    </xf>
    <xf numFmtId="177" fontId="10" fillId="0" borderId="10" xfId="63" applyNumberFormat="1" applyFont="1" applyFill="1" applyBorder="1" applyAlignment="1" applyProtection="1">
      <alignment horizontal="right"/>
      <protection locked="0"/>
    </xf>
    <xf numFmtId="177" fontId="1" fillId="0" borderId="17" xfId="62" applyNumberFormat="1" applyFont="1" applyFill="1" applyBorder="1" applyAlignment="1" applyProtection="1">
      <alignment horizontal="right" shrinkToFit="1"/>
      <protection locked="0"/>
    </xf>
    <xf numFmtId="0" fontId="1" fillId="0" borderId="0" xfId="0" applyFont="1" applyAlignment="1">
      <alignment horizontal="center" vertical="center"/>
    </xf>
    <xf numFmtId="0" fontId="1" fillId="0" borderId="0" xfId="64" applyFont="1" applyAlignment="1">
      <alignment horizontal="center"/>
      <protection/>
    </xf>
    <xf numFmtId="0" fontId="1" fillId="0" borderId="0" xfId="64" applyNumberFormat="1" applyFont="1" applyAlignment="1" applyProtection="1">
      <alignment horizontal="center"/>
      <protection locked="0"/>
    </xf>
    <xf numFmtId="0" fontId="1" fillId="0" borderId="0" xfId="64" applyNumberFormat="1" applyFont="1" applyProtection="1">
      <alignment/>
      <protection locked="0"/>
    </xf>
    <xf numFmtId="0" fontId="1" fillId="0" borderId="0" xfId="64" applyNumberFormat="1" applyFont="1" applyAlignment="1" applyProtection="1">
      <alignment horizontal="right"/>
      <protection locked="0"/>
    </xf>
    <xf numFmtId="0" fontId="1" fillId="0" borderId="10" xfId="64" applyNumberFormat="1" applyFont="1" applyBorder="1" applyAlignment="1" applyProtection="1">
      <alignment horizontal="center"/>
      <protection locked="0"/>
    </xf>
    <xf numFmtId="0" fontId="1" fillId="0" borderId="10" xfId="64" applyNumberFormat="1" applyFont="1" applyBorder="1" applyProtection="1">
      <alignment/>
      <protection locked="0"/>
    </xf>
    <xf numFmtId="0" fontId="1" fillId="0" borderId="13" xfId="64" applyNumberFormat="1" applyFont="1" applyBorder="1" applyAlignment="1" applyProtection="1">
      <alignment horizontal="center"/>
      <protection locked="0"/>
    </xf>
    <xf numFmtId="0" fontId="1" fillId="0" borderId="13" xfId="64" applyNumberFormat="1" applyFont="1" applyBorder="1" applyProtection="1">
      <alignment/>
      <protection locked="0"/>
    </xf>
    <xf numFmtId="0" fontId="1" fillId="0" borderId="12" xfId="64" applyNumberFormat="1" applyFont="1" applyBorder="1" applyAlignment="1" applyProtection="1">
      <alignment vertical="top" textRotation="255"/>
      <protection locked="0"/>
    </xf>
    <xf numFmtId="0" fontId="1" fillId="0" borderId="14" xfId="64" applyNumberFormat="1" applyFont="1" applyBorder="1" applyAlignment="1" applyProtection="1">
      <alignment horizontal="center"/>
      <protection locked="0"/>
    </xf>
    <xf numFmtId="0" fontId="1" fillId="0" borderId="14" xfId="64" applyNumberFormat="1" applyFont="1" applyBorder="1" applyAlignment="1" applyProtection="1">
      <alignment vertical="top" textRotation="255"/>
      <protection locked="0"/>
    </xf>
    <xf numFmtId="0" fontId="11" fillId="0" borderId="13" xfId="61" applyNumberFormat="1" applyFont="1" applyBorder="1" applyProtection="1">
      <alignment/>
      <protection locked="0"/>
    </xf>
    <xf numFmtId="0" fontId="11" fillId="0" borderId="17" xfId="61" applyNumberFormat="1" applyFont="1" applyBorder="1" applyProtection="1">
      <alignment/>
      <protection locked="0"/>
    </xf>
    <xf numFmtId="0" fontId="11" fillId="0" borderId="13" xfId="61" applyNumberFormat="1" applyFont="1" applyFill="1" applyBorder="1" applyProtection="1">
      <alignment/>
      <protection locked="0"/>
    </xf>
    <xf numFmtId="0" fontId="11" fillId="0" borderId="17" xfId="61" applyNumberFormat="1" applyFont="1" applyFill="1" applyBorder="1" applyProtection="1">
      <alignment/>
      <protection locked="0"/>
    </xf>
    <xf numFmtId="0" fontId="11" fillId="0" borderId="12" xfId="61" applyNumberFormat="1" applyFont="1" applyFill="1" applyBorder="1" applyAlignment="1" applyProtection="1">
      <alignment horizontal="right"/>
      <protection locked="0"/>
    </xf>
    <xf numFmtId="0" fontId="11" fillId="0" borderId="17" xfId="61" applyNumberFormat="1" applyFont="1" applyFill="1" applyBorder="1" applyAlignment="1" applyProtection="1">
      <alignment horizontal="right"/>
      <protection locked="0"/>
    </xf>
    <xf numFmtId="0" fontId="11" fillId="0" borderId="14" xfId="61" applyNumberFormat="1" applyFont="1" applyFill="1" applyBorder="1" applyAlignment="1" applyProtection="1">
      <alignment horizontal="right"/>
      <protection locked="0"/>
    </xf>
    <xf numFmtId="177" fontId="11" fillId="0" borderId="17" xfId="61" applyNumberFormat="1" applyFont="1" applyFill="1" applyBorder="1" applyAlignment="1" applyProtection="1">
      <alignment horizontal="right"/>
      <protection locked="0"/>
    </xf>
    <xf numFmtId="0" fontId="1" fillId="0" borderId="0" xfId="64" applyFont="1" applyBorder="1">
      <alignment/>
      <protection/>
    </xf>
    <xf numFmtId="177" fontId="11" fillId="0" borderId="18" xfId="61" applyNumberFormat="1" applyFont="1" applyFill="1" applyBorder="1" applyAlignment="1" applyProtection="1">
      <alignment horizontal="right"/>
      <protection locked="0"/>
    </xf>
    <xf numFmtId="0" fontId="0" fillId="0" borderId="20" xfId="0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177" fontId="11" fillId="0" borderId="17" xfId="61" applyNumberFormat="1" applyFont="1" applyFill="1" applyBorder="1" applyProtection="1">
      <alignment/>
      <protection locked="0"/>
    </xf>
    <xf numFmtId="0" fontId="12" fillId="0" borderId="20" xfId="0" applyFont="1" applyFill="1" applyBorder="1" applyAlignment="1">
      <alignment vertical="center"/>
    </xf>
    <xf numFmtId="176" fontId="1" fillId="0" borderId="0" xfId="64" applyNumberFormat="1" applyFont="1" applyProtection="1">
      <alignment/>
      <protection locked="0"/>
    </xf>
    <xf numFmtId="0" fontId="1" fillId="0" borderId="12" xfId="64" applyNumberFormat="1" applyFont="1" applyBorder="1" applyAlignment="1" applyProtection="1">
      <alignment/>
      <protection locked="0"/>
    </xf>
    <xf numFmtId="0" fontId="1" fillId="0" borderId="14" xfId="64" applyNumberFormat="1" applyFont="1" applyBorder="1" applyAlignment="1" applyProtection="1">
      <alignment horizontal="center" vertical="top" wrapText="1"/>
      <protection locked="0"/>
    </xf>
    <xf numFmtId="0" fontId="4" fillId="0" borderId="13" xfId="62" applyNumberFormat="1" applyFont="1" applyBorder="1" applyProtection="1">
      <alignment/>
      <protection locked="0"/>
    </xf>
    <xf numFmtId="0" fontId="4" fillId="0" borderId="13" xfId="62" applyNumberFormat="1" applyFont="1" applyBorder="1" applyAlignment="1" applyProtection="1">
      <alignment horizontal="right"/>
      <protection locked="0"/>
    </xf>
    <xf numFmtId="0" fontId="4" fillId="0" borderId="17" xfId="62" applyNumberFormat="1" applyFont="1" applyBorder="1" applyProtection="1">
      <alignment/>
      <protection locked="0"/>
    </xf>
    <xf numFmtId="0" fontId="4" fillId="0" borderId="17" xfId="62" applyFont="1" applyBorder="1">
      <alignment/>
      <protection/>
    </xf>
    <xf numFmtId="0" fontId="4" fillId="0" borderId="12" xfId="62" applyFont="1" applyBorder="1">
      <alignment/>
      <protection/>
    </xf>
    <xf numFmtId="0" fontId="4" fillId="0" borderId="13" xfId="62" applyNumberFormat="1" applyFont="1" applyFill="1" applyBorder="1" applyProtection="1">
      <alignment/>
      <protection locked="0"/>
    </xf>
    <xf numFmtId="0" fontId="4" fillId="0" borderId="17" xfId="62" applyNumberFormat="1" applyFont="1" applyFill="1" applyBorder="1" applyProtection="1">
      <alignment/>
      <protection locked="0"/>
    </xf>
    <xf numFmtId="0" fontId="4" fillId="0" borderId="17" xfId="62" applyFont="1" applyFill="1" applyBorder="1">
      <alignment/>
      <protection/>
    </xf>
    <xf numFmtId="0" fontId="4" fillId="0" borderId="13" xfId="62" applyNumberFormat="1" applyFont="1" applyFill="1" applyBorder="1" applyAlignment="1" applyProtection="1">
      <alignment horizontal="right"/>
      <protection locked="0"/>
    </xf>
    <xf numFmtId="0" fontId="4" fillId="0" borderId="15" xfId="62" applyNumberFormat="1" applyFont="1" applyFill="1" applyBorder="1" applyProtection="1">
      <alignment/>
      <protection locked="0"/>
    </xf>
    <xf numFmtId="0" fontId="4" fillId="0" borderId="15" xfId="62" applyNumberFormat="1" applyFont="1" applyFill="1" applyBorder="1" applyAlignment="1" applyProtection="1">
      <alignment horizontal="right"/>
      <protection locked="0"/>
    </xf>
    <xf numFmtId="0" fontId="4" fillId="0" borderId="14" xfId="62" applyNumberFormat="1" applyFont="1" applyFill="1" applyBorder="1" applyProtection="1">
      <alignment/>
      <protection locked="0"/>
    </xf>
    <xf numFmtId="0" fontId="4" fillId="0" borderId="14" xfId="62" applyFont="1" applyFill="1" applyBorder="1">
      <alignment/>
      <protection/>
    </xf>
    <xf numFmtId="0" fontId="4" fillId="0" borderId="17" xfId="62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vertical="center"/>
    </xf>
    <xf numFmtId="0" fontId="4" fillId="0" borderId="14" xfId="62" applyNumberFormat="1" applyFont="1" applyFill="1" applyBorder="1" applyAlignment="1" applyProtection="1">
      <alignment horizontal="right"/>
      <protection locked="0"/>
    </xf>
    <xf numFmtId="177" fontId="4" fillId="0" borderId="17" xfId="62" applyNumberFormat="1" applyFont="1" applyFill="1" applyBorder="1" applyAlignment="1" applyProtection="1">
      <alignment horizontal="right" shrinkToFit="1"/>
      <protection locked="0"/>
    </xf>
    <xf numFmtId="177" fontId="13" fillId="0" borderId="17" xfId="62" applyNumberFormat="1" applyFont="1" applyFill="1" applyBorder="1" applyAlignment="1" applyProtection="1">
      <alignment horizontal="right" shrinkToFit="1"/>
      <protection locked="0"/>
    </xf>
    <xf numFmtId="177" fontId="4" fillId="0" borderId="13" xfId="62" applyNumberFormat="1" applyFont="1" applyFill="1" applyBorder="1" applyAlignment="1" applyProtection="1">
      <alignment horizontal="right" shrinkToFit="1"/>
      <protection locked="0"/>
    </xf>
    <xf numFmtId="177" fontId="4" fillId="0" borderId="22" xfId="62" applyNumberFormat="1" applyFont="1" applyFill="1" applyBorder="1" applyAlignment="1" applyProtection="1">
      <alignment horizontal="right" shrinkToFit="1"/>
      <protection locked="0"/>
    </xf>
    <xf numFmtId="177" fontId="4" fillId="0" borderId="18" xfId="62" applyNumberFormat="1" applyFont="1" applyFill="1" applyBorder="1" applyAlignment="1" applyProtection="1">
      <alignment horizontal="right" shrinkToFit="1"/>
      <protection locked="0"/>
    </xf>
    <xf numFmtId="0" fontId="4" fillId="0" borderId="0" xfId="62" applyNumberFormat="1" applyFont="1" applyFill="1" applyBorder="1" applyProtection="1">
      <alignment/>
      <protection locked="0"/>
    </xf>
    <xf numFmtId="0" fontId="4" fillId="0" borderId="13" xfId="62" applyFont="1" applyFill="1" applyBorder="1">
      <alignment/>
      <protection/>
    </xf>
    <xf numFmtId="0" fontId="4" fillId="0" borderId="12" xfId="62" applyNumberFormat="1" applyFont="1" applyFill="1" applyBorder="1" applyAlignment="1" applyProtection="1">
      <alignment horizontal="right"/>
      <protection locked="0"/>
    </xf>
    <xf numFmtId="3" fontId="4" fillId="0" borderId="14" xfId="62" applyNumberFormat="1" applyFont="1" applyFill="1" applyBorder="1" applyAlignment="1" applyProtection="1">
      <alignment horizontal="right" shrinkToFit="1"/>
      <protection locked="0"/>
    </xf>
    <xf numFmtId="0" fontId="4" fillId="0" borderId="17" xfId="62" applyFont="1" applyFill="1" applyBorder="1" applyAlignment="1">
      <alignment horizontal="right"/>
      <protection/>
    </xf>
    <xf numFmtId="209" fontId="4" fillId="0" borderId="17" xfId="62" applyNumberFormat="1" applyFont="1" applyFill="1" applyBorder="1" applyAlignment="1" applyProtection="1">
      <alignment horizontal="right"/>
      <protection locked="0"/>
    </xf>
    <xf numFmtId="209" fontId="4" fillId="0" borderId="17" xfId="62" applyNumberFormat="1" applyFont="1" applyFill="1" applyBorder="1" applyAlignment="1" applyProtection="1">
      <alignment horizontal="right" shrinkToFit="1"/>
      <protection locked="0"/>
    </xf>
    <xf numFmtId="209" fontId="4" fillId="0" borderId="18" xfId="62" applyNumberFormat="1" applyFont="1" applyFill="1" applyBorder="1" applyAlignment="1" applyProtection="1">
      <alignment horizontal="right" shrinkToFit="1"/>
      <protection locked="0"/>
    </xf>
    <xf numFmtId="0" fontId="11" fillId="0" borderId="0" xfId="64" applyNumberFormat="1" applyFont="1" applyAlignment="1" applyProtection="1">
      <alignment horizontal="center"/>
      <protection locked="0"/>
    </xf>
    <xf numFmtId="0" fontId="11" fillId="0" borderId="0" xfId="64" applyNumberFormat="1" applyFont="1" applyProtection="1">
      <alignment/>
      <protection locked="0"/>
    </xf>
    <xf numFmtId="0" fontId="11" fillId="0" borderId="0" xfId="64" applyFont="1">
      <alignment/>
      <protection/>
    </xf>
    <xf numFmtId="0" fontId="11" fillId="0" borderId="0" xfId="64" applyNumberFormat="1" applyFont="1" applyAlignment="1" applyProtection="1">
      <alignment horizontal="right"/>
      <protection locked="0"/>
    </xf>
    <xf numFmtId="0" fontId="11" fillId="0" borderId="10" xfId="64" applyNumberFormat="1" applyFont="1" applyBorder="1" applyAlignment="1" applyProtection="1">
      <alignment horizontal="center"/>
      <protection locked="0"/>
    </xf>
    <xf numFmtId="0" fontId="11" fillId="0" borderId="12" xfId="64" applyNumberFormat="1" applyFont="1" applyBorder="1" applyAlignment="1" applyProtection="1">
      <alignment vertical="top" wrapText="1"/>
      <protection locked="0"/>
    </xf>
    <xf numFmtId="0" fontId="11" fillId="0" borderId="12" xfId="64" applyNumberFormat="1" applyFont="1" applyBorder="1" applyAlignment="1" applyProtection="1">
      <alignment vertical="center" textRotation="255" wrapText="1"/>
      <protection locked="0"/>
    </xf>
    <xf numFmtId="0" fontId="11" fillId="0" borderId="12" xfId="64" applyNumberFormat="1" applyFont="1" applyBorder="1" applyAlignment="1" applyProtection="1">
      <alignment horizontal="center" vertical="center" textRotation="255" wrapText="1"/>
      <protection locked="0"/>
    </xf>
    <xf numFmtId="0" fontId="11" fillId="0" borderId="15" xfId="64" applyNumberFormat="1" applyFont="1" applyBorder="1" applyAlignment="1" applyProtection="1">
      <alignment horizontal="center"/>
      <protection locked="0"/>
    </xf>
    <xf numFmtId="0" fontId="11" fillId="0" borderId="14" xfId="64" applyNumberFormat="1" applyFont="1" applyBorder="1" applyAlignment="1" applyProtection="1">
      <alignment horizontal="center"/>
      <protection locked="0"/>
    </xf>
    <xf numFmtId="0" fontId="11" fillId="0" borderId="14" xfId="64" applyNumberFormat="1" applyFont="1" applyBorder="1" applyAlignment="1" applyProtection="1">
      <alignment horizontal="center" vertical="center" textRotation="255"/>
      <protection locked="0"/>
    </xf>
    <xf numFmtId="0" fontId="11" fillId="0" borderId="14" xfId="64" applyNumberFormat="1" applyFont="1" applyBorder="1" applyAlignment="1" applyProtection="1">
      <alignment vertical="center" textRotation="255"/>
      <protection locked="0"/>
    </xf>
    <xf numFmtId="0" fontId="11" fillId="0" borderId="12" xfId="64" applyNumberFormat="1" applyFont="1" applyFill="1" applyBorder="1" applyAlignment="1" applyProtection="1">
      <alignment horizontal="center"/>
      <protection locked="0"/>
    </xf>
    <xf numFmtId="0" fontId="11" fillId="0" borderId="0" xfId="63" applyNumberFormat="1" applyFont="1" applyBorder="1" applyProtection="1">
      <alignment/>
      <protection locked="0"/>
    </xf>
    <xf numFmtId="0" fontId="11" fillId="0" borderId="13" xfId="63" applyNumberFormat="1" applyFont="1" applyBorder="1" applyProtection="1">
      <alignment/>
      <protection locked="0"/>
    </xf>
    <xf numFmtId="0" fontId="11" fillId="0" borderId="17" xfId="64" applyFont="1" applyBorder="1">
      <alignment/>
      <protection/>
    </xf>
    <xf numFmtId="0" fontId="11" fillId="0" borderId="17" xfId="63" applyNumberFormat="1" applyFont="1" applyBorder="1" applyProtection="1">
      <alignment/>
      <protection locked="0"/>
    </xf>
    <xf numFmtId="0" fontId="11" fillId="0" borderId="17" xfId="64" applyNumberFormat="1" applyFont="1" applyFill="1" applyBorder="1" applyAlignment="1" applyProtection="1">
      <alignment horizontal="center"/>
      <protection locked="0"/>
    </xf>
    <xf numFmtId="0" fontId="11" fillId="0" borderId="0" xfId="63" applyNumberFormat="1" applyFont="1" applyFill="1" applyBorder="1" applyProtection="1">
      <alignment/>
      <protection locked="0"/>
    </xf>
    <xf numFmtId="0" fontId="11" fillId="0" borderId="13" xfId="63" applyNumberFormat="1" applyFont="1" applyFill="1" applyBorder="1" applyProtection="1">
      <alignment/>
      <protection locked="0"/>
    </xf>
    <xf numFmtId="0" fontId="11" fillId="0" borderId="17" xfId="63" applyNumberFormat="1" applyFont="1" applyFill="1" applyBorder="1" applyProtection="1">
      <alignment/>
      <protection locked="0"/>
    </xf>
    <xf numFmtId="0" fontId="11" fillId="0" borderId="17" xfId="64" applyFont="1" applyFill="1" applyBorder="1">
      <alignment/>
      <protection/>
    </xf>
    <xf numFmtId="0" fontId="11" fillId="0" borderId="14" xfId="64" applyNumberFormat="1" applyFont="1" applyFill="1" applyBorder="1" applyAlignment="1" applyProtection="1">
      <alignment horizontal="center"/>
      <protection locked="0"/>
    </xf>
    <xf numFmtId="0" fontId="11" fillId="0" borderId="21" xfId="63" applyNumberFormat="1" applyFont="1" applyFill="1" applyBorder="1" applyProtection="1">
      <alignment/>
      <protection locked="0"/>
    </xf>
    <xf numFmtId="0" fontId="11" fillId="0" borderId="15" xfId="63" applyNumberFormat="1" applyFont="1" applyFill="1" applyBorder="1" applyProtection="1">
      <alignment/>
      <protection locked="0"/>
    </xf>
    <xf numFmtId="0" fontId="11" fillId="0" borderId="14" xfId="64" applyFont="1" applyFill="1" applyBorder="1">
      <alignment/>
      <protection/>
    </xf>
    <xf numFmtId="0" fontId="11" fillId="0" borderId="14" xfId="63" applyNumberFormat="1" applyFont="1" applyFill="1" applyBorder="1" applyProtection="1">
      <alignment/>
      <protection locked="0"/>
    </xf>
    <xf numFmtId="0" fontId="11" fillId="0" borderId="0" xfId="63" applyNumberFormat="1" applyFont="1" applyFill="1" applyBorder="1" applyAlignment="1" applyProtection="1">
      <alignment horizontal="right"/>
      <protection locked="0"/>
    </xf>
    <xf numFmtId="0" fontId="11" fillId="0" borderId="13" xfId="63" applyNumberFormat="1" applyFont="1" applyFill="1" applyBorder="1" applyAlignment="1" applyProtection="1">
      <alignment horizontal="right"/>
      <protection locked="0"/>
    </xf>
    <xf numFmtId="0" fontId="11" fillId="0" borderId="17" xfId="63" applyNumberFormat="1" applyFont="1" applyFill="1" applyBorder="1" applyAlignment="1" applyProtection="1">
      <alignment horizontal="right"/>
      <protection locked="0"/>
    </xf>
    <xf numFmtId="0" fontId="11" fillId="0" borderId="17" xfId="64" applyFont="1" applyFill="1" applyBorder="1" applyAlignment="1">
      <alignment horizontal="right"/>
      <protection/>
    </xf>
    <xf numFmtId="177" fontId="11" fillId="0" borderId="0" xfId="63" applyNumberFormat="1" applyFont="1" applyFill="1" applyBorder="1" applyAlignment="1" applyProtection="1">
      <alignment horizontal="right"/>
      <protection locked="0"/>
    </xf>
    <xf numFmtId="177" fontId="11" fillId="0" borderId="13" xfId="63" applyNumberFormat="1" applyFont="1" applyFill="1" applyBorder="1" applyAlignment="1" applyProtection="1">
      <alignment horizontal="right"/>
      <protection locked="0"/>
    </xf>
    <xf numFmtId="177" fontId="11" fillId="0" borderId="17" xfId="63" applyNumberFormat="1" applyFont="1" applyFill="1" applyBorder="1" applyAlignment="1" applyProtection="1">
      <alignment horizontal="right"/>
      <protection locked="0"/>
    </xf>
    <xf numFmtId="0" fontId="11" fillId="0" borderId="17" xfId="64" applyNumberFormat="1" applyFont="1" applyFill="1" applyBorder="1" applyAlignment="1" applyProtection="1">
      <alignment horizontal="right"/>
      <protection locked="0"/>
    </xf>
    <xf numFmtId="208" fontId="11" fillId="0" borderId="0" xfId="63" applyNumberFormat="1" applyFont="1" applyFill="1" applyBorder="1" applyAlignment="1" applyProtection="1">
      <alignment horizontal="right"/>
      <protection locked="0"/>
    </xf>
    <xf numFmtId="208" fontId="11" fillId="0" borderId="13" xfId="63" applyNumberFormat="1" applyFont="1" applyFill="1" applyBorder="1" applyAlignment="1" applyProtection="1">
      <alignment horizontal="right"/>
      <protection locked="0"/>
    </xf>
    <xf numFmtId="208" fontId="11" fillId="0" borderId="17" xfId="64" applyNumberFormat="1" applyFont="1" applyFill="1" applyBorder="1" applyAlignment="1" applyProtection="1">
      <alignment horizontal="right"/>
      <protection locked="0"/>
    </xf>
    <xf numFmtId="208" fontId="11" fillId="0" borderId="17" xfId="63" applyNumberFormat="1" applyFont="1" applyFill="1" applyBorder="1" applyAlignment="1" applyProtection="1">
      <alignment horizontal="right"/>
      <protection locked="0"/>
    </xf>
    <xf numFmtId="177" fontId="11" fillId="0" borderId="13" xfId="63" applyNumberFormat="1" applyFont="1" applyFill="1" applyBorder="1" applyProtection="1">
      <alignment/>
      <protection locked="0"/>
    </xf>
    <xf numFmtId="177" fontId="11" fillId="0" borderId="17" xfId="63" applyNumberFormat="1" applyFont="1" applyFill="1" applyBorder="1" applyProtection="1">
      <alignment/>
      <protection locked="0"/>
    </xf>
    <xf numFmtId="0" fontId="11" fillId="0" borderId="18" xfId="64" applyNumberFormat="1" applyFont="1" applyFill="1" applyBorder="1" applyAlignment="1" applyProtection="1">
      <alignment horizontal="center"/>
      <protection locked="0"/>
    </xf>
    <xf numFmtId="177" fontId="11" fillId="0" borderId="19" xfId="63" applyNumberFormat="1" applyFont="1" applyFill="1" applyBorder="1" applyProtection="1">
      <alignment/>
      <protection locked="0"/>
    </xf>
    <xf numFmtId="177" fontId="11" fillId="0" borderId="18" xfId="63" applyNumberFormat="1" applyFont="1" applyFill="1" applyBorder="1" applyProtection="1">
      <alignment/>
      <protection locked="0"/>
    </xf>
    <xf numFmtId="0" fontId="11" fillId="0" borderId="17" xfId="0" applyFont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right" vertical="center"/>
    </xf>
    <xf numFmtId="0" fontId="11" fillId="0" borderId="14" xfId="63" applyNumberFormat="1" applyFont="1" applyFill="1" applyBorder="1" applyAlignment="1" applyProtection="1">
      <alignment horizontal="right"/>
      <protection locked="0"/>
    </xf>
    <xf numFmtId="176" fontId="11" fillId="0" borderId="17" xfId="64" applyNumberFormat="1" applyFont="1" applyFill="1" applyBorder="1" applyAlignment="1" applyProtection="1">
      <alignment horizontal="right"/>
      <protection locked="0"/>
    </xf>
    <xf numFmtId="176" fontId="11" fillId="0" borderId="17" xfId="63" applyNumberFormat="1" applyFont="1" applyFill="1" applyBorder="1" applyAlignment="1" applyProtection="1">
      <alignment horizontal="right"/>
      <protection locked="0"/>
    </xf>
    <xf numFmtId="176" fontId="11" fillId="0" borderId="18" xfId="63" applyNumberFormat="1" applyFont="1" applyFill="1" applyBorder="1" applyAlignment="1" applyProtection="1">
      <alignment horizontal="right"/>
      <protection locked="0"/>
    </xf>
    <xf numFmtId="0" fontId="11" fillId="0" borderId="19" xfId="63" applyNumberFormat="1" applyFont="1" applyFill="1" applyBorder="1" applyAlignment="1" applyProtection="1">
      <alignment horizontal="right"/>
      <protection locked="0"/>
    </xf>
    <xf numFmtId="0" fontId="11" fillId="0" borderId="18" xfId="63" applyNumberFormat="1" applyFont="1" applyFill="1" applyBorder="1" applyAlignment="1" applyProtection="1">
      <alignment horizontal="right"/>
      <protection locked="0"/>
    </xf>
    <xf numFmtId="177" fontId="11" fillId="0" borderId="17" xfId="62" applyNumberFormat="1" applyFont="1" applyFill="1" applyBorder="1" applyAlignment="1" applyProtection="1">
      <alignment horizontal="right" shrinkToFit="1"/>
      <protection locked="0"/>
    </xf>
    <xf numFmtId="176" fontId="11" fillId="0" borderId="13" xfId="63" applyNumberFormat="1" applyFont="1" applyFill="1" applyBorder="1" applyAlignment="1" applyProtection="1">
      <alignment horizontal="right"/>
      <protection locked="0"/>
    </xf>
    <xf numFmtId="177" fontId="11" fillId="0" borderId="19" xfId="63" applyNumberFormat="1" applyFont="1" applyFill="1" applyBorder="1" applyAlignment="1" applyProtection="1">
      <alignment horizontal="right"/>
      <protection locked="0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176" fontId="1" fillId="0" borderId="0" xfId="64" applyNumberFormat="1" applyFont="1" applyFill="1" applyBorder="1" applyProtection="1">
      <alignment/>
      <protection locked="0"/>
    </xf>
    <xf numFmtId="0" fontId="1" fillId="0" borderId="0" xfId="64" applyFont="1" applyBorder="1" applyAlignment="1">
      <alignment horizontal="center"/>
      <protection/>
    </xf>
    <xf numFmtId="176" fontId="1" fillId="0" borderId="0" xfId="64" applyNumberFormat="1" applyFont="1" applyBorder="1" applyProtection="1">
      <alignment/>
      <protection locked="0"/>
    </xf>
    <xf numFmtId="0" fontId="1" fillId="33" borderId="17" xfId="64" applyNumberFormat="1" applyFont="1" applyFill="1" applyBorder="1" applyAlignment="1" applyProtection="1">
      <alignment horizontal="center" vertical="top" wrapText="1"/>
      <protection locked="0"/>
    </xf>
    <xf numFmtId="0" fontId="1" fillId="33" borderId="12" xfId="64" applyNumberFormat="1" applyFont="1" applyFill="1" applyBorder="1" applyAlignment="1" applyProtection="1">
      <alignment vertical="center" textRotation="255" wrapText="1"/>
      <protection locked="0"/>
    </xf>
    <xf numFmtId="0" fontId="1" fillId="33" borderId="13" xfId="64" applyNumberFormat="1" applyFont="1" applyFill="1" applyBorder="1" applyAlignment="1" applyProtection="1">
      <alignment vertical="center" textRotation="255" wrapText="1"/>
      <protection locked="0"/>
    </xf>
    <xf numFmtId="0" fontId="1" fillId="33" borderId="17" xfId="64" applyFont="1" applyFill="1" applyBorder="1" applyAlignment="1">
      <alignment vertical="center"/>
      <protection/>
    </xf>
    <xf numFmtId="0" fontId="1" fillId="33" borderId="14" xfId="64" applyNumberFormat="1" applyFont="1" applyFill="1" applyBorder="1" applyAlignment="1" applyProtection="1">
      <alignment horizontal="center"/>
      <protection locked="0"/>
    </xf>
    <xf numFmtId="0" fontId="1" fillId="33" borderId="14" xfId="64" applyNumberFormat="1" applyFont="1" applyFill="1" applyBorder="1" applyAlignment="1" applyProtection="1">
      <alignment vertical="center" textRotation="255"/>
      <protection locked="0"/>
    </xf>
    <xf numFmtId="0" fontId="1" fillId="33" borderId="15" xfId="64" applyNumberFormat="1" applyFont="1" applyFill="1" applyBorder="1" applyAlignment="1" applyProtection="1">
      <alignment vertical="center" textRotation="255"/>
      <protection locked="0"/>
    </xf>
    <xf numFmtId="0" fontId="1" fillId="33" borderId="14" xfId="64" applyFont="1" applyFill="1" applyBorder="1" applyAlignment="1">
      <alignment vertical="center"/>
      <protection/>
    </xf>
    <xf numFmtId="0" fontId="1" fillId="0" borderId="0" xfId="64" applyNumberFormat="1" applyFont="1" applyBorder="1" applyProtection="1">
      <alignment/>
      <protection locked="0"/>
    </xf>
    <xf numFmtId="0" fontId="1" fillId="0" borderId="0" xfId="0" applyFont="1" applyBorder="1" applyAlignment="1">
      <alignment vertical="center"/>
    </xf>
    <xf numFmtId="0" fontId="3" fillId="0" borderId="0" xfId="64" applyNumberFormat="1" applyFont="1" applyAlignment="1" applyProtection="1">
      <alignment/>
      <protection locked="0"/>
    </xf>
    <xf numFmtId="0" fontId="1" fillId="0" borderId="0" xfId="64" applyNumberFormat="1" applyFont="1" applyAlignment="1" applyProtection="1">
      <alignment/>
      <protection locked="0"/>
    </xf>
    <xf numFmtId="0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vertical="center"/>
      <protection locked="0"/>
    </xf>
    <xf numFmtId="0" fontId="1" fillId="0" borderId="0" xfId="0" applyNumberFormat="1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vertical="center"/>
      <protection locked="0"/>
    </xf>
    <xf numFmtId="0" fontId="1" fillId="0" borderId="16" xfId="0" applyNumberFormat="1" applyFont="1" applyBorder="1" applyAlignment="1" applyProtection="1">
      <alignment vertical="center"/>
      <protection locked="0"/>
    </xf>
    <xf numFmtId="0" fontId="1" fillId="0" borderId="16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1" fillId="0" borderId="17" xfId="0" applyNumberFormat="1" applyFont="1" applyBorder="1" applyAlignment="1" applyProtection="1">
      <alignment horizontal="center"/>
      <protection locked="0"/>
    </xf>
    <xf numFmtId="0" fontId="1" fillId="0" borderId="13" xfId="0" applyNumberFormat="1" applyFont="1" applyBorder="1" applyAlignment="1" applyProtection="1">
      <alignment vertical="center"/>
      <protection locked="0"/>
    </xf>
    <xf numFmtId="0" fontId="1" fillId="0" borderId="17" xfId="0" applyNumberFormat="1" applyFont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4" xfId="0" applyNumberFormat="1" applyFont="1" applyBorder="1" applyAlignment="1" applyProtection="1">
      <alignment horizontal="center"/>
      <protection locked="0"/>
    </xf>
    <xf numFmtId="0" fontId="1" fillId="0" borderId="14" xfId="0" applyFont="1" applyFill="1" applyBorder="1" applyAlignment="1">
      <alignment vertical="center"/>
    </xf>
    <xf numFmtId="0" fontId="3" fillId="0" borderId="0" xfId="0" applyNumberFormat="1" applyFont="1" applyAlignment="1" applyProtection="1">
      <alignment vertical="center"/>
      <protection locked="0"/>
    </xf>
    <xf numFmtId="177" fontId="1" fillId="0" borderId="13" xfId="0" applyNumberFormat="1" applyFont="1" applyBorder="1" applyAlignment="1" applyProtection="1">
      <alignment vertical="center"/>
      <protection locked="0"/>
    </xf>
    <xf numFmtId="177" fontId="1" fillId="0" borderId="13" xfId="0" applyNumberFormat="1" applyFont="1" applyBorder="1" applyAlignment="1" applyProtection="1">
      <alignment horizontal="right" vertical="center"/>
      <protection locked="0"/>
    </xf>
    <xf numFmtId="177" fontId="1" fillId="0" borderId="17" xfId="0" applyNumberFormat="1" applyFont="1" applyBorder="1" applyAlignment="1" applyProtection="1">
      <alignment horizontal="right" vertical="center"/>
      <protection locked="0"/>
    </xf>
    <xf numFmtId="177" fontId="1" fillId="0" borderId="17" xfId="0" applyNumberFormat="1" applyFont="1" applyBorder="1" applyAlignment="1" applyProtection="1">
      <alignment vertical="center"/>
      <protection locked="0"/>
    </xf>
    <xf numFmtId="177" fontId="1" fillId="0" borderId="13" xfId="0" applyNumberFormat="1" applyFont="1" applyFill="1" applyBorder="1" applyAlignment="1">
      <alignment vertical="center"/>
    </xf>
    <xf numFmtId="177" fontId="1" fillId="0" borderId="13" xfId="0" applyNumberFormat="1" applyFont="1" applyFill="1" applyBorder="1" applyAlignment="1">
      <alignment horizontal="right" vertical="center"/>
    </xf>
    <xf numFmtId="177" fontId="1" fillId="0" borderId="17" xfId="0" applyNumberFormat="1" applyFont="1" applyFill="1" applyBorder="1" applyAlignment="1">
      <alignment horizontal="right" vertical="center"/>
    </xf>
    <xf numFmtId="177" fontId="1" fillId="0" borderId="17" xfId="0" applyNumberFormat="1" applyFont="1" applyFill="1" applyBorder="1" applyAlignment="1">
      <alignment vertical="center"/>
    </xf>
    <xf numFmtId="177" fontId="1" fillId="0" borderId="14" xfId="0" applyNumberFormat="1" applyFont="1" applyFill="1" applyBorder="1" applyAlignment="1">
      <alignment vertical="center"/>
    </xf>
    <xf numFmtId="177" fontId="1" fillId="0" borderId="14" xfId="0" applyNumberFormat="1" applyFont="1" applyFill="1" applyBorder="1" applyAlignment="1">
      <alignment horizontal="right" vertical="center"/>
    </xf>
    <xf numFmtId="177" fontId="1" fillId="0" borderId="14" xfId="0" applyNumberFormat="1" applyFont="1" applyFill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0" xfId="0" applyNumberFormat="1" applyFont="1" applyAlignment="1" applyProtection="1">
      <alignment horizontal="left"/>
      <protection locked="0"/>
    </xf>
    <xf numFmtId="0" fontId="1" fillId="0" borderId="12" xfId="64" applyNumberFormat="1" applyFont="1" applyFill="1" applyBorder="1" applyAlignment="1" applyProtection="1">
      <alignment vertical="top" textRotation="255" wrapText="1"/>
      <protection locked="0"/>
    </xf>
    <xf numFmtId="0" fontId="1" fillId="0" borderId="13" xfId="64" applyNumberFormat="1" applyFont="1" applyFill="1" applyBorder="1" applyAlignment="1" applyProtection="1">
      <alignment horizontal="center" vertical="top"/>
      <protection locked="0"/>
    </xf>
    <xf numFmtId="0" fontId="1" fillId="0" borderId="17" xfId="64" applyNumberFormat="1" applyFont="1" applyFill="1" applyBorder="1" applyAlignment="1" applyProtection="1">
      <alignment horizontal="center" wrapText="1"/>
      <protection locked="0"/>
    </xf>
    <xf numFmtId="0" fontId="1" fillId="0" borderId="14" xfId="64" applyNumberFormat="1" applyFont="1" applyFill="1" applyBorder="1" applyAlignment="1" applyProtection="1">
      <alignment horizontal="center" vertical="top"/>
      <protection locked="0"/>
    </xf>
    <xf numFmtId="0" fontId="1" fillId="0" borderId="16" xfId="64" applyNumberFormat="1" applyFont="1" applyFill="1" applyBorder="1" applyAlignment="1" applyProtection="1">
      <alignment horizontal="center" vertical="top"/>
      <protection locked="0"/>
    </xf>
    <xf numFmtId="0" fontId="1" fillId="0" borderId="16" xfId="64" applyNumberFormat="1" applyFont="1" applyFill="1" applyBorder="1" applyAlignment="1" applyProtection="1">
      <alignment horizontal="center" vertical="top" wrapText="1"/>
      <protection locked="0"/>
    </xf>
    <xf numFmtId="0" fontId="1" fillId="0" borderId="17" xfId="63" applyNumberFormat="1" applyFont="1" applyFill="1" applyBorder="1" applyAlignment="1" applyProtection="1">
      <alignment horizontal="right"/>
      <protection locked="0"/>
    </xf>
    <xf numFmtId="177" fontId="1" fillId="0" borderId="17" xfId="63" applyNumberFormat="1" applyFont="1" applyFill="1" applyBorder="1" applyAlignment="1" applyProtection="1">
      <alignment horizontal="right"/>
      <protection locked="0"/>
    </xf>
    <xf numFmtId="0" fontId="1" fillId="0" borderId="14" xfId="63" applyNumberFormat="1" applyFont="1" applyFill="1" applyBorder="1" applyAlignment="1" applyProtection="1">
      <alignment horizontal="right"/>
      <protection locked="0"/>
    </xf>
    <xf numFmtId="177" fontId="1" fillId="0" borderId="22" xfId="63" applyNumberFormat="1" applyFont="1" applyFill="1" applyBorder="1" applyAlignment="1" applyProtection="1">
      <alignment horizontal="right"/>
      <protection locked="0"/>
    </xf>
    <xf numFmtId="177" fontId="1" fillId="0" borderId="18" xfId="63" applyNumberFormat="1" applyFont="1" applyFill="1" applyBorder="1" applyAlignment="1" applyProtection="1">
      <alignment horizontal="right"/>
      <protection locked="0"/>
    </xf>
    <xf numFmtId="176" fontId="1" fillId="0" borderId="17" xfId="63" applyNumberFormat="1" applyFont="1" applyFill="1" applyBorder="1" applyProtection="1">
      <alignment/>
      <protection locked="0"/>
    </xf>
    <xf numFmtId="0" fontId="7" fillId="0" borderId="0" xfId="64" applyFont="1" applyBorder="1">
      <alignment/>
      <protection/>
    </xf>
    <xf numFmtId="0" fontId="1" fillId="0" borderId="23" xfId="64" applyNumberFormat="1" applyFont="1" applyFill="1" applyBorder="1" applyAlignment="1" applyProtection="1">
      <alignment horizontal="center"/>
      <protection locked="0"/>
    </xf>
    <xf numFmtId="0" fontId="1" fillId="0" borderId="23" xfId="63" applyNumberFormat="1" applyFont="1" applyFill="1" applyBorder="1" applyProtection="1">
      <alignment/>
      <protection locked="0"/>
    </xf>
    <xf numFmtId="0" fontId="1" fillId="0" borderId="24" xfId="63" applyNumberFormat="1" applyFont="1" applyFill="1" applyBorder="1" applyProtection="1">
      <alignment/>
      <protection locked="0"/>
    </xf>
    <xf numFmtId="176" fontId="1" fillId="0" borderId="0" xfId="64" applyNumberFormat="1" applyFont="1" applyFill="1" applyProtection="1">
      <alignment/>
      <protection locked="0"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horizontal="right" vertical="center"/>
      <protection/>
    </xf>
    <xf numFmtId="0" fontId="1" fillId="0" borderId="25" xfId="0" applyFont="1" applyBorder="1" applyAlignment="1">
      <alignment horizontal="right" vertical="center"/>
    </xf>
    <xf numFmtId="0" fontId="1" fillId="0" borderId="13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22" xfId="0" applyFont="1" applyBorder="1" applyAlignment="1">
      <alignment horizontal="right" vertical="center"/>
    </xf>
    <xf numFmtId="176" fontId="1" fillId="0" borderId="15" xfId="0" applyNumberFormat="1" applyFont="1" applyBorder="1" applyAlignment="1" applyProtection="1">
      <alignment horizontal="right" vertical="center"/>
      <protection/>
    </xf>
    <xf numFmtId="176" fontId="1" fillId="0" borderId="21" xfId="0" applyNumberFormat="1" applyFont="1" applyBorder="1" applyAlignment="1" applyProtection="1">
      <alignment horizontal="right" vertical="center"/>
      <protection/>
    </xf>
    <xf numFmtId="176" fontId="1" fillId="0" borderId="26" xfId="0" applyNumberFormat="1" applyFont="1" applyBorder="1" applyAlignment="1" applyProtection="1">
      <alignment horizontal="right" vertical="center"/>
      <protection/>
    </xf>
    <xf numFmtId="0" fontId="1" fillId="0" borderId="22" xfId="0" applyFont="1" applyBorder="1" applyAlignment="1">
      <alignment horizontal="right"/>
    </xf>
    <xf numFmtId="0" fontId="1" fillId="0" borderId="16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right"/>
      <protection/>
    </xf>
    <xf numFmtId="176" fontId="1" fillId="0" borderId="21" xfId="0" applyNumberFormat="1" applyFont="1" applyBorder="1" applyAlignment="1" applyProtection="1">
      <alignment horizontal="right"/>
      <protection/>
    </xf>
    <xf numFmtId="177" fontId="1" fillId="0" borderId="21" xfId="0" applyNumberFormat="1" applyFont="1" applyBorder="1" applyAlignment="1" applyProtection="1">
      <alignment horizontal="right"/>
      <protection/>
    </xf>
    <xf numFmtId="177" fontId="1" fillId="0" borderId="26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21" xfId="0" applyFont="1" applyBorder="1" applyAlignment="1" applyProtection="1">
      <alignment vertical="center"/>
      <protection/>
    </xf>
    <xf numFmtId="0" fontId="1" fillId="0" borderId="21" xfId="0" applyFont="1" applyFill="1" applyBorder="1" applyAlignment="1" applyProtection="1">
      <alignment horizontal="left"/>
      <protection/>
    </xf>
    <xf numFmtId="176" fontId="1" fillId="0" borderId="21" xfId="0" applyNumberFormat="1" applyFont="1" applyFill="1" applyBorder="1" applyAlignment="1" applyProtection="1">
      <alignment vertical="center"/>
      <protection/>
    </xf>
    <xf numFmtId="0" fontId="1" fillId="0" borderId="21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horizontal="right" vertical="center"/>
      <protection/>
    </xf>
    <xf numFmtId="0" fontId="1" fillId="0" borderId="22" xfId="0" applyFont="1" applyBorder="1" applyAlignment="1" applyProtection="1">
      <alignment horizontal="right" vertical="center"/>
      <protection/>
    </xf>
    <xf numFmtId="0" fontId="1" fillId="0" borderId="13" xfId="0" applyFont="1" applyFill="1" applyBorder="1" applyAlignment="1" applyProtection="1">
      <alignment horizontal="right" vertical="center"/>
      <protection/>
    </xf>
    <xf numFmtId="177" fontId="1" fillId="0" borderId="15" xfId="0" applyNumberFormat="1" applyFont="1" applyBorder="1" applyAlignment="1" applyProtection="1">
      <alignment horizontal="right" vertical="center"/>
      <protection/>
    </xf>
    <xf numFmtId="177" fontId="1" fillId="0" borderId="21" xfId="0" applyNumberFormat="1" applyFont="1" applyBorder="1" applyAlignment="1" applyProtection="1">
      <alignment horizontal="right" vertical="center"/>
      <protection/>
    </xf>
    <xf numFmtId="177" fontId="1" fillId="0" borderId="26" xfId="0" applyNumberFormat="1" applyFont="1" applyBorder="1" applyAlignment="1" applyProtection="1">
      <alignment horizontal="right" vertical="center"/>
      <protection/>
    </xf>
    <xf numFmtId="176" fontId="1" fillId="0" borderId="21" xfId="0" applyNumberFormat="1" applyFont="1" applyFill="1" applyBorder="1" applyAlignment="1" applyProtection="1">
      <alignment horizontal="right" vertical="center"/>
      <protection/>
    </xf>
    <xf numFmtId="176" fontId="1" fillId="0" borderId="15" xfId="0" applyNumberFormat="1" applyFont="1" applyFill="1" applyBorder="1" applyAlignment="1" applyProtection="1">
      <alignment horizontal="right" vertical="center"/>
      <protection/>
    </xf>
    <xf numFmtId="0" fontId="1" fillId="0" borderId="22" xfId="0" applyFont="1" applyBorder="1" applyAlignment="1" applyProtection="1">
      <alignment horizontal="right"/>
      <protection/>
    </xf>
    <xf numFmtId="0" fontId="1" fillId="0" borderId="26" xfId="0" applyFont="1" applyBorder="1" applyAlignment="1" applyProtection="1">
      <alignment horizontal="right"/>
      <protection/>
    </xf>
    <xf numFmtId="177" fontId="1" fillId="0" borderId="15" xfId="0" applyNumberFormat="1" applyFont="1" applyFill="1" applyBorder="1" applyAlignment="1" applyProtection="1">
      <alignment horizontal="right" vertical="center"/>
      <protection/>
    </xf>
    <xf numFmtId="0" fontId="19" fillId="0" borderId="0" xfId="0" applyFont="1" applyAlignment="1">
      <alignment vertical="center"/>
    </xf>
    <xf numFmtId="0" fontId="7" fillId="0" borderId="0" xfId="64" applyNumberFormat="1" applyFont="1" applyBorder="1" applyAlignment="1" applyProtection="1">
      <alignment horizontal="center"/>
      <protection locked="0"/>
    </xf>
    <xf numFmtId="0" fontId="7" fillId="0" borderId="0" xfId="64" applyNumberFormat="1" applyFont="1" applyBorder="1" applyProtection="1">
      <alignment/>
      <protection locked="0"/>
    </xf>
    <xf numFmtId="176" fontId="7" fillId="0" borderId="0" xfId="64" applyNumberFormat="1" applyFont="1" applyBorder="1" applyProtection="1">
      <alignment/>
      <protection locked="0"/>
    </xf>
    <xf numFmtId="0" fontId="7" fillId="0" borderId="0" xfId="64" applyNumberFormat="1" applyFont="1" applyBorder="1" applyAlignment="1" applyProtection="1">
      <alignment horizontal="centerContinuous"/>
      <protection locked="0"/>
    </xf>
    <xf numFmtId="176" fontId="7" fillId="0" borderId="0" xfId="64" applyNumberFormat="1" applyFont="1" applyBorder="1" applyAlignment="1" applyProtection="1">
      <alignment horizontal="centerContinuous"/>
      <protection locked="0"/>
    </xf>
    <xf numFmtId="0" fontId="7" fillId="0" borderId="0" xfId="64" applyFont="1" applyAlignment="1">
      <alignment horizontal="center"/>
      <protection/>
    </xf>
    <xf numFmtId="176" fontId="7" fillId="0" borderId="0" xfId="64" applyNumberFormat="1" applyFont="1" applyProtection="1">
      <alignment/>
      <protection locked="0"/>
    </xf>
    <xf numFmtId="0" fontId="7" fillId="0" borderId="0" xfId="64" applyNumberFormat="1" applyFont="1" applyProtection="1">
      <alignment/>
      <protection locked="0"/>
    </xf>
    <xf numFmtId="0" fontId="7" fillId="0" borderId="0" xfId="0" applyFont="1" applyAlignment="1">
      <alignment horizontal="center" vertical="center"/>
    </xf>
    <xf numFmtId="0" fontId="1" fillId="0" borderId="24" xfId="64" applyNumberFormat="1" applyFont="1" applyFill="1" applyBorder="1" applyAlignment="1" applyProtection="1">
      <alignment horizontal="center"/>
      <protection locked="0"/>
    </xf>
    <xf numFmtId="177" fontId="1" fillId="0" borderId="14" xfId="63" applyNumberFormat="1" applyFont="1" applyFill="1" applyBorder="1" applyAlignment="1" applyProtection="1">
      <alignment horizontal="right"/>
      <protection locked="0"/>
    </xf>
    <xf numFmtId="0" fontId="1" fillId="0" borderId="17" xfId="64" applyNumberFormat="1" applyFont="1" applyFill="1" applyBorder="1" applyAlignment="1" applyProtection="1">
      <alignment horizontal="center" vertical="center" textRotation="255"/>
      <protection locked="0"/>
    </xf>
    <xf numFmtId="0" fontId="1" fillId="0" borderId="14" xfId="64" applyNumberFormat="1" applyFont="1" applyFill="1" applyBorder="1" applyAlignment="1" applyProtection="1">
      <alignment horizontal="center" vertical="center" textRotation="255"/>
      <protection locked="0"/>
    </xf>
    <xf numFmtId="0" fontId="10" fillId="0" borderId="17" xfId="64" applyNumberFormat="1" applyFont="1" applyFill="1" applyBorder="1" applyAlignment="1" applyProtection="1">
      <alignment horizontal="center" vertical="center" textRotation="255" shrinkToFit="1"/>
      <protection locked="0"/>
    </xf>
    <xf numFmtId="0" fontId="10" fillId="0" borderId="14" xfId="64" applyNumberFormat="1" applyFont="1" applyFill="1" applyBorder="1" applyAlignment="1" applyProtection="1">
      <alignment horizontal="center" vertical="center" textRotation="255" shrinkToFit="1"/>
      <protection locked="0"/>
    </xf>
    <xf numFmtId="0" fontId="10" fillId="0" borderId="12" xfId="64" applyNumberFormat="1" applyFont="1" applyFill="1" applyBorder="1" applyAlignment="1" applyProtection="1">
      <alignment horizontal="center" vertical="center" textRotation="255" shrinkToFit="1"/>
      <protection locked="0"/>
    </xf>
    <xf numFmtId="0" fontId="10" fillId="0" borderId="18" xfId="64" applyNumberFormat="1" applyFont="1" applyFill="1" applyBorder="1" applyAlignment="1" applyProtection="1">
      <alignment horizontal="center" vertical="center" textRotation="255" shrinkToFit="1"/>
      <protection locked="0"/>
    </xf>
    <xf numFmtId="0" fontId="3" fillId="0" borderId="0" xfId="64" applyNumberFormat="1" applyFont="1" applyFill="1" applyAlignment="1" applyProtection="1">
      <alignment horizontal="center"/>
      <protection locked="0"/>
    </xf>
    <xf numFmtId="0" fontId="1" fillId="0" borderId="17" xfId="64" applyNumberFormat="1" applyFont="1" applyFill="1" applyBorder="1" applyAlignment="1" applyProtection="1">
      <alignment horizontal="center" vertical="top" textRotation="255"/>
      <protection locked="0"/>
    </xf>
    <xf numFmtId="0" fontId="1" fillId="0" borderId="14" xfId="64" applyNumberFormat="1" applyFont="1" applyFill="1" applyBorder="1" applyAlignment="1" applyProtection="1">
      <alignment horizontal="center" vertical="top" textRotation="255"/>
      <protection locked="0"/>
    </xf>
    <xf numFmtId="0" fontId="10" fillId="0" borderId="17" xfId="64" applyNumberFormat="1" applyFont="1" applyBorder="1" applyAlignment="1" applyProtection="1">
      <alignment horizontal="center" vertical="center" textRotation="255" shrinkToFit="1"/>
      <protection locked="0"/>
    </xf>
    <xf numFmtId="0" fontId="10" fillId="0" borderId="14" xfId="64" applyNumberFormat="1" applyFont="1" applyBorder="1" applyAlignment="1" applyProtection="1">
      <alignment horizontal="center" vertical="center" textRotation="255" shrinkToFit="1"/>
      <protection locked="0"/>
    </xf>
    <xf numFmtId="0" fontId="1" fillId="0" borderId="16" xfId="64" applyNumberFormat="1" applyFont="1" applyBorder="1" applyAlignment="1" applyProtection="1">
      <alignment horizontal="center" vertical="center" textRotation="255"/>
      <protection locked="0"/>
    </xf>
    <xf numFmtId="0" fontId="1" fillId="0" borderId="12" xfId="64" applyNumberFormat="1" applyFont="1" applyBorder="1" applyAlignment="1" applyProtection="1">
      <alignment horizontal="center" vertical="center" textRotation="255"/>
      <protection locked="0"/>
    </xf>
    <xf numFmtId="0" fontId="10" fillId="0" borderId="12" xfId="64" applyNumberFormat="1" applyFont="1" applyBorder="1" applyAlignment="1" applyProtection="1">
      <alignment horizontal="center" vertical="center" textRotation="255" shrinkToFit="1"/>
      <protection locked="0"/>
    </xf>
    <xf numFmtId="0" fontId="3" fillId="0" borderId="0" xfId="64" applyNumberFormat="1" applyFont="1" applyAlignment="1" applyProtection="1">
      <alignment horizontal="center"/>
      <protection locked="0"/>
    </xf>
    <xf numFmtId="0" fontId="1" fillId="0" borderId="16" xfId="64" applyNumberFormat="1" applyFont="1" applyBorder="1" applyAlignment="1" applyProtection="1">
      <alignment horizontal="distributed" indent="2"/>
      <protection locked="0"/>
    </xf>
    <xf numFmtId="0" fontId="10" fillId="0" borderId="18" xfId="64" applyNumberFormat="1" applyFont="1" applyBorder="1" applyAlignment="1" applyProtection="1">
      <alignment horizontal="center" vertical="center" textRotation="255" shrinkToFit="1"/>
      <protection locked="0"/>
    </xf>
    <xf numFmtId="0" fontId="1" fillId="0" borderId="17" xfId="64" applyNumberFormat="1" applyFont="1" applyBorder="1" applyAlignment="1" applyProtection="1">
      <alignment horizontal="center" vertical="center" textRotation="255"/>
      <protection locked="0"/>
    </xf>
    <xf numFmtId="0" fontId="1" fillId="0" borderId="13" xfId="64" applyNumberFormat="1" applyFont="1" applyBorder="1" applyAlignment="1" applyProtection="1">
      <alignment horizontal="center" vertical="center" textRotation="255"/>
      <protection locked="0"/>
    </xf>
    <xf numFmtId="0" fontId="1" fillId="0" borderId="14" xfId="64" applyNumberFormat="1" applyFont="1" applyBorder="1" applyAlignment="1" applyProtection="1">
      <alignment horizontal="center" vertical="center" textRotation="255"/>
      <protection locked="0"/>
    </xf>
    <xf numFmtId="0" fontId="10" fillId="0" borderId="24" xfId="64" applyNumberFormat="1" applyFont="1" applyBorder="1" applyAlignment="1" applyProtection="1">
      <alignment horizontal="center" vertical="center" textRotation="255" shrinkToFit="1"/>
      <protection locked="0"/>
    </xf>
    <xf numFmtId="0" fontId="1" fillId="0" borderId="12" xfId="64" applyNumberFormat="1" applyFont="1" applyBorder="1" applyAlignment="1" applyProtection="1">
      <alignment horizontal="center" vertical="top" textRotation="255" wrapText="1"/>
      <protection locked="0"/>
    </xf>
    <xf numFmtId="0" fontId="1" fillId="0" borderId="14" xfId="64" applyNumberFormat="1" applyFont="1" applyBorder="1" applyAlignment="1" applyProtection="1">
      <alignment horizontal="center" vertical="top" textRotation="255" wrapText="1"/>
      <protection locked="0"/>
    </xf>
    <xf numFmtId="0" fontId="4" fillId="0" borderId="12" xfId="64" applyNumberFormat="1" applyFont="1" applyBorder="1" applyAlignment="1" applyProtection="1">
      <alignment horizontal="center" vertical="top" textRotation="255" wrapText="1"/>
      <protection locked="0"/>
    </xf>
    <xf numFmtId="0" fontId="8" fillId="0" borderId="14" xfId="0" applyFont="1" applyBorder="1" applyAlignment="1">
      <alignment vertical="center"/>
    </xf>
    <xf numFmtId="0" fontId="1" fillId="0" borderId="14" xfId="64" applyNumberFormat="1" applyFont="1" applyBorder="1" applyAlignment="1" applyProtection="1">
      <alignment horizontal="center" vertical="top" textRotation="255"/>
      <protection locked="0"/>
    </xf>
    <xf numFmtId="0" fontId="1" fillId="0" borderId="12" xfId="64" applyNumberFormat="1" applyFont="1" applyBorder="1" applyAlignment="1" applyProtection="1">
      <alignment horizontal="center" vertical="top" textRotation="255"/>
      <protection locked="0"/>
    </xf>
    <xf numFmtId="0" fontId="3" fillId="0" borderId="0" xfId="0" applyFont="1" applyAlignment="1">
      <alignment horizontal="center" vertical="center"/>
    </xf>
    <xf numFmtId="0" fontId="1" fillId="0" borderId="27" xfId="64" applyNumberFormat="1" applyFont="1" applyBorder="1" applyAlignment="1" applyProtection="1">
      <alignment horizontal="center"/>
      <protection locked="0"/>
    </xf>
    <xf numFmtId="0" fontId="1" fillId="0" borderId="20" xfId="64" applyNumberFormat="1" applyFont="1" applyBorder="1" applyAlignment="1" applyProtection="1">
      <alignment horizontal="center"/>
      <protection locked="0"/>
    </xf>
    <xf numFmtId="0" fontId="1" fillId="0" borderId="28" xfId="64" applyNumberFormat="1" applyFont="1" applyBorder="1" applyAlignment="1" applyProtection="1">
      <alignment horizontal="center"/>
      <protection locked="0"/>
    </xf>
    <xf numFmtId="0" fontId="1" fillId="0" borderId="17" xfId="64" applyNumberFormat="1" applyFont="1" applyBorder="1" applyAlignment="1" applyProtection="1">
      <alignment horizontal="center" vertical="top" textRotation="255"/>
      <protection locked="0"/>
    </xf>
    <xf numFmtId="0" fontId="0" fillId="0" borderId="14" xfId="0" applyBorder="1" applyAlignment="1">
      <alignment vertical="center"/>
    </xf>
    <xf numFmtId="0" fontId="1" fillId="33" borderId="17" xfId="64" applyNumberFormat="1" applyFont="1" applyFill="1" applyBorder="1" applyAlignment="1" applyProtection="1">
      <alignment horizontal="center" vertical="center" textRotation="255"/>
      <protection locked="0"/>
    </xf>
    <xf numFmtId="0" fontId="1" fillId="33" borderId="14" xfId="64" applyNumberFormat="1" applyFont="1" applyFill="1" applyBorder="1" applyAlignment="1" applyProtection="1">
      <alignment horizontal="center" vertical="center" textRotation="255"/>
      <protection locked="0"/>
    </xf>
    <xf numFmtId="0" fontId="11" fillId="0" borderId="17" xfId="64" applyNumberFormat="1" applyFont="1" applyBorder="1" applyAlignment="1" applyProtection="1">
      <alignment horizontal="center" vertical="center" textRotation="255"/>
      <protection locked="0"/>
    </xf>
    <xf numFmtId="0" fontId="11" fillId="0" borderId="13" xfId="64" applyNumberFormat="1" applyFont="1" applyBorder="1" applyAlignment="1" applyProtection="1">
      <alignment horizontal="center" vertical="center" textRotation="255"/>
      <protection locked="0"/>
    </xf>
    <xf numFmtId="0" fontId="11" fillId="0" borderId="14" xfId="64" applyNumberFormat="1" applyFont="1" applyBorder="1" applyAlignment="1" applyProtection="1">
      <alignment horizontal="center" vertical="center" textRotation="255"/>
      <protection locked="0"/>
    </xf>
    <xf numFmtId="0" fontId="15" fillId="0" borderId="12" xfId="64" applyNumberFormat="1" applyFont="1" applyBorder="1" applyAlignment="1" applyProtection="1">
      <alignment horizontal="center" vertical="center" textRotation="255" shrinkToFit="1"/>
      <protection locked="0"/>
    </xf>
    <xf numFmtId="0" fontId="15" fillId="0" borderId="17" xfId="64" applyNumberFormat="1" applyFont="1" applyBorder="1" applyAlignment="1" applyProtection="1">
      <alignment horizontal="center" vertical="center" textRotation="255" shrinkToFit="1"/>
      <protection locked="0"/>
    </xf>
    <xf numFmtId="0" fontId="15" fillId="0" borderId="18" xfId="64" applyNumberFormat="1" applyFont="1" applyBorder="1" applyAlignment="1" applyProtection="1">
      <alignment horizontal="center" vertical="center" textRotation="255" shrinkToFit="1"/>
      <protection locked="0"/>
    </xf>
    <xf numFmtId="0" fontId="15" fillId="0" borderId="24" xfId="64" applyNumberFormat="1" applyFont="1" applyBorder="1" applyAlignment="1" applyProtection="1">
      <alignment horizontal="center" vertical="center" textRotation="255" shrinkToFit="1"/>
      <protection locked="0"/>
    </xf>
    <xf numFmtId="0" fontId="1" fillId="33" borderId="12" xfId="64" applyNumberFormat="1" applyFont="1" applyFill="1" applyBorder="1" applyAlignment="1" applyProtection="1">
      <alignment horizontal="center" vertical="center" textRotation="255"/>
      <protection locked="0"/>
    </xf>
    <xf numFmtId="0" fontId="15" fillId="0" borderId="14" xfId="64" applyNumberFormat="1" applyFont="1" applyBorder="1" applyAlignment="1" applyProtection="1">
      <alignment horizontal="center" vertical="center" textRotation="255" shrinkToFit="1"/>
      <protection locked="0"/>
    </xf>
    <xf numFmtId="0" fontId="11" fillId="0" borderId="12" xfId="64" applyNumberFormat="1" applyFont="1" applyBorder="1" applyAlignment="1" applyProtection="1">
      <alignment horizontal="center" vertical="center" textRotation="255"/>
      <protection locked="0"/>
    </xf>
    <xf numFmtId="0" fontId="11" fillId="0" borderId="12" xfId="64" applyNumberFormat="1" applyFont="1" applyBorder="1" applyAlignment="1" applyProtection="1">
      <alignment horizontal="center" vertical="center" textRotation="255" wrapText="1"/>
      <protection locked="0"/>
    </xf>
    <xf numFmtId="0" fontId="11" fillId="0" borderId="14" xfId="64" applyNumberFormat="1" applyFont="1" applyBorder="1" applyAlignment="1" applyProtection="1">
      <alignment horizontal="center" vertical="center" textRotation="255" wrapText="1"/>
      <protection locked="0"/>
    </xf>
    <xf numFmtId="0" fontId="11" fillId="0" borderId="12" xfId="64" applyNumberFormat="1" applyFont="1" applyBorder="1" applyAlignment="1" applyProtection="1">
      <alignment horizontal="center" vertical="center" textRotation="255" shrinkToFit="1"/>
      <protection locked="0"/>
    </xf>
    <xf numFmtId="0" fontId="11" fillId="0" borderId="14" xfId="64" applyNumberFormat="1" applyFont="1" applyBorder="1" applyAlignment="1" applyProtection="1">
      <alignment horizontal="center" vertical="center" textRotation="255" shrinkToFit="1"/>
      <protection locked="0"/>
    </xf>
    <xf numFmtId="0" fontId="1" fillId="0" borderId="16" xfId="0" applyNumberFormat="1" applyFont="1" applyBorder="1" applyAlignment="1" applyProtection="1">
      <alignment horizontal="center" vertical="center"/>
      <protection locked="0"/>
    </xf>
    <xf numFmtId="0" fontId="1" fillId="0" borderId="24" xfId="64" applyNumberFormat="1" applyFont="1" applyFill="1" applyBorder="1" applyAlignment="1" applyProtection="1">
      <alignment horizontal="center" vertical="center" textRotation="255"/>
      <protection locked="0"/>
    </xf>
    <xf numFmtId="0" fontId="1" fillId="0" borderId="18" xfId="64" applyNumberFormat="1" applyFont="1" applyFill="1" applyBorder="1" applyAlignment="1" applyProtection="1">
      <alignment horizontal="center" vertical="center" textRotation="255"/>
      <protection locked="0"/>
    </xf>
    <xf numFmtId="0" fontId="1" fillId="0" borderId="24" xfId="64" applyNumberFormat="1" applyFont="1" applyBorder="1" applyAlignment="1" applyProtection="1">
      <alignment horizontal="center" vertical="center" textRotation="255"/>
      <protection locked="0"/>
    </xf>
    <xf numFmtId="0" fontId="1" fillId="0" borderId="17" xfId="64" applyNumberFormat="1" applyFont="1" applyFill="1" applyBorder="1" applyAlignment="1" applyProtection="1">
      <alignment horizontal="center" vertical="distributed" textRotation="255" indent="3"/>
      <protection locked="0"/>
    </xf>
    <xf numFmtId="0" fontId="1" fillId="0" borderId="27" xfId="64" applyNumberFormat="1" applyFont="1" applyFill="1" applyBorder="1" applyAlignment="1" applyProtection="1">
      <alignment horizontal="distributed" indent="4"/>
      <protection locked="0"/>
    </xf>
    <xf numFmtId="0" fontId="1" fillId="0" borderId="20" xfId="64" applyNumberFormat="1" applyFont="1" applyFill="1" applyBorder="1" applyAlignment="1" applyProtection="1">
      <alignment horizontal="distributed" indent="4"/>
      <protection locked="0"/>
    </xf>
    <xf numFmtId="0" fontId="1" fillId="0" borderId="28" xfId="64" applyNumberFormat="1" applyFont="1" applyFill="1" applyBorder="1" applyAlignment="1" applyProtection="1">
      <alignment horizontal="distributed" indent="4"/>
      <protection locked="0"/>
    </xf>
    <xf numFmtId="0" fontId="1" fillId="0" borderId="17" xfId="64" applyNumberFormat="1" applyFont="1" applyFill="1" applyBorder="1" applyAlignment="1" applyProtection="1">
      <alignment horizontal="center" vertical="top" textRotation="255" wrapText="1"/>
      <protection locked="0"/>
    </xf>
    <xf numFmtId="0" fontId="1" fillId="0" borderId="14" xfId="64" applyNumberFormat="1" applyFont="1" applyFill="1" applyBorder="1" applyAlignment="1" applyProtection="1">
      <alignment horizontal="center" vertical="top" textRotation="255" wrapText="1"/>
      <protection locked="0"/>
    </xf>
    <xf numFmtId="0" fontId="1" fillId="0" borderId="15" xfId="64" applyNumberFormat="1" applyFont="1" applyFill="1" applyBorder="1" applyAlignment="1" applyProtection="1">
      <alignment horizontal="center" vertical="center"/>
      <protection locked="0"/>
    </xf>
    <xf numFmtId="0" fontId="1" fillId="0" borderId="21" xfId="64" applyNumberFormat="1" applyFont="1" applyFill="1" applyBorder="1" applyAlignment="1" applyProtection="1">
      <alignment horizontal="center" vertical="center"/>
      <protection locked="0"/>
    </xf>
    <xf numFmtId="0" fontId="1" fillId="0" borderId="26" xfId="64" applyNumberFormat="1" applyFont="1" applyFill="1" applyBorder="1" applyAlignment="1" applyProtection="1">
      <alignment horizontal="center" vertical="center"/>
      <protection locked="0"/>
    </xf>
    <xf numFmtId="0" fontId="1" fillId="0" borderId="12" xfId="64" applyNumberFormat="1" applyFont="1" applyFill="1" applyBorder="1" applyAlignment="1" applyProtection="1">
      <alignment horizontal="center" vertical="top" textRotation="255" wrapText="1"/>
      <protection locked="0"/>
    </xf>
    <xf numFmtId="0" fontId="3" fillId="0" borderId="14" xfId="0" applyFont="1" applyFill="1" applyBorder="1" applyAlignment="1">
      <alignment vertical="center" wrapText="1"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distributed" textRotation="255" indent="1"/>
      <protection/>
    </xf>
    <xf numFmtId="0" fontId="1" fillId="0" borderId="17" xfId="0" applyFont="1" applyBorder="1" applyAlignment="1" applyProtection="1">
      <alignment horizontal="center" vertical="distributed" textRotation="255" indent="1"/>
      <protection/>
    </xf>
    <xf numFmtId="0" fontId="1" fillId="0" borderId="14" xfId="0" applyFont="1" applyBorder="1" applyAlignment="1" applyProtection="1">
      <alignment horizontal="center" vertical="distributed" textRotation="255" indent="1"/>
      <protection/>
    </xf>
    <xf numFmtId="0" fontId="3" fillId="0" borderId="0" xfId="64" applyFont="1" applyAlignment="1">
      <alignment horizont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総" xfId="61"/>
    <cellStyle name="標準_3総" xfId="62"/>
    <cellStyle name="標準_4女" xfId="63"/>
    <cellStyle name="標準_Sheet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externalLink" Target="externalLinks/externalLink17.xml" /><Relationship Id="rId27" Type="http://schemas.openxmlformats.org/officeDocument/2006/relationships/externalLink" Target="externalLinks/externalLink18.xml" /><Relationship Id="rId28" Type="http://schemas.openxmlformats.org/officeDocument/2006/relationships/externalLink" Target="externalLinks/externalLink19.xml" /><Relationship Id="rId29" Type="http://schemas.openxmlformats.org/officeDocument/2006/relationships/externalLink" Target="externalLinks/externalLink20.xml" /><Relationship Id="rId30" Type="http://schemas.openxmlformats.org/officeDocument/2006/relationships/externalLink" Target="externalLinks/externalLink21.xml" /><Relationship Id="rId31" Type="http://schemas.openxmlformats.org/officeDocument/2006/relationships/externalLink" Target="externalLinks/externalLink22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225;&#12288;&#12288;&#32113;\&#36895;&#22577;GLP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225;&#12288;&#12288;&#32113;\&#36895;&#22577;GLP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225;&#12288;&#12288;&#32113;\WINDOWS\&#65411;&#65438;&#65405;&#65400;&#65412;&#65391;&#65420;&#65439;\&#12381;&#12398;&#20182;\&#27598;&#26376;&#32080;&#26524;&#27010;&#35201;\16.6&#26376;&#22577;\01&#27010;&#35201;_ba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15">
          <cell r="C15" t="str">
            <v>　－建設業－　</v>
          </cell>
          <cell r="G15" t="str">
            <v> －製造業－　</v>
          </cell>
        </row>
        <row r="26">
          <cell r="C26" t="str">
            <v>　－卸売・小売業，飲食店－　</v>
          </cell>
          <cell r="G26" t="str">
            <v> －サービス業－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速報GLP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１ページ"/>
      <sheetName val="２ページ"/>
      <sheetName val="３ページ"/>
      <sheetName val="４ペー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view="pageBreakPreview" zoomScaleSheetLayoutView="100" zoomScalePageLayoutView="0" workbookViewId="0" topLeftCell="A4">
      <pane xSplit="2" ySplit="5" topLeftCell="C48" activePane="bottomRight" state="frozen"/>
      <selection pane="topLeft" activeCell="C39" sqref="C39"/>
      <selection pane="topRight" activeCell="C39" sqref="C39"/>
      <selection pane="bottomLeft" activeCell="C39" sqref="C39"/>
      <selection pane="bottomRight" activeCell="F19" sqref="F19"/>
    </sheetView>
  </sheetViews>
  <sheetFormatPr defaultColWidth="9.00390625" defaultRowHeight="13.5"/>
  <cols>
    <col min="1" max="1" width="3.00390625" style="53" customWidth="1"/>
    <col min="2" max="2" width="11.875" style="7" customWidth="1"/>
    <col min="3" max="11" width="7.875" style="7" customWidth="1"/>
    <col min="12" max="16384" width="9.00390625" style="7" customWidth="1"/>
  </cols>
  <sheetData>
    <row r="1" spans="1:11" ht="13.5">
      <c r="A1" s="297" t="s">
        <v>9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</row>
    <row r="2" spans="1:11" ht="13.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3.5">
      <c r="A3" s="297" t="s">
        <v>10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</row>
    <row r="4" spans="1:11" ht="12">
      <c r="A4" s="8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2">
      <c r="A5" s="10"/>
      <c r="B5" s="11" t="s">
        <v>11</v>
      </c>
      <c r="C5" s="11"/>
      <c r="D5" s="11"/>
      <c r="E5" s="11"/>
      <c r="F5" s="11"/>
      <c r="G5" s="11"/>
      <c r="H5" s="11"/>
      <c r="I5" s="11"/>
      <c r="J5" s="12"/>
      <c r="K5" s="12" t="s">
        <v>12</v>
      </c>
    </row>
    <row r="6" spans="1:11" ht="12" customHeight="1">
      <c r="A6" s="13"/>
      <c r="B6" s="14"/>
      <c r="C6" s="14"/>
      <c r="D6" s="14"/>
      <c r="E6" s="15"/>
      <c r="F6" s="15"/>
      <c r="G6" s="15"/>
      <c r="H6" s="15"/>
      <c r="I6" s="14"/>
      <c r="J6" s="16"/>
      <c r="K6" s="16"/>
    </row>
    <row r="7" spans="1:11" ht="12">
      <c r="A7" s="17"/>
      <c r="B7" s="17" t="s">
        <v>13</v>
      </c>
      <c r="C7" s="17">
        <v>15</v>
      </c>
      <c r="D7" s="298" t="s">
        <v>14</v>
      </c>
      <c r="E7" s="14"/>
      <c r="F7" s="15"/>
      <c r="G7" s="15"/>
      <c r="H7" s="14"/>
      <c r="I7" s="298" t="s">
        <v>7</v>
      </c>
      <c r="J7" s="298" t="s">
        <v>15</v>
      </c>
      <c r="K7" s="298" t="s">
        <v>3</v>
      </c>
    </row>
    <row r="8" spans="1:11" ht="76.5" customHeight="1">
      <c r="A8" s="18"/>
      <c r="B8" s="19" t="s">
        <v>16</v>
      </c>
      <c r="C8" s="20" t="s">
        <v>17</v>
      </c>
      <c r="D8" s="299"/>
      <c r="E8" s="20" t="s">
        <v>5</v>
      </c>
      <c r="F8" s="21" t="s">
        <v>18</v>
      </c>
      <c r="G8" s="21" t="s">
        <v>19</v>
      </c>
      <c r="H8" s="20" t="s">
        <v>6</v>
      </c>
      <c r="I8" s="299"/>
      <c r="J8" s="299"/>
      <c r="K8" s="299"/>
    </row>
    <row r="9" spans="1:11" ht="12" customHeight="1">
      <c r="A9" s="291" t="s">
        <v>2</v>
      </c>
      <c r="B9" s="17" t="s">
        <v>21</v>
      </c>
      <c r="C9" s="22">
        <v>1167</v>
      </c>
      <c r="D9" s="22">
        <v>684</v>
      </c>
      <c r="E9" s="22">
        <v>646</v>
      </c>
      <c r="F9" s="22">
        <v>31</v>
      </c>
      <c r="G9" s="23">
        <v>616</v>
      </c>
      <c r="H9" s="22">
        <v>37</v>
      </c>
      <c r="I9" s="22">
        <v>483</v>
      </c>
      <c r="J9" s="22">
        <v>58.6</v>
      </c>
      <c r="K9" s="24">
        <v>5.4</v>
      </c>
    </row>
    <row r="10" spans="1:11" ht="12" customHeight="1">
      <c r="A10" s="291"/>
      <c r="B10" s="17">
        <v>26</v>
      </c>
      <c r="C10" s="22">
        <v>1173</v>
      </c>
      <c r="D10" s="22">
        <v>683</v>
      </c>
      <c r="E10" s="22">
        <v>645</v>
      </c>
      <c r="F10" s="22">
        <v>26</v>
      </c>
      <c r="G10" s="23">
        <v>619</v>
      </c>
      <c r="H10" s="22">
        <v>38</v>
      </c>
      <c r="I10" s="22">
        <v>490</v>
      </c>
      <c r="J10" s="22">
        <v>58.2</v>
      </c>
      <c r="K10" s="24">
        <v>5.6</v>
      </c>
    </row>
    <row r="11" spans="1:11" ht="12" customHeight="1">
      <c r="A11" s="291"/>
      <c r="B11" s="17">
        <v>27</v>
      </c>
      <c r="C11" s="22">
        <v>1180</v>
      </c>
      <c r="D11" s="22">
        <v>705</v>
      </c>
      <c r="E11" s="22">
        <v>671</v>
      </c>
      <c r="F11" s="22">
        <v>28</v>
      </c>
      <c r="G11" s="23">
        <v>643</v>
      </c>
      <c r="H11" s="22">
        <v>34</v>
      </c>
      <c r="I11" s="22">
        <v>474</v>
      </c>
      <c r="J11" s="22">
        <v>59.7</v>
      </c>
      <c r="K11" s="24">
        <v>4.8</v>
      </c>
    </row>
    <row r="12" spans="1:11" ht="12" customHeight="1">
      <c r="A12" s="291"/>
      <c r="B12" s="17">
        <v>28</v>
      </c>
      <c r="C12" s="22">
        <v>1191</v>
      </c>
      <c r="D12" s="22">
        <v>713</v>
      </c>
      <c r="E12" s="22">
        <v>684</v>
      </c>
      <c r="F12" s="22">
        <v>28</v>
      </c>
      <c r="G12" s="23">
        <v>656</v>
      </c>
      <c r="H12" s="22">
        <v>30</v>
      </c>
      <c r="I12" s="22">
        <v>477</v>
      </c>
      <c r="J12" s="25">
        <v>59.9</v>
      </c>
      <c r="K12" s="24">
        <v>4.2</v>
      </c>
    </row>
    <row r="13" spans="1:11" ht="12" customHeight="1">
      <c r="A13" s="291"/>
      <c r="B13" s="26">
        <v>29</v>
      </c>
      <c r="C13" s="27">
        <v>1196</v>
      </c>
      <c r="D13" s="22">
        <v>721</v>
      </c>
      <c r="E13" s="22">
        <v>695</v>
      </c>
      <c r="F13" s="22">
        <v>28</v>
      </c>
      <c r="G13" s="22">
        <v>667</v>
      </c>
      <c r="H13" s="22">
        <v>26</v>
      </c>
      <c r="I13" s="22">
        <v>474</v>
      </c>
      <c r="J13" s="28">
        <v>60.3</v>
      </c>
      <c r="K13" s="24">
        <v>3.6</v>
      </c>
    </row>
    <row r="14" spans="1:11" ht="12" customHeight="1">
      <c r="A14" s="292"/>
      <c r="B14" s="18">
        <v>30</v>
      </c>
      <c r="C14" s="29">
        <v>1201</v>
      </c>
      <c r="D14" s="29">
        <v>736</v>
      </c>
      <c r="E14" s="29">
        <v>713</v>
      </c>
      <c r="F14" s="29">
        <v>27</v>
      </c>
      <c r="G14" s="30">
        <v>685</v>
      </c>
      <c r="H14" s="29">
        <v>23</v>
      </c>
      <c r="I14" s="29">
        <v>465</v>
      </c>
      <c r="J14" s="31">
        <v>61.3</v>
      </c>
      <c r="K14" s="24">
        <v>3.1</v>
      </c>
    </row>
    <row r="15" spans="1:11" ht="12" customHeight="1">
      <c r="A15" s="295" t="s">
        <v>20</v>
      </c>
      <c r="B15" s="26" t="s">
        <v>144</v>
      </c>
      <c r="C15" s="32">
        <v>6</v>
      </c>
      <c r="D15" s="32">
        <v>-1</v>
      </c>
      <c r="E15" s="32">
        <v>-1</v>
      </c>
      <c r="F15" s="32">
        <v>-5</v>
      </c>
      <c r="G15" s="32">
        <v>3</v>
      </c>
      <c r="H15" s="32">
        <v>1</v>
      </c>
      <c r="I15" s="32">
        <v>7</v>
      </c>
      <c r="J15" s="32">
        <v>-0.3999999999999986</v>
      </c>
      <c r="K15" s="33">
        <v>0.1999999999999993</v>
      </c>
    </row>
    <row r="16" spans="1:11" ht="12" customHeight="1">
      <c r="A16" s="293"/>
      <c r="B16" s="26">
        <v>27</v>
      </c>
      <c r="C16" s="32">
        <f aca="true" t="shared" si="0" ref="C16:K19">C11-C10</f>
        <v>7</v>
      </c>
      <c r="D16" s="32">
        <f t="shared" si="0"/>
        <v>22</v>
      </c>
      <c r="E16" s="32">
        <f t="shared" si="0"/>
        <v>26</v>
      </c>
      <c r="F16" s="32">
        <f t="shared" si="0"/>
        <v>2</v>
      </c>
      <c r="G16" s="32">
        <f t="shared" si="0"/>
        <v>24</v>
      </c>
      <c r="H16" s="32">
        <f t="shared" si="0"/>
        <v>-4</v>
      </c>
      <c r="I16" s="32">
        <f t="shared" si="0"/>
        <v>-16</v>
      </c>
      <c r="J16" s="32">
        <f t="shared" si="0"/>
        <v>1.5</v>
      </c>
      <c r="K16" s="34">
        <f t="shared" si="0"/>
        <v>-0.7999999999999998</v>
      </c>
    </row>
    <row r="17" spans="1:11" ht="12" customHeight="1">
      <c r="A17" s="293"/>
      <c r="B17" s="26">
        <v>28</v>
      </c>
      <c r="C17" s="32">
        <f>C12-C11</f>
        <v>11</v>
      </c>
      <c r="D17" s="32">
        <f t="shared" si="0"/>
        <v>8</v>
      </c>
      <c r="E17" s="32">
        <f t="shared" si="0"/>
        <v>13</v>
      </c>
      <c r="F17" s="32">
        <f t="shared" si="0"/>
        <v>0</v>
      </c>
      <c r="G17" s="32">
        <f t="shared" si="0"/>
        <v>13</v>
      </c>
      <c r="H17" s="32">
        <f t="shared" si="0"/>
        <v>-4</v>
      </c>
      <c r="I17" s="32">
        <f t="shared" si="0"/>
        <v>3</v>
      </c>
      <c r="J17" s="32">
        <f t="shared" si="0"/>
        <v>0.19999999999999574</v>
      </c>
      <c r="K17" s="34">
        <f t="shared" si="0"/>
        <v>-0.5999999999999996</v>
      </c>
    </row>
    <row r="18" spans="1:11" ht="12" customHeight="1">
      <c r="A18" s="293"/>
      <c r="B18" s="26">
        <v>29</v>
      </c>
      <c r="C18" s="32">
        <f>C13-C12</f>
        <v>5</v>
      </c>
      <c r="D18" s="32">
        <f t="shared" si="0"/>
        <v>8</v>
      </c>
      <c r="E18" s="32">
        <f t="shared" si="0"/>
        <v>11</v>
      </c>
      <c r="F18" s="32">
        <f t="shared" si="0"/>
        <v>0</v>
      </c>
      <c r="G18" s="32">
        <f t="shared" si="0"/>
        <v>11</v>
      </c>
      <c r="H18" s="32">
        <f t="shared" si="0"/>
        <v>-4</v>
      </c>
      <c r="I18" s="32">
        <f t="shared" si="0"/>
        <v>-3</v>
      </c>
      <c r="J18" s="32">
        <f t="shared" si="0"/>
        <v>0.3999999999999986</v>
      </c>
      <c r="K18" s="34">
        <f t="shared" si="0"/>
        <v>-0.6000000000000001</v>
      </c>
    </row>
    <row r="19" spans="1:11" ht="12">
      <c r="A19" s="294"/>
      <c r="B19" s="18">
        <v>30</v>
      </c>
      <c r="C19" s="36">
        <f>C14-C13</f>
        <v>5</v>
      </c>
      <c r="D19" s="36">
        <f t="shared" si="0"/>
        <v>15</v>
      </c>
      <c r="E19" s="36">
        <f t="shared" si="0"/>
        <v>18</v>
      </c>
      <c r="F19" s="36">
        <f t="shared" si="0"/>
        <v>-1</v>
      </c>
      <c r="G19" s="36">
        <f t="shared" si="0"/>
        <v>18</v>
      </c>
      <c r="H19" s="36">
        <f t="shared" si="0"/>
        <v>-3</v>
      </c>
      <c r="I19" s="36">
        <f t="shared" si="0"/>
        <v>-9</v>
      </c>
      <c r="J19" s="36">
        <f t="shared" si="0"/>
        <v>1</v>
      </c>
      <c r="K19" s="37">
        <f t="shared" si="0"/>
        <v>-0.5</v>
      </c>
    </row>
    <row r="20" spans="1:11" ht="12">
      <c r="A20" s="295" t="s">
        <v>23</v>
      </c>
      <c r="B20" s="26" t="s">
        <v>144</v>
      </c>
      <c r="C20" s="38">
        <v>0.5141388174807198</v>
      </c>
      <c r="D20" s="38">
        <v>-0.14619883040935672</v>
      </c>
      <c r="E20" s="38">
        <v>-0.15479876160990713</v>
      </c>
      <c r="F20" s="38">
        <v>-16.129032258064516</v>
      </c>
      <c r="G20" s="38">
        <v>0.487012987012987</v>
      </c>
      <c r="H20" s="38">
        <v>2.7027027027027026</v>
      </c>
      <c r="I20" s="38">
        <v>1.4492753623188406</v>
      </c>
      <c r="J20" s="38" t="s">
        <v>22</v>
      </c>
      <c r="K20" s="33" t="s">
        <v>22</v>
      </c>
    </row>
    <row r="21" spans="1:11" ht="12">
      <c r="A21" s="293"/>
      <c r="B21" s="26">
        <v>27</v>
      </c>
      <c r="C21" s="39">
        <f aca="true" t="shared" si="1" ref="C21:I24">C16/C10*100</f>
        <v>0.5967604433077579</v>
      </c>
      <c r="D21" s="39">
        <f t="shared" si="1"/>
        <v>3.22108345534407</v>
      </c>
      <c r="E21" s="39">
        <f t="shared" si="1"/>
        <v>4.0310077519379846</v>
      </c>
      <c r="F21" s="39">
        <f t="shared" si="1"/>
        <v>7.6923076923076925</v>
      </c>
      <c r="G21" s="39">
        <f t="shared" si="1"/>
        <v>3.877221324717286</v>
      </c>
      <c r="H21" s="39">
        <f t="shared" si="1"/>
        <v>-10.526315789473683</v>
      </c>
      <c r="I21" s="39">
        <f t="shared" si="1"/>
        <v>-3.2653061224489797</v>
      </c>
      <c r="J21" s="39" t="s">
        <v>22</v>
      </c>
      <c r="K21" s="34" t="s">
        <v>22</v>
      </c>
    </row>
    <row r="22" spans="1:11" ht="12">
      <c r="A22" s="293"/>
      <c r="B22" s="26">
        <v>28</v>
      </c>
      <c r="C22" s="39">
        <f>C17/C11*100</f>
        <v>0.9322033898305085</v>
      </c>
      <c r="D22" s="39">
        <f t="shared" si="1"/>
        <v>1.1347517730496455</v>
      </c>
      <c r="E22" s="39">
        <f t="shared" si="1"/>
        <v>1.9374068554396422</v>
      </c>
      <c r="F22" s="39">
        <f t="shared" si="1"/>
        <v>0</v>
      </c>
      <c r="G22" s="39">
        <f t="shared" si="1"/>
        <v>2.021772939346812</v>
      </c>
      <c r="H22" s="39">
        <f t="shared" si="1"/>
        <v>-11.76470588235294</v>
      </c>
      <c r="I22" s="39">
        <f t="shared" si="1"/>
        <v>0.6329113924050633</v>
      </c>
      <c r="J22" s="39" t="s">
        <v>24</v>
      </c>
      <c r="K22" s="34" t="s">
        <v>24</v>
      </c>
    </row>
    <row r="23" spans="1:11" ht="12">
      <c r="A23" s="293"/>
      <c r="B23" s="26">
        <v>29</v>
      </c>
      <c r="C23" s="40">
        <f>C18/C12*100</f>
        <v>0.41981528127623846</v>
      </c>
      <c r="D23" s="40">
        <f t="shared" si="1"/>
        <v>1.1220196353436185</v>
      </c>
      <c r="E23" s="40">
        <f t="shared" si="1"/>
        <v>1.608187134502924</v>
      </c>
      <c r="F23" s="40">
        <f t="shared" si="1"/>
        <v>0</v>
      </c>
      <c r="G23" s="40">
        <f t="shared" si="1"/>
        <v>1.676829268292683</v>
      </c>
      <c r="H23" s="40">
        <f t="shared" si="1"/>
        <v>-13.333333333333334</v>
      </c>
      <c r="I23" s="40">
        <f t="shared" si="1"/>
        <v>-0.628930817610063</v>
      </c>
      <c r="J23" s="39" t="s">
        <v>24</v>
      </c>
      <c r="K23" s="34" t="s">
        <v>24</v>
      </c>
    </row>
    <row r="24" spans="1:11" ht="12.75" thickBot="1">
      <c r="A24" s="296"/>
      <c r="B24" s="41">
        <v>30</v>
      </c>
      <c r="C24" s="42">
        <f>C19/C13*100</f>
        <v>0.4180602006688963</v>
      </c>
      <c r="D24" s="42">
        <f t="shared" si="1"/>
        <v>2.0804438280166435</v>
      </c>
      <c r="E24" s="42">
        <f t="shared" si="1"/>
        <v>2.5899280575539567</v>
      </c>
      <c r="F24" s="42">
        <f t="shared" si="1"/>
        <v>-3.571428571428571</v>
      </c>
      <c r="G24" s="42">
        <f t="shared" si="1"/>
        <v>2.6986506746626686</v>
      </c>
      <c r="H24" s="42">
        <f t="shared" si="1"/>
        <v>-11.538461538461538</v>
      </c>
      <c r="I24" s="42">
        <f t="shared" si="1"/>
        <v>-1.89873417721519</v>
      </c>
      <c r="J24" s="43" t="s">
        <v>24</v>
      </c>
      <c r="K24" s="44" t="s">
        <v>24</v>
      </c>
    </row>
    <row r="25" spans="1:11" ht="12.75" thickTop="1">
      <c r="A25" s="291" t="s">
        <v>0</v>
      </c>
      <c r="B25" s="17" t="s">
        <v>21</v>
      </c>
      <c r="C25" s="22">
        <v>567</v>
      </c>
      <c r="D25" s="22">
        <v>385</v>
      </c>
      <c r="E25" s="22">
        <v>360</v>
      </c>
      <c r="F25" s="22">
        <v>22</v>
      </c>
      <c r="G25" s="23">
        <v>338</v>
      </c>
      <c r="H25" s="22">
        <v>25</v>
      </c>
      <c r="I25" s="22">
        <v>182</v>
      </c>
      <c r="J25" s="40">
        <v>67.9</v>
      </c>
      <c r="K25" s="24">
        <v>6.5</v>
      </c>
    </row>
    <row r="26" spans="1:11" ht="12">
      <c r="A26" s="291"/>
      <c r="B26" s="17">
        <v>26</v>
      </c>
      <c r="C26" s="22">
        <v>571</v>
      </c>
      <c r="D26" s="22">
        <v>382</v>
      </c>
      <c r="E26" s="22">
        <v>359</v>
      </c>
      <c r="F26" s="22">
        <v>19</v>
      </c>
      <c r="G26" s="23">
        <v>340</v>
      </c>
      <c r="H26" s="22">
        <v>23</v>
      </c>
      <c r="I26" s="22">
        <v>189</v>
      </c>
      <c r="J26" s="40">
        <v>66.9</v>
      </c>
      <c r="K26" s="24">
        <v>6</v>
      </c>
    </row>
    <row r="27" spans="1:11" ht="12">
      <c r="A27" s="291"/>
      <c r="B27" s="17">
        <v>27</v>
      </c>
      <c r="C27" s="22">
        <v>574</v>
      </c>
      <c r="D27" s="22">
        <v>391</v>
      </c>
      <c r="E27" s="22">
        <v>369</v>
      </c>
      <c r="F27" s="22">
        <v>20</v>
      </c>
      <c r="G27" s="23">
        <v>349</v>
      </c>
      <c r="H27" s="22">
        <v>22</v>
      </c>
      <c r="I27" s="22">
        <v>183</v>
      </c>
      <c r="J27" s="40">
        <v>68.1</v>
      </c>
      <c r="K27" s="24">
        <v>5.6</v>
      </c>
    </row>
    <row r="28" spans="1:11" ht="12">
      <c r="A28" s="291"/>
      <c r="B28" s="17">
        <v>28</v>
      </c>
      <c r="C28" s="22">
        <v>581</v>
      </c>
      <c r="D28" s="22">
        <v>392</v>
      </c>
      <c r="E28" s="22">
        <v>374</v>
      </c>
      <c r="F28" s="22">
        <v>22</v>
      </c>
      <c r="G28" s="23">
        <v>352</v>
      </c>
      <c r="H28" s="22">
        <v>19</v>
      </c>
      <c r="I28" s="22">
        <v>188</v>
      </c>
      <c r="J28" s="22">
        <v>67.5</v>
      </c>
      <c r="K28" s="24">
        <v>4.8</v>
      </c>
    </row>
    <row r="29" spans="1:11" ht="12">
      <c r="A29" s="291"/>
      <c r="B29" s="26">
        <v>29</v>
      </c>
      <c r="C29" s="27">
        <v>583</v>
      </c>
      <c r="D29" s="22">
        <v>397</v>
      </c>
      <c r="E29" s="22">
        <v>381</v>
      </c>
      <c r="F29" s="22">
        <v>21</v>
      </c>
      <c r="G29" s="22">
        <v>360</v>
      </c>
      <c r="H29" s="22">
        <v>16</v>
      </c>
      <c r="I29" s="22">
        <v>186</v>
      </c>
      <c r="J29" s="22">
        <v>68.1</v>
      </c>
      <c r="K29" s="24">
        <v>4</v>
      </c>
    </row>
    <row r="30" spans="1:11" ht="12">
      <c r="A30" s="292"/>
      <c r="B30" s="18">
        <v>30</v>
      </c>
      <c r="C30" s="29">
        <v>586</v>
      </c>
      <c r="D30" s="29">
        <v>402</v>
      </c>
      <c r="E30" s="29">
        <v>388</v>
      </c>
      <c r="F30" s="29">
        <v>20</v>
      </c>
      <c r="G30" s="30">
        <v>368</v>
      </c>
      <c r="H30" s="29">
        <v>14</v>
      </c>
      <c r="I30" s="29">
        <v>184</v>
      </c>
      <c r="J30" s="45">
        <v>68.6</v>
      </c>
      <c r="K30" s="46">
        <v>3.5</v>
      </c>
    </row>
    <row r="31" spans="1:11" ht="12">
      <c r="A31" s="293" t="s">
        <v>20</v>
      </c>
      <c r="B31" s="26" t="s">
        <v>144</v>
      </c>
      <c r="C31" s="32">
        <v>4</v>
      </c>
      <c r="D31" s="32">
        <v>-3</v>
      </c>
      <c r="E31" s="32">
        <v>-1</v>
      </c>
      <c r="F31" s="32">
        <v>-3</v>
      </c>
      <c r="G31" s="32">
        <v>2</v>
      </c>
      <c r="H31" s="32">
        <v>-2</v>
      </c>
      <c r="I31" s="32">
        <v>7</v>
      </c>
      <c r="J31" s="32">
        <v>-1</v>
      </c>
      <c r="K31" s="33">
        <v>-0.5</v>
      </c>
    </row>
    <row r="32" spans="1:11" ht="12">
      <c r="A32" s="293"/>
      <c r="B32" s="26">
        <v>27</v>
      </c>
      <c r="C32" s="32">
        <f aca="true" t="shared" si="2" ref="C32:K35">C27-C26</f>
        <v>3</v>
      </c>
      <c r="D32" s="32">
        <f t="shared" si="2"/>
        <v>9</v>
      </c>
      <c r="E32" s="32">
        <f t="shared" si="2"/>
        <v>10</v>
      </c>
      <c r="F32" s="32">
        <f t="shared" si="2"/>
        <v>1</v>
      </c>
      <c r="G32" s="32">
        <f t="shared" si="2"/>
        <v>9</v>
      </c>
      <c r="H32" s="32">
        <f t="shared" si="2"/>
        <v>-1</v>
      </c>
      <c r="I32" s="32">
        <f t="shared" si="2"/>
        <v>-6</v>
      </c>
      <c r="J32" s="32">
        <f t="shared" si="2"/>
        <v>1.1999999999999886</v>
      </c>
      <c r="K32" s="34">
        <f t="shared" si="2"/>
        <v>-0.40000000000000036</v>
      </c>
    </row>
    <row r="33" spans="1:11" ht="12">
      <c r="A33" s="293"/>
      <c r="B33" s="26">
        <v>28</v>
      </c>
      <c r="C33" s="32">
        <f t="shared" si="2"/>
        <v>7</v>
      </c>
      <c r="D33" s="32">
        <f t="shared" si="2"/>
        <v>1</v>
      </c>
      <c r="E33" s="32">
        <f t="shared" si="2"/>
        <v>5</v>
      </c>
      <c r="F33" s="32">
        <f t="shared" si="2"/>
        <v>2</v>
      </c>
      <c r="G33" s="32">
        <f t="shared" si="2"/>
        <v>3</v>
      </c>
      <c r="H33" s="32">
        <f t="shared" si="2"/>
        <v>-3</v>
      </c>
      <c r="I33" s="32">
        <f t="shared" si="2"/>
        <v>5</v>
      </c>
      <c r="J33" s="47">
        <f t="shared" si="2"/>
        <v>-0.5999999999999943</v>
      </c>
      <c r="K33" s="34">
        <f t="shared" si="2"/>
        <v>-0.7999999999999998</v>
      </c>
    </row>
    <row r="34" spans="1:11" ht="12">
      <c r="A34" s="293"/>
      <c r="B34" s="26">
        <v>29</v>
      </c>
      <c r="C34" s="32">
        <f>C29-C28</f>
        <v>2</v>
      </c>
      <c r="D34" s="32">
        <f t="shared" si="2"/>
        <v>5</v>
      </c>
      <c r="E34" s="32">
        <f t="shared" si="2"/>
        <v>7</v>
      </c>
      <c r="F34" s="32">
        <f t="shared" si="2"/>
        <v>-1</v>
      </c>
      <c r="G34" s="32">
        <f t="shared" si="2"/>
        <v>8</v>
      </c>
      <c r="H34" s="32">
        <f t="shared" si="2"/>
        <v>-3</v>
      </c>
      <c r="I34" s="32">
        <f t="shared" si="2"/>
        <v>-2</v>
      </c>
      <c r="J34" s="47">
        <f t="shared" si="2"/>
        <v>0.5999999999999943</v>
      </c>
      <c r="K34" s="34">
        <f t="shared" si="2"/>
        <v>-0.7999999999999998</v>
      </c>
    </row>
    <row r="35" spans="1:11" ht="12">
      <c r="A35" s="294"/>
      <c r="B35" s="18">
        <v>30</v>
      </c>
      <c r="C35" s="36">
        <f>C30-C29</f>
        <v>3</v>
      </c>
      <c r="D35" s="36">
        <f t="shared" si="2"/>
        <v>5</v>
      </c>
      <c r="E35" s="36">
        <f t="shared" si="2"/>
        <v>7</v>
      </c>
      <c r="F35" s="36">
        <f t="shared" si="2"/>
        <v>-1</v>
      </c>
      <c r="G35" s="36">
        <f t="shared" si="2"/>
        <v>8</v>
      </c>
      <c r="H35" s="36">
        <f t="shared" si="2"/>
        <v>-2</v>
      </c>
      <c r="I35" s="36">
        <f t="shared" si="2"/>
        <v>-2</v>
      </c>
      <c r="J35" s="48">
        <f t="shared" si="2"/>
        <v>0.5</v>
      </c>
      <c r="K35" s="37">
        <f t="shared" si="2"/>
        <v>-0.5</v>
      </c>
    </row>
    <row r="36" spans="1:11" ht="12">
      <c r="A36" s="295" t="s">
        <v>25</v>
      </c>
      <c r="B36" s="26" t="s">
        <v>144</v>
      </c>
      <c r="C36" s="38">
        <v>0.7054673721340388</v>
      </c>
      <c r="D36" s="38">
        <v>-0.7792207792207793</v>
      </c>
      <c r="E36" s="38">
        <v>-0.2777777777777778</v>
      </c>
      <c r="F36" s="38">
        <v>-13.636363636363635</v>
      </c>
      <c r="G36" s="38">
        <v>0.591715976331361</v>
      </c>
      <c r="H36" s="38">
        <v>-8</v>
      </c>
      <c r="I36" s="38">
        <v>3.8461538461538463</v>
      </c>
      <c r="J36" s="38" t="s">
        <v>22</v>
      </c>
      <c r="K36" s="33" t="s">
        <v>22</v>
      </c>
    </row>
    <row r="37" spans="1:11" ht="12">
      <c r="A37" s="293"/>
      <c r="B37" s="26">
        <v>27</v>
      </c>
      <c r="C37" s="39">
        <f>C32/C26*100</f>
        <v>0.5253940455341506</v>
      </c>
      <c r="D37" s="39">
        <f aca="true" t="shared" si="3" ref="D37:I40">D32/D26*100</f>
        <v>2.356020942408377</v>
      </c>
      <c r="E37" s="39">
        <f t="shared" si="3"/>
        <v>2.785515320334262</v>
      </c>
      <c r="F37" s="39">
        <f t="shared" si="3"/>
        <v>5.263157894736842</v>
      </c>
      <c r="G37" s="39">
        <f t="shared" si="3"/>
        <v>2.6470588235294117</v>
      </c>
      <c r="H37" s="39">
        <f t="shared" si="3"/>
        <v>-4.3478260869565215</v>
      </c>
      <c r="I37" s="39">
        <f t="shared" si="3"/>
        <v>-3.1746031746031744</v>
      </c>
      <c r="J37" s="32" t="s">
        <v>22</v>
      </c>
      <c r="K37" s="34" t="s">
        <v>22</v>
      </c>
    </row>
    <row r="38" spans="1:11" ht="12">
      <c r="A38" s="293"/>
      <c r="B38" s="26">
        <v>28</v>
      </c>
      <c r="C38" s="40">
        <f>C33/C27*100</f>
        <v>1.2195121951219512</v>
      </c>
      <c r="D38" s="40">
        <f t="shared" si="3"/>
        <v>0.2557544757033248</v>
      </c>
      <c r="E38" s="40">
        <f t="shared" si="3"/>
        <v>1.3550135501355014</v>
      </c>
      <c r="F38" s="40">
        <f t="shared" si="3"/>
        <v>10</v>
      </c>
      <c r="G38" s="40">
        <f t="shared" si="3"/>
        <v>0.8595988538681949</v>
      </c>
      <c r="H38" s="40">
        <f t="shared" si="3"/>
        <v>-13.636363636363635</v>
      </c>
      <c r="I38" s="40">
        <f t="shared" si="3"/>
        <v>2.73224043715847</v>
      </c>
      <c r="J38" s="39" t="s">
        <v>24</v>
      </c>
      <c r="K38" s="34" t="s">
        <v>24</v>
      </c>
    </row>
    <row r="39" spans="1:11" ht="12">
      <c r="A39" s="293"/>
      <c r="B39" s="26">
        <v>29</v>
      </c>
      <c r="C39" s="40">
        <f>C34/C28*100</f>
        <v>0.34423407917383825</v>
      </c>
      <c r="D39" s="40">
        <f t="shared" si="3"/>
        <v>1.2755102040816326</v>
      </c>
      <c r="E39" s="40">
        <f t="shared" si="3"/>
        <v>1.8716577540106951</v>
      </c>
      <c r="F39" s="40">
        <f t="shared" si="3"/>
        <v>-4.545454545454546</v>
      </c>
      <c r="G39" s="40">
        <f t="shared" si="3"/>
        <v>2.272727272727273</v>
      </c>
      <c r="H39" s="40">
        <f t="shared" si="3"/>
        <v>-15.789473684210526</v>
      </c>
      <c r="I39" s="40">
        <f t="shared" si="3"/>
        <v>-1.0638297872340425</v>
      </c>
      <c r="J39" s="39" t="s">
        <v>24</v>
      </c>
      <c r="K39" s="34" t="s">
        <v>24</v>
      </c>
    </row>
    <row r="40" spans="1:11" ht="12.75" thickBot="1">
      <c r="A40" s="296"/>
      <c r="B40" s="41">
        <v>30</v>
      </c>
      <c r="C40" s="42">
        <f>C35/C29*100</f>
        <v>0.5145797598627788</v>
      </c>
      <c r="D40" s="42">
        <f t="shared" si="3"/>
        <v>1.2594458438287155</v>
      </c>
      <c r="E40" s="42">
        <f t="shared" si="3"/>
        <v>1.837270341207349</v>
      </c>
      <c r="F40" s="42">
        <f t="shared" si="3"/>
        <v>-4.761904761904762</v>
      </c>
      <c r="G40" s="42">
        <f t="shared" si="3"/>
        <v>2.2222222222222223</v>
      </c>
      <c r="H40" s="42">
        <f t="shared" si="3"/>
        <v>-12.5</v>
      </c>
      <c r="I40" s="42">
        <f t="shared" si="3"/>
        <v>-1.0752688172043012</v>
      </c>
      <c r="J40" s="43" t="s">
        <v>24</v>
      </c>
      <c r="K40" s="44" t="s">
        <v>24</v>
      </c>
    </row>
    <row r="41" spans="1:11" ht="12.75" thickTop="1">
      <c r="A41" s="291" t="s">
        <v>1</v>
      </c>
      <c r="B41" s="17" t="s">
        <v>21</v>
      </c>
      <c r="C41" s="22">
        <v>600</v>
      </c>
      <c r="D41" s="22">
        <v>299</v>
      </c>
      <c r="E41" s="22">
        <v>286</v>
      </c>
      <c r="F41" s="22">
        <v>9</v>
      </c>
      <c r="G41" s="23">
        <v>278</v>
      </c>
      <c r="H41" s="22">
        <v>13</v>
      </c>
      <c r="I41" s="22">
        <v>301</v>
      </c>
      <c r="J41" s="22">
        <v>49.8</v>
      </c>
      <c r="K41" s="24">
        <v>4.3</v>
      </c>
    </row>
    <row r="42" spans="1:11" ht="12">
      <c r="A42" s="291"/>
      <c r="B42" s="17">
        <v>26</v>
      </c>
      <c r="C42" s="22">
        <v>602</v>
      </c>
      <c r="D42" s="22">
        <v>301</v>
      </c>
      <c r="E42" s="22">
        <v>286</v>
      </c>
      <c r="F42" s="22">
        <v>7</v>
      </c>
      <c r="G42" s="23">
        <v>279</v>
      </c>
      <c r="H42" s="22">
        <v>15</v>
      </c>
      <c r="I42" s="22">
        <v>301</v>
      </c>
      <c r="J42" s="22">
        <v>50</v>
      </c>
      <c r="K42" s="24">
        <v>5</v>
      </c>
    </row>
    <row r="43" spans="1:11" ht="12">
      <c r="A43" s="291"/>
      <c r="B43" s="17">
        <v>27</v>
      </c>
      <c r="C43" s="22">
        <v>606</v>
      </c>
      <c r="D43" s="22">
        <v>314</v>
      </c>
      <c r="E43" s="22">
        <v>302</v>
      </c>
      <c r="F43" s="22">
        <v>7</v>
      </c>
      <c r="G43" s="23">
        <v>294</v>
      </c>
      <c r="H43" s="22">
        <v>13</v>
      </c>
      <c r="I43" s="22">
        <v>291</v>
      </c>
      <c r="J43" s="22">
        <v>51.8</v>
      </c>
      <c r="K43" s="24">
        <v>4.1</v>
      </c>
    </row>
    <row r="44" spans="1:11" ht="12">
      <c r="A44" s="291"/>
      <c r="B44" s="17">
        <v>28</v>
      </c>
      <c r="C44" s="22">
        <v>611</v>
      </c>
      <c r="D44" s="22">
        <v>321</v>
      </c>
      <c r="E44" s="22">
        <v>310</v>
      </c>
      <c r="F44" s="22">
        <v>7</v>
      </c>
      <c r="G44" s="23">
        <v>303</v>
      </c>
      <c r="H44" s="22">
        <v>11</v>
      </c>
      <c r="I44" s="22">
        <v>289</v>
      </c>
      <c r="J44" s="22">
        <v>52.5</v>
      </c>
      <c r="K44" s="24">
        <v>3.4</v>
      </c>
    </row>
    <row r="45" spans="1:11" ht="12">
      <c r="A45" s="291"/>
      <c r="B45" s="26">
        <v>29</v>
      </c>
      <c r="C45" s="27">
        <v>613</v>
      </c>
      <c r="D45" s="22">
        <v>324</v>
      </c>
      <c r="E45" s="22">
        <v>314</v>
      </c>
      <c r="F45" s="22">
        <v>7</v>
      </c>
      <c r="G45" s="22">
        <v>307</v>
      </c>
      <c r="H45" s="22">
        <v>10</v>
      </c>
      <c r="I45" s="22">
        <v>288</v>
      </c>
      <c r="J45" s="22">
        <v>52.9</v>
      </c>
      <c r="K45" s="24">
        <v>3.1</v>
      </c>
    </row>
    <row r="46" spans="1:11" ht="12">
      <c r="A46" s="292"/>
      <c r="B46" s="18">
        <v>30</v>
      </c>
      <c r="C46" s="29">
        <v>615</v>
      </c>
      <c r="D46" s="29">
        <v>334</v>
      </c>
      <c r="E46" s="29">
        <v>325</v>
      </c>
      <c r="F46" s="29">
        <v>7</v>
      </c>
      <c r="G46" s="30">
        <v>318</v>
      </c>
      <c r="H46" s="29">
        <v>9</v>
      </c>
      <c r="I46" s="29">
        <v>281</v>
      </c>
      <c r="J46" s="49">
        <v>54.3</v>
      </c>
      <c r="K46" s="46">
        <v>2.7</v>
      </c>
    </row>
    <row r="47" spans="1:11" ht="12">
      <c r="A47" s="293" t="s">
        <v>20</v>
      </c>
      <c r="B47" s="26" t="s">
        <v>144</v>
      </c>
      <c r="C47" s="32">
        <v>2</v>
      </c>
      <c r="D47" s="32">
        <v>2</v>
      </c>
      <c r="E47" s="32">
        <v>0</v>
      </c>
      <c r="F47" s="32">
        <v>-2</v>
      </c>
      <c r="G47" s="32">
        <v>1</v>
      </c>
      <c r="H47" s="32">
        <v>2</v>
      </c>
      <c r="I47" s="32">
        <v>0</v>
      </c>
      <c r="J47" s="32">
        <v>0.20000000000000284</v>
      </c>
      <c r="K47" s="33">
        <v>0.7000000000000002</v>
      </c>
    </row>
    <row r="48" spans="1:11" ht="12">
      <c r="A48" s="293"/>
      <c r="B48" s="26">
        <v>27</v>
      </c>
      <c r="C48" s="32">
        <f>C43-C42</f>
        <v>4</v>
      </c>
      <c r="D48" s="32">
        <f aca="true" t="shared" si="4" ref="D48:K51">D43-D42</f>
        <v>13</v>
      </c>
      <c r="E48" s="32">
        <f t="shared" si="4"/>
        <v>16</v>
      </c>
      <c r="F48" s="32">
        <f t="shared" si="4"/>
        <v>0</v>
      </c>
      <c r="G48" s="32">
        <f t="shared" si="4"/>
        <v>15</v>
      </c>
      <c r="H48" s="32">
        <f t="shared" si="4"/>
        <v>-2</v>
      </c>
      <c r="I48" s="32">
        <f t="shared" si="4"/>
        <v>-10</v>
      </c>
      <c r="J48" s="32">
        <f t="shared" si="4"/>
        <v>1.7999999999999972</v>
      </c>
      <c r="K48" s="34">
        <f t="shared" si="4"/>
        <v>-0.9000000000000004</v>
      </c>
    </row>
    <row r="49" spans="1:11" ht="12">
      <c r="A49" s="293"/>
      <c r="B49" s="26">
        <v>28</v>
      </c>
      <c r="C49" s="32">
        <f>C44-C43</f>
        <v>5</v>
      </c>
      <c r="D49" s="32">
        <f t="shared" si="4"/>
        <v>7</v>
      </c>
      <c r="E49" s="32">
        <f t="shared" si="4"/>
        <v>8</v>
      </c>
      <c r="F49" s="32">
        <f t="shared" si="4"/>
        <v>0</v>
      </c>
      <c r="G49" s="32">
        <f t="shared" si="4"/>
        <v>9</v>
      </c>
      <c r="H49" s="32">
        <f t="shared" si="4"/>
        <v>-2</v>
      </c>
      <c r="I49" s="32">
        <f t="shared" si="4"/>
        <v>-2</v>
      </c>
      <c r="J49" s="32">
        <f t="shared" si="4"/>
        <v>0.7000000000000028</v>
      </c>
      <c r="K49" s="34">
        <f t="shared" si="4"/>
        <v>-0.6999999999999997</v>
      </c>
    </row>
    <row r="50" spans="1:11" ht="12">
      <c r="A50" s="293"/>
      <c r="B50" s="26">
        <v>29</v>
      </c>
      <c r="C50" s="32">
        <f>C45-C44</f>
        <v>2</v>
      </c>
      <c r="D50" s="32">
        <f t="shared" si="4"/>
        <v>3</v>
      </c>
      <c r="E50" s="32">
        <f t="shared" si="4"/>
        <v>4</v>
      </c>
      <c r="F50" s="32">
        <f t="shared" si="4"/>
        <v>0</v>
      </c>
      <c r="G50" s="32">
        <f t="shared" si="4"/>
        <v>4</v>
      </c>
      <c r="H50" s="32">
        <f t="shared" si="4"/>
        <v>-1</v>
      </c>
      <c r="I50" s="32">
        <f t="shared" si="4"/>
        <v>-1</v>
      </c>
      <c r="J50" s="32">
        <f t="shared" si="4"/>
        <v>0.3999999999999986</v>
      </c>
      <c r="K50" s="34">
        <f t="shared" si="4"/>
        <v>-0.2999999999999998</v>
      </c>
    </row>
    <row r="51" spans="1:11" ht="12">
      <c r="A51" s="294"/>
      <c r="B51" s="18">
        <v>30</v>
      </c>
      <c r="C51" s="36">
        <f>C46-C45</f>
        <v>2</v>
      </c>
      <c r="D51" s="36">
        <f t="shared" si="4"/>
        <v>10</v>
      </c>
      <c r="E51" s="36">
        <f t="shared" si="4"/>
        <v>11</v>
      </c>
      <c r="F51" s="36">
        <f t="shared" si="4"/>
        <v>0</v>
      </c>
      <c r="G51" s="36">
        <f t="shared" si="4"/>
        <v>11</v>
      </c>
      <c r="H51" s="36">
        <f t="shared" si="4"/>
        <v>-1</v>
      </c>
      <c r="I51" s="36">
        <f t="shared" si="4"/>
        <v>-7</v>
      </c>
      <c r="J51" s="36">
        <f t="shared" si="4"/>
        <v>1.3999999999999986</v>
      </c>
      <c r="K51" s="37">
        <f t="shared" si="4"/>
        <v>-0.3999999999999999</v>
      </c>
    </row>
    <row r="52" spans="1:11" ht="12">
      <c r="A52" s="295" t="s">
        <v>25</v>
      </c>
      <c r="B52" s="50" t="s">
        <v>144</v>
      </c>
      <c r="C52" s="38">
        <v>0.33333333333333337</v>
      </c>
      <c r="D52" s="38">
        <v>0.6688963210702341</v>
      </c>
      <c r="E52" s="38">
        <v>0</v>
      </c>
      <c r="F52" s="51" t="s">
        <v>53</v>
      </c>
      <c r="G52" s="38">
        <v>0.3597122302158274</v>
      </c>
      <c r="H52" s="38">
        <v>15.384615384615385</v>
      </c>
      <c r="I52" s="38">
        <v>0</v>
      </c>
      <c r="J52" s="38" t="s">
        <v>22</v>
      </c>
      <c r="K52" s="33" t="s">
        <v>22</v>
      </c>
    </row>
    <row r="53" spans="1:11" ht="12">
      <c r="A53" s="293"/>
      <c r="B53" s="26">
        <v>27</v>
      </c>
      <c r="C53" s="39">
        <f aca="true" t="shared" si="5" ref="C53:E55">C48/C42*100</f>
        <v>0.6644518272425249</v>
      </c>
      <c r="D53" s="39">
        <f t="shared" si="5"/>
        <v>4.318936877076411</v>
      </c>
      <c r="E53" s="39">
        <f t="shared" si="5"/>
        <v>5.594405594405594</v>
      </c>
      <c r="F53" s="39" t="str">
        <f>IF(F42&lt;10,"※",F48/F42*100)</f>
        <v>※</v>
      </c>
      <c r="G53" s="39">
        <f aca="true" t="shared" si="6" ref="G53:I55">G48/G42*100</f>
        <v>5.376344086021505</v>
      </c>
      <c r="H53" s="39">
        <f t="shared" si="6"/>
        <v>-13.333333333333334</v>
      </c>
      <c r="I53" s="39">
        <f t="shared" si="6"/>
        <v>-3.322259136212625</v>
      </c>
      <c r="J53" s="32" t="s">
        <v>22</v>
      </c>
      <c r="K53" s="34" t="s">
        <v>22</v>
      </c>
    </row>
    <row r="54" spans="1:11" ht="12">
      <c r="A54" s="293"/>
      <c r="B54" s="26">
        <v>28</v>
      </c>
      <c r="C54" s="40">
        <f t="shared" si="5"/>
        <v>0.825082508250825</v>
      </c>
      <c r="D54" s="52">
        <f t="shared" si="5"/>
        <v>2.229299363057325</v>
      </c>
      <c r="E54" s="40">
        <f t="shared" si="5"/>
        <v>2.6490066225165565</v>
      </c>
      <c r="F54" s="39" t="str">
        <f>IF(F43&lt;10,"※",F49/F43*100)</f>
        <v>※</v>
      </c>
      <c r="G54" s="40">
        <f t="shared" si="6"/>
        <v>3.061224489795918</v>
      </c>
      <c r="H54" s="40">
        <f t="shared" si="6"/>
        <v>-15.384615384615385</v>
      </c>
      <c r="I54" s="52">
        <f t="shared" si="6"/>
        <v>-0.6872852233676976</v>
      </c>
      <c r="J54" s="39" t="s">
        <v>24</v>
      </c>
      <c r="K54" s="34" t="s">
        <v>24</v>
      </c>
    </row>
    <row r="55" spans="1:11" ht="12">
      <c r="A55" s="293"/>
      <c r="B55" s="26">
        <v>29</v>
      </c>
      <c r="C55" s="40">
        <f t="shared" si="5"/>
        <v>0.32733224222585927</v>
      </c>
      <c r="D55" s="40">
        <f t="shared" si="5"/>
        <v>0.9345794392523363</v>
      </c>
      <c r="E55" s="40">
        <f t="shared" si="5"/>
        <v>1.2903225806451613</v>
      </c>
      <c r="F55" s="39" t="str">
        <f>IF(F44&lt;10,"※",F50/F44*100)</f>
        <v>※</v>
      </c>
      <c r="G55" s="40">
        <f t="shared" si="6"/>
        <v>1.3201320132013201</v>
      </c>
      <c r="H55" s="40">
        <f t="shared" si="6"/>
        <v>-9.090909090909092</v>
      </c>
      <c r="I55" s="40">
        <f t="shared" si="6"/>
        <v>-0.34602076124567477</v>
      </c>
      <c r="J55" s="39" t="s">
        <v>24</v>
      </c>
      <c r="K55" s="34" t="s">
        <v>24</v>
      </c>
    </row>
    <row r="56" spans="1:11" ht="12.75" thickBot="1">
      <c r="A56" s="296"/>
      <c r="B56" s="41">
        <v>30</v>
      </c>
      <c r="C56" s="43">
        <f>IF(C45&lt;10,"※",C51/C45*100)</f>
        <v>0.3262642740619902</v>
      </c>
      <c r="D56" s="43">
        <f>IF(D45&lt;10,"※",D51/D45*100)</f>
        <v>3.0864197530864197</v>
      </c>
      <c r="E56" s="43">
        <f>IF(E45&lt;10,"※",E51/E45*100)</f>
        <v>3.5031847133757963</v>
      </c>
      <c r="F56" s="43" t="str">
        <f>IF(F45&lt;10,"※",F51/F45*100)</f>
        <v>※</v>
      </c>
      <c r="G56" s="43">
        <f>IF(G45&lt;10,"※",G51/G45*100)</f>
        <v>3.5830618892508146</v>
      </c>
      <c r="H56" s="43">
        <f>IF(H45&lt;10,"※",H51/H45*100)</f>
        <v>-10</v>
      </c>
      <c r="I56" s="43">
        <f>IF(I45&lt;10,"※",I51/I45*100)</f>
        <v>-2.430555555555556</v>
      </c>
      <c r="J56" s="43" t="s">
        <v>24</v>
      </c>
      <c r="K56" s="44" t="s">
        <v>24</v>
      </c>
    </row>
    <row r="57" ht="12.75" thickTop="1"/>
  </sheetData>
  <sheetProtection/>
  <mergeCells count="15">
    <mergeCell ref="A1:K1"/>
    <mergeCell ref="A3:K3"/>
    <mergeCell ref="D7:D8"/>
    <mergeCell ref="I7:I8"/>
    <mergeCell ref="J7:J8"/>
    <mergeCell ref="K7:K8"/>
    <mergeCell ref="A41:A46"/>
    <mergeCell ref="A47:A51"/>
    <mergeCell ref="A52:A56"/>
    <mergeCell ref="A9:A14"/>
    <mergeCell ref="A15:A19"/>
    <mergeCell ref="A20:A24"/>
    <mergeCell ref="A25:A30"/>
    <mergeCell ref="A31:A35"/>
    <mergeCell ref="A36:A4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&amp;C－6－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view="pageBreakPreview" zoomScaleSheetLayoutView="100" zoomScalePageLayoutView="0" workbookViewId="0" topLeftCell="A4">
      <pane xSplit="2" ySplit="4" topLeftCell="C53" activePane="bottomRight" state="frozen"/>
      <selection pane="topLeft" activeCell="C39" sqref="C39"/>
      <selection pane="topRight" activeCell="C39" sqref="C39"/>
      <selection pane="bottomLeft" activeCell="C39" sqref="C39"/>
      <selection pane="bottomRight" activeCell="M22" sqref="M22"/>
    </sheetView>
  </sheetViews>
  <sheetFormatPr defaultColWidth="9.00390625" defaultRowHeight="13.5"/>
  <cols>
    <col min="1" max="1" width="3.00390625" style="53" customWidth="1"/>
    <col min="2" max="2" width="11.625" style="7" customWidth="1"/>
    <col min="3" max="11" width="7.875" style="7" customWidth="1"/>
    <col min="12" max="16384" width="9.00390625" style="7" customWidth="1"/>
  </cols>
  <sheetData>
    <row r="1" spans="1:11" ht="13.5">
      <c r="A1" s="305" t="s">
        <v>26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</row>
    <row r="2" spans="1:11" ht="12">
      <c r="A2" s="54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">
      <c r="A3" s="55"/>
      <c r="B3" s="56" t="s">
        <v>11</v>
      </c>
      <c r="C3" s="56"/>
      <c r="D3" s="56"/>
      <c r="E3" s="56"/>
      <c r="F3" s="56"/>
      <c r="G3" s="56"/>
      <c r="H3" s="56"/>
      <c r="I3" s="56"/>
      <c r="J3" s="56"/>
      <c r="K3" s="57" t="s">
        <v>12</v>
      </c>
    </row>
    <row r="4" spans="1:11" ht="12">
      <c r="A4" s="55"/>
      <c r="B4" s="56"/>
      <c r="C4" s="56"/>
      <c r="D4" s="56"/>
      <c r="E4" s="56"/>
      <c r="F4" s="56"/>
      <c r="G4" s="56"/>
      <c r="H4" s="56"/>
      <c r="I4" s="56"/>
      <c r="J4" s="56"/>
      <c r="K4" s="57"/>
    </row>
    <row r="5" spans="1:11" ht="14.25" customHeight="1">
      <c r="A5" s="58"/>
      <c r="B5" s="59"/>
      <c r="C5" s="306" t="s">
        <v>27</v>
      </c>
      <c r="D5" s="306"/>
      <c r="E5" s="306"/>
      <c r="F5" s="306" t="s">
        <v>18</v>
      </c>
      <c r="G5" s="306"/>
      <c r="H5" s="306"/>
      <c r="I5" s="306" t="s">
        <v>19</v>
      </c>
      <c r="J5" s="306"/>
      <c r="K5" s="306"/>
    </row>
    <row r="6" spans="1:11" ht="13.5" customHeight="1">
      <c r="A6" s="60"/>
      <c r="B6" s="61" t="s">
        <v>13</v>
      </c>
      <c r="C6" s="62"/>
      <c r="D6" s="62"/>
      <c r="E6" s="62"/>
      <c r="F6" s="62"/>
      <c r="G6" s="62"/>
      <c r="H6" s="62"/>
      <c r="I6" s="62"/>
      <c r="J6" s="62"/>
      <c r="K6" s="62"/>
    </row>
    <row r="7" spans="1:11" ht="65.25" customHeight="1">
      <c r="A7" s="60"/>
      <c r="B7" s="63" t="s">
        <v>16</v>
      </c>
      <c r="C7" s="64" t="s">
        <v>28</v>
      </c>
      <c r="D7" s="64" t="s">
        <v>29</v>
      </c>
      <c r="E7" s="64" t="s">
        <v>8</v>
      </c>
      <c r="F7" s="64" t="s">
        <v>28</v>
      </c>
      <c r="G7" s="64" t="s">
        <v>29</v>
      </c>
      <c r="H7" s="64" t="s">
        <v>8</v>
      </c>
      <c r="I7" s="64" t="s">
        <v>28</v>
      </c>
      <c r="J7" s="64" t="s">
        <v>29</v>
      </c>
      <c r="K7" s="64" t="s">
        <v>8</v>
      </c>
    </row>
    <row r="8" spans="1:11" ht="12.75" customHeight="1">
      <c r="A8" s="302" t="s">
        <v>2</v>
      </c>
      <c r="B8" s="17" t="s">
        <v>21</v>
      </c>
      <c r="C8" s="65">
        <v>72</v>
      </c>
      <c r="D8" s="65">
        <v>18</v>
      </c>
      <c r="E8" s="65">
        <v>555</v>
      </c>
      <c r="F8" s="65">
        <v>18</v>
      </c>
      <c r="G8" s="65">
        <v>6</v>
      </c>
      <c r="H8" s="65">
        <v>7</v>
      </c>
      <c r="I8" s="65">
        <v>54</v>
      </c>
      <c r="J8" s="65">
        <v>12</v>
      </c>
      <c r="K8" s="66">
        <v>548</v>
      </c>
    </row>
    <row r="9" spans="1:11" ht="12.75" customHeight="1">
      <c r="A9" s="302"/>
      <c r="B9" s="17">
        <v>26</v>
      </c>
      <c r="C9" s="65">
        <v>70</v>
      </c>
      <c r="D9" s="65">
        <v>16</v>
      </c>
      <c r="E9" s="65">
        <v>557</v>
      </c>
      <c r="F9" s="65">
        <v>15</v>
      </c>
      <c r="G9" s="65">
        <v>6</v>
      </c>
      <c r="H9" s="65">
        <v>5</v>
      </c>
      <c r="I9" s="65">
        <v>55</v>
      </c>
      <c r="J9" s="65">
        <v>10</v>
      </c>
      <c r="K9" s="66">
        <v>552</v>
      </c>
    </row>
    <row r="10" spans="1:11" ht="12.75" customHeight="1">
      <c r="A10" s="302"/>
      <c r="B10" s="17">
        <v>27</v>
      </c>
      <c r="C10" s="67">
        <v>71</v>
      </c>
      <c r="D10" s="67">
        <v>17</v>
      </c>
      <c r="E10" s="67">
        <v>580</v>
      </c>
      <c r="F10" s="67">
        <v>16</v>
      </c>
      <c r="G10" s="67">
        <v>6</v>
      </c>
      <c r="H10" s="67">
        <v>6</v>
      </c>
      <c r="I10" s="67">
        <v>54</v>
      </c>
      <c r="J10" s="67">
        <v>11</v>
      </c>
      <c r="K10" s="68">
        <v>574</v>
      </c>
    </row>
    <row r="11" spans="1:11" ht="12.75" customHeight="1">
      <c r="A11" s="302"/>
      <c r="B11" s="17">
        <v>28</v>
      </c>
      <c r="C11" s="67">
        <v>73</v>
      </c>
      <c r="D11" s="67">
        <v>16</v>
      </c>
      <c r="E11" s="67">
        <v>592</v>
      </c>
      <c r="F11" s="67">
        <v>16</v>
      </c>
      <c r="G11" s="67">
        <v>5</v>
      </c>
      <c r="H11" s="67">
        <v>7</v>
      </c>
      <c r="I11" s="67">
        <v>57</v>
      </c>
      <c r="J11" s="67">
        <v>10</v>
      </c>
      <c r="K11" s="68">
        <v>586</v>
      </c>
    </row>
    <row r="12" spans="1:11" ht="12.75" customHeight="1">
      <c r="A12" s="302"/>
      <c r="B12" s="26">
        <v>29</v>
      </c>
      <c r="C12" s="67">
        <v>73</v>
      </c>
      <c r="D12" s="67">
        <v>15</v>
      </c>
      <c r="E12" s="67">
        <v>604</v>
      </c>
      <c r="F12" s="67">
        <v>15</v>
      </c>
      <c r="G12" s="67">
        <v>5</v>
      </c>
      <c r="H12" s="67">
        <v>7</v>
      </c>
      <c r="I12" s="67">
        <v>58</v>
      </c>
      <c r="J12" s="67">
        <v>10</v>
      </c>
      <c r="K12" s="68">
        <v>597</v>
      </c>
    </row>
    <row r="13" spans="1:11" ht="12.75" customHeight="1">
      <c r="A13" s="303"/>
      <c r="B13" s="18">
        <v>30</v>
      </c>
      <c r="C13" s="67">
        <v>76</v>
      </c>
      <c r="D13" s="67">
        <v>16</v>
      </c>
      <c r="E13" s="67">
        <v>617</v>
      </c>
      <c r="F13" s="67">
        <v>15</v>
      </c>
      <c r="G13" s="67">
        <v>5</v>
      </c>
      <c r="H13" s="67">
        <v>7</v>
      </c>
      <c r="I13" s="67">
        <v>61</v>
      </c>
      <c r="J13" s="67">
        <v>11</v>
      </c>
      <c r="K13" s="68">
        <v>610</v>
      </c>
    </row>
    <row r="14" spans="1:11" ht="12.75" customHeight="1">
      <c r="A14" s="304" t="s">
        <v>30</v>
      </c>
      <c r="B14" s="26" t="s">
        <v>144</v>
      </c>
      <c r="C14" s="69">
        <v>-2</v>
      </c>
      <c r="D14" s="69">
        <v>-2</v>
      </c>
      <c r="E14" s="69">
        <v>2</v>
      </c>
      <c r="F14" s="69">
        <v>-3</v>
      </c>
      <c r="G14" s="69">
        <v>0</v>
      </c>
      <c r="H14" s="69">
        <v>-2</v>
      </c>
      <c r="I14" s="69">
        <v>1</v>
      </c>
      <c r="J14" s="69">
        <v>-2</v>
      </c>
      <c r="K14" s="69">
        <v>4</v>
      </c>
    </row>
    <row r="15" spans="1:11" ht="12.75" customHeight="1">
      <c r="A15" s="300"/>
      <c r="B15" s="26">
        <v>27</v>
      </c>
      <c r="C15" s="70">
        <f>C10-C9</f>
        <v>1</v>
      </c>
      <c r="D15" s="70">
        <f aca="true" t="shared" si="0" ref="D15:K18">D10-D9</f>
        <v>1</v>
      </c>
      <c r="E15" s="70">
        <f t="shared" si="0"/>
        <v>23</v>
      </c>
      <c r="F15" s="70">
        <f t="shared" si="0"/>
        <v>1</v>
      </c>
      <c r="G15" s="70">
        <f t="shared" si="0"/>
        <v>0</v>
      </c>
      <c r="H15" s="70">
        <f t="shared" si="0"/>
        <v>1</v>
      </c>
      <c r="I15" s="70">
        <f t="shared" si="0"/>
        <v>-1</v>
      </c>
      <c r="J15" s="70">
        <f t="shared" si="0"/>
        <v>1</v>
      </c>
      <c r="K15" s="70">
        <f t="shared" si="0"/>
        <v>22</v>
      </c>
    </row>
    <row r="16" spans="1:11" ht="12.75" customHeight="1">
      <c r="A16" s="300"/>
      <c r="B16" s="26">
        <v>28</v>
      </c>
      <c r="C16" s="70">
        <f>C11-C10</f>
        <v>2</v>
      </c>
      <c r="D16" s="70">
        <f t="shared" si="0"/>
        <v>-1</v>
      </c>
      <c r="E16" s="70">
        <f t="shared" si="0"/>
        <v>12</v>
      </c>
      <c r="F16" s="70">
        <f t="shared" si="0"/>
        <v>0</v>
      </c>
      <c r="G16" s="70">
        <f t="shared" si="0"/>
        <v>-1</v>
      </c>
      <c r="H16" s="70">
        <f t="shared" si="0"/>
        <v>1</v>
      </c>
      <c r="I16" s="70">
        <f t="shared" si="0"/>
        <v>3</v>
      </c>
      <c r="J16" s="70">
        <f t="shared" si="0"/>
        <v>-1</v>
      </c>
      <c r="K16" s="70">
        <f t="shared" si="0"/>
        <v>12</v>
      </c>
    </row>
    <row r="17" spans="1:11" ht="12.75" customHeight="1">
      <c r="A17" s="300"/>
      <c r="B17" s="26">
        <v>29</v>
      </c>
      <c r="C17" s="70">
        <f>C12-C11</f>
        <v>0</v>
      </c>
      <c r="D17" s="70">
        <f t="shared" si="0"/>
        <v>-1</v>
      </c>
      <c r="E17" s="70">
        <f t="shared" si="0"/>
        <v>12</v>
      </c>
      <c r="F17" s="70">
        <f t="shared" si="0"/>
        <v>-1</v>
      </c>
      <c r="G17" s="70">
        <f t="shared" si="0"/>
        <v>0</v>
      </c>
      <c r="H17" s="70">
        <f t="shared" si="0"/>
        <v>0</v>
      </c>
      <c r="I17" s="70">
        <f t="shared" si="0"/>
        <v>1</v>
      </c>
      <c r="J17" s="70">
        <f t="shared" si="0"/>
        <v>0</v>
      </c>
      <c r="K17" s="70">
        <f t="shared" si="0"/>
        <v>11</v>
      </c>
    </row>
    <row r="18" spans="1:11" ht="12.75" customHeight="1">
      <c r="A18" s="301"/>
      <c r="B18" s="18">
        <v>30</v>
      </c>
      <c r="C18" s="71">
        <f>C13-C12</f>
        <v>3</v>
      </c>
      <c r="D18" s="71">
        <f t="shared" si="0"/>
        <v>1</v>
      </c>
      <c r="E18" s="71">
        <f t="shared" si="0"/>
        <v>13</v>
      </c>
      <c r="F18" s="71">
        <f t="shared" si="0"/>
        <v>0</v>
      </c>
      <c r="G18" s="71">
        <f t="shared" si="0"/>
        <v>0</v>
      </c>
      <c r="H18" s="71">
        <f t="shared" si="0"/>
        <v>0</v>
      </c>
      <c r="I18" s="71">
        <f t="shared" si="0"/>
        <v>3</v>
      </c>
      <c r="J18" s="71">
        <f t="shared" si="0"/>
        <v>1</v>
      </c>
      <c r="K18" s="71">
        <f t="shared" si="0"/>
        <v>13</v>
      </c>
    </row>
    <row r="19" spans="1:11" ht="12.75" customHeight="1">
      <c r="A19" s="300" t="s">
        <v>23</v>
      </c>
      <c r="B19" s="26" t="s">
        <v>144</v>
      </c>
      <c r="C19" s="72">
        <v>-2.7777777777777777</v>
      </c>
      <c r="D19" s="72">
        <v>-11.11111111111111</v>
      </c>
      <c r="E19" s="72">
        <v>0.36036036036036034</v>
      </c>
      <c r="F19" s="72">
        <v>-16.666666666666664</v>
      </c>
      <c r="G19" s="72" t="s">
        <v>53</v>
      </c>
      <c r="H19" s="72" t="s">
        <v>53</v>
      </c>
      <c r="I19" s="72">
        <v>1.8518518518518516</v>
      </c>
      <c r="J19" s="72">
        <v>-16.666666666666664</v>
      </c>
      <c r="K19" s="72">
        <v>0.7299270072992701</v>
      </c>
    </row>
    <row r="20" spans="1:11" ht="12.75" customHeight="1">
      <c r="A20" s="300"/>
      <c r="B20" s="26">
        <v>27</v>
      </c>
      <c r="C20" s="72">
        <f aca="true" t="shared" si="1" ref="C20:K23">IF(C9&lt;10,"※",C15/C9*100)</f>
        <v>1.4285714285714286</v>
      </c>
      <c r="D20" s="72">
        <f t="shared" si="1"/>
        <v>6.25</v>
      </c>
      <c r="E20" s="72">
        <f t="shared" si="1"/>
        <v>4.129263913824058</v>
      </c>
      <c r="F20" s="72">
        <f t="shared" si="1"/>
        <v>6.666666666666667</v>
      </c>
      <c r="G20" s="72" t="str">
        <f t="shared" si="1"/>
        <v>※</v>
      </c>
      <c r="H20" s="72" t="str">
        <f t="shared" si="1"/>
        <v>※</v>
      </c>
      <c r="I20" s="72">
        <f t="shared" si="1"/>
        <v>-1.8181818181818181</v>
      </c>
      <c r="J20" s="72">
        <f t="shared" si="1"/>
        <v>10</v>
      </c>
      <c r="K20" s="72">
        <f t="shared" si="1"/>
        <v>3.985507246376811</v>
      </c>
    </row>
    <row r="21" spans="1:11" ht="12.75" customHeight="1">
      <c r="A21" s="300"/>
      <c r="B21" s="26">
        <v>28</v>
      </c>
      <c r="C21" s="72">
        <f t="shared" si="1"/>
        <v>2.8169014084507045</v>
      </c>
      <c r="D21" s="72">
        <f t="shared" si="1"/>
        <v>-5.88235294117647</v>
      </c>
      <c r="E21" s="72">
        <f t="shared" si="1"/>
        <v>2.0689655172413794</v>
      </c>
      <c r="F21" s="72">
        <f t="shared" si="1"/>
        <v>0</v>
      </c>
      <c r="G21" s="72" t="str">
        <f t="shared" si="1"/>
        <v>※</v>
      </c>
      <c r="H21" s="72" t="str">
        <f t="shared" si="1"/>
        <v>※</v>
      </c>
      <c r="I21" s="72">
        <f t="shared" si="1"/>
        <v>5.555555555555555</v>
      </c>
      <c r="J21" s="72">
        <f t="shared" si="1"/>
        <v>-9.090909090909092</v>
      </c>
      <c r="K21" s="72">
        <f t="shared" si="1"/>
        <v>2.0905923344947737</v>
      </c>
    </row>
    <row r="22" spans="1:11" ht="12.75" customHeight="1">
      <c r="A22" s="300"/>
      <c r="B22" s="26">
        <v>29</v>
      </c>
      <c r="C22" s="72">
        <f t="shared" si="1"/>
        <v>0</v>
      </c>
      <c r="D22" s="72">
        <f t="shared" si="1"/>
        <v>-6.25</v>
      </c>
      <c r="E22" s="72">
        <f t="shared" si="1"/>
        <v>2.027027027027027</v>
      </c>
      <c r="F22" s="72">
        <f t="shared" si="1"/>
        <v>-6.25</v>
      </c>
      <c r="G22" s="72" t="str">
        <f t="shared" si="1"/>
        <v>※</v>
      </c>
      <c r="H22" s="72" t="str">
        <f t="shared" si="1"/>
        <v>※</v>
      </c>
      <c r="I22" s="72">
        <f t="shared" si="1"/>
        <v>1.7543859649122806</v>
      </c>
      <c r="J22" s="72">
        <f t="shared" si="1"/>
        <v>0</v>
      </c>
      <c r="K22" s="72">
        <f t="shared" si="1"/>
        <v>1.877133105802048</v>
      </c>
    </row>
    <row r="23" spans="1:11" ht="12.75" customHeight="1" thickBot="1">
      <c r="A23" s="301"/>
      <c r="B23" s="41">
        <v>30</v>
      </c>
      <c r="C23" s="74">
        <f t="shared" si="1"/>
        <v>4.10958904109589</v>
      </c>
      <c r="D23" s="74">
        <f t="shared" si="1"/>
        <v>6.666666666666667</v>
      </c>
      <c r="E23" s="74">
        <f t="shared" si="1"/>
        <v>2.152317880794702</v>
      </c>
      <c r="F23" s="74">
        <f t="shared" si="1"/>
        <v>0</v>
      </c>
      <c r="G23" s="74" t="str">
        <f t="shared" si="1"/>
        <v>※</v>
      </c>
      <c r="H23" s="74" t="str">
        <f t="shared" si="1"/>
        <v>※</v>
      </c>
      <c r="I23" s="74">
        <f t="shared" si="1"/>
        <v>5.172413793103448</v>
      </c>
      <c r="J23" s="74">
        <f t="shared" si="1"/>
        <v>10</v>
      </c>
      <c r="K23" s="74">
        <f t="shared" si="1"/>
        <v>2.1775544388609713</v>
      </c>
    </row>
    <row r="24" spans="1:11" ht="12.75" customHeight="1" thickTop="1">
      <c r="A24"/>
      <c r="B24" s="75"/>
      <c r="C24" s="76"/>
      <c r="D24" s="76"/>
      <c r="E24" s="76"/>
      <c r="F24" s="76"/>
      <c r="G24" s="76"/>
      <c r="H24" s="76"/>
      <c r="I24" s="76"/>
      <c r="J24" s="76"/>
      <c r="K24" s="76"/>
    </row>
    <row r="25" spans="1:11" ht="12.75" customHeight="1">
      <c r="A25" s="302" t="s">
        <v>0</v>
      </c>
      <c r="B25" s="17" t="s">
        <v>21</v>
      </c>
      <c r="C25" s="65">
        <v>54</v>
      </c>
      <c r="D25" s="65">
        <v>4</v>
      </c>
      <c r="E25" s="65">
        <v>301</v>
      </c>
      <c r="F25" s="65">
        <v>16</v>
      </c>
      <c r="G25" s="65">
        <v>1</v>
      </c>
      <c r="H25" s="65">
        <v>5</v>
      </c>
      <c r="I25" s="65">
        <v>38</v>
      </c>
      <c r="J25" s="65">
        <v>3</v>
      </c>
      <c r="K25" s="66">
        <v>296</v>
      </c>
    </row>
    <row r="26" spans="1:11" ht="12.75" customHeight="1">
      <c r="A26" s="302"/>
      <c r="B26" s="17">
        <v>26</v>
      </c>
      <c r="C26" s="67">
        <v>52</v>
      </c>
      <c r="D26" s="67">
        <v>4</v>
      </c>
      <c r="E26" s="67">
        <v>302</v>
      </c>
      <c r="F26" s="67">
        <v>14</v>
      </c>
      <c r="G26" s="67">
        <v>2</v>
      </c>
      <c r="H26" s="67">
        <v>4</v>
      </c>
      <c r="I26" s="67">
        <v>38</v>
      </c>
      <c r="J26" s="67">
        <v>2</v>
      </c>
      <c r="K26" s="68">
        <v>298</v>
      </c>
    </row>
    <row r="27" spans="1:11" ht="12.75" customHeight="1">
      <c r="A27" s="302"/>
      <c r="B27" s="17">
        <v>27</v>
      </c>
      <c r="C27" s="67">
        <v>54</v>
      </c>
      <c r="D27" s="67">
        <v>4</v>
      </c>
      <c r="E27" s="67">
        <v>309</v>
      </c>
      <c r="F27" s="67">
        <v>15</v>
      </c>
      <c r="G27" s="67">
        <v>2</v>
      </c>
      <c r="H27" s="67">
        <v>4</v>
      </c>
      <c r="I27" s="67">
        <v>39</v>
      </c>
      <c r="J27" s="67">
        <v>2</v>
      </c>
      <c r="K27" s="68">
        <v>305</v>
      </c>
    </row>
    <row r="28" spans="1:11" ht="12.75" customHeight="1">
      <c r="A28" s="302"/>
      <c r="B28" s="17">
        <v>28</v>
      </c>
      <c r="C28" s="67">
        <v>56</v>
      </c>
      <c r="D28" s="67">
        <v>4</v>
      </c>
      <c r="E28" s="67">
        <v>313</v>
      </c>
      <c r="F28" s="67">
        <v>15</v>
      </c>
      <c r="G28" s="67">
        <v>2</v>
      </c>
      <c r="H28" s="67">
        <v>5</v>
      </c>
      <c r="I28" s="67">
        <v>41</v>
      </c>
      <c r="J28" s="67">
        <v>2</v>
      </c>
      <c r="K28" s="68">
        <v>307</v>
      </c>
    </row>
    <row r="29" spans="1:11" ht="12.75" customHeight="1">
      <c r="A29" s="302"/>
      <c r="B29" s="26">
        <v>29</v>
      </c>
      <c r="C29" s="67">
        <v>55</v>
      </c>
      <c r="D29" s="67">
        <v>3</v>
      </c>
      <c r="E29" s="67">
        <v>321</v>
      </c>
      <c r="F29" s="67">
        <v>14</v>
      </c>
      <c r="G29" s="67">
        <v>1</v>
      </c>
      <c r="H29" s="67">
        <v>5</v>
      </c>
      <c r="I29" s="67">
        <v>41</v>
      </c>
      <c r="J29" s="67">
        <v>2</v>
      </c>
      <c r="K29" s="68">
        <v>316</v>
      </c>
    </row>
    <row r="30" spans="1:11" ht="12.75" customHeight="1">
      <c r="A30" s="303"/>
      <c r="B30" s="18">
        <v>30</v>
      </c>
      <c r="C30" s="67">
        <v>58</v>
      </c>
      <c r="D30" s="67">
        <v>3</v>
      </c>
      <c r="E30" s="67">
        <v>324</v>
      </c>
      <c r="F30" s="67">
        <v>14</v>
      </c>
      <c r="G30" s="67">
        <v>1</v>
      </c>
      <c r="H30" s="67">
        <v>5</v>
      </c>
      <c r="I30" s="67">
        <v>44</v>
      </c>
      <c r="J30" s="67">
        <v>2</v>
      </c>
      <c r="K30" s="68">
        <v>319</v>
      </c>
    </row>
    <row r="31" spans="1:11" ht="12.75" customHeight="1">
      <c r="A31" s="304" t="s">
        <v>30</v>
      </c>
      <c r="B31" s="26" t="s">
        <v>144</v>
      </c>
      <c r="C31" s="69">
        <v>-2</v>
      </c>
      <c r="D31" s="69">
        <v>0</v>
      </c>
      <c r="E31" s="69">
        <v>1</v>
      </c>
      <c r="F31" s="69">
        <v>-2</v>
      </c>
      <c r="G31" s="69">
        <v>1</v>
      </c>
      <c r="H31" s="69">
        <v>-1</v>
      </c>
      <c r="I31" s="69">
        <v>0</v>
      </c>
      <c r="J31" s="69">
        <v>-1</v>
      </c>
      <c r="K31" s="69">
        <v>2</v>
      </c>
    </row>
    <row r="32" spans="1:11" ht="12.75" customHeight="1">
      <c r="A32" s="300"/>
      <c r="B32" s="26">
        <v>27</v>
      </c>
      <c r="C32" s="70">
        <f>C27-C26</f>
        <v>2</v>
      </c>
      <c r="D32" s="70">
        <f aca="true" t="shared" si="2" ref="D32:K35">D27-D26</f>
        <v>0</v>
      </c>
      <c r="E32" s="70">
        <f t="shared" si="2"/>
        <v>7</v>
      </c>
      <c r="F32" s="70">
        <f t="shared" si="2"/>
        <v>1</v>
      </c>
      <c r="G32" s="70">
        <f t="shared" si="2"/>
        <v>0</v>
      </c>
      <c r="H32" s="70">
        <f t="shared" si="2"/>
        <v>0</v>
      </c>
      <c r="I32" s="70">
        <f t="shared" si="2"/>
        <v>1</v>
      </c>
      <c r="J32" s="70">
        <f t="shared" si="2"/>
        <v>0</v>
      </c>
      <c r="K32" s="70">
        <f t="shared" si="2"/>
        <v>7</v>
      </c>
    </row>
    <row r="33" spans="1:11" ht="12.75" customHeight="1">
      <c r="A33" s="300"/>
      <c r="B33" s="26">
        <v>28</v>
      </c>
      <c r="C33" s="70">
        <f>C28-C27</f>
        <v>2</v>
      </c>
      <c r="D33" s="70">
        <f t="shared" si="2"/>
        <v>0</v>
      </c>
      <c r="E33" s="70">
        <f t="shared" si="2"/>
        <v>4</v>
      </c>
      <c r="F33" s="70">
        <f t="shared" si="2"/>
        <v>0</v>
      </c>
      <c r="G33" s="70">
        <f t="shared" si="2"/>
        <v>0</v>
      </c>
      <c r="H33" s="70">
        <f t="shared" si="2"/>
        <v>1</v>
      </c>
      <c r="I33" s="70">
        <f t="shared" si="2"/>
        <v>2</v>
      </c>
      <c r="J33" s="70">
        <f t="shared" si="2"/>
        <v>0</v>
      </c>
      <c r="K33" s="70">
        <f t="shared" si="2"/>
        <v>2</v>
      </c>
    </row>
    <row r="34" spans="1:11" ht="12.75" customHeight="1">
      <c r="A34" s="300"/>
      <c r="B34" s="26">
        <v>29</v>
      </c>
      <c r="C34" s="70">
        <f>C29-C28</f>
        <v>-1</v>
      </c>
      <c r="D34" s="70">
        <f t="shared" si="2"/>
        <v>-1</v>
      </c>
      <c r="E34" s="70">
        <f t="shared" si="2"/>
        <v>8</v>
      </c>
      <c r="F34" s="70">
        <f t="shared" si="2"/>
        <v>-1</v>
      </c>
      <c r="G34" s="70">
        <f t="shared" si="2"/>
        <v>-1</v>
      </c>
      <c r="H34" s="70">
        <f t="shared" si="2"/>
        <v>0</v>
      </c>
      <c r="I34" s="70">
        <f t="shared" si="2"/>
        <v>0</v>
      </c>
      <c r="J34" s="70">
        <f t="shared" si="2"/>
        <v>0</v>
      </c>
      <c r="K34" s="70">
        <f t="shared" si="2"/>
        <v>9</v>
      </c>
    </row>
    <row r="35" spans="1:11" ht="12.75" customHeight="1">
      <c r="A35" s="301"/>
      <c r="B35" s="18">
        <v>30</v>
      </c>
      <c r="C35" s="71">
        <f>C30-C29</f>
        <v>3</v>
      </c>
      <c r="D35" s="71">
        <f t="shared" si="2"/>
        <v>0</v>
      </c>
      <c r="E35" s="71">
        <f t="shared" si="2"/>
        <v>3</v>
      </c>
      <c r="F35" s="71">
        <f t="shared" si="2"/>
        <v>0</v>
      </c>
      <c r="G35" s="71">
        <f t="shared" si="2"/>
        <v>0</v>
      </c>
      <c r="H35" s="71">
        <f t="shared" si="2"/>
        <v>0</v>
      </c>
      <c r="I35" s="71">
        <f t="shared" si="2"/>
        <v>3</v>
      </c>
      <c r="J35" s="71">
        <f t="shared" si="2"/>
        <v>0</v>
      </c>
      <c r="K35" s="71">
        <f t="shared" si="2"/>
        <v>3</v>
      </c>
    </row>
    <row r="36" spans="1:11" ht="12.75" customHeight="1">
      <c r="A36" s="300" t="s">
        <v>23</v>
      </c>
      <c r="B36" s="26" t="s">
        <v>144</v>
      </c>
      <c r="C36" s="72">
        <v>-3.7037037037037033</v>
      </c>
      <c r="D36" s="72" t="s">
        <v>53</v>
      </c>
      <c r="E36" s="72">
        <v>0.33222591362126247</v>
      </c>
      <c r="F36" s="72">
        <v>-12.5</v>
      </c>
      <c r="G36" s="72" t="s">
        <v>53</v>
      </c>
      <c r="H36" s="72" t="s">
        <v>53</v>
      </c>
      <c r="I36" s="72">
        <v>0</v>
      </c>
      <c r="J36" s="72" t="s">
        <v>53</v>
      </c>
      <c r="K36" s="72">
        <v>0.6756756756756757</v>
      </c>
    </row>
    <row r="37" spans="1:11" ht="12.75" customHeight="1">
      <c r="A37" s="300"/>
      <c r="B37" s="26">
        <v>27</v>
      </c>
      <c r="C37" s="72">
        <f aca="true" t="shared" si="3" ref="C37:K40">IF(C26&lt;10,"※",C32/C26*100)</f>
        <v>3.8461538461538463</v>
      </c>
      <c r="D37" s="72" t="str">
        <f t="shared" si="3"/>
        <v>※</v>
      </c>
      <c r="E37" s="72">
        <f t="shared" si="3"/>
        <v>2.3178807947019866</v>
      </c>
      <c r="F37" s="72">
        <f t="shared" si="3"/>
        <v>7.142857142857142</v>
      </c>
      <c r="G37" s="72" t="str">
        <f t="shared" si="3"/>
        <v>※</v>
      </c>
      <c r="H37" s="72" t="str">
        <f t="shared" si="3"/>
        <v>※</v>
      </c>
      <c r="I37" s="72">
        <f t="shared" si="3"/>
        <v>2.631578947368421</v>
      </c>
      <c r="J37" s="72" t="str">
        <f t="shared" si="3"/>
        <v>※</v>
      </c>
      <c r="K37" s="72">
        <f t="shared" si="3"/>
        <v>2.348993288590604</v>
      </c>
    </row>
    <row r="38" spans="1:11" ht="12.75" customHeight="1">
      <c r="A38" s="300"/>
      <c r="B38" s="26">
        <v>28</v>
      </c>
      <c r="C38" s="77">
        <f t="shared" si="3"/>
        <v>3.7037037037037033</v>
      </c>
      <c r="D38" s="72" t="str">
        <f t="shared" si="3"/>
        <v>※</v>
      </c>
      <c r="E38" s="77">
        <f t="shared" si="3"/>
        <v>1.2944983818770228</v>
      </c>
      <c r="F38" s="77">
        <f t="shared" si="3"/>
        <v>0</v>
      </c>
      <c r="G38" s="72" t="str">
        <f t="shared" si="3"/>
        <v>※</v>
      </c>
      <c r="H38" s="72" t="str">
        <f t="shared" si="3"/>
        <v>※</v>
      </c>
      <c r="I38" s="77">
        <f t="shared" si="3"/>
        <v>5.128205128205128</v>
      </c>
      <c r="J38" s="72" t="str">
        <f t="shared" si="3"/>
        <v>※</v>
      </c>
      <c r="K38" s="77">
        <f t="shared" si="3"/>
        <v>0.6557377049180327</v>
      </c>
    </row>
    <row r="39" spans="1:11" ht="12.75" customHeight="1">
      <c r="A39" s="300"/>
      <c r="B39" s="26">
        <v>29</v>
      </c>
      <c r="C39" s="72">
        <f t="shared" si="3"/>
        <v>-1.7857142857142856</v>
      </c>
      <c r="D39" s="72" t="str">
        <f t="shared" si="3"/>
        <v>※</v>
      </c>
      <c r="E39" s="72">
        <f t="shared" si="3"/>
        <v>2.5559105431309903</v>
      </c>
      <c r="F39" s="72">
        <f t="shared" si="3"/>
        <v>-6.666666666666667</v>
      </c>
      <c r="G39" s="72" t="str">
        <f t="shared" si="3"/>
        <v>※</v>
      </c>
      <c r="H39" s="72" t="str">
        <f t="shared" si="3"/>
        <v>※</v>
      </c>
      <c r="I39" s="72">
        <f t="shared" si="3"/>
        <v>0</v>
      </c>
      <c r="J39" s="72" t="str">
        <f t="shared" si="3"/>
        <v>※</v>
      </c>
      <c r="K39" s="72">
        <f t="shared" si="3"/>
        <v>2.9315960912052117</v>
      </c>
    </row>
    <row r="40" spans="1:11" ht="12.75" customHeight="1" thickBot="1">
      <c r="A40" s="301"/>
      <c r="B40" s="41">
        <v>30</v>
      </c>
      <c r="C40" s="74">
        <f t="shared" si="3"/>
        <v>5.454545454545454</v>
      </c>
      <c r="D40" s="74" t="str">
        <f t="shared" si="3"/>
        <v>※</v>
      </c>
      <c r="E40" s="74">
        <f t="shared" si="3"/>
        <v>0.9345794392523363</v>
      </c>
      <c r="F40" s="74">
        <f t="shared" si="3"/>
        <v>0</v>
      </c>
      <c r="G40" s="74" t="str">
        <f t="shared" si="3"/>
        <v>※</v>
      </c>
      <c r="H40" s="74" t="str">
        <f t="shared" si="3"/>
        <v>※</v>
      </c>
      <c r="I40" s="74">
        <f t="shared" si="3"/>
        <v>7.317073170731707</v>
      </c>
      <c r="J40" s="74" t="str">
        <f t="shared" si="3"/>
        <v>※</v>
      </c>
      <c r="K40" s="74">
        <f t="shared" si="3"/>
        <v>0.949367088607595</v>
      </c>
    </row>
    <row r="41" spans="1:11" ht="12.75" customHeight="1" thickTop="1">
      <c r="A41"/>
      <c r="B41" s="75"/>
      <c r="C41" s="78"/>
      <c r="D41" s="78"/>
      <c r="E41" s="78"/>
      <c r="F41" s="78"/>
      <c r="G41" s="78"/>
      <c r="H41" s="78"/>
      <c r="I41" s="78"/>
      <c r="J41" s="78"/>
      <c r="K41" s="78"/>
    </row>
    <row r="42" spans="1:11" ht="12.75" customHeight="1">
      <c r="A42" s="302" t="s">
        <v>1</v>
      </c>
      <c r="B42" s="17" t="s">
        <v>21</v>
      </c>
      <c r="C42" s="65">
        <v>18</v>
      </c>
      <c r="D42" s="65">
        <v>14</v>
      </c>
      <c r="E42" s="65">
        <v>254</v>
      </c>
      <c r="F42" s="65">
        <v>2</v>
      </c>
      <c r="G42" s="65">
        <v>5</v>
      </c>
      <c r="H42" s="65">
        <v>2</v>
      </c>
      <c r="I42" s="65">
        <v>16</v>
      </c>
      <c r="J42" s="65">
        <v>9</v>
      </c>
      <c r="K42" s="66">
        <v>252</v>
      </c>
    </row>
    <row r="43" spans="1:11" ht="12.75" customHeight="1">
      <c r="A43" s="302"/>
      <c r="B43" s="17">
        <v>26</v>
      </c>
      <c r="C43" s="65">
        <v>18</v>
      </c>
      <c r="D43" s="65">
        <v>12</v>
      </c>
      <c r="E43" s="65">
        <v>255</v>
      </c>
      <c r="F43" s="65">
        <v>1</v>
      </c>
      <c r="G43" s="65">
        <v>4</v>
      </c>
      <c r="H43" s="65">
        <v>2</v>
      </c>
      <c r="I43" s="65">
        <v>17</v>
      </c>
      <c r="J43" s="65">
        <v>8</v>
      </c>
      <c r="K43" s="66">
        <v>253</v>
      </c>
    </row>
    <row r="44" spans="1:11" ht="12.75" customHeight="1">
      <c r="A44" s="302"/>
      <c r="B44" s="17">
        <v>27</v>
      </c>
      <c r="C44" s="67">
        <v>16</v>
      </c>
      <c r="D44" s="67">
        <v>13</v>
      </c>
      <c r="E44" s="67">
        <v>271</v>
      </c>
      <c r="F44" s="67">
        <v>1</v>
      </c>
      <c r="G44" s="67">
        <v>4</v>
      </c>
      <c r="H44" s="67">
        <v>2</v>
      </c>
      <c r="I44" s="67">
        <v>15</v>
      </c>
      <c r="J44" s="67">
        <v>9</v>
      </c>
      <c r="K44" s="68">
        <v>269</v>
      </c>
    </row>
    <row r="45" spans="1:11" ht="12.75" customHeight="1">
      <c r="A45" s="302"/>
      <c r="B45" s="17">
        <v>28</v>
      </c>
      <c r="C45" s="67">
        <v>17</v>
      </c>
      <c r="D45" s="67">
        <v>12</v>
      </c>
      <c r="E45" s="67">
        <v>280</v>
      </c>
      <c r="F45" s="67">
        <v>1</v>
      </c>
      <c r="G45" s="67">
        <v>4</v>
      </c>
      <c r="H45" s="67">
        <v>2</v>
      </c>
      <c r="I45" s="67">
        <v>16</v>
      </c>
      <c r="J45" s="67">
        <v>8</v>
      </c>
      <c r="K45" s="68">
        <v>278</v>
      </c>
    </row>
    <row r="46" spans="1:11" ht="12.75" customHeight="1">
      <c r="A46" s="302"/>
      <c r="B46" s="26">
        <v>29</v>
      </c>
      <c r="C46" s="67">
        <v>18</v>
      </c>
      <c r="D46" s="67">
        <v>12</v>
      </c>
      <c r="E46" s="67">
        <v>283</v>
      </c>
      <c r="F46" s="67">
        <v>1</v>
      </c>
      <c r="G46" s="67">
        <v>4</v>
      </c>
      <c r="H46" s="67">
        <v>2</v>
      </c>
      <c r="I46" s="67">
        <v>17</v>
      </c>
      <c r="J46" s="67">
        <v>8</v>
      </c>
      <c r="K46" s="68">
        <v>281</v>
      </c>
    </row>
    <row r="47" spans="1:11" ht="12.75" customHeight="1">
      <c r="A47" s="303"/>
      <c r="B47" s="18">
        <v>30</v>
      </c>
      <c r="C47" s="67">
        <v>17</v>
      </c>
      <c r="D47" s="67">
        <v>13</v>
      </c>
      <c r="E47" s="67">
        <v>294</v>
      </c>
      <c r="F47" s="67">
        <v>1</v>
      </c>
      <c r="G47" s="67">
        <v>3</v>
      </c>
      <c r="H47" s="67">
        <v>3</v>
      </c>
      <c r="I47" s="67">
        <v>16</v>
      </c>
      <c r="J47" s="67">
        <v>9</v>
      </c>
      <c r="K47" s="68">
        <v>291</v>
      </c>
    </row>
    <row r="48" spans="1:11" ht="12.75" customHeight="1">
      <c r="A48" s="304" t="s">
        <v>30</v>
      </c>
      <c r="B48" s="26" t="s">
        <v>144</v>
      </c>
      <c r="C48" s="69">
        <v>0</v>
      </c>
      <c r="D48" s="69">
        <v>-2</v>
      </c>
      <c r="E48" s="69">
        <v>1</v>
      </c>
      <c r="F48" s="69">
        <v>-1</v>
      </c>
      <c r="G48" s="69">
        <v>-1</v>
      </c>
      <c r="H48" s="69">
        <v>0</v>
      </c>
      <c r="I48" s="69">
        <v>1</v>
      </c>
      <c r="J48" s="69">
        <v>-1</v>
      </c>
      <c r="K48" s="69">
        <v>1</v>
      </c>
    </row>
    <row r="49" spans="1:11" ht="12.75" customHeight="1">
      <c r="A49" s="300"/>
      <c r="B49" s="26">
        <v>27</v>
      </c>
      <c r="C49" s="70">
        <f>C44-C43</f>
        <v>-2</v>
      </c>
      <c r="D49" s="70">
        <f aca="true" t="shared" si="4" ref="D49:K52">D44-D43</f>
        <v>1</v>
      </c>
      <c r="E49" s="70">
        <f t="shared" si="4"/>
        <v>16</v>
      </c>
      <c r="F49" s="70">
        <f t="shared" si="4"/>
        <v>0</v>
      </c>
      <c r="G49" s="70">
        <f t="shared" si="4"/>
        <v>0</v>
      </c>
      <c r="H49" s="70">
        <f t="shared" si="4"/>
        <v>0</v>
      </c>
      <c r="I49" s="70">
        <f t="shared" si="4"/>
        <v>-2</v>
      </c>
      <c r="J49" s="70">
        <f t="shared" si="4"/>
        <v>1</v>
      </c>
      <c r="K49" s="70">
        <f t="shared" si="4"/>
        <v>16</v>
      </c>
    </row>
    <row r="50" spans="1:11" ht="12.75" customHeight="1">
      <c r="A50" s="300"/>
      <c r="B50" s="26">
        <v>28</v>
      </c>
      <c r="C50" s="70">
        <f>C45-C44</f>
        <v>1</v>
      </c>
      <c r="D50" s="70">
        <f t="shared" si="4"/>
        <v>-1</v>
      </c>
      <c r="E50" s="70">
        <f t="shared" si="4"/>
        <v>9</v>
      </c>
      <c r="F50" s="70">
        <f t="shared" si="4"/>
        <v>0</v>
      </c>
      <c r="G50" s="70">
        <f t="shared" si="4"/>
        <v>0</v>
      </c>
      <c r="H50" s="70">
        <f t="shared" si="4"/>
        <v>0</v>
      </c>
      <c r="I50" s="70">
        <f t="shared" si="4"/>
        <v>1</v>
      </c>
      <c r="J50" s="70">
        <f t="shared" si="4"/>
        <v>-1</v>
      </c>
      <c r="K50" s="70">
        <f t="shared" si="4"/>
        <v>9</v>
      </c>
    </row>
    <row r="51" spans="1:11" ht="12.75" customHeight="1">
      <c r="A51" s="300"/>
      <c r="B51" s="26">
        <v>29</v>
      </c>
      <c r="C51" s="70">
        <f>C46-C45</f>
        <v>1</v>
      </c>
      <c r="D51" s="70">
        <f t="shared" si="4"/>
        <v>0</v>
      </c>
      <c r="E51" s="70">
        <f t="shared" si="4"/>
        <v>3</v>
      </c>
      <c r="F51" s="70">
        <f t="shared" si="4"/>
        <v>0</v>
      </c>
      <c r="G51" s="70">
        <f t="shared" si="4"/>
        <v>0</v>
      </c>
      <c r="H51" s="70">
        <f t="shared" si="4"/>
        <v>0</v>
      </c>
      <c r="I51" s="70">
        <f t="shared" si="4"/>
        <v>1</v>
      </c>
      <c r="J51" s="70">
        <f t="shared" si="4"/>
        <v>0</v>
      </c>
      <c r="K51" s="70">
        <f t="shared" si="4"/>
        <v>3</v>
      </c>
    </row>
    <row r="52" spans="1:11" ht="12.75" customHeight="1">
      <c r="A52" s="301"/>
      <c r="B52" s="18">
        <v>30</v>
      </c>
      <c r="C52" s="71">
        <f>C47-C46</f>
        <v>-1</v>
      </c>
      <c r="D52" s="71">
        <f t="shared" si="4"/>
        <v>1</v>
      </c>
      <c r="E52" s="71">
        <f t="shared" si="4"/>
        <v>11</v>
      </c>
      <c r="F52" s="71">
        <f t="shared" si="4"/>
        <v>0</v>
      </c>
      <c r="G52" s="71">
        <f t="shared" si="4"/>
        <v>-1</v>
      </c>
      <c r="H52" s="71">
        <f t="shared" si="4"/>
        <v>1</v>
      </c>
      <c r="I52" s="71">
        <f t="shared" si="4"/>
        <v>-1</v>
      </c>
      <c r="J52" s="71">
        <f t="shared" si="4"/>
        <v>1</v>
      </c>
      <c r="K52" s="71">
        <f t="shared" si="4"/>
        <v>10</v>
      </c>
    </row>
    <row r="53" spans="1:11" ht="12.75" customHeight="1">
      <c r="A53" s="300" t="s">
        <v>23</v>
      </c>
      <c r="B53" s="26" t="s">
        <v>144</v>
      </c>
      <c r="C53" s="72">
        <v>0</v>
      </c>
      <c r="D53" s="72">
        <v>-14.285714285714285</v>
      </c>
      <c r="E53" s="72">
        <v>0.39370078740157477</v>
      </c>
      <c r="F53" s="72" t="s">
        <v>53</v>
      </c>
      <c r="G53" s="72" t="s">
        <v>53</v>
      </c>
      <c r="H53" s="72" t="s">
        <v>53</v>
      </c>
      <c r="I53" s="72">
        <v>6.25</v>
      </c>
      <c r="J53" s="72" t="s">
        <v>53</v>
      </c>
      <c r="K53" s="72">
        <v>0.3968253968253968</v>
      </c>
    </row>
    <row r="54" spans="1:11" ht="12.75" customHeight="1">
      <c r="A54" s="300"/>
      <c r="B54" s="26">
        <v>27</v>
      </c>
      <c r="C54" s="72">
        <f aca="true" t="shared" si="5" ref="C54:K57">IF(C43&lt;10,"※",C49/C43*100)</f>
        <v>-11.11111111111111</v>
      </c>
      <c r="D54" s="72">
        <f t="shared" si="5"/>
        <v>8.333333333333332</v>
      </c>
      <c r="E54" s="72">
        <f t="shared" si="5"/>
        <v>6.2745098039215685</v>
      </c>
      <c r="F54" s="72" t="str">
        <f t="shared" si="5"/>
        <v>※</v>
      </c>
      <c r="G54" s="72" t="str">
        <f t="shared" si="5"/>
        <v>※</v>
      </c>
      <c r="H54" s="72" t="str">
        <f t="shared" si="5"/>
        <v>※</v>
      </c>
      <c r="I54" s="72">
        <f t="shared" si="5"/>
        <v>-11.76470588235294</v>
      </c>
      <c r="J54" s="72" t="str">
        <f t="shared" si="5"/>
        <v>※</v>
      </c>
      <c r="K54" s="72">
        <f t="shared" si="5"/>
        <v>6.324110671936759</v>
      </c>
    </row>
    <row r="55" spans="1:11" ht="12.75" customHeight="1">
      <c r="A55" s="300"/>
      <c r="B55" s="26">
        <v>28</v>
      </c>
      <c r="C55" s="77">
        <f t="shared" si="5"/>
        <v>6.25</v>
      </c>
      <c r="D55" s="77">
        <f t="shared" si="5"/>
        <v>-7.6923076923076925</v>
      </c>
      <c r="E55" s="77">
        <f t="shared" si="5"/>
        <v>3.3210332103321036</v>
      </c>
      <c r="F55" s="72" t="str">
        <f t="shared" si="5"/>
        <v>※</v>
      </c>
      <c r="G55" s="72" t="str">
        <f t="shared" si="5"/>
        <v>※</v>
      </c>
      <c r="H55" s="72" t="str">
        <f t="shared" si="5"/>
        <v>※</v>
      </c>
      <c r="I55" s="77">
        <f t="shared" si="5"/>
        <v>6.666666666666667</v>
      </c>
      <c r="J55" s="72" t="str">
        <f t="shared" si="5"/>
        <v>※</v>
      </c>
      <c r="K55" s="77">
        <f t="shared" si="5"/>
        <v>3.3457249070631967</v>
      </c>
    </row>
    <row r="56" spans="1:11" ht="12.75" customHeight="1">
      <c r="A56" s="300"/>
      <c r="B56" s="26">
        <v>29</v>
      </c>
      <c r="C56" s="72">
        <f t="shared" si="5"/>
        <v>5.88235294117647</v>
      </c>
      <c r="D56" s="72">
        <f t="shared" si="5"/>
        <v>0</v>
      </c>
      <c r="E56" s="72">
        <f t="shared" si="5"/>
        <v>1.0714285714285714</v>
      </c>
      <c r="F56" s="72" t="str">
        <f t="shared" si="5"/>
        <v>※</v>
      </c>
      <c r="G56" s="72" t="str">
        <f t="shared" si="5"/>
        <v>※</v>
      </c>
      <c r="H56" s="72" t="str">
        <f t="shared" si="5"/>
        <v>※</v>
      </c>
      <c r="I56" s="72">
        <f t="shared" si="5"/>
        <v>6.25</v>
      </c>
      <c r="J56" s="72" t="str">
        <f t="shared" si="5"/>
        <v>※</v>
      </c>
      <c r="K56" s="72">
        <f t="shared" si="5"/>
        <v>1.079136690647482</v>
      </c>
    </row>
    <row r="57" spans="1:11" ht="12.75" customHeight="1" thickBot="1">
      <c r="A57" s="301"/>
      <c r="B57" s="41">
        <v>30</v>
      </c>
      <c r="C57" s="74">
        <f t="shared" si="5"/>
        <v>-5.555555555555555</v>
      </c>
      <c r="D57" s="74">
        <f t="shared" si="5"/>
        <v>8.333333333333332</v>
      </c>
      <c r="E57" s="74">
        <f t="shared" si="5"/>
        <v>3.8869257950530036</v>
      </c>
      <c r="F57" s="74" t="str">
        <f t="shared" si="5"/>
        <v>※</v>
      </c>
      <c r="G57" s="74" t="str">
        <f t="shared" si="5"/>
        <v>※</v>
      </c>
      <c r="H57" s="74" t="str">
        <f t="shared" si="5"/>
        <v>※</v>
      </c>
      <c r="I57" s="74">
        <f t="shared" si="5"/>
        <v>-5.88235294117647</v>
      </c>
      <c r="J57" s="74" t="str">
        <f t="shared" si="5"/>
        <v>※</v>
      </c>
      <c r="K57" s="74">
        <f t="shared" si="5"/>
        <v>3.558718861209965</v>
      </c>
    </row>
    <row r="58" spans="1:11" ht="12" customHeight="1" thickTop="1">
      <c r="A58"/>
      <c r="B58"/>
      <c r="C58" s="3"/>
      <c r="D58" s="3"/>
      <c r="E58" s="3"/>
      <c r="F58" s="3"/>
      <c r="G58" s="3"/>
      <c r="H58" s="3"/>
      <c r="I58" s="3"/>
      <c r="J58" s="3"/>
      <c r="K58" s="3"/>
    </row>
    <row r="59" spans="1:11" ht="12" customHeight="1">
      <c r="A59"/>
      <c r="B59"/>
      <c r="C59"/>
      <c r="D59"/>
      <c r="E59"/>
      <c r="F59"/>
      <c r="G59"/>
      <c r="H59"/>
      <c r="I59"/>
      <c r="J59"/>
      <c r="K59"/>
    </row>
    <row r="60" spans="1:11" ht="13.5">
      <c r="A60"/>
      <c r="B60"/>
      <c r="C60"/>
      <c r="D60"/>
      <c r="E60"/>
      <c r="F60"/>
      <c r="G60"/>
      <c r="H60"/>
      <c r="I60"/>
      <c r="J60"/>
      <c r="K60"/>
    </row>
    <row r="61" spans="1:11" ht="13.5">
      <c r="A61"/>
      <c r="B61"/>
      <c r="C61"/>
      <c r="D61"/>
      <c r="E61"/>
      <c r="F61"/>
      <c r="G61"/>
      <c r="H61"/>
      <c r="I61"/>
      <c r="J61"/>
      <c r="K61"/>
    </row>
    <row r="62" spans="1:11" ht="13.5">
      <c r="A62"/>
      <c r="B62"/>
      <c r="C62"/>
      <c r="D62"/>
      <c r="E62"/>
      <c r="F62"/>
      <c r="G62"/>
      <c r="H62"/>
      <c r="I62"/>
      <c r="J62"/>
      <c r="K62"/>
    </row>
    <row r="63" spans="1:11" ht="13.5">
      <c r="A63"/>
      <c r="B63"/>
      <c r="C63"/>
      <c r="D63"/>
      <c r="E63"/>
      <c r="F63"/>
      <c r="G63"/>
      <c r="H63"/>
      <c r="I63"/>
      <c r="J63"/>
      <c r="K63"/>
    </row>
    <row r="64" spans="1:11" ht="13.5">
      <c r="A64"/>
      <c r="B64"/>
      <c r="C64"/>
      <c r="D64"/>
      <c r="E64"/>
      <c r="F64"/>
      <c r="G64"/>
      <c r="H64"/>
      <c r="I64"/>
      <c r="J64"/>
      <c r="K64"/>
    </row>
    <row r="65" spans="1:11" ht="13.5">
      <c r="A65"/>
      <c r="B65"/>
      <c r="C65"/>
      <c r="D65"/>
      <c r="E65"/>
      <c r="F65"/>
      <c r="G65"/>
      <c r="H65"/>
      <c r="I65"/>
      <c r="J65"/>
      <c r="K65"/>
    </row>
    <row r="66" spans="1:11" ht="13.5">
      <c r="A66"/>
      <c r="B66"/>
      <c r="C66"/>
      <c r="D66"/>
      <c r="E66"/>
      <c r="F66"/>
      <c r="G66"/>
      <c r="H66"/>
      <c r="I66"/>
      <c r="J66"/>
      <c r="K66"/>
    </row>
    <row r="67" spans="1:11" ht="13.5">
      <c r="A67"/>
      <c r="B67"/>
      <c r="C67"/>
      <c r="D67"/>
      <c r="E67"/>
      <c r="F67"/>
      <c r="G67"/>
      <c r="H67"/>
      <c r="I67"/>
      <c r="J67"/>
      <c r="K67"/>
    </row>
    <row r="68" spans="1:11" ht="13.5">
      <c r="A68"/>
      <c r="B68"/>
      <c r="C68"/>
      <c r="D68"/>
      <c r="E68"/>
      <c r="F68"/>
      <c r="G68"/>
      <c r="H68"/>
      <c r="I68"/>
      <c r="J68"/>
      <c r="K68"/>
    </row>
    <row r="69" spans="1:11" ht="13.5">
      <c r="A69"/>
      <c r="B69"/>
      <c r="C69"/>
      <c r="D69"/>
      <c r="E69"/>
      <c r="F69"/>
      <c r="G69"/>
      <c r="H69"/>
      <c r="I69"/>
      <c r="J69"/>
      <c r="K69"/>
    </row>
    <row r="70" spans="1:11" ht="12">
      <c r="A70" s="54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12">
      <c r="A71" s="54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12">
      <c r="A72" s="54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12">
      <c r="A73" s="54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2">
      <c r="A74" s="54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12">
      <c r="A75" s="54"/>
      <c r="B75" s="6"/>
      <c r="C75" s="79"/>
      <c r="D75" s="6"/>
      <c r="E75" s="6"/>
      <c r="F75" s="6"/>
      <c r="G75" s="6"/>
      <c r="H75" s="6"/>
      <c r="I75" s="6"/>
      <c r="J75" s="6"/>
      <c r="K75" s="6"/>
    </row>
    <row r="76" spans="1:11" ht="12">
      <c r="A76" s="54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12">
      <c r="A77" s="54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12">
      <c r="A78" s="54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12">
      <c r="A79" s="54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12">
      <c r="A80" s="54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12">
      <c r="A81" s="54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12">
      <c r="A82" s="54"/>
      <c r="B82" s="6"/>
      <c r="C82" s="56"/>
      <c r="D82" s="56"/>
      <c r="E82" s="56"/>
      <c r="F82" s="56"/>
      <c r="G82" s="6"/>
      <c r="H82" s="6"/>
      <c r="I82" s="6"/>
      <c r="J82" s="6"/>
      <c r="K82" s="6"/>
    </row>
    <row r="83" spans="1:11" ht="12">
      <c r="A83" s="54"/>
      <c r="B83" s="6"/>
      <c r="C83" s="79"/>
      <c r="D83" s="56"/>
      <c r="E83" s="56"/>
      <c r="F83" s="56"/>
      <c r="G83" s="6"/>
      <c r="H83" s="73"/>
      <c r="I83" s="73"/>
      <c r="J83" s="6"/>
      <c r="K83" s="6"/>
    </row>
    <row r="84" spans="1:11" ht="12">
      <c r="A84" s="54"/>
      <c r="B84" s="6"/>
      <c r="C84" s="6"/>
      <c r="D84" s="6"/>
      <c r="E84" s="6"/>
      <c r="F84" s="6"/>
      <c r="G84" s="6"/>
      <c r="H84" s="73"/>
      <c r="I84" s="73"/>
      <c r="J84" s="6"/>
      <c r="K84" s="6"/>
    </row>
    <row r="85" spans="1:11" ht="12">
      <c r="A85" s="54"/>
      <c r="B85" s="6"/>
      <c r="C85" s="6"/>
      <c r="D85" s="6"/>
      <c r="E85" s="6"/>
      <c r="F85" s="6"/>
      <c r="G85" s="6"/>
      <c r="H85" s="73"/>
      <c r="I85" s="73"/>
      <c r="J85" s="6"/>
      <c r="K85" s="6"/>
    </row>
  </sheetData>
  <sheetProtection/>
  <mergeCells count="13">
    <mergeCell ref="A1:K1"/>
    <mergeCell ref="C5:E5"/>
    <mergeCell ref="F5:H5"/>
    <mergeCell ref="I5:K5"/>
    <mergeCell ref="A8:A13"/>
    <mergeCell ref="A14:A18"/>
    <mergeCell ref="A53:A57"/>
    <mergeCell ref="A19:A23"/>
    <mergeCell ref="A25:A30"/>
    <mergeCell ref="A31:A35"/>
    <mergeCell ref="A36:A40"/>
    <mergeCell ref="A42:A47"/>
    <mergeCell ref="A48:A5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&amp;C－7－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64"/>
  <sheetViews>
    <sheetView view="pageBreakPreview" zoomScaleSheetLayoutView="100" zoomScalePageLayoutView="0" workbookViewId="0" topLeftCell="A1">
      <selection activeCell="S64" sqref="S64"/>
    </sheetView>
  </sheetViews>
  <sheetFormatPr defaultColWidth="9.00390625" defaultRowHeight="13.5"/>
  <cols>
    <col min="1" max="1" width="3.00390625" style="53" customWidth="1"/>
    <col min="2" max="2" width="11.625" style="7" customWidth="1"/>
    <col min="3" max="21" width="4.125" style="7" customWidth="1"/>
    <col min="22" max="16384" width="9.00390625" style="7" customWidth="1"/>
  </cols>
  <sheetData>
    <row r="1" spans="1:21" ht="13.5" customHeight="1">
      <c r="A1" s="318" t="s">
        <v>31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</row>
    <row r="2" spans="1:21" ht="6.75" customHeight="1">
      <c r="A2" s="54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2.75">
      <c r="A3" s="55"/>
      <c r="B3" s="56" t="s">
        <v>11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7" t="s">
        <v>12</v>
      </c>
    </row>
    <row r="4" spans="1:21" ht="14.25" customHeight="1">
      <c r="A4" s="58"/>
      <c r="B4" s="59"/>
      <c r="C4" s="80"/>
      <c r="D4" s="319" t="s">
        <v>32</v>
      </c>
      <c r="E4" s="320"/>
      <c r="F4" s="321"/>
      <c r="G4" s="319" t="s">
        <v>33</v>
      </c>
      <c r="H4" s="320"/>
      <c r="I4" s="320"/>
      <c r="J4" s="320"/>
      <c r="K4" s="319" t="s">
        <v>34</v>
      </c>
      <c r="L4" s="320"/>
      <c r="M4" s="320"/>
      <c r="N4" s="320"/>
      <c r="O4" s="320"/>
      <c r="P4" s="320"/>
      <c r="Q4" s="320"/>
      <c r="R4" s="320"/>
      <c r="S4" s="320"/>
      <c r="T4" s="320"/>
      <c r="U4" s="321"/>
    </row>
    <row r="5" spans="1:21" ht="12" customHeight="1">
      <c r="A5" s="60"/>
      <c r="B5" s="61" t="s">
        <v>13</v>
      </c>
      <c r="C5" s="322" t="s">
        <v>27</v>
      </c>
      <c r="D5" s="317" t="s">
        <v>35</v>
      </c>
      <c r="E5" s="317" t="s">
        <v>36</v>
      </c>
      <c r="F5" s="317" t="s">
        <v>37</v>
      </c>
      <c r="G5" s="317" t="s">
        <v>35</v>
      </c>
      <c r="H5" s="312" t="s">
        <v>38</v>
      </c>
      <c r="I5" s="317" t="s">
        <v>39</v>
      </c>
      <c r="J5" s="317" t="s">
        <v>40</v>
      </c>
      <c r="K5" s="317" t="s">
        <v>35</v>
      </c>
      <c r="L5" s="312" t="s">
        <v>41</v>
      </c>
      <c r="M5" s="312" t="s">
        <v>42</v>
      </c>
      <c r="N5" s="312" t="s">
        <v>43</v>
      </c>
      <c r="O5" s="314" t="s">
        <v>44</v>
      </c>
      <c r="P5" s="312" t="s">
        <v>45</v>
      </c>
      <c r="Q5" s="312" t="s">
        <v>46</v>
      </c>
      <c r="R5" s="312" t="s">
        <v>4</v>
      </c>
      <c r="S5" s="312" t="s">
        <v>47</v>
      </c>
      <c r="T5" s="312" t="s">
        <v>48</v>
      </c>
      <c r="U5" s="312" t="s">
        <v>49</v>
      </c>
    </row>
    <row r="6" spans="1:21" ht="113.25" customHeight="1">
      <c r="A6" s="63"/>
      <c r="B6" s="81"/>
      <c r="C6" s="316"/>
      <c r="D6" s="316"/>
      <c r="E6" s="316"/>
      <c r="F6" s="316"/>
      <c r="G6" s="316"/>
      <c r="H6" s="323"/>
      <c r="I6" s="316"/>
      <c r="J6" s="316"/>
      <c r="K6" s="316"/>
      <c r="L6" s="313"/>
      <c r="M6" s="313"/>
      <c r="N6" s="313"/>
      <c r="O6" s="315"/>
      <c r="P6" s="313"/>
      <c r="Q6" s="316"/>
      <c r="R6" s="313"/>
      <c r="S6" s="313"/>
      <c r="T6" s="313"/>
      <c r="U6" s="313"/>
    </row>
    <row r="7" spans="1:21" ht="12" customHeight="1">
      <c r="A7" s="308" t="s">
        <v>2</v>
      </c>
      <c r="B7" s="17" t="s">
        <v>21</v>
      </c>
      <c r="C7" s="82">
        <v>646</v>
      </c>
      <c r="D7" s="82">
        <v>33</v>
      </c>
      <c r="E7" s="83">
        <v>31</v>
      </c>
      <c r="F7" s="82">
        <v>2</v>
      </c>
      <c r="G7" s="82">
        <v>104</v>
      </c>
      <c r="H7" s="82">
        <v>0</v>
      </c>
      <c r="I7" s="82">
        <v>74</v>
      </c>
      <c r="J7" s="82">
        <v>30</v>
      </c>
      <c r="K7" s="82">
        <v>503</v>
      </c>
      <c r="L7" s="84">
        <v>3</v>
      </c>
      <c r="M7" s="85">
        <v>43</v>
      </c>
      <c r="N7" s="85">
        <v>102</v>
      </c>
      <c r="O7" s="85">
        <v>26</v>
      </c>
      <c r="P7" s="85">
        <v>19</v>
      </c>
      <c r="Q7" s="85">
        <v>53</v>
      </c>
      <c r="R7" s="85">
        <v>27</v>
      </c>
      <c r="S7" s="85">
        <v>130</v>
      </c>
      <c r="T7" s="85">
        <v>63</v>
      </c>
      <c r="U7" s="86">
        <v>37</v>
      </c>
    </row>
    <row r="8" spans="1:21" ht="12" customHeight="1">
      <c r="A8" s="308"/>
      <c r="B8" s="17">
        <v>26</v>
      </c>
      <c r="C8" s="82">
        <v>645</v>
      </c>
      <c r="D8" s="82">
        <v>28</v>
      </c>
      <c r="E8" s="82">
        <v>26</v>
      </c>
      <c r="F8" s="82">
        <v>2</v>
      </c>
      <c r="G8" s="82">
        <v>101</v>
      </c>
      <c r="H8" s="82">
        <v>1</v>
      </c>
      <c r="I8" s="87">
        <v>70</v>
      </c>
      <c r="J8" s="87">
        <v>30</v>
      </c>
      <c r="K8" s="82">
        <v>511</v>
      </c>
      <c r="L8" s="88">
        <v>3</v>
      </c>
      <c r="M8" s="89">
        <v>42</v>
      </c>
      <c r="N8" s="89">
        <v>106</v>
      </c>
      <c r="O8" s="89">
        <v>26</v>
      </c>
      <c r="P8" s="89">
        <v>19</v>
      </c>
      <c r="Q8" s="89">
        <v>55</v>
      </c>
      <c r="R8" s="89">
        <v>25</v>
      </c>
      <c r="S8" s="89">
        <v>134</v>
      </c>
      <c r="T8" s="89">
        <v>63</v>
      </c>
      <c r="U8" s="89">
        <v>38</v>
      </c>
    </row>
    <row r="9" spans="1:21" ht="12" customHeight="1">
      <c r="A9" s="308"/>
      <c r="B9" s="17">
        <v>27</v>
      </c>
      <c r="C9" s="82">
        <v>671</v>
      </c>
      <c r="D9" s="82">
        <v>31</v>
      </c>
      <c r="E9" s="82">
        <v>28</v>
      </c>
      <c r="F9" s="82">
        <v>3</v>
      </c>
      <c r="G9" s="82">
        <v>104</v>
      </c>
      <c r="H9" s="82">
        <v>1</v>
      </c>
      <c r="I9" s="87">
        <v>71</v>
      </c>
      <c r="J9" s="87">
        <v>32</v>
      </c>
      <c r="K9" s="82">
        <v>529</v>
      </c>
      <c r="L9" s="88">
        <v>3</v>
      </c>
      <c r="M9" s="89">
        <v>46</v>
      </c>
      <c r="N9" s="89">
        <v>108</v>
      </c>
      <c r="O9" s="89">
        <v>28</v>
      </c>
      <c r="P9" s="89">
        <v>20</v>
      </c>
      <c r="Q9" s="89">
        <v>56</v>
      </c>
      <c r="R9" s="89">
        <v>26</v>
      </c>
      <c r="S9" s="89">
        <v>137</v>
      </c>
      <c r="T9" s="89">
        <v>68</v>
      </c>
      <c r="U9" s="89">
        <v>37</v>
      </c>
    </row>
    <row r="10" spans="1:21" ht="12" customHeight="1">
      <c r="A10" s="308"/>
      <c r="B10" s="17">
        <v>28</v>
      </c>
      <c r="C10" s="87">
        <v>684</v>
      </c>
      <c r="D10" s="82">
        <v>31</v>
      </c>
      <c r="E10" s="90">
        <v>28</v>
      </c>
      <c r="F10" s="87">
        <v>3</v>
      </c>
      <c r="G10" s="82">
        <v>102</v>
      </c>
      <c r="H10" s="87">
        <v>0</v>
      </c>
      <c r="I10" s="87">
        <v>68</v>
      </c>
      <c r="J10" s="87">
        <v>34</v>
      </c>
      <c r="K10" s="82">
        <v>543</v>
      </c>
      <c r="L10" s="88">
        <v>3</v>
      </c>
      <c r="M10" s="89">
        <v>47</v>
      </c>
      <c r="N10" s="89">
        <v>104</v>
      </c>
      <c r="O10" s="89">
        <v>29</v>
      </c>
      <c r="P10" s="89">
        <v>20</v>
      </c>
      <c r="Q10" s="89">
        <v>58</v>
      </c>
      <c r="R10" s="89">
        <v>28</v>
      </c>
      <c r="S10" s="89">
        <v>145</v>
      </c>
      <c r="T10" s="89">
        <v>69</v>
      </c>
      <c r="U10" s="89">
        <v>40</v>
      </c>
    </row>
    <row r="11" spans="1:21" ht="12" customHeight="1">
      <c r="A11" s="308"/>
      <c r="B11" s="26">
        <v>29</v>
      </c>
      <c r="C11" s="87">
        <v>695</v>
      </c>
      <c r="D11" s="87">
        <v>30</v>
      </c>
      <c r="E11" s="90">
        <v>28</v>
      </c>
      <c r="F11" s="87">
        <v>2</v>
      </c>
      <c r="G11" s="87">
        <v>103</v>
      </c>
      <c r="H11" s="87">
        <v>0</v>
      </c>
      <c r="I11" s="87">
        <v>68</v>
      </c>
      <c r="J11" s="87">
        <v>35</v>
      </c>
      <c r="K11" s="87">
        <v>555</v>
      </c>
      <c r="L11" s="88">
        <v>4</v>
      </c>
      <c r="M11" s="89">
        <v>47</v>
      </c>
      <c r="N11" s="89">
        <v>108</v>
      </c>
      <c r="O11" s="89">
        <v>31</v>
      </c>
      <c r="P11" s="89">
        <v>21</v>
      </c>
      <c r="Q11" s="89">
        <v>59</v>
      </c>
      <c r="R11" s="89">
        <v>28</v>
      </c>
      <c r="S11" s="89">
        <v>146</v>
      </c>
      <c r="T11" s="89">
        <v>68</v>
      </c>
      <c r="U11" s="89">
        <v>43</v>
      </c>
    </row>
    <row r="12" spans="1:21" ht="12" customHeight="1">
      <c r="A12" s="310"/>
      <c r="B12" s="18">
        <v>30</v>
      </c>
      <c r="C12" s="91">
        <v>713</v>
      </c>
      <c r="D12" s="91">
        <v>30</v>
      </c>
      <c r="E12" s="92">
        <v>27</v>
      </c>
      <c r="F12" s="91">
        <v>3</v>
      </c>
      <c r="G12" s="91">
        <v>106</v>
      </c>
      <c r="H12" s="91">
        <v>0</v>
      </c>
      <c r="I12" s="91">
        <v>71</v>
      </c>
      <c r="J12" s="91">
        <v>35</v>
      </c>
      <c r="K12" s="91">
        <v>566</v>
      </c>
      <c r="L12" s="93">
        <v>4</v>
      </c>
      <c r="M12" s="94">
        <v>47</v>
      </c>
      <c r="N12" s="94">
        <v>110</v>
      </c>
      <c r="O12" s="94">
        <v>30</v>
      </c>
      <c r="P12" s="94">
        <v>22</v>
      </c>
      <c r="Q12" s="94">
        <v>60</v>
      </c>
      <c r="R12" s="94">
        <v>29</v>
      </c>
      <c r="S12" s="94">
        <v>150</v>
      </c>
      <c r="T12" s="94">
        <v>69</v>
      </c>
      <c r="U12" s="94">
        <v>45</v>
      </c>
    </row>
    <row r="13" spans="1:21" ht="12" customHeight="1">
      <c r="A13" s="300" t="s">
        <v>50</v>
      </c>
      <c r="B13" s="26" t="s">
        <v>144</v>
      </c>
      <c r="C13" s="95">
        <v>26</v>
      </c>
      <c r="D13" s="95">
        <v>3</v>
      </c>
      <c r="E13" s="95">
        <v>2</v>
      </c>
      <c r="F13" s="95">
        <v>1</v>
      </c>
      <c r="G13" s="95">
        <v>3</v>
      </c>
      <c r="H13" s="95">
        <v>0</v>
      </c>
      <c r="I13" s="95">
        <v>1</v>
      </c>
      <c r="J13" s="95">
        <v>2</v>
      </c>
      <c r="K13" s="95">
        <v>18</v>
      </c>
      <c r="L13" s="95">
        <v>0</v>
      </c>
      <c r="M13" s="95">
        <v>4</v>
      </c>
      <c r="N13" s="95">
        <v>2</v>
      </c>
      <c r="O13" s="95">
        <v>2</v>
      </c>
      <c r="P13" s="95">
        <v>1</v>
      </c>
      <c r="Q13" s="95">
        <v>1</v>
      </c>
      <c r="R13" s="95">
        <v>1</v>
      </c>
      <c r="S13" s="95">
        <v>3</v>
      </c>
      <c r="T13" s="95">
        <v>5</v>
      </c>
      <c r="U13" s="95">
        <v>-1</v>
      </c>
    </row>
    <row r="14" spans="1:21" ht="12" customHeight="1">
      <c r="A14" s="300"/>
      <c r="B14" s="26">
        <v>27</v>
      </c>
      <c r="C14" s="95">
        <v>13</v>
      </c>
      <c r="D14" s="95">
        <v>0</v>
      </c>
      <c r="E14" s="95">
        <v>0</v>
      </c>
      <c r="F14" s="95">
        <v>0</v>
      </c>
      <c r="G14" s="95">
        <v>-2</v>
      </c>
      <c r="H14" s="95">
        <v>-1</v>
      </c>
      <c r="I14" s="95">
        <v>-3</v>
      </c>
      <c r="J14" s="95">
        <v>2</v>
      </c>
      <c r="K14" s="95">
        <v>14</v>
      </c>
      <c r="L14" s="95">
        <v>0</v>
      </c>
      <c r="M14" s="95">
        <v>1</v>
      </c>
      <c r="N14" s="95">
        <v>-4</v>
      </c>
      <c r="O14" s="95">
        <v>1</v>
      </c>
      <c r="P14" s="95">
        <v>0</v>
      </c>
      <c r="Q14" s="95">
        <v>2</v>
      </c>
      <c r="R14" s="95">
        <v>2</v>
      </c>
      <c r="S14" s="95">
        <v>8</v>
      </c>
      <c r="T14" s="95">
        <v>1</v>
      </c>
      <c r="U14" s="95">
        <v>3</v>
      </c>
    </row>
    <row r="15" spans="1:21" ht="12" customHeight="1">
      <c r="A15" s="300"/>
      <c r="B15" s="26">
        <v>28</v>
      </c>
      <c r="C15" s="95">
        <v>0</v>
      </c>
      <c r="D15" s="95">
        <v>0</v>
      </c>
      <c r="E15" s="95">
        <v>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95">
        <v>0</v>
      </c>
      <c r="T15" s="95">
        <v>0</v>
      </c>
      <c r="U15" s="95">
        <v>0</v>
      </c>
    </row>
    <row r="16" spans="1:21" ht="12" customHeight="1">
      <c r="A16" s="300"/>
      <c r="B16" s="26">
        <v>29</v>
      </c>
      <c r="C16" s="95">
        <v>11</v>
      </c>
      <c r="D16" s="95">
        <v>-1</v>
      </c>
      <c r="E16" s="95">
        <v>0</v>
      </c>
      <c r="F16" s="95">
        <v>-1</v>
      </c>
      <c r="G16" s="95">
        <v>1</v>
      </c>
      <c r="H16" s="95">
        <v>0</v>
      </c>
      <c r="I16" s="95">
        <v>0</v>
      </c>
      <c r="J16" s="95">
        <v>1</v>
      </c>
      <c r="K16" s="95">
        <v>12</v>
      </c>
      <c r="L16" s="95">
        <v>1</v>
      </c>
      <c r="M16" s="95">
        <v>0</v>
      </c>
      <c r="N16" s="95">
        <v>4</v>
      </c>
      <c r="O16" s="95">
        <v>2</v>
      </c>
      <c r="P16" s="95">
        <v>1</v>
      </c>
      <c r="Q16" s="95">
        <v>1</v>
      </c>
      <c r="R16" s="95">
        <v>0</v>
      </c>
      <c r="S16" s="95">
        <v>1</v>
      </c>
      <c r="T16" s="95">
        <v>-1</v>
      </c>
      <c r="U16" s="95">
        <v>3</v>
      </c>
    </row>
    <row r="17" spans="1:21" ht="12" customHeight="1">
      <c r="A17" s="301"/>
      <c r="B17" s="18">
        <v>30</v>
      </c>
      <c r="C17" s="97">
        <f>C12-C11</f>
        <v>18</v>
      </c>
      <c r="D17" s="97">
        <f aca="true" t="shared" si="0" ref="D17:U17">D12-D11</f>
        <v>0</v>
      </c>
      <c r="E17" s="97">
        <f t="shared" si="0"/>
        <v>-1</v>
      </c>
      <c r="F17" s="97">
        <f t="shared" si="0"/>
        <v>1</v>
      </c>
      <c r="G17" s="97">
        <f t="shared" si="0"/>
        <v>3</v>
      </c>
      <c r="H17" s="97">
        <f t="shared" si="0"/>
        <v>0</v>
      </c>
      <c r="I17" s="97">
        <f t="shared" si="0"/>
        <v>3</v>
      </c>
      <c r="J17" s="97">
        <f t="shared" si="0"/>
        <v>0</v>
      </c>
      <c r="K17" s="97">
        <f t="shared" si="0"/>
        <v>11</v>
      </c>
      <c r="L17" s="97">
        <f t="shared" si="0"/>
        <v>0</v>
      </c>
      <c r="M17" s="97">
        <f t="shared" si="0"/>
        <v>0</v>
      </c>
      <c r="N17" s="97">
        <f t="shared" si="0"/>
        <v>2</v>
      </c>
      <c r="O17" s="97">
        <f t="shared" si="0"/>
        <v>-1</v>
      </c>
      <c r="P17" s="97">
        <f t="shared" si="0"/>
        <v>1</v>
      </c>
      <c r="Q17" s="97">
        <f t="shared" si="0"/>
        <v>1</v>
      </c>
      <c r="R17" s="97">
        <f t="shared" si="0"/>
        <v>1</v>
      </c>
      <c r="S17" s="97">
        <f t="shared" si="0"/>
        <v>4</v>
      </c>
      <c r="T17" s="97">
        <f t="shared" si="0"/>
        <v>1</v>
      </c>
      <c r="U17" s="97">
        <f t="shared" si="0"/>
        <v>2</v>
      </c>
    </row>
    <row r="18" spans="1:21" ht="12" customHeight="1">
      <c r="A18" s="304" t="s">
        <v>51</v>
      </c>
      <c r="B18" s="26" t="s">
        <v>144</v>
      </c>
      <c r="C18" s="98">
        <v>2.0155038759689923</v>
      </c>
      <c r="D18" s="98">
        <v>0</v>
      </c>
      <c r="E18" s="98">
        <v>0</v>
      </c>
      <c r="F18" s="98" t="s">
        <v>53</v>
      </c>
      <c r="G18" s="98">
        <v>-1.9801980198019802</v>
      </c>
      <c r="H18" s="98" t="s">
        <v>53</v>
      </c>
      <c r="I18" s="98">
        <v>-4.285714285714286</v>
      </c>
      <c r="J18" s="98">
        <v>6.666666666666667</v>
      </c>
      <c r="K18" s="98">
        <v>2.73972602739726</v>
      </c>
      <c r="L18" s="98" t="s">
        <v>53</v>
      </c>
      <c r="M18" s="98">
        <v>2.380952380952381</v>
      </c>
      <c r="N18" s="98">
        <v>-3.7735849056603774</v>
      </c>
      <c r="O18" s="98">
        <v>3.8461538461538463</v>
      </c>
      <c r="P18" s="98">
        <v>0</v>
      </c>
      <c r="Q18" s="98">
        <v>3.6363636363636362</v>
      </c>
      <c r="R18" s="98">
        <v>8</v>
      </c>
      <c r="S18" s="98">
        <v>5.970149253731343</v>
      </c>
      <c r="T18" s="98">
        <v>1.5873015873015872</v>
      </c>
      <c r="U18" s="98">
        <v>7.894736842105263</v>
      </c>
    </row>
    <row r="19" spans="1:21" ht="12" customHeight="1">
      <c r="A19" s="300"/>
      <c r="B19" s="26">
        <v>27</v>
      </c>
      <c r="C19" s="98">
        <v>0</v>
      </c>
      <c r="D19" s="98">
        <v>0</v>
      </c>
      <c r="E19" s="98">
        <v>0</v>
      </c>
      <c r="F19" s="99" t="s">
        <v>53</v>
      </c>
      <c r="G19" s="98">
        <v>0</v>
      </c>
      <c r="H19" s="99" t="s">
        <v>53</v>
      </c>
      <c r="I19" s="98">
        <v>0</v>
      </c>
      <c r="J19" s="98">
        <v>0</v>
      </c>
      <c r="K19" s="98">
        <v>0</v>
      </c>
      <c r="L19" s="99" t="s">
        <v>53</v>
      </c>
      <c r="M19" s="98">
        <v>0</v>
      </c>
      <c r="N19" s="98">
        <v>0</v>
      </c>
      <c r="O19" s="98">
        <v>0</v>
      </c>
      <c r="P19" s="98">
        <v>0</v>
      </c>
      <c r="Q19" s="98">
        <v>0</v>
      </c>
      <c r="R19" s="98">
        <v>0</v>
      </c>
      <c r="S19" s="98">
        <v>0</v>
      </c>
      <c r="T19" s="98">
        <v>0</v>
      </c>
      <c r="U19" s="98">
        <v>0</v>
      </c>
    </row>
    <row r="20" spans="1:21" ht="12" customHeight="1">
      <c r="A20" s="300"/>
      <c r="B20" s="26">
        <v>28</v>
      </c>
      <c r="C20" s="98">
        <v>0</v>
      </c>
      <c r="D20" s="98">
        <v>0</v>
      </c>
      <c r="E20" s="98">
        <v>0</v>
      </c>
      <c r="F20" s="99" t="s">
        <v>53</v>
      </c>
      <c r="G20" s="98">
        <v>0</v>
      </c>
      <c r="H20" s="99" t="s">
        <v>53</v>
      </c>
      <c r="I20" s="98">
        <v>0</v>
      </c>
      <c r="J20" s="98">
        <v>0</v>
      </c>
      <c r="K20" s="98">
        <v>0</v>
      </c>
      <c r="L20" s="99" t="s">
        <v>53</v>
      </c>
      <c r="M20" s="98">
        <v>0</v>
      </c>
      <c r="N20" s="98">
        <v>0</v>
      </c>
      <c r="O20" s="98">
        <v>0</v>
      </c>
      <c r="P20" s="98">
        <v>0</v>
      </c>
      <c r="Q20" s="98">
        <v>0</v>
      </c>
      <c r="R20" s="98">
        <v>0</v>
      </c>
      <c r="S20" s="98">
        <v>0</v>
      </c>
      <c r="T20" s="98">
        <v>0</v>
      </c>
      <c r="U20" s="98">
        <v>0</v>
      </c>
    </row>
    <row r="21" spans="1:21" ht="12" customHeight="1">
      <c r="A21" s="300"/>
      <c r="B21" s="26">
        <v>29</v>
      </c>
      <c r="C21" s="98">
        <v>1.608187134502924</v>
      </c>
      <c r="D21" s="98">
        <v>-3.225806451612903</v>
      </c>
      <c r="E21" s="100">
        <v>0</v>
      </c>
      <c r="F21" s="98" t="s">
        <v>53</v>
      </c>
      <c r="G21" s="101">
        <v>0.9803921568627451</v>
      </c>
      <c r="H21" s="98" t="s">
        <v>53</v>
      </c>
      <c r="I21" s="98">
        <v>0</v>
      </c>
      <c r="J21" s="98">
        <v>2.941176470588235</v>
      </c>
      <c r="K21" s="98">
        <v>2.209944751381215</v>
      </c>
      <c r="L21" s="98" t="s">
        <v>53</v>
      </c>
      <c r="M21" s="98">
        <v>0</v>
      </c>
      <c r="N21" s="98">
        <v>3.8461538461538463</v>
      </c>
      <c r="O21" s="98">
        <v>6.896551724137931</v>
      </c>
      <c r="P21" s="98">
        <v>5</v>
      </c>
      <c r="Q21" s="98">
        <v>1.7241379310344827</v>
      </c>
      <c r="R21" s="98">
        <v>0</v>
      </c>
      <c r="S21" s="98">
        <v>0.6896551724137931</v>
      </c>
      <c r="T21" s="98">
        <v>-1.4492753623188406</v>
      </c>
      <c r="U21" s="98">
        <v>7.5</v>
      </c>
    </row>
    <row r="22" spans="1:21" ht="12" customHeight="1" thickBot="1">
      <c r="A22" s="307"/>
      <c r="B22" s="41">
        <v>30</v>
      </c>
      <c r="C22" s="102">
        <f aca="true" t="shared" si="1" ref="C22:U22">IF(C11&lt;10,"※",C17/C11*100)</f>
        <v>2.5899280575539567</v>
      </c>
      <c r="D22" s="102">
        <f t="shared" si="1"/>
        <v>0</v>
      </c>
      <c r="E22" s="102">
        <f t="shared" si="1"/>
        <v>-3.571428571428571</v>
      </c>
      <c r="F22" s="102" t="str">
        <f t="shared" si="1"/>
        <v>※</v>
      </c>
      <c r="G22" s="102">
        <f t="shared" si="1"/>
        <v>2.912621359223301</v>
      </c>
      <c r="H22" s="102" t="str">
        <f t="shared" si="1"/>
        <v>※</v>
      </c>
      <c r="I22" s="102">
        <f t="shared" si="1"/>
        <v>4.411764705882353</v>
      </c>
      <c r="J22" s="102">
        <f t="shared" si="1"/>
        <v>0</v>
      </c>
      <c r="K22" s="102">
        <f t="shared" si="1"/>
        <v>1.981981981981982</v>
      </c>
      <c r="L22" s="102" t="str">
        <f t="shared" si="1"/>
        <v>※</v>
      </c>
      <c r="M22" s="102">
        <f t="shared" si="1"/>
        <v>0</v>
      </c>
      <c r="N22" s="102">
        <f t="shared" si="1"/>
        <v>1.8518518518518516</v>
      </c>
      <c r="O22" s="102">
        <f t="shared" si="1"/>
        <v>-3.225806451612903</v>
      </c>
      <c r="P22" s="102">
        <f t="shared" si="1"/>
        <v>4.761904761904762</v>
      </c>
      <c r="Q22" s="102">
        <f t="shared" si="1"/>
        <v>1.694915254237288</v>
      </c>
      <c r="R22" s="102">
        <f t="shared" si="1"/>
        <v>3.571428571428571</v>
      </c>
      <c r="S22" s="102">
        <f t="shared" si="1"/>
        <v>2.73972602739726</v>
      </c>
      <c r="T22" s="102">
        <f t="shared" si="1"/>
        <v>1.4705882352941175</v>
      </c>
      <c r="U22" s="102">
        <f t="shared" si="1"/>
        <v>4.651162790697675</v>
      </c>
    </row>
    <row r="23" spans="1:21" ht="12" customHeight="1" thickTop="1">
      <c r="A23" s="308" t="s">
        <v>0</v>
      </c>
      <c r="B23" s="17" t="s">
        <v>21</v>
      </c>
      <c r="C23" s="82">
        <v>360</v>
      </c>
      <c r="D23" s="82">
        <v>24</v>
      </c>
      <c r="E23" s="83">
        <v>22</v>
      </c>
      <c r="F23" s="82">
        <v>2</v>
      </c>
      <c r="G23" s="82">
        <v>84</v>
      </c>
      <c r="H23" s="82">
        <v>0</v>
      </c>
      <c r="I23" s="82">
        <v>66</v>
      </c>
      <c r="J23" s="82">
        <v>18</v>
      </c>
      <c r="K23" s="82">
        <v>249</v>
      </c>
      <c r="L23" s="84">
        <v>3</v>
      </c>
      <c r="M23" s="85">
        <v>35</v>
      </c>
      <c r="N23" s="85">
        <v>48</v>
      </c>
      <c r="O23" s="85">
        <v>14</v>
      </c>
      <c r="P23" s="85">
        <v>13</v>
      </c>
      <c r="Q23" s="85">
        <v>21</v>
      </c>
      <c r="R23" s="85">
        <v>12</v>
      </c>
      <c r="S23" s="85">
        <v>41</v>
      </c>
      <c r="T23" s="85">
        <v>35</v>
      </c>
      <c r="U23" s="85">
        <v>27</v>
      </c>
    </row>
    <row r="24" spans="1:21" ht="12" customHeight="1">
      <c r="A24" s="308"/>
      <c r="B24" s="17">
        <v>26</v>
      </c>
      <c r="C24" s="82">
        <v>359</v>
      </c>
      <c r="D24" s="82">
        <v>21</v>
      </c>
      <c r="E24" s="82">
        <v>19</v>
      </c>
      <c r="F24" s="82">
        <v>2</v>
      </c>
      <c r="G24" s="82">
        <v>83</v>
      </c>
      <c r="H24" s="82">
        <v>1</v>
      </c>
      <c r="I24" s="87">
        <v>63</v>
      </c>
      <c r="J24" s="87">
        <v>19</v>
      </c>
      <c r="K24" s="82">
        <v>254</v>
      </c>
      <c r="L24" s="88">
        <v>3</v>
      </c>
      <c r="M24" s="89">
        <v>34</v>
      </c>
      <c r="N24" s="89">
        <v>51</v>
      </c>
      <c r="O24" s="89">
        <v>14</v>
      </c>
      <c r="P24" s="89">
        <v>14</v>
      </c>
      <c r="Q24" s="89">
        <v>22</v>
      </c>
      <c r="R24" s="89">
        <v>11</v>
      </c>
      <c r="S24" s="89">
        <v>42</v>
      </c>
      <c r="T24" s="89">
        <v>36</v>
      </c>
      <c r="U24" s="89">
        <v>27</v>
      </c>
    </row>
    <row r="25" spans="1:21" ht="12" customHeight="1">
      <c r="A25" s="308"/>
      <c r="B25" s="17">
        <v>27</v>
      </c>
      <c r="C25" s="87">
        <v>369</v>
      </c>
      <c r="D25" s="82">
        <v>22</v>
      </c>
      <c r="E25" s="87">
        <v>20</v>
      </c>
      <c r="F25" s="87">
        <v>2</v>
      </c>
      <c r="G25" s="82">
        <v>83</v>
      </c>
      <c r="H25" s="87">
        <v>0</v>
      </c>
      <c r="I25" s="87">
        <v>63</v>
      </c>
      <c r="J25" s="87">
        <v>20</v>
      </c>
      <c r="K25" s="82">
        <v>257</v>
      </c>
      <c r="L25" s="88">
        <v>3</v>
      </c>
      <c r="M25" s="89">
        <v>35</v>
      </c>
      <c r="N25" s="89">
        <v>51</v>
      </c>
      <c r="O25" s="89">
        <v>14</v>
      </c>
      <c r="P25" s="89">
        <v>13</v>
      </c>
      <c r="Q25" s="89">
        <v>24</v>
      </c>
      <c r="R25" s="89">
        <v>12</v>
      </c>
      <c r="S25" s="89">
        <v>42</v>
      </c>
      <c r="T25" s="89">
        <v>38</v>
      </c>
      <c r="U25" s="89">
        <v>25</v>
      </c>
    </row>
    <row r="26" spans="1:21" ht="12" customHeight="1">
      <c r="A26" s="308"/>
      <c r="B26" s="17">
        <v>28</v>
      </c>
      <c r="C26" s="87">
        <v>374</v>
      </c>
      <c r="D26" s="82">
        <v>25</v>
      </c>
      <c r="E26" s="90">
        <v>22</v>
      </c>
      <c r="F26" s="87">
        <v>3</v>
      </c>
      <c r="G26" s="82">
        <v>80</v>
      </c>
      <c r="H26" s="87">
        <v>0</v>
      </c>
      <c r="I26" s="87">
        <v>60</v>
      </c>
      <c r="J26" s="87">
        <v>20</v>
      </c>
      <c r="K26" s="82">
        <v>264</v>
      </c>
      <c r="L26" s="88">
        <v>3</v>
      </c>
      <c r="M26" s="89">
        <v>35</v>
      </c>
      <c r="N26" s="89">
        <v>49</v>
      </c>
      <c r="O26" s="89">
        <v>15</v>
      </c>
      <c r="P26" s="89">
        <v>14</v>
      </c>
      <c r="Q26" s="89">
        <v>22</v>
      </c>
      <c r="R26" s="89">
        <v>12</v>
      </c>
      <c r="S26" s="89">
        <v>46</v>
      </c>
      <c r="T26" s="89">
        <v>40</v>
      </c>
      <c r="U26" s="89">
        <v>28</v>
      </c>
    </row>
    <row r="27" spans="1:21" ht="12" customHeight="1">
      <c r="A27" s="309"/>
      <c r="B27" s="26">
        <v>29</v>
      </c>
      <c r="C27" s="103">
        <v>381</v>
      </c>
      <c r="D27" s="87">
        <v>23</v>
      </c>
      <c r="E27" s="90">
        <v>21</v>
      </c>
      <c r="F27" s="87">
        <v>2</v>
      </c>
      <c r="G27" s="87">
        <v>79</v>
      </c>
      <c r="H27" s="87">
        <v>0</v>
      </c>
      <c r="I27" s="87">
        <v>59</v>
      </c>
      <c r="J27" s="87">
        <v>20</v>
      </c>
      <c r="K27" s="87">
        <v>274</v>
      </c>
      <c r="L27" s="87">
        <v>3</v>
      </c>
      <c r="M27" s="104">
        <v>36</v>
      </c>
      <c r="N27" s="104">
        <v>52</v>
      </c>
      <c r="O27" s="104">
        <v>16</v>
      </c>
      <c r="P27" s="104">
        <v>14</v>
      </c>
      <c r="Q27" s="104">
        <v>23</v>
      </c>
      <c r="R27" s="104">
        <v>12</v>
      </c>
      <c r="S27" s="104">
        <v>46</v>
      </c>
      <c r="T27" s="104">
        <v>41</v>
      </c>
      <c r="U27" s="89">
        <v>31</v>
      </c>
    </row>
    <row r="28" spans="1:21" ht="12" customHeight="1">
      <c r="A28" s="310"/>
      <c r="B28" s="18">
        <v>30</v>
      </c>
      <c r="C28" s="91">
        <v>388</v>
      </c>
      <c r="D28" s="91">
        <v>23</v>
      </c>
      <c r="E28" s="92">
        <v>20</v>
      </c>
      <c r="F28" s="91">
        <v>3</v>
      </c>
      <c r="G28" s="91">
        <v>82</v>
      </c>
      <c r="H28" s="91">
        <v>0</v>
      </c>
      <c r="I28" s="91">
        <v>61</v>
      </c>
      <c r="J28" s="91">
        <v>21</v>
      </c>
      <c r="K28" s="91">
        <v>277</v>
      </c>
      <c r="L28" s="93">
        <v>3</v>
      </c>
      <c r="M28" s="94">
        <v>37</v>
      </c>
      <c r="N28" s="94">
        <v>51</v>
      </c>
      <c r="O28" s="94">
        <v>16</v>
      </c>
      <c r="P28" s="94">
        <v>14</v>
      </c>
      <c r="Q28" s="94">
        <v>26</v>
      </c>
      <c r="R28" s="94">
        <v>14</v>
      </c>
      <c r="S28" s="94">
        <v>45</v>
      </c>
      <c r="T28" s="94">
        <v>39</v>
      </c>
      <c r="U28" s="94">
        <v>32</v>
      </c>
    </row>
    <row r="29" spans="1:21" ht="12" customHeight="1">
      <c r="A29" s="304" t="s">
        <v>50</v>
      </c>
      <c r="B29" s="50" t="s">
        <v>144</v>
      </c>
      <c r="C29" s="105">
        <v>10</v>
      </c>
      <c r="D29" s="105">
        <v>1</v>
      </c>
      <c r="E29" s="105">
        <v>1</v>
      </c>
      <c r="F29" s="105">
        <v>0</v>
      </c>
      <c r="G29" s="105">
        <v>0</v>
      </c>
      <c r="H29" s="105">
        <v>-1</v>
      </c>
      <c r="I29" s="105">
        <v>0</v>
      </c>
      <c r="J29" s="105">
        <v>1</v>
      </c>
      <c r="K29" s="105">
        <v>3</v>
      </c>
      <c r="L29" s="105">
        <v>0</v>
      </c>
      <c r="M29" s="105">
        <v>1</v>
      </c>
      <c r="N29" s="105">
        <v>0</v>
      </c>
      <c r="O29" s="105">
        <v>0</v>
      </c>
      <c r="P29" s="105">
        <v>-1</v>
      </c>
      <c r="Q29" s="105">
        <v>2</v>
      </c>
      <c r="R29" s="105">
        <v>1</v>
      </c>
      <c r="S29" s="105">
        <v>0</v>
      </c>
      <c r="T29" s="105">
        <v>2</v>
      </c>
      <c r="U29" s="105">
        <v>-2</v>
      </c>
    </row>
    <row r="30" spans="1:21" ht="12" customHeight="1">
      <c r="A30" s="300"/>
      <c r="B30" s="26">
        <v>27</v>
      </c>
      <c r="C30" s="95">
        <v>5</v>
      </c>
      <c r="D30" s="95">
        <v>3</v>
      </c>
      <c r="E30" s="95">
        <v>2</v>
      </c>
      <c r="F30" s="95">
        <v>1</v>
      </c>
      <c r="G30" s="95">
        <v>-3</v>
      </c>
      <c r="H30" s="95">
        <v>0</v>
      </c>
      <c r="I30" s="95">
        <v>-3</v>
      </c>
      <c r="J30" s="95">
        <v>0</v>
      </c>
      <c r="K30" s="95">
        <v>7</v>
      </c>
      <c r="L30" s="95">
        <v>0</v>
      </c>
      <c r="M30" s="95">
        <v>0</v>
      </c>
      <c r="N30" s="95">
        <v>-2</v>
      </c>
      <c r="O30" s="95">
        <v>1</v>
      </c>
      <c r="P30" s="95">
        <v>1</v>
      </c>
      <c r="Q30" s="95">
        <v>-2</v>
      </c>
      <c r="R30" s="95">
        <v>0</v>
      </c>
      <c r="S30" s="95">
        <v>4</v>
      </c>
      <c r="T30" s="95">
        <v>2</v>
      </c>
      <c r="U30" s="95">
        <v>3</v>
      </c>
    </row>
    <row r="31" spans="1:21" ht="12" customHeight="1">
      <c r="A31" s="300"/>
      <c r="B31" s="26">
        <v>28</v>
      </c>
      <c r="C31" s="95">
        <v>0</v>
      </c>
      <c r="D31" s="95">
        <v>0</v>
      </c>
      <c r="E31" s="95">
        <v>0</v>
      </c>
      <c r="F31" s="95">
        <v>0</v>
      </c>
      <c r="G31" s="95">
        <v>0</v>
      </c>
      <c r="H31" s="95">
        <v>0</v>
      </c>
      <c r="I31" s="95">
        <v>0</v>
      </c>
      <c r="J31" s="95">
        <v>0</v>
      </c>
      <c r="K31" s="95">
        <v>0</v>
      </c>
      <c r="L31" s="95">
        <v>0</v>
      </c>
      <c r="M31" s="95">
        <v>0</v>
      </c>
      <c r="N31" s="95">
        <v>0</v>
      </c>
      <c r="O31" s="95">
        <v>0</v>
      </c>
      <c r="P31" s="95">
        <v>0</v>
      </c>
      <c r="Q31" s="95">
        <v>0</v>
      </c>
      <c r="R31" s="95">
        <v>0</v>
      </c>
      <c r="S31" s="95">
        <v>0</v>
      </c>
      <c r="T31" s="95">
        <v>0</v>
      </c>
      <c r="U31" s="95">
        <v>0</v>
      </c>
    </row>
    <row r="32" spans="1:21" ht="12" customHeight="1">
      <c r="A32" s="300"/>
      <c r="B32" s="26">
        <v>29</v>
      </c>
      <c r="C32" s="95">
        <v>7</v>
      </c>
      <c r="D32" s="95">
        <v>-2</v>
      </c>
      <c r="E32" s="95">
        <v>-1</v>
      </c>
      <c r="F32" s="95">
        <v>-1</v>
      </c>
      <c r="G32" s="95">
        <v>-1</v>
      </c>
      <c r="H32" s="95">
        <v>0</v>
      </c>
      <c r="I32" s="95">
        <v>-1</v>
      </c>
      <c r="J32" s="95">
        <v>0</v>
      </c>
      <c r="K32" s="95">
        <v>10</v>
      </c>
      <c r="L32" s="95">
        <v>0</v>
      </c>
      <c r="M32" s="95">
        <v>1</v>
      </c>
      <c r="N32" s="95">
        <v>3</v>
      </c>
      <c r="O32" s="95">
        <v>1</v>
      </c>
      <c r="P32" s="95">
        <v>0</v>
      </c>
      <c r="Q32" s="95">
        <v>1</v>
      </c>
      <c r="R32" s="95">
        <v>0</v>
      </c>
      <c r="S32" s="95">
        <v>0</v>
      </c>
      <c r="T32" s="95">
        <v>1</v>
      </c>
      <c r="U32" s="95">
        <v>3</v>
      </c>
    </row>
    <row r="33" spans="1:21" ht="12" customHeight="1">
      <c r="A33" s="301"/>
      <c r="B33" s="18">
        <v>30</v>
      </c>
      <c r="C33" s="106">
        <f>C28-C27</f>
        <v>7</v>
      </c>
      <c r="D33" s="106">
        <f aca="true" t="shared" si="2" ref="D33:U33">D28-D27</f>
        <v>0</v>
      </c>
      <c r="E33" s="106">
        <f t="shared" si="2"/>
        <v>-1</v>
      </c>
      <c r="F33" s="106">
        <f t="shared" si="2"/>
        <v>1</v>
      </c>
      <c r="G33" s="106">
        <f t="shared" si="2"/>
        <v>3</v>
      </c>
      <c r="H33" s="106">
        <f t="shared" si="2"/>
        <v>0</v>
      </c>
      <c r="I33" s="106">
        <f t="shared" si="2"/>
        <v>2</v>
      </c>
      <c r="J33" s="106">
        <f t="shared" si="2"/>
        <v>1</v>
      </c>
      <c r="K33" s="106">
        <f t="shared" si="2"/>
        <v>3</v>
      </c>
      <c r="L33" s="106">
        <f t="shared" si="2"/>
        <v>0</v>
      </c>
      <c r="M33" s="106">
        <f t="shared" si="2"/>
        <v>1</v>
      </c>
      <c r="N33" s="106">
        <f t="shared" si="2"/>
        <v>-1</v>
      </c>
      <c r="O33" s="106">
        <f t="shared" si="2"/>
        <v>0</v>
      </c>
      <c r="P33" s="106">
        <f t="shared" si="2"/>
        <v>0</v>
      </c>
      <c r="Q33" s="106">
        <f t="shared" si="2"/>
        <v>3</v>
      </c>
      <c r="R33" s="106">
        <f t="shared" si="2"/>
        <v>2</v>
      </c>
      <c r="S33" s="106">
        <f t="shared" si="2"/>
        <v>-1</v>
      </c>
      <c r="T33" s="106">
        <f t="shared" si="2"/>
        <v>-2</v>
      </c>
      <c r="U33" s="106">
        <f t="shared" si="2"/>
        <v>1</v>
      </c>
    </row>
    <row r="34" spans="1:21" ht="12" customHeight="1">
      <c r="A34" s="300" t="s">
        <v>25</v>
      </c>
      <c r="B34" s="26" t="s">
        <v>144</v>
      </c>
      <c r="C34" s="98">
        <v>1.392757660167131</v>
      </c>
      <c r="D34" s="98">
        <v>14.285714285714285</v>
      </c>
      <c r="E34" s="98">
        <v>10.526315789473683</v>
      </c>
      <c r="F34" s="98" t="s">
        <v>53</v>
      </c>
      <c r="G34" s="98">
        <v>-3.614457831325301</v>
      </c>
      <c r="H34" s="98" t="s">
        <v>53</v>
      </c>
      <c r="I34" s="98">
        <v>-4.761904761904762</v>
      </c>
      <c r="J34" s="98">
        <v>0</v>
      </c>
      <c r="K34" s="98">
        <v>2.7559055118110236</v>
      </c>
      <c r="L34" s="98" t="s">
        <v>53</v>
      </c>
      <c r="M34" s="98">
        <v>0</v>
      </c>
      <c r="N34" s="98">
        <v>-3.9215686274509802</v>
      </c>
      <c r="O34" s="98">
        <v>7.142857142857142</v>
      </c>
      <c r="P34" s="98">
        <v>7.142857142857142</v>
      </c>
      <c r="Q34" s="98">
        <v>-9.090909090909092</v>
      </c>
      <c r="R34" s="98">
        <v>0</v>
      </c>
      <c r="S34" s="98">
        <v>9.523809523809524</v>
      </c>
      <c r="T34" s="98">
        <v>5.555555555555555</v>
      </c>
      <c r="U34" s="98">
        <v>11.11111111111111</v>
      </c>
    </row>
    <row r="35" spans="1:21" ht="12" customHeight="1">
      <c r="A35" s="300"/>
      <c r="B35" s="26">
        <v>27</v>
      </c>
      <c r="C35" s="98">
        <v>0</v>
      </c>
      <c r="D35" s="98">
        <v>0</v>
      </c>
      <c r="E35" s="98">
        <v>0</v>
      </c>
      <c r="F35" s="99" t="s">
        <v>53</v>
      </c>
      <c r="G35" s="98">
        <v>0</v>
      </c>
      <c r="H35" s="99" t="s">
        <v>53</v>
      </c>
      <c r="I35" s="98">
        <v>0</v>
      </c>
      <c r="J35" s="98">
        <v>0</v>
      </c>
      <c r="K35" s="98">
        <v>0</v>
      </c>
      <c r="L35" s="99" t="s">
        <v>53</v>
      </c>
      <c r="M35" s="98">
        <v>0</v>
      </c>
      <c r="N35" s="98">
        <v>0</v>
      </c>
      <c r="O35" s="98">
        <v>0</v>
      </c>
      <c r="P35" s="98">
        <v>0</v>
      </c>
      <c r="Q35" s="98">
        <v>0</v>
      </c>
      <c r="R35" s="98">
        <v>0</v>
      </c>
      <c r="S35" s="98">
        <v>0</v>
      </c>
      <c r="T35" s="98">
        <v>0</v>
      </c>
      <c r="U35" s="98">
        <v>0</v>
      </c>
    </row>
    <row r="36" spans="1:21" ht="12" customHeight="1">
      <c r="A36" s="300"/>
      <c r="B36" s="26">
        <v>28</v>
      </c>
      <c r="C36" s="98">
        <v>0</v>
      </c>
      <c r="D36" s="98">
        <v>0</v>
      </c>
      <c r="E36" s="98">
        <v>0</v>
      </c>
      <c r="F36" s="99" t="s">
        <v>53</v>
      </c>
      <c r="G36" s="98">
        <v>0</v>
      </c>
      <c r="H36" s="99" t="s">
        <v>53</v>
      </c>
      <c r="I36" s="98">
        <v>0</v>
      </c>
      <c r="J36" s="98">
        <v>0</v>
      </c>
      <c r="K36" s="98">
        <v>0</v>
      </c>
      <c r="L36" s="99" t="s">
        <v>53</v>
      </c>
      <c r="M36" s="98">
        <v>0</v>
      </c>
      <c r="N36" s="98">
        <v>0</v>
      </c>
      <c r="O36" s="98">
        <v>0</v>
      </c>
      <c r="P36" s="98">
        <v>0</v>
      </c>
      <c r="Q36" s="98">
        <v>0</v>
      </c>
      <c r="R36" s="98">
        <v>0</v>
      </c>
      <c r="S36" s="98">
        <v>0</v>
      </c>
      <c r="T36" s="98">
        <v>0</v>
      </c>
      <c r="U36" s="98">
        <v>0</v>
      </c>
    </row>
    <row r="37" spans="1:21" ht="12" customHeight="1">
      <c r="A37" s="300"/>
      <c r="B37" s="26">
        <v>29</v>
      </c>
      <c r="C37" s="98">
        <v>1.8716577540106951</v>
      </c>
      <c r="D37" s="98">
        <v>-8</v>
      </c>
      <c r="E37" s="100">
        <v>-4.545454545454546</v>
      </c>
      <c r="F37" s="99" t="s">
        <v>53</v>
      </c>
      <c r="G37" s="101">
        <v>-1.25</v>
      </c>
      <c r="H37" s="98" t="s">
        <v>53</v>
      </c>
      <c r="I37" s="98">
        <v>-1.6666666666666667</v>
      </c>
      <c r="J37" s="98">
        <v>0</v>
      </c>
      <c r="K37" s="98">
        <v>3.787878787878788</v>
      </c>
      <c r="L37" s="98" t="s">
        <v>53</v>
      </c>
      <c r="M37" s="98">
        <v>2.857142857142857</v>
      </c>
      <c r="N37" s="98">
        <v>6.122448979591836</v>
      </c>
      <c r="O37" s="98">
        <v>6.666666666666667</v>
      </c>
      <c r="P37" s="98">
        <v>0</v>
      </c>
      <c r="Q37" s="98">
        <v>4.545454545454546</v>
      </c>
      <c r="R37" s="98">
        <v>0</v>
      </c>
      <c r="S37" s="98">
        <v>0</v>
      </c>
      <c r="T37" s="98">
        <v>2.5</v>
      </c>
      <c r="U37" s="98">
        <v>10.714285714285714</v>
      </c>
    </row>
    <row r="38" spans="1:21" ht="12" customHeight="1" thickBot="1">
      <c r="A38" s="307"/>
      <c r="B38" s="41">
        <v>30</v>
      </c>
      <c r="C38" s="102">
        <f aca="true" t="shared" si="3" ref="C38:U38">IF(C27&lt;10,"※",C33/C27*100)</f>
        <v>1.837270341207349</v>
      </c>
      <c r="D38" s="102">
        <f t="shared" si="3"/>
        <v>0</v>
      </c>
      <c r="E38" s="102">
        <f t="shared" si="3"/>
        <v>-4.761904761904762</v>
      </c>
      <c r="F38" s="102" t="str">
        <f t="shared" si="3"/>
        <v>※</v>
      </c>
      <c r="G38" s="102">
        <f t="shared" si="3"/>
        <v>3.79746835443038</v>
      </c>
      <c r="H38" s="102" t="str">
        <f t="shared" si="3"/>
        <v>※</v>
      </c>
      <c r="I38" s="102">
        <f t="shared" si="3"/>
        <v>3.389830508474576</v>
      </c>
      <c r="J38" s="102">
        <f t="shared" si="3"/>
        <v>5</v>
      </c>
      <c r="K38" s="102">
        <f t="shared" si="3"/>
        <v>1.094890510948905</v>
      </c>
      <c r="L38" s="102" t="str">
        <f t="shared" si="3"/>
        <v>※</v>
      </c>
      <c r="M38" s="102">
        <f t="shared" si="3"/>
        <v>2.7777777777777777</v>
      </c>
      <c r="N38" s="102">
        <f t="shared" si="3"/>
        <v>-1.9230769230769231</v>
      </c>
      <c r="O38" s="102">
        <f t="shared" si="3"/>
        <v>0</v>
      </c>
      <c r="P38" s="102">
        <f t="shared" si="3"/>
        <v>0</v>
      </c>
      <c r="Q38" s="102">
        <f t="shared" si="3"/>
        <v>13.043478260869565</v>
      </c>
      <c r="R38" s="102">
        <f t="shared" si="3"/>
        <v>16.666666666666664</v>
      </c>
      <c r="S38" s="102">
        <f t="shared" si="3"/>
        <v>-2.1739130434782608</v>
      </c>
      <c r="T38" s="102">
        <f t="shared" si="3"/>
        <v>-4.878048780487805</v>
      </c>
      <c r="U38" s="102">
        <f t="shared" si="3"/>
        <v>3.225806451612903</v>
      </c>
    </row>
    <row r="39" spans="1:21" ht="12" customHeight="1" thickTop="1">
      <c r="A39" s="308" t="s">
        <v>1</v>
      </c>
      <c r="B39" s="17" t="s">
        <v>21</v>
      </c>
      <c r="C39" s="83">
        <v>286</v>
      </c>
      <c r="D39" s="83">
        <v>9</v>
      </c>
      <c r="E39" s="90">
        <v>9</v>
      </c>
      <c r="F39" s="90">
        <v>0</v>
      </c>
      <c r="G39" s="83">
        <v>21</v>
      </c>
      <c r="H39" s="90">
        <v>0</v>
      </c>
      <c r="I39" s="90">
        <v>8</v>
      </c>
      <c r="J39" s="90">
        <v>13</v>
      </c>
      <c r="K39" s="83">
        <v>256</v>
      </c>
      <c r="L39" s="95">
        <v>0</v>
      </c>
      <c r="M39" s="107">
        <v>9</v>
      </c>
      <c r="N39" s="107">
        <v>54</v>
      </c>
      <c r="O39" s="107">
        <v>12</v>
      </c>
      <c r="P39" s="107">
        <v>6</v>
      </c>
      <c r="Q39" s="107">
        <v>32</v>
      </c>
      <c r="R39" s="107">
        <v>15</v>
      </c>
      <c r="S39" s="107">
        <v>90</v>
      </c>
      <c r="T39" s="107">
        <v>28</v>
      </c>
      <c r="U39" s="107">
        <v>10</v>
      </c>
    </row>
    <row r="40" spans="1:21" ht="12" customHeight="1">
      <c r="A40" s="308"/>
      <c r="B40" s="17">
        <v>26</v>
      </c>
      <c r="C40" s="87">
        <v>286</v>
      </c>
      <c r="D40" s="82">
        <v>7</v>
      </c>
      <c r="E40" s="82">
        <v>7</v>
      </c>
      <c r="F40" s="82">
        <v>0</v>
      </c>
      <c r="G40" s="82">
        <v>18</v>
      </c>
      <c r="H40" s="82">
        <v>0</v>
      </c>
      <c r="I40" s="87">
        <v>7</v>
      </c>
      <c r="J40" s="87">
        <v>11</v>
      </c>
      <c r="K40" s="82">
        <v>257</v>
      </c>
      <c r="L40" s="88">
        <v>0</v>
      </c>
      <c r="M40" s="89">
        <v>8</v>
      </c>
      <c r="N40" s="89">
        <v>55</v>
      </c>
      <c r="O40" s="89">
        <v>11</v>
      </c>
      <c r="P40" s="89">
        <v>6</v>
      </c>
      <c r="Q40" s="89">
        <v>33</v>
      </c>
      <c r="R40" s="89">
        <v>14</v>
      </c>
      <c r="S40" s="89">
        <v>92</v>
      </c>
      <c r="T40" s="89">
        <v>27</v>
      </c>
      <c r="U40" s="89">
        <v>11</v>
      </c>
    </row>
    <row r="41" spans="1:21" ht="12" customHeight="1">
      <c r="A41" s="308"/>
      <c r="B41" s="17">
        <v>27</v>
      </c>
      <c r="C41" s="87">
        <v>302</v>
      </c>
      <c r="D41" s="82">
        <v>7</v>
      </c>
      <c r="E41" s="87">
        <v>7</v>
      </c>
      <c r="F41" s="87">
        <v>0</v>
      </c>
      <c r="G41" s="82">
        <v>20</v>
      </c>
      <c r="H41" s="90">
        <v>0</v>
      </c>
      <c r="I41" s="87">
        <v>8</v>
      </c>
      <c r="J41" s="87">
        <v>12</v>
      </c>
      <c r="K41" s="82">
        <v>270</v>
      </c>
      <c r="L41" s="88">
        <v>1</v>
      </c>
      <c r="M41" s="89">
        <v>10</v>
      </c>
      <c r="N41" s="89">
        <v>56</v>
      </c>
      <c r="O41" s="89">
        <v>13</v>
      </c>
      <c r="P41" s="89">
        <v>7</v>
      </c>
      <c r="Q41" s="89">
        <v>32</v>
      </c>
      <c r="R41" s="89">
        <v>15</v>
      </c>
      <c r="S41" s="89">
        <v>95</v>
      </c>
      <c r="T41" s="89">
        <v>29</v>
      </c>
      <c r="U41" s="89">
        <v>12</v>
      </c>
    </row>
    <row r="42" spans="1:21" ht="12" customHeight="1">
      <c r="A42" s="308"/>
      <c r="B42" s="17">
        <v>28</v>
      </c>
      <c r="C42" s="88">
        <v>310</v>
      </c>
      <c r="D42" s="82">
        <v>7</v>
      </c>
      <c r="E42" s="90">
        <v>7</v>
      </c>
      <c r="F42" s="87">
        <v>0</v>
      </c>
      <c r="G42" s="82">
        <v>22</v>
      </c>
      <c r="H42" s="90" t="s">
        <v>22</v>
      </c>
      <c r="I42" s="87">
        <v>8</v>
      </c>
      <c r="J42" s="87">
        <v>14</v>
      </c>
      <c r="K42" s="82">
        <v>279</v>
      </c>
      <c r="L42" s="88">
        <v>1</v>
      </c>
      <c r="M42" s="89">
        <v>12</v>
      </c>
      <c r="N42" s="89">
        <v>55</v>
      </c>
      <c r="O42" s="89">
        <v>14</v>
      </c>
      <c r="P42" s="89">
        <v>6</v>
      </c>
      <c r="Q42" s="89">
        <v>36</v>
      </c>
      <c r="R42" s="89">
        <v>16</v>
      </c>
      <c r="S42" s="89">
        <v>98</v>
      </c>
      <c r="T42" s="89">
        <v>29</v>
      </c>
      <c r="U42" s="89">
        <v>12</v>
      </c>
    </row>
    <row r="43" spans="1:21" ht="12" customHeight="1">
      <c r="A43" s="309"/>
      <c r="B43" s="26">
        <v>29</v>
      </c>
      <c r="C43" s="88">
        <v>314</v>
      </c>
      <c r="D43" s="87">
        <v>7</v>
      </c>
      <c r="E43" s="95">
        <v>7</v>
      </c>
      <c r="F43" s="88">
        <v>0</v>
      </c>
      <c r="G43" s="87">
        <v>24</v>
      </c>
      <c r="H43" s="90" t="s">
        <v>22</v>
      </c>
      <c r="I43" s="87">
        <v>9</v>
      </c>
      <c r="J43" s="87">
        <v>15</v>
      </c>
      <c r="K43" s="87">
        <v>279</v>
      </c>
      <c r="L43" s="87">
        <v>1</v>
      </c>
      <c r="M43" s="104">
        <v>11</v>
      </c>
      <c r="N43" s="104">
        <v>56</v>
      </c>
      <c r="O43" s="104">
        <v>15</v>
      </c>
      <c r="P43" s="104">
        <v>7</v>
      </c>
      <c r="Q43" s="104">
        <v>36</v>
      </c>
      <c r="R43" s="104">
        <v>16</v>
      </c>
      <c r="S43" s="104">
        <v>99</v>
      </c>
      <c r="T43" s="104">
        <v>26</v>
      </c>
      <c r="U43" s="89">
        <v>12</v>
      </c>
    </row>
    <row r="44" spans="1:21" ht="12" customHeight="1">
      <c r="A44" s="310"/>
      <c r="B44" s="18">
        <v>30</v>
      </c>
      <c r="C44" s="91">
        <v>325</v>
      </c>
      <c r="D44" s="91">
        <v>7</v>
      </c>
      <c r="E44" s="92">
        <v>7</v>
      </c>
      <c r="F44" s="91">
        <v>0</v>
      </c>
      <c r="G44" s="91">
        <v>23</v>
      </c>
      <c r="H44" s="92" t="s">
        <v>22</v>
      </c>
      <c r="I44" s="91">
        <v>9</v>
      </c>
      <c r="J44" s="91">
        <v>14</v>
      </c>
      <c r="K44" s="91">
        <v>290</v>
      </c>
      <c r="L44" s="93">
        <v>1</v>
      </c>
      <c r="M44" s="94">
        <v>10</v>
      </c>
      <c r="N44" s="94">
        <v>59</v>
      </c>
      <c r="O44" s="94">
        <v>14</v>
      </c>
      <c r="P44" s="94">
        <v>8</v>
      </c>
      <c r="Q44" s="94">
        <v>34</v>
      </c>
      <c r="R44" s="94">
        <v>16</v>
      </c>
      <c r="S44" s="94">
        <v>105</v>
      </c>
      <c r="T44" s="94">
        <v>30</v>
      </c>
      <c r="U44" s="94">
        <v>13</v>
      </c>
    </row>
    <row r="45" spans="1:21" ht="12" customHeight="1">
      <c r="A45" s="304" t="s">
        <v>50</v>
      </c>
      <c r="B45" s="26" t="s">
        <v>144</v>
      </c>
      <c r="C45" s="108">
        <v>0</v>
      </c>
      <c r="D45" s="108">
        <v>-2</v>
      </c>
      <c r="E45" s="108">
        <v>-2</v>
      </c>
      <c r="F45" s="108">
        <v>0</v>
      </c>
      <c r="G45" s="108">
        <v>-3</v>
      </c>
      <c r="H45" s="108">
        <v>0</v>
      </c>
      <c r="I45" s="108">
        <v>-1</v>
      </c>
      <c r="J45" s="108">
        <v>-2</v>
      </c>
      <c r="K45" s="108">
        <v>1</v>
      </c>
      <c r="L45" s="108">
        <v>0</v>
      </c>
      <c r="M45" s="108">
        <v>-1</v>
      </c>
      <c r="N45" s="108">
        <v>1</v>
      </c>
      <c r="O45" s="108">
        <v>-1</v>
      </c>
      <c r="P45" s="108">
        <v>0</v>
      </c>
      <c r="Q45" s="108">
        <v>1</v>
      </c>
      <c r="R45" s="108">
        <v>-1</v>
      </c>
      <c r="S45" s="108">
        <v>2</v>
      </c>
      <c r="T45" s="108">
        <v>-1</v>
      </c>
      <c r="U45" s="108">
        <v>1</v>
      </c>
    </row>
    <row r="46" spans="1:21" ht="12" customHeight="1">
      <c r="A46" s="300"/>
      <c r="B46" s="26">
        <v>27</v>
      </c>
      <c r="C46" s="108">
        <v>16</v>
      </c>
      <c r="D46" s="108">
        <v>0</v>
      </c>
      <c r="E46" s="108">
        <v>0</v>
      </c>
      <c r="F46" s="108">
        <v>0</v>
      </c>
      <c r="G46" s="108">
        <v>2</v>
      </c>
      <c r="H46" s="108">
        <v>0</v>
      </c>
      <c r="I46" s="108">
        <v>1</v>
      </c>
      <c r="J46" s="108">
        <v>1</v>
      </c>
      <c r="K46" s="108">
        <v>13</v>
      </c>
      <c r="L46" s="108">
        <v>1</v>
      </c>
      <c r="M46" s="108">
        <v>2</v>
      </c>
      <c r="N46" s="108">
        <v>1</v>
      </c>
      <c r="O46" s="108">
        <v>2</v>
      </c>
      <c r="P46" s="108">
        <v>1</v>
      </c>
      <c r="Q46" s="108">
        <v>-1</v>
      </c>
      <c r="R46" s="108">
        <v>1</v>
      </c>
      <c r="S46" s="108">
        <v>3</v>
      </c>
      <c r="T46" s="108">
        <v>2</v>
      </c>
      <c r="U46" s="108">
        <v>1</v>
      </c>
    </row>
    <row r="47" spans="1:21" ht="12" customHeight="1">
      <c r="A47" s="300"/>
      <c r="B47" s="26">
        <v>28</v>
      </c>
      <c r="C47" s="108">
        <v>8</v>
      </c>
      <c r="D47" s="108">
        <v>0</v>
      </c>
      <c r="E47" s="108">
        <v>0</v>
      </c>
      <c r="F47" s="108">
        <v>0</v>
      </c>
      <c r="G47" s="108">
        <v>2</v>
      </c>
      <c r="H47" s="108" t="s">
        <v>22</v>
      </c>
      <c r="I47" s="108">
        <v>0</v>
      </c>
      <c r="J47" s="108">
        <v>2</v>
      </c>
      <c r="K47" s="108">
        <v>9</v>
      </c>
      <c r="L47" s="108">
        <v>0</v>
      </c>
      <c r="M47" s="108">
        <v>2</v>
      </c>
      <c r="N47" s="108">
        <v>-1</v>
      </c>
      <c r="O47" s="108">
        <v>1</v>
      </c>
      <c r="P47" s="108">
        <v>-1</v>
      </c>
      <c r="Q47" s="108">
        <v>4</v>
      </c>
      <c r="R47" s="108">
        <v>1</v>
      </c>
      <c r="S47" s="108">
        <v>3</v>
      </c>
      <c r="T47" s="108">
        <v>0</v>
      </c>
      <c r="U47" s="108">
        <v>0</v>
      </c>
    </row>
    <row r="48" spans="1:21" ht="12" customHeight="1">
      <c r="A48" s="300"/>
      <c r="B48" s="26">
        <v>29</v>
      </c>
      <c r="C48" s="109">
        <v>4</v>
      </c>
      <c r="D48" s="109">
        <v>0</v>
      </c>
      <c r="E48" s="109">
        <v>0</v>
      </c>
      <c r="F48" s="109">
        <v>0</v>
      </c>
      <c r="G48" s="109">
        <v>2</v>
      </c>
      <c r="H48" s="109" t="s">
        <v>22</v>
      </c>
      <c r="I48" s="109">
        <v>1</v>
      </c>
      <c r="J48" s="109">
        <v>1</v>
      </c>
      <c r="K48" s="109">
        <v>0</v>
      </c>
      <c r="L48" s="109">
        <v>0</v>
      </c>
      <c r="M48" s="109">
        <v>-1</v>
      </c>
      <c r="N48" s="109">
        <v>1</v>
      </c>
      <c r="O48" s="109">
        <v>1</v>
      </c>
      <c r="P48" s="109">
        <v>1</v>
      </c>
      <c r="Q48" s="109">
        <v>0</v>
      </c>
      <c r="R48" s="109">
        <v>0</v>
      </c>
      <c r="S48" s="109">
        <v>1</v>
      </c>
      <c r="T48" s="109">
        <v>-3</v>
      </c>
      <c r="U48" s="109">
        <v>0</v>
      </c>
    </row>
    <row r="49" spans="1:21" ht="12" customHeight="1" thickBot="1">
      <c r="A49" s="307"/>
      <c r="B49" s="41">
        <v>30</v>
      </c>
      <c r="C49" s="110">
        <f>C44-C43</f>
        <v>11</v>
      </c>
      <c r="D49" s="110">
        <f aca="true" t="shared" si="4" ref="D49:U49">D44-D43</f>
        <v>0</v>
      </c>
      <c r="E49" s="110">
        <f t="shared" si="4"/>
        <v>0</v>
      </c>
      <c r="F49" s="110">
        <f t="shared" si="4"/>
        <v>0</v>
      </c>
      <c r="G49" s="110">
        <f t="shared" si="4"/>
        <v>-1</v>
      </c>
      <c r="H49" s="110" t="s">
        <v>24</v>
      </c>
      <c r="I49" s="110">
        <f t="shared" si="4"/>
        <v>0</v>
      </c>
      <c r="J49" s="110">
        <f t="shared" si="4"/>
        <v>-1</v>
      </c>
      <c r="K49" s="110">
        <f t="shared" si="4"/>
        <v>11</v>
      </c>
      <c r="L49" s="110">
        <f t="shared" si="4"/>
        <v>0</v>
      </c>
      <c r="M49" s="110">
        <f t="shared" si="4"/>
        <v>-1</v>
      </c>
      <c r="N49" s="110">
        <f t="shared" si="4"/>
        <v>3</v>
      </c>
      <c r="O49" s="110">
        <f t="shared" si="4"/>
        <v>-1</v>
      </c>
      <c r="P49" s="110">
        <f t="shared" si="4"/>
        <v>1</v>
      </c>
      <c r="Q49" s="110">
        <f t="shared" si="4"/>
        <v>-2</v>
      </c>
      <c r="R49" s="110">
        <f t="shared" si="4"/>
        <v>0</v>
      </c>
      <c r="S49" s="110">
        <f t="shared" si="4"/>
        <v>6</v>
      </c>
      <c r="T49" s="110">
        <f t="shared" si="4"/>
        <v>4</v>
      </c>
      <c r="U49" s="110">
        <f t="shared" si="4"/>
        <v>1</v>
      </c>
    </row>
    <row r="50" spans="1:21" ht="12" customHeight="1" thickTop="1">
      <c r="A50" s="311" t="s">
        <v>25</v>
      </c>
      <c r="B50" s="26" t="s">
        <v>144</v>
      </c>
      <c r="C50" s="98">
        <v>0</v>
      </c>
      <c r="D50" s="98" t="s">
        <v>53</v>
      </c>
      <c r="E50" s="98" t="s">
        <v>53</v>
      </c>
      <c r="F50" s="98" t="s">
        <v>53</v>
      </c>
      <c r="G50" s="98">
        <v>-14.285714285714285</v>
      </c>
      <c r="H50" s="98" t="s">
        <v>53</v>
      </c>
      <c r="I50" s="98" t="s">
        <v>53</v>
      </c>
      <c r="J50" s="98">
        <v>-15.384615384615385</v>
      </c>
      <c r="K50" s="98">
        <v>0.390625</v>
      </c>
      <c r="L50" s="98" t="s">
        <v>53</v>
      </c>
      <c r="M50" s="98" t="s">
        <v>53</v>
      </c>
      <c r="N50" s="98">
        <v>1.8518518518518516</v>
      </c>
      <c r="O50" s="98">
        <v>-8.333333333333332</v>
      </c>
      <c r="P50" s="98" t="s">
        <v>53</v>
      </c>
      <c r="Q50" s="98">
        <v>3.125</v>
      </c>
      <c r="R50" s="98">
        <v>-6.666666666666667</v>
      </c>
      <c r="S50" s="98">
        <v>2.2222222222222223</v>
      </c>
      <c r="T50" s="98">
        <v>-3.571428571428571</v>
      </c>
      <c r="U50" s="98">
        <v>10</v>
      </c>
    </row>
    <row r="51" spans="1:21" ht="12" customHeight="1">
      <c r="A51" s="300"/>
      <c r="B51" s="26">
        <v>27</v>
      </c>
      <c r="C51" s="98">
        <v>5.594405594405594</v>
      </c>
      <c r="D51" s="98" t="s">
        <v>53</v>
      </c>
      <c r="E51" s="98" t="s">
        <v>53</v>
      </c>
      <c r="F51" s="98" t="s">
        <v>53</v>
      </c>
      <c r="G51" s="98">
        <v>11.11111111111111</v>
      </c>
      <c r="H51" s="98" t="s">
        <v>53</v>
      </c>
      <c r="I51" s="98" t="s">
        <v>53</v>
      </c>
      <c r="J51" s="98">
        <v>9.090909090909092</v>
      </c>
      <c r="K51" s="98">
        <v>5.058365758754864</v>
      </c>
      <c r="L51" s="98" t="s">
        <v>53</v>
      </c>
      <c r="M51" s="98" t="s">
        <v>53</v>
      </c>
      <c r="N51" s="98">
        <v>1.8181818181818181</v>
      </c>
      <c r="O51" s="98">
        <v>18.181818181818183</v>
      </c>
      <c r="P51" s="98" t="s">
        <v>53</v>
      </c>
      <c r="Q51" s="98">
        <v>-3.0303030303030303</v>
      </c>
      <c r="R51" s="98">
        <v>7.142857142857142</v>
      </c>
      <c r="S51" s="98">
        <v>3.260869565217391</v>
      </c>
      <c r="T51" s="98">
        <v>7.4074074074074066</v>
      </c>
      <c r="U51" s="98">
        <v>9.090909090909092</v>
      </c>
    </row>
    <row r="52" spans="1:21" ht="12" customHeight="1">
      <c r="A52" s="300"/>
      <c r="B52" s="26">
        <v>28</v>
      </c>
      <c r="C52" s="98">
        <v>2.6490066225165565</v>
      </c>
      <c r="D52" s="98" t="s">
        <v>53</v>
      </c>
      <c r="E52" s="100" t="s">
        <v>53</v>
      </c>
      <c r="F52" s="98" t="s">
        <v>53</v>
      </c>
      <c r="G52" s="101">
        <v>10</v>
      </c>
      <c r="H52" s="98" t="s">
        <v>53</v>
      </c>
      <c r="I52" s="98" t="s">
        <v>53</v>
      </c>
      <c r="J52" s="98">
        <v>16.666666666666664</v>
      </c>
      <c r="K52" s="98">
        <v>3.3333333333333335</v>
      </c>
      <c r="L52" s="98" t="s">
        <v>53</v>
      </c>
      <c r="M52" s="98">
        <v>20</v>
      </c>
      <c r="N52" s="98">
        <v>-1.7857142857142856</v>
      </c>
      <c r="O52" s="98">
        <v>7.6923076923076925</v>
      </c>
      <c r="P52" s="98" t="s">
        <v>53</v>
      </c>
      <c r="Q52" s="98">
        <v>12.5</v>
      </c>
      <c r="R52" s="98">
        <v>6.666666666666667</v>
      </c>
      <c r="S52" s="98">
        <v>3.1578947368421053</v>
      </c>
      <c r="T52" s="98">
        <v>0</v>
      </c>
      <c r="U52" s="98">
        <v>0</v>
      </c>
    </row>
    <row r="53" spans="1:21" ht="12" customHeight="1">
      <c r="A53" s="300"/>
      <c r="B53" s="26">
        <v>29</v>
      </c>
      <c r="C53" s="98">
        <v>1.2903225806451613</v>
      </c>
      <c r="D53" s="98" t="s">
        <v>53</v>
      </c>
      <c r="E53" s="98" t="s">
        <v>53</v>
      </c>
      <c r="F53" s="98" t="s">
        <v>53</v>
      </c>
      <c r="G53" s="98">
        <v>9.090909090909092</v>
      </c>
      <c r="H53" s="98" t="s">
        <v>53</v>
      </c>
      <c r="I53" s="98" t="s">
        <v>53</v>
      </c>
      <c r="J53" s="98">
        <v>7.142857142857142</v>
      </c>
      <c r="K53" s="98">
        <v>0</v>
      </c>
      <c r="L53" s="98" t="s">
        <v>53</v>
      </c>
      <c r="M53" s="98">
        <v>-8.333333333333332</v>
      </c>
      <c r="N53" s="98">
        <v>1.8181818181818181</v>
      </c>
      <c r="O53" s="98">
        <v>7.142857142857142</v>
      </c>
      <c r="P53" s="98" t="s">
        <v>53</v>
      </c>
      <c r="Q53" s="98">
        <v>0</v>
      </c>
      <c r="R53" s="98">
        <v>0</v>
      </c>
      <c r="S53" s="98">
        <v>1.0204081632653061</v>
      </c>
      <c r="T53" s="98">
        <v>-10.344827586206897</v>
      </c>
      <c r="U53" s="98">
        <v>0</v>
      </c>
    </row>
    <row r="54" spans="1:21" ht="12" customHeight="1" thickBot="1">
      <c r="A54" s="307"/>
      <c r="B54" s="41">
        <v>30</v>
      </c>
      <c r="C54" s="102">
        <f aca="true" t="shared" si="5" ref="C54:S54">IF(C43&lt;10,"※",C49/C43*100)</f>
        <v>3.5031847133757963</v>
      </c>
      <c r="D54" s="102" t="str">
        <f t="shared" si="5"/>
        <v>※</v>
      </c>
      <c r="E54" s="102" t="str">
        <f>IF(E43&lt;10,"※",E49/E43*100)</f>
        <v>※</v>
      </c>
      <c r="F54" s="102" t="str">
        <f t="shared" si="5"/>
        <v>※</v>
      </c>
      <c r="G54" s="102">
        <f t="shared" si="5"/>
        <v>-4.166666666666666</v>
      </c>
      <c r="H54" s="102" t="s">
        <v>53</v>
      </c>
      <c r="I54" s="102" t="str">
        <f t="shared" si="5"/>
        <v>※</v>
      </c>
      <c r="J54" s="102">
        <f t="shared" si="5"/>
        <v>-6.666666666666667</v>
      </c>
      <c r="K54" s="102">
        <f t="shared" si="5"/>
        <v>3.942652329749104</v>
      </c>
      <c r="L54" s="102" t="str">
        <f t="shared" si="5"/>
        <v>※</v>
      </c>
      <c r="M54" s="102">
        <f t="shared" si="5"/>
        <v>-9.090909090909092</v>
      </c>
      <c r="N54" s="102">
        <f t="shared" si="5"/>
        <v>5.357142857142857</v>
      </c>
      <c r="O54" s="102">
        <f t="shared" si="5"/>
        <v>-6.666666666666667</v>
      </c>
      <c r="P54" s="102" t="str">
        <f t="shared" si="5"/>
        <v>※</v>
      </c>
      <c r="Q54" s="102">
        <f t="shared" si="5"/>
        <v>-5.555555555555555</v>
      </c>
      <c r="R54" s="102">
        <f t="shared" si="5"/>
        <v>0</v>
      </c>
      <c r="S54" s="102">
        <f t="shared" si="5"/>
        <v>6.0606060606060606</v>
      </c>
      <c r="T54" s="102">
        <f>IF(T43&lt;10,"※",T49/T43*100)</f>
        <v>15.384615384615385</v>
      </c>
      <c r="U54" s="102">
        <f>IF(U43&lt;10,"※",U49/U43*100)</f>
        <v>8.333333333333332</v>
      </c>
    </row>
    <row r="55" spans="1:21" ht="15" thickTop="1">
      <c r="A55" s="7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4.25">
      <c r="A56" s="7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3.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1:21" ht="13.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1:21" ht="13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1:21" ht="13.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1:21" ht="13.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1:21" ht="13.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1:21" ht="13.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1:21" ht="13.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</row>
  </sheetData>
  <sheetProtection/>
  <mergeCells count="32">
    <mergeCell ref="A1:U1"/>
    <mergeCell ref="D4:F4"/>
    <mergeCell ref="G4:J4"/>
    <mergeCell ref="K4:U4"/>
    <mergeCell ref="C5:C6"/>
    <mergeCell ref="D5:D6"/>
    <mergeCell ref="E5:E6"/>
    <mergeCell ref="F5:F6"/>
    <mergeCell ref="G5:G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U5:U6"/>
    <mergeCell ref="A7:A12"/>
    <mergeCell ref="A13:A17"/>
    <mergeCell ref="A18:A22"/>
    <mergeCell ref="A23:A28"/>
    <mergeCell ref="A29:A33"/>
    <mergeCell ref="O5:O6"/>
    <mergeCell ref="P5:P6"/>
    <mergeCell ref="Q5:Q6"/>
    <mergeCell ref="R5:R6"/>
    <mergeCell ref="A34:A38"/>
    <mergeCell ref="A39:A44"/>
    <mergeCell ref="A45:A49"/>
    <mergeCell ref="A50:A54"/>
  </mergeCells>
  <printOptions/>
  <pageMargins left="0.7874015748031497" right="0.1968503937007874" top="0.35433070866141736" bottom="0.6692913385826772" header="0.1968503937007874" footer="0.3937007874015748"/>
  <pageSetup horizontalDpi="600" verticalDpi="600" orientation="portrait" paperSize="9" scale="97" r:id="rId3"/>
  <headerFooter alignWithMargins="0">
    <oddFooter>&amp;C－8－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34">
      <selection activeCell="O16" sqref="O16"/>
    </sheetView>
  </sheetViews>
  <sheetFormatPr defaultColWidth="9.00390625" defaultRowHeight="13.5"/>
  <cols>
    <col min="1" max="1" width="3.00390625" style="53" customWidth="1"/>
    <col min="2" max="2" width="10.75390625" style="7" customWidth="1"/>
    <col min="3" max="13" width="6.375" style="7" customWidth="1"/>
    <col min="14" max="16384" width="9.00390625" style="7" customWidth="1"/>
  </cols>
  <sheetData>
    <row r="1" spans="1:13" ht="13.5">
      <c r="A1" s="305" t="s">
        <v>55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</row>
    <row r="2" spans="1:13" ht="0.75" customHeight="1">
      <c r="A2" s="54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0.5" customHeight="1">
      <c r="A3" s="111"/>
      <c r="B3" s="112" t="s">
        <v>11</v>
      </c>
      <c r="C3" s="112"/>
      <c r="D3" s="112"/>
      <c r="E3" s="112"/>
      <c r="F3" s="112"/>
      <c r="G3" s="112"/>
      <c r="H3" s="113"/>
      <c r="I3" s="112"/>
      <c r="J3" s="112"/>
      <c r="K3" s="112"/>
      <c r="L3" s="113"/>
      <c r="M3" s="114" t="s">
        <v>12</v>
      </c>
    </row>
    <row r="4" spans="1:13" ht="39" customHeight="1">
      <c r="A4" s="115"/>
      <c r="B4" s="116" t="s">
        <v>56</v>
      </c>
      <c r="C4" s="335" t="s">
        <v>57</v>
      </c>
      <c r="D4" s="117" t="s">
        <v>58</v>
      </c>
      <c r="E4" s="335" t="s">
        <v>59</v>
      </c>
      <c r="F4" s="335" t="s">
        <v>60</v>
      </c>
      <c r="G4" s="336" t="s">
        <v>61</v>
      </c>
      <c r="H4" s="336" t="s">
        <v>62</v>
      </c>
      <c r="I4" s="335" t="s">
        <v>63</v>
      </c>
      <c r="J4" s="338" t="s">
        <v>64</v>
      </c>
      <c r="K4" s="118" t="s">
        <v>65</v>
      </c>
      <c r="L4" s="336" t="s">
        <v>66</v>
      </c>
      <c r="M4" s="118" t="s">
        <v>67</v>
      </c>
    </row>
    <row r="5" spans="1:13" ht="28.5" customHeight="1">
      <c r="A5" s="119"/>
      <c r="B5" s="120"/>
      <c r="C5" s="328"/>
      <c r="D5" s="122" t="s">
        <v>68</v>
      </c>
      <c r="E5" s="328"/>
      <c r="F5" s="328"/>
      <c r="G5" s="337"/>
      <c r="H5" s="337"/>
      <c r="I5" s="328"/>
      <c r="J5" s="339"/>
      <c r="K5" s="121" t="s">
        <v>69</v>
      </c>
      <c r="L5" s="337"/>
      <c r="M5" s="121" t="s">
        <v>70</v>
      </c>
    </row>
    <row r="6" spans="1:13" ht="12" customHeight="1">
      <c r="A6" s="326" t="s">
        <v>2</v>
      </c>
      <c r="B6" s="123" t="s">
        <v>71</v>
      </c>
      <c r="C6" s="124">
        <v>14</v>
      </c>
      <c r="D6" s="125">
        <v>106</v>
      </c>
      <c r="E6" s="125">
        <v>123</v>
      </c>
      <c r="F6" s="125">
        <v>79</v>
      </c>
      <c r="G6" s="125">
        <v>95</v>
      </c>
      <c r="H6" s="126">
        <v>19</v>
      </c>
      <c r="I6" s="125">
        <v>33</v>
      </c>
      <c r="J6" s="125">
        <v>51</v>
      </c>
      <c r="K6" s="125">
        <v>26</v>
      </c>
      <c r="L6" s="126">
        <v>49</v>
      </c>
      <c r="M6" s="127">
        <v>47</v>
      </c>
    </row>
    <row r="7" spans="1:13" ht="12" customHeight="1">
      <c r="A7" s="326"/>
      <c r="B7" s="128">
        <v>26</v>
      </c>
      <c r="C7" s="129">
        <v>14</v>
      </c>
      <c r="D7" s="130">
        <v>106</v>
      </c>
      <c r="E7" s="130">
        <v>128</v>
      </c>
      <c r="F7" s="130">
        <v>82</v>
      </c>
      <c r="G7" s="130">
        <v>95</v>
      </c>
      <c r="H7" s="126">
        <v>18</v>
      </c>
      <c r="I7" s="130">
        <v>28</v>
      </c>
      <c r="J7" s="130">
        <v>50</v>
      </c>
      <c r="K7" s="130">
        <v>24</v>
      </c>
      <c r="L7" s="126">
        <v>47</v>
      </c>
      <c r="M7" s="131">
        <v>48</v>
      </c>
    </row>
    <row r="8" spans="1:13" ht="12" customHeight="1">
      <c r="A8" s="326"/>
      <c r="B8" s="128">
        <v>27</v>
      </c>
      <c r="C8" s="129">
        <v>14</v>
      </c>
      <c r="D8" s="130">
        <v>110</v>
      </c>
      <c r="E8" s="130">
        <v>132</v>
      </c>
      <c r="F8" s="130">
        <v>83</v>
      </c>
      <c r="G8" s="130">
        <v>100</v>
      </c>
      <c r="H8" s="132">
        <v>17</v>
      </c>
      <c r="I8" s="130">
        <v>31</v>
      </c>
      <c r="J8" s="130">
        <v>51</v>
      </c>
      <c r="K8" s="130">
        <v>27</v>
      </c>
      <c r="L8" s="132">
        <v>47</v>
      </c>
      <c r="M8" s="131">
        <v>50</v>
      </c>
    </row>
    <row r="9" spans="1:13" ht="12" customHeight="1">
      <c r="A9" s="326"/>
      <c r="B9" s="128">
        <v>28</v>
      </c>
      <c r="C9" s="129">
        <v>15</v>
      </c>
      <c r="D9" s="130">
        <v>115</v>
      </c>
      <c r="E9" s="130">
        <v>133</v>
      </c>
      <c r="F9" s="130">
        <v>81</v>
      </c>
      <c r="G9" s="130">
        <v>103</v>
      </c>
      <c r="H9" s="132">
        <v>20</v>
      </c>
      <c r="I9" s="130">
        <v>32</v>
      </c>
      <c r="J9" s="130">
        <v>50</v>
      </c>
      <c r="K9" s="130">
        <v>28</v>
      </c>
      <c r="L9" s="132">
        <v>46</v>
      </c>
      <c r="M9" s="131">
        <v>54</v>
      </c>
    </row>
    <row r="10" spans="1:13" ht="12" customHeight="1">
      <c r="A10" s="326"/>
      <c r="B10" s="128">
        <v>29</v>
      </c>
      <c r="C10" s="129">
        <v>15</v>
      </c>
      <c r="D10" s="130">
        <v>117</v>
      </c>
      <c r="E10" s="130">
        <v>138</v>
      </c>
      <c r="F10" s="130">
        <v>83</v>
      </c>
      <c r="G10" s="130">
        <v>105</v>
      </c>
      <c r="H10" s="132">
        <v>23</v>
      </c>
      <c r="I10" s="130">
        <v>30</v>
      </c>
      <c r="J10" s="130">
        <v>53</v>
      </c>
      <c r="K10" s="130">
        <v>26</v>
      </c>
      <c r="L10" s="132">
        <v>45</v>
      </c>
      <c r="M10" s="131">
        <v>52</v>
      </c>
    </row>
    <row r="11" spans="1:13" ht="12" customHeight="1">
      <c r="A11" s="328"/>
      <c r="B11" s="133">
        <v>30</v>
      </c>
      <c r="C11" s="134">
        <v>15</v>
      </c>
      <c r="D11" s="135">
        <v>124</v>
      </c>
      <c r="E11" s="135">
        <v>143</v>
      </c>
      <c r="F11" s="135">
        <v>85</v>
      </c>
      <c r="G11" s="135">
        <v>107</v>
      </c>
      <c r="H11" s="136">
        <v>21</v>
      </c>
      <c r="I11" s="135">
        <v>30</v>
      </c>
      <c r="J11" s="135">
        <v>56</v>
      </c>
      <c r="K11" s="135">
        <v>23</v>
      </c>
      <c r="L11" s="136">
        <v>45</v>
      </c>
      <c r="M11" s="137">
        <v>54</v>
      </c>
    </row>
    <row r="12" spans="1:13" ht="12" customHeight="1">
      <c r="A12" s="330" t="s">
        <v>50</v>
      </c>
      <c r="B12" s="128" t="s">
        <v>144</v>
      </c>
      <c r="C12" s="138">
        <v>0</v>
      </c>
      <c r="D12" s="139">
        <v>0</v>
      </c>
      <c r="E12" s="139">
        <v>5</v>
      </c>
      <c r="F12" s="139">
        <v>3</v>
      </c>
      <c r="G12" s="139">
        <v>0</v>
      </c>
      <c r="H12" s="139">
        <v>-1</v>
      </c>
      <c r="I12" s="139">
        <v>-5</v>
      </c>
      <c r="J12" s="139">
        <v>-1</v>
      </c>
      <c r="K12" s="139">
        <v>-2</v>
      </c>
      <c r="L12" s="139">
        <v>-2</v>
      </c>
      <c r="M12" s="140">
        <v>1</v>
      </c>
    </row>
    <row r="13" spans="1:13" ht="12" customHeight="1">
      <c r="A13" s="330"/>
      <c r="B13" s="128">
        <v>27</v>
      </c>
      <c r="C13" s="138">
        <f>C8-C7</f>
        <v>0</v>
      </c>
      <c r="D13" s="139">
        <f aca="true" t="shared" si="0" ref="D13:M16">D8-D7</f>
        <v>4</v>
      </c>
      <c r="E13" s="139">
        <f t="shared" si="0"/>
        <v>4</v>
      </c>
      <c r="F13" s="139">
        <f t="shared" si="0"/>
        <v>1</v>
      </c>
      <c r="G13" s="139">
        <f t="shared" si="0"/>
        <v>5</v>
      </c>
      <c r="H13" s="141">
        <f t="shared" si="0"/>
        <v>-1</v>
      </c>
      <c r="I13" s="139">
        <f t="shared" si="0"/>
        <v>3</v>
      </c>
      <c r="J13" s="139">
        <f t="shared" si="0"/>
        <v>1</v>
      </c>
      <c r="K13" s="139">
        <f t="shared" si="0"/>
        <v>3</v>
      </c>
      <c r="L13" s="141">
        <f t="shared" si="0"/>
        <v>0</v>
      </c>
      <c r="M13" s="140">
        <f t="shared" si="0"/>
        <v>2</v>
      </c>
    </row>
    <row r="14" spans="1:13" ht="12" customHeight="1">
      <c r="A14" s="330"/>
      <c r="B14" s="128">
        <v>28</v>
      </c>
      <c r="C14" s="139">
        <f>C9-C8</f>
        <v>1</v>
      </c>
      <c r="D14" s="139">
        <f t="shared" si="0"/>
        <v>5</v>
      </c>
      <c r="E14" s="139">
        <f t="shared" si="0"/>
        <v>1</v>
      </c>
      <c r="F14" s="139">
        <f t="shared" si="0"/>
        <v>-2</v>
      </c>
      <c r="G14" s="139">
        <f t="shared" si="0"/>
        <v>3</v>
      </c>
      <c r="H14" s="139">
        <f t="shared" si="0"/>
        <v>3</v>
      </c>
      <c r="I14" s="139">
        <f t="shared" si="0"/>
        <v>1</v>
      </c>
      <c r="J14" s="139">
        <f t="shared" si="0"/>
        <v>-1</v>
      </c>
      <c r="K14" s="139">
        <f t="shared" si="0"/>
        <v>1</v>
      </c>
      <c r="L14" s="139">
        <f t="shared" si="0"/>
        <v>-1</v>
      </c>
      <c r="M14" s="140">
        <f>M9-M8</f>
        <v>4</v>
      </c>
    </row>
    <row r="15" spans="1:13" ht="12" customHeight="1">
      <c r="A15" s="330"/>
      <c r="B15" s="128">
        <v>29</v>
      </c>
      <c r="C15" s="130">
        <f>C10-C9</f>
        <v>0</v>
      </c>
      <c r="D15" s="130">
        <f t="shared" si="0"/>
        <v>2</v>
      </c>
      <c r="E15" s="130">
        <f t="shared" si="0"/>
        <v>5</v>
      </c>
      <c r="F15" s="130">
        <f t="shared" si="0"/>
        <v>2</v>
      </c>
      <c r="G15" s="130">
        <f t="shared" si="0"/>
        <v>2</v>
      </c>
      <c r="H15" s="130">
        <f t="shared" si="0"/>
        <v>3</v>
      </c>
      <c r="I15" s="130">
        <f t="shared" si="0"/>
        <v>-2</v>
      </c>
      <c r="J15" s="130">
        <f t="shared" si="0"/>
        <v>3</v>
      </c>
      <c r="K15" s="130">
        <f t="shared" si="0"/>
        <v>-2</v>
      </c>
      <c r="L15" s="130">
        <f t="shared" si="0"/>
        <v>-1</v>
      </c>
      <c r="M15" s="131">
        <f t="shared" si="0"/>
        <v>-2</v>
      </c>
    </row>
    <row r="16" spans="1:13" ht="12" customHeight="1">
      <c r="A16" s="334"/>
      <c r="B16" s="133">
        <v>30</v>
      </c>
      <c r="C16" s="135">
        <f>C11-C10</f>
        <v>0</v>
      </c>
      <c r="D16" s="135">
        <f t="shared" si="0"/>
        <v>7</v>
      </c>
      <c r="E16" s="135">
        <f t="shared" si="0"/>
        <v>5</v>
      </c>
      <c r="F16" s="135">
        <f t="shared" si="0"/>
        <v>2</v>
      </c>
      <c r="G16" s="135">
        <f t="shared" si="0"/>
        <v>2</v>
      </c>
      <c r="H16" s="135">
        <f t="shared" si="0"/>
        <v>-2</v>
      </c>
      <c r="I16" s="135">
        <f t="shared" si="0"/>
        <v>0</v>
      </c>
      <c r="J16" s="135">
        <f t="shared" si="0"/>
        <v>3</v>
      </c>
      <c r="K16" s="135">
        <f t="shared" si="0"/>
        <v>-3</v>
      </c>
      <c r="L16" s="135">
        <f t="shared" si="0"/>
        <v>0</v>
      </c>
      <c r="M16" s="137">
        <f t="shared" si="0"/>
        <v>2</v>
      </c>
    </row>
    <row r="17" spans="1:13" ht="12" customHeight="1">
      <c r="A17" s="329" t="s">
        <v>51</v>
      </c>
      <c r="B17" s="128" t="s">
        <v>144</v>
      </c>
      <c r="C17" s="142">
        <v>0</v>
      </c>
      <c r="D17" s="143">
        <v>0</v>
      </c>
      <c r="E17" s="143">
        <v>4.0650406504065035</v>
      </c>
      <c r="F17" s="143">
        <v>3.79746835443038</v>
      </c>
      <c r="G17" s="143">
        <v>0</v>
      </c>
      <c r="H17" s="143">
        <v>-5.3</v>
      </c>
      <c r="I17" s="143">
        <v>-15.151515151515152</v>
      </c>
      <c r="J17" s="143">
        <v>-1.9607843137254901</v>
      </c>
      <c r="K17" s="143">
        <v>-7.6923076923076925</v>
      </c>
      <c r="L17" s="143">
        <v>-4.1</v>
      </c>
      <c r="M17" s="144">
        <v>2.127659574468085</v>
      </c>
    </row>
    <row r="18" spans="1:13" ht="12" customHeight="1">
      <c r="A18" s="330"/>
      <c r="B18" s="128">
        <v>27</v>
      </c>
      <c r="C18" s="142">
        <f aca="true" t="shared" si="1" ref="C18:M21">C13/C7*100</f>
        <v>0</v>
      </c>
      <c r="D18" s="143">
        <f t="shared" si="1"/>
        <v>3.7735849056603774</v>
      </c>
      <c r="E18" s="143">
        <f t="shared" si="1"/>
        <v>3.125</v>
      </c>
      <c r="F18" s="143">
        <f t="shared" si="1"/>
        <v>1.2195121951219512</v>
      </c>
      <c r="G18" s="143">
        <f t="shared" si="1"/>
        <v>5.263157894736842</v>
      </c>
      <c r="H18" s="145">
        <v>-5.3</v>
      </c>
      <c r="I18" s="143">
        <f aca="true" t="shared" si="2" ref="I18:K19">I13/I7*100</f>
        <v>10.714285714285714</v>
      </c>
      <c r="J18" s="143">
        <f t="shared" si="2"/>
        <v>2</v>
      </c>
      <c r="K18" s="143">
        <f t="shared" si="2"/>
        <v>12.5</v>
      </c>
      <c r="L18" s="145">
        <v>-4.1</v>
      </c>
      <c r="M18" s="144">
        <f>M13/M7*100</f>
        <v>4.166666666666666</v>
      </c>
    </row>
    <row r="19" spans="1:13" ht="12" customHeight="1">
      <c r="A19" s="330"/>
      <c r="B19" s="128">
        <v>28</v>
      </c>
      <c r="C19" s="146">
        <f t="shared" si="1"/>
        <v>7.142857142857142</v>
      </c>
      <c r="D19" s="147">
        <f t="shared" si="1"/>
        <v>4.545454545454546</v>
      </c>
      <c r="E19" s="147">
        <f t="shared" si="1"/>
        <v>0.7575757575757576</v>
      </c>
      <c r="F19" s="147">
        <f t="shared" si="1"/>
        <v>-2.4096385542168677</v>
      </c>
      <c r="G19" s="147">
        <f t="shared" si="1"/>
        <v>3</v>
      </c>
      <c r="H19" s="148">
        <f>H14/H8*100</f>
        <v>17.647058823529413</v>
      </c>
      <c r="I19" s="147">
        <f t="shared" si="2"/>
        <v>3.225806451612903</v>
      </c>
      <c r="J19" s="147">
        <f t="shared" si="2"/>
        <v>-1.9607843137254901</v>
      </c>
      <c r="K19" s="147">
        <f t="shared" si="2"/>
        <v>3.7037037037037033</v>
      </c>
      <c r="L19" s="148">
        <f>L14/L8*100</f>
        <v>-2.127659574468085</v>
      </c>
      <c r="M19" s="149">
        <f>M14/M8*100</f>
        <v>8</v>
      </c>
    </row>
    <row r="20" spans="1:13" ht="12" customHeight="1">
      <c r="A20" s="330"/>
      <c r="B20" s="128">
        <v>29</v>
      </c>
      <c r="C20" s="150">
        <f t="shared" si="1"/>
        <v>0</v>
      </c>
      <c r="D20" s="150">
        <f t="shared" si="1"/>
        <v>1.7391304347826086</v>
      </c>
      <c r="E20" s="150">
        <f t="shared" si="1"/>
        <v>3.7593984962406015</v>
      </c>
      <c r="F20" s="150">
        <f t="shared" si="1"/>
        <v>2.4691358024691357</v>
      </c>
      <c r="G20" s="150">
        <f t="shared" si="1"/>
        <v>1.9417475728155338</v>
      </c>
      <c r="H20" s="150">
        <f t="shared" si="1"/>
        <v>15</v>
      </c>
      <c r="I20" s="150">
        <f t="shared" si="1"/>
        <v>-6.25</v>
      </c>
      <c r="J20" s="150">
        <f t="shared" si="1"/>
        <v>6</v>
      </c>
      <c r="K20" s="150">
        <f t="shared" si="1"/>
        <v>-7.142857142857142</v>
      </c>
      <c r="L20" s="150">
        <f t="shared" si="1"/>
        <v>-2.1739130434782608</v>
      </c>
      <c r="M20" s="151">
        <f t="shared" si="1"/>
        <v>-3.7037037037037033</v>
      </c>
    </row>
    <row r="21" spans="1:13" ht="12" customHeight="1" thickBot="1">
      <c r="A21" s="331"/>
      <c r="B21" s="152">
        <v>30</v>
      </c>
      <c r="C21" s="153">
        <f t="shared" si="1"/>
        <v>0</v>
      </c>
      <c r="D21" s="153">
        <f t="shared" si="1"/>
        <v>5.982905982905983</v>
      </c>
      <c r="E21" s="153">
        <f t="shared" si="1"/>
        <v>3.6231884057971016</v>
      </c>
      <c r="F21" s="153">
        <f t="shared" si="1"/>
        <v>2.4096385542168677</v>
      </c>
      <c r="G21" s="153">
        <f t="shared" si="1"/>
        <v>1.9047619047619049</v>
      </c>
      <c r="H21" s="153">
        <f t="shared" si="1"/>
        <v>-8.695652173913043</v>
      </c>
      <c r="I21" s="153">
        <f t="shared" si="1"/>
        <v>0</v>
      </c>
      <c r="J21" s="153">
        <f t="shared" si="1"/>
        <v>5.660377358490567</v>
      </c>
      <c r="K21" s="153">
        <f t="shared" si="1"/>
        <v>-11.538461538461538</v>
      </c>
      <c r="L21" s="153">
        <f t="shared" si="1"/>
        <v>0</v>
      </c>
      <c r="M21" s="154">
        <f t="shared" si="1"/>
        <v>3.8461538461538463</v>
      </c>
    </row>
    <row r="22" spans="1:13" ht="12" customHeight="1" thickTop="1">
      <c r="A22" s="326" t="s">
        <v>0</v>
      </c>
      <c r="B22" s="128" t="s">
        <v>71</v>
      </c>
      <c r="C22" s="124">
        <v>12</v>
      </c>
      <c r="D22" s="125">
        <v>48</v>
      </c>
      <c r="E22" s="125">
        <v>43</v>
      </c>
      <c r="F22" s="125">
        <v>41</v>
      </c>
      <c r="G22" s="125">
        <v>36</v>
      </c>
      <c r="H22" s="155">
        <v>18</v>
      </c>
      <c r="I22" s="125">
        <v>25</v>
      </c>
      <c r="J22" s="125">
        <v>35</v>
      </c>
      <c r="K22" s="125">
        <v>26</v>
      </c>
      <c r="L22" s="155">
        <v>49</v>
      </c>
      <c r="M22" s="127">
        <v>26</v>
      </c>
    </row>
    <row r="23" spans="1:13" ht="12" customHeight="1">
      <c r="A23" s="326"/>
      <c r="B23" s="128">
        <v>26</v>
      </c>
      <c r="C23" s="124">
        <v>13</v>
      </c>
      <c r="D23" s="125">
        <v>49</v>
      </c>
      <c r="E23" s="125">
        <v>47</v>
      </c>
      <c r="F23" s="125">
        <v>43</v>
      </c>
      <c r="G23" s="125">
        <v>35</v>
      </c>
      <c r="H23" s="155">
        <v>17</v>
      </c>
      <c r="I23" s="125">
        <v>22</v>
      </c>
      <c r="J23" s="125">
        <v>34</v>
      </c>
      <c r="K23" s="125">
        <v>23</v>
      </c>
      <c r="L23" s="155">
        <v>46</v>
      </c>
      <c r="M23" s="127">
        <v>27</v>
      </c>
    </row>
    <row r="24" spans="1:13" ht="12" customHeight="1">
      <c r="A24" s="326"/>
      <c r="B24" s="128">
        <v>27</v>
      </c>
      <c r="C24" s="124">
        <v>13</v>
      </c>
      <c r="D24" s="125">
        <v>51</v>
      </c>
      <c r="E24" s="125">
        <v>44</v>
      </c>
      <c r="F24" s="125">
        <v>43</v>
      </c>
      <c r="G24" s="125">
        <v>38</v>
      </c>
      <c r="H24" s="155">
        <v>16</v>
      </c>
      <c r="I24" s="125">
        <v>24</v>
      </c>
      <c r="J24" s="125">
        <v>36</v>
      </c>
      <c r="K24" s="125">
        <v>26</v>
      </c>
      <c r="L24" s="155">
        <v>47</v>
      </c>
      <c r="M24" s="127">
        <v>27</v>
      </c>
    </row>
    <row r="25" spans="1:13" ht="12" customHeight="1">
      <c r="A25" s="326"/>
      <c r="B25" s="128">
        <v>28</v>
      </c>
      <c r="C25" s="129">
        <v>13</v>
      </c>
      <c r="D25" s="130">
        <v>52</v>
      </c>
      <c r="E25" s="130">
        <v>45</v>
      </c>
      <c r="F25" s="130">
        <v>41</v>
      </c>
      <c r="G25" s="130">
        <v>38</v>
      </c>
      <c r="H25" s="155">
        <v>19</v>
      </c>
      <c r="I25" s="130">
        <v>25</v>
      </c>
      <c r="J25" s="130">
        <v>34</v>
      </c>
      <c r="K25" s="130">
        <v>27</v>
      </c>
      <c r="L25" s="155">
        <v>46</v>
      </c>
      <c r="M25" s="131">
        <v>29</v>
      </c>
    </row>
    <row r="26" spans="1:13" ht="12" customHeight="1">
      <c r="A26" s="327"/>
      <c r="B26" s="128">
        <v>29</v>
      </c>
      <c r="C26" s="129">
        <v>13</v>
      </c>
      <c r="D26" s="130">
        <v>54</v>
      </c>
      <c r="E26" s="130">
        <v>50</v>
      </c>
      <c r="F26" s="130">
        <v>43</v>
      </c>
      <c r="G26" s="130">
        <v>37</v>
      </c>
      <c r="H26" s="156">
        <v>22</v>
      </c>
      <c r="I26" s="130">
        <v>24</v>
      </c>
      <c r="J26" s="130">
        <v>37</v>
      </c>
      <c r="K26" s="130">
        <v>25</v>
      </c>
      <c r="L26" s="156">
        <v>44</v>
      </c>
      <c r="M26" s="131">
        <v>28</v>
      </c>
    </row>
    <row r="27" spans="1:13" ht="12" customHeight="1">
      <c r="A27" s="328"/>
      <c r="B27" s="133">
        <v>30</v>
      </c>
      <c r="C27" s="134">
        <v>13</v>
      </c>
      <c r="D27" s="135">
        <v>56</v>
      </c>
      <c r="E27" s="135">
        <v>51</v>
      </c>
      <c r="F27" s="135">
        <v>46</v>
      </c>
      <c r="G27" s="135">
        <v>41</v>
      </c>
      <c r="H27" s="135">
        <v>20</v>
      </c>
      <c r="I27" s="135">
        <v>23</v>
      </c>
      <c r="J27" s="135">
        <v>39</v>
      </c>
      <c r="K27" s="135">
        <v>23</v>
      </c>
      <c r="L27" s="135">
        <v>44</v>
      </c>
      <c r="M27" s="137">
        <v>27</v>
      </c>
    </row>
    <row r="28" spans="1:13" ht="12" customHeight="1">
      <c r="A28" s="329" t="s">
        <v>50</v>
      </c>
      <c r="B28" s="123" t="s">
        <v>144</v>
      </c>
      <c r="C28" s="138">
        <v>1</v>
      </c>
      <c r="D28" s="139">
        <v>1</v>
      </c>
      <c r="E28" s="139">
        <v>4</v>
      </c>
      <c r="F28" s="139">
        <v>2</v>
      </c>
      <c r="G28" s="139">
        <v>-1</v>
      </c>
      <c r="H28" s="157">
        <v>-1</v>
      </c>
      <c r="I28" s="139">
        <v>-3</v>
      </c>
      <c r="J28" s="139">
        <v>-1</v>
      </c>
      <c r="K28" s="139">
        <v>-3</v>
      </c>
      <c r="L28" s="157">
        <v>-3</v>
      </c>
      <c r="M28" s="140">
        <v>1</v>
      </c>
    </row>
    <row r="29" spans="1:13" ht="12" customHeight="1">
      <c r="A29" s="330"/>
      <c r="B29" s="128">
        <v>27</v>
      </c>
      <c r="C29" s="138">
        <f>C24-C23</f>
        <v>0</v>
      </c>
      <c r="D29" s="139">
        <f aca="true" t="shared" si="3" ref="D29:M32">D24-D23</f>
        <v>2</v>
      </c>
      <c r="E29" s="139">
        <f t="shared" si="3"/>
        <v>-3</v>
      </c>
      <c r="F29" s="139">
        <f t="shared" si="3"/>
        <v>0</v>
      </c>
      <c r="G29" s="139">
        <f t="shared" si="3"/>
        <v>3</v>
      </c>
      <c r="H29" s="157">
        <f t="shared" si="3"/>
        <v>-1</v>
      </c>
      <c r="I29" s="139">
        <f t="shared" si="3"/>
        <v>2</v>
      </c>
      <c r="J29" s="139">
        <f t="shared" si="3"/>
        <v>2</v>
      </c>
      <c r="K29" s="139">
        <f t="shared" si="3"/>
        <v>3</v>
      </c>
      <c r="L29" s="157">
        <f t="shared" si="3"/>
        <v>1</v>
      </c>
      <c r="M29" s="140">
        <f t="shared" si="3"/>
        <v>0</v>
      </c>
    </row>
    <row r="30" spans="1:13" ht="12" customHeight="1">
      <c r="A30" s="330"/>
      <c r="B30" s="128">
        <v>28</v>
      </c>
      <c r="C30" s="139">
        <f>C25-C24</f>
        <v>0</v>
      </c>
      <c r="D30" s="139">
        <f t="shared" si="3"/>
        <v>1</v>
      </c>
      <c r="E30" s="139">
        <f t="shared" si="3"/>
        <v>1</v>
      </c>
      <c r="F30" s="139">
        <f t="shared" si="3"/>
        <v>-2</v>
      </c>
      <c r="G30" s="139">
        <f t="shared" si="3"/>
        <v>0</v>
      </c>
      <c r="H30" s="139">
        <f t="shared" si="3"/>
        <v>3</v>
      </c>
      <c r="I30" s="139">
        <f t="shared" si="3"/>
        <v>1</v>
      </c>
      <c r="J30" s="139">
        <f t="shared" si="3"/>
        <v>-2</v>
      </c>
      <c r="K30" s="139">
        <f t="shared" si="3"/>
        <v>1</v>
      </c>
      <c r="L30" s="139">
        <f t="shared" si="3"/>
        <v>-1</v>
      </c>
      <c r="M30" s="140">
        <f t="shared" si="3"/>
        <v>2</v>
      </c>
    </row>
    <row r="31" spans="1:13" ht="12" customHeight="1">
      <c r="A31" s="330"/>
      <c r="B31" s="128">
        <v>29</v>
      </c>
      <c r="C31" s="140">
        <f>C26-C25</f>
        <v>0</v>
      </c>
      <c r="D31" s="140">
        <f t="shared" si="3"/>
        <v>2</v>
      </c>
      <c r="E31" s="140">
        <f t="shared" si="3"/>
        <v>5</v>
      </c>
      <c r="F31" s="140">
        <f t="shared" si="3"/>
        <v>2</v>
      </c>
      <c r="G31" s="140">
        <f t="shared" si="3"/>
        <v>-1</v>
      </c>
      <c r="H31" s="140">
        <f t="shared" si="3"/>
        <v>3</v>
      </c>
      <c r="I31" s="140">
        <f t="shared" si="3"/>
        <v>-1</v>
      </c>
      <c r="J31" s="140">
        <f t="shared" si="3"/>
        <v>3</v>
      </c>
      <c r="K31" s="140">
        <f t="shared" si="3"/>
        <v>-2</v>
      </c>
      <c r="L31" s="140">
        <f t="shared" si="3"/>
        <v>-2</v>
      </c>
      <c r="M31" s="140">
        <f t="shared" si="3"/>
        <v>-1</v>
      </c>
    </row>
    <row r="32" spans="1:13" ht="12" customHeight="1">
      <c r="A32" s="334"/>
      <c r="B32" s="133">
        <v>30</v>
      </c>
      <c r="C32" s="158">
        <f>C27-C26</f>
        <v>0</v>
      </c>
      <c r="D32" s="158">
        <f t="shared" si="3"/>
        <v>2</v>
      </c>
      <c r="E32" s="158">
        <f t="shared" si="3"/>
        <v>1</v>
      </c>
      <c r="F32" s="158">
        <f t="shared" si="3"/>
        <v>3</v>
      </c>
      <c r="G32" s="158">
        <f t="shared" si="3"/>
        <v>4</v>
      </c>
      <c r="H32" s="158">
        <f t="shared" si="3"/>
        <v>-2</v>
      </c>
      <c r="I32" s="158">
        <f t="shared" si="3"/>
        <v>-1</v>
      </c>
      <c r="J32" s="158">
        <f t="shared" si="3"/>
        <v>2</v>
      </c>
      <c r="K32" s="158">
        <f t="shared" si="3"/>
        <v>-2</v>
      </c>
      <c r="L32" s="158">
        <f t="shared" si="3"/>
        <v>0</v>
      </c>
      <c r="M32" s="158">
        <f t="shared" si="3"/>
        <v>-1</v>
      </c>
    </row>
    <row r="33" spans="1:13" ht="12" customHeight="1">
      <c r="A33" s="330" t="s">
        <v>25</v>
      </c>
      <c r="B33" s="128" t="s">
        <v>144</v>
      </c>
      <c r="C33" s="142">
        <v>8.333333333333332</v>
      </c>
      <c r="D33" s="143">
        <v>2.083333333333333</v>
      </c>
      <c r="E33" s="143">
        <v>9.30232558139535</v>
      </c>
      <c r="F33" s="143">
        <v>4.878048780487805</v>
      </c>
      <c r="G33" s="143">
        <v>-2.7777777777777777</v>
      </c>
      <c r="H33" s="157">
        <v>-5.6</v>
      </c>
      <c r="I33" s="143">
        <v>-12</v>
      </c>
      <c r="J33" s="143">
        <v>-2.857142857142857</v>
      </c>
      <c r="K33" s="143">
        <v>-11.538461538461538</v>
      </c>
      <c r="L33" s="157">
        <v>-6.1</v>
      </c>
      <c r="M33" s="144">
        <v>3.8461538461538463</v>
      </c>
    </row>
    <row r="34" spans="1:13" ht="12" customHeight="1">
      <c r="A34" s="330"/>
      <c r="B34" s="128">
        <v>27</v>
      </c>
      <c r="C34" s="142">
        <f>C29/C23*100</f>
        <v>0</v>
      </c>
      <c r="D34" s="143">
        <f>D29/D23*100</f>
        <v>4.081632653061225</v>
      </c>
      <c r="E34" s="143">
        <f>E29/E23*100</f>
        <v>-6.382978723404255</v>
      </c>
      <c r="F34" s="143">
        <f>F29/F23*100</f>
        <v>0</v>
      </c>
      <c r="G34" s="143">
        <f>G29/G23*100</f>
        <v>8.571428571428571</v>
      </c>
      <c r="H34" s="157">
        <v>-5.6</v>
      </c>
      <c r="I34" s="143">
        <f>I29/I23*100</f>
        <v>9.090909090909092</v>
      </c>
      <c r="J34" s="143">
        <f>J29/J23*100</f>
        <v>5.88235294117647</v>
      </c>
      <c r="K34" s="143">
        <f>K29/K23*100</f>
        <v>13.043478260869565</v>
      </c>
      <c r="L34" s="157">
        <v>-6.1</v>
      </c>
      <c r="M34" s="144">
        <f>M29/M23*100</f>
        <v>0</v>
      </c>
    </row>
    <row r="35" spans="1:13" ht="12" customHeight="1">
      <c r="A35" s="330"/>
      <c r="B35" s="128">
        <v>28</v>
      </c>
      <c r="C35" s="142">
        <f aca="true" t="shared" si="4" ref="C35:M37">C30/C24*100</f>
        <v>0</v>
      </c>
      <c r="D35" s="143">
        <f t="shared" si="4"/>
        <v>1.9607843137254901</v>
      </c>
      <c r="E35" s="143">
        <f t="shared" si="4"/>
        <v>2.272727272727273</v>
      </c>
      <c r="F35" s="143">
        <f t="shared" si="4"/>
        <v>-4.651162790697675</v>
      </c>
      <c r="G35" s="143">
        <f t="shared" si="4"/>
        <v>0</v>
      </c>
      <c r="H35" s="159">
        <f t="shared" si="4"/>
        <v>18.75</v>
      </c>
      <c r="I35" s="143">
        <f t="shared" si="4"/>
        <v>4.166666666666666</v>
      </c>
      <c r="J35" s="143">
        <f t="shared" si="4"/>
        <v>-5.555555555555555</v>
      </c>
      <c r="K35" s="143">
        <f t="shared" si="4"/>
        <v>3.8461538461538463</v>
      </c>
      <c r="L35" s="159">
        <f t="shared" si="4"/>
        <v>-2.127659574468085</v>
      </c>
      <c r="M35" s="144">
        <f t="shared" si="4"/>
        <v>7.4074074074074066</v>
      </c>
    </row>
    <row r="36" spans="1:13" ht="12" customHeight="1">
      <c r="A36" s="330"/>
      <c r="B36" s="128">
        <v>29</v>
      </c>
      <c r="C36" s="160">
        <f>C31/C25*100</f>
        <v>0</v>
      </c>
      <c r="D36" s="160">
        <f t="shared" si="4"/>
        <v>3.8461538461538463</v>
      </c>
      <c r="E36" s="160">
        <f t="shared" si="4"/>
        <v>11.11111111111111</v>
      </c>
      <c r="F36" s="160">
        <f t="shared" si="4"/>
        <v>4.878048780487805</v>
      </c>
      <c r="G36" s="160">
        <f t="shared" si="4"/>
        <v>-2.631578947368421</v>
      </c>
      <c r="H36" s="160">
        <f t="shared" si="4"/>
        <v>15.789473684210526</v>
      </c>
      <c r="I36" s="160">
        <f t="shared" si="4"/>
        <v>-4</v>
      </c>
      <c r="J36" s="160">
        <f t="shared" si="4"/>
        <v>8.823529411764707</v>
      </c>
      <c r="K36" s="160">
        <f t="shared" si="4"/>
        <v>-7.4074074074074066</v>
      </c>
      <c r="L36" s="160">
        <f t="shared" si="4"/>
        <v>-4.3478260869565215</v>
      </c>
      <c r="M36" s="160">
        <f t="shared" si="4"/>
        <v>-3.4482758620689653</v>
      </c>
    </row>
    <row r="37" spans="1:13" ht="12" customHeight="1" thickBot="1">
      <c r="A37" s="331"/>
      <c r="B37" s="152">
        <v>30</v>
      </c>
      <c r="C37" s="161">
        <f>C32/C26*100</f>
        <v>0</v>
      </c>
      <c r="D37" s="161">
        <f t="shared" si="4"/>
        <v>3.7037037037037033</v>
      </c>
      <c r="E37" s="161">
        <f t="shared" si="4"/>
        <v>2</v>
      </c>
      <c r="F37" s="161">
        <f t="shared" si="4"/>
        <v>6.976744186046512</v>
      </c>
      <c r="G37" s="161">
        <f t="shared" si="4"/>
        <v>10.81081081081081</v>
      </c>
      <c r="H37" s="161">
        <f t="shared" si="4"/>
        <v>-9.090909090909092</v>
      </c>
      <c r="I37" s="161">
        <f t="shared" si="4"/>
        <v>-4.166666666666666</v>
      </c>
      <c r="J37" s="161">
        <f t="shared" si="4"/>
        <v>5.405405405405405</v>
      </c>
      <c r="K37" s="161">
        <f t="shared" si="4"/>
        <v>-8</v>
      </c>
      <c r="L37" s="161">
        <f t="shared" si="4"/>
        <v>0</v>
      </c>
      <c r="M37" s="161">
        <f t="shared" si="4"/>
        <v>-3.571428571428571</v>
      </c>
    </row>
    <row r="38" spans="1:13" ht="12" customHeight="1" thickTop="1">
      <c r="A38" s="326" t="s">
        <v>1</v>
      </c>
      <c r="B38" s="128" t="s">
        <v>71</v>
      </c>
      <c r="C38" s="124">
        <v>2</v>
      </c>
      <c r="D38" s="125">
        <v>59</v>
      </c>
      <c r="E38" s="125">
        <v>80</v>
      </c>
      <c r="F38" s="125">
        <v>38</v>
      </c>
      <c r="G38" s="125">
        <v>60</v>
      </c>
      <c r="H38" s="156">
        <v>1</v>
      </c>
      <c r="I38" s="125">
        <v>8</v>
      </c>
      <c r="J38" s="125">
        <v>16</v>
      </c>
      <c r="K38" s="125">
        <v>1</v>
      </c>
      <c r="L38" s="156">
        <v>0</v>
      </c>
      <c r="M38" s="127">
        <v>21</v>
      </c>
    </row>
    <row r="39" spans="1:13" ht="12" customHeight="1">
      <c r="A39" s="326"/>
      <c r="B39" s="128">
        <v>26</v>
      </c>
      <c r="C39" s="124">
        <v>2</v>
      </c>
      <c r="D39" s="125">
        <v>57</v>
      </c>
      <c r="E39" s="125">
        <v>81</v>
      </c>
      <c r="F39" s="125">
        <v>39</v>
      </c>
      <c r="G39" s="125">
        <v>60</v>
      </c>
      <c r="H39" s="155">
        <v>1</v>
      </c>
      <c r="I39" s="125">
        <v>6</v>
      </c>
      <c r="J39" s="125">
        <v>16</v>
      </c>
      <c r="K39" s="125">
        <v>1</v>
      </c>
      <c r="L39" s="155">
        <v>0</v>
      </c>
      <c r="M39" s="127">
        <v>21</v>
      </c>
    </row>
    <row r="40" spans="1:13" ht="12" customHeight="1">
      <c r="A40" s="326"/>
      <c r="B40" s="128">
        <v>27</v>
      </c>
      <c r="C40" s="129">
        <v>2</v>
      </c>
      <c r="D40" s="130">
        <v>59</v>
      </c>
      <c r="E40" s="130">
        <v>87</v>
      </c>
      <c r="F40" s="130">
        <v>40</v>
      </c>
      <c r="G40" s="130">
        <v>63</v>
      </c>
      <c r="H40" s="155">
        <v>1</v>
      </c>
      <c r="I40" s="130">
        <v>7</v>
      </c>
      <c r="J40" s="130">
        <v>15</v>
      </c>
      <c r="K40" s="130">
        <v>1</v>
      </c>
      <c r="L40" s="155">
        <v>0</v>
      </c>
      <c r="M40" s="131">
        <v>23</v>
      </c>
    </row>
    <row r="41" spans="1:13" ht="12" customHeight="1">
      <c r="A41" s="326"/>
      <c r="B41" s="128">
        <v>28</v>
      </c>
      <c r="C41" s="129">
        <v>2</v>
      </c>
      <c r="D41" s="130">
        <v>63</v>
      </c>
      <c r="E41" s="130">
        <v>87</v>
      </c>
      <c r="F41" s="130">
        <v>40</v>
      </c>
      <c r="G41" s="130">
        <v>65</v>
      </c>
      <c r="H41" s="156">
        <v>1</v>
      </c>
      <c r="I41" s="130">
        <v>6</v>
      </c>
      <c r="J41" s="130">
        <v>16</v>
      </c>
      <c r="K41" s="130">
        <v>1</v>
      </c>
      <c r="L41" s="156">
        <v>0</v>
      </c>
      <c r="M41" s="131">
        <v>25</v>
      </c>
    </row>
    <row r="42" spans="1:13" ht="12" customHeight="1">
      <c r="A42" s="327"/>
      <c r="B42" s="128">
        <v>29</v>
      </c>
      <c r="C42" s="129">
        <v>2</v>
      </c>
      <c r="D42" s="130">
        <v>63</v>
      </c>
      <c r="E42" s="130">
        <v>89</v>
      </c>
      <c r="F42" s="130">
        <v>40</v>
      </c>
      <c r="G42" s="130">
        <v>67</v>
      </c>
      <c r="H42" s="156">
        <v>1</v>
      </c>
      <c r="I42" s="130">
        <v>7</v>
      </c>
      <c r="J42" s="130">
        <v>16</v>
      </c>
      <c r="K42" s="130">
        <v>1</v>
      </c>
      <c r="L42" s="156">
        <v>0</v>
      </c>
      <c r="M42" s="131">
        <v>24</v>
      </c>
    </row>
    <row r="43" spans="1:13" ht="12" customHeight="1">
      <c r="A43" s="328"/>
      <c r="B43" s="133">
        <v>30</v>
      </c>
      <c r="C43" s="134">
        <v>2</v>
      </c>
      <c r="D43" s="135">
        <v>68</v>
      </c>
      <c r="E43" s="135">
        <v>91</v>
      </c>
      <c r="F43" s="135">
        <v>40</v>
      </c>
      <c r="G43" s="135">
        <v>67</v>
      </c>
      <c r="H43" s="135">
        <v>1</v>
      </c>
      <c r="I43" s="135">
        <v>6</v>
      </c>
      <c r="J43" s="135">
        <v>17</v>
      </c>
      <c r="K43" s="135">
        <v>1</v>
      </c>
      <c r="L43" s="135">
        <v>0</v>
      </c>
      <c r="M43" s="137">
        <v>27</v>
      </c>
    </row>
    <row r="44" spans="1:13" ht="12" customHeight="1">
      <c r="A44" s="329" t="s">
        <v>50</v>
      </c>
      <c r="B44" s="128" t="s">
        <v>144</v>
      </c>
      <c r="C44" s="138">
        <v>0</v>
      </c>
      <c r="D44" s="139">
        <v>-2</v>
      </c>
      <c r="E44" s="139">
        <v>1</v>
      </c>
      <c r="F44" s="139">
        <v>1</v>
      </c>
      <c r="G44" s="139">
        <v>0</v>
      </c>
      <c r="H44" s="157">
        <v>0</v>
      </c>
      <c r="I44" s="139">
        <v>-2</v>
      </c>
      <c r="J44" s="139">
        <v>0</v>
      </c>
      <c r="K44" s="139">
        <v>0</v>
      </c>
      <c r="L44" s="157">
        <v>0</v>
      </c>
      <c r="M44" s="140">
        <v>0</v>
      </c>
    </row>
    <row r="45" spans="1:13" ht="12" customHeight="1">
      <c r="A45" s="330"/>
      <c r="B45" s="128">
        <v>27</v>
      </c>
      <c r="C45" s="138">
        <f aca="true" t="shared" si="5" ref="C45:M48">C40-C39</f>
        <v>0</v>
      </c>
      <c r="D45" s="139">
        <f t="shared" si="5"/>
        <v>2</v>
      </c>
      <c r="E45" s="139">
        <f t="shared" si="5"/>
        <v>6</v>
      </c>
      <c r="F45" s="139">
        <f t="shared" si="5"/>
        <v>1</v>
      </c>
      <c r="G45" s="139">
        <f t="shared" si="5"/>
        <v>3</v>
      </c>
      <c r="H45" s="157">
        <f t="shared" si="5"/>
        <v>0</v>
      </c>
      <c r="I45" s="139">
        <f t="shared" si="5"/>
        <v>1</v>
      </c>
      <c r="J45" s="139">
        <f t="shared" si="5"/>
        <v>-1</v>
      </c>
      <c r="K45" s="139">
        <f t="shared" si="5"/>
        <v>0</v>
      </c>
      <c r="L45" s="157">
        <f t="shared" si="5"/>
        <v>0</v>
      </c>
      <c r="M45" s="140">
        <f t="shared" si="5"/>
        <v>2</v>
      </c>
    </row>
    <row r="46" spans="1:13" ht="12" customHeight="1">
      <c r="A46" s="330"/>
      <c r="B46" s="128">
        <v>28</v>
      </c>
      <c r="C46" s="138">
        <f t="shared" si="5"/>
        <v>0</v>
      </c>
      <c r="D46" s="139">
        <f t="shared" si="5"/>
        <v>4</v>
      </c>
      <c r="E46" s="139">
        <f t="shared" si="5"/>
        <v>0</v>
      </c>
      <c r="F46" s="139">
        <f t="shared" si="5"/>
        <v>0</v>
      </c>
      <c r="G46" s="139">
        <f t="shared" si="5"/>
        <v>2</v>
      </c>
      <c r="H46" s="157">
        <f t="shared" si="5"/>
        <v>0</v>
      </c>
      <c r="I46" s="139">
        <f t="shared" si="5"/>
        <v>-1</v>
      </c>
      <c r="J46" s="139">
        <f t="shared" si="5"/>
        <v>1</v>
      </c>
      <c r="K46" s="139">
        <f t="shared" si="5"/>
        <v>0</v>
      </c>
      <c r="L46" s="157">
        <f t="shared" si="5"/>
        <v>0</v>
      </c>
      <c r="M46" s="140">
        <f t="shared" si="5"/>
        <v>2</v>
      </c>
    </row>
    <row r="47" spans="1:13" ht="12" customHeight="1">
      <c r="A47" s="330"/>
      <c r="B47" s="128">
        <v>29</v>
      </c>
      <c r="C47" s="139">
        <f t="shared" si="5"/>
        <v>0</v>
      </c>
      <c r="D47" s="139">
        <f t="shared" si="5"/>
        <v>0</v>
      </c>
      <c r="E47" s="139">
        <f t="shared" si="5"/>
        <v>2</v>
      </c>
      <c r="F47" s="139">
        <f t="shared" si="5"/>
        <v>0</v>
      </c>
      <c r="G47" s="139">
        <f t="shared" si="5"/>
        <v>2</v>
      </c>
      <c r="H47" s="139">
        <f t="shared" si="5"/>
        <v>0</v>
      </c>
      <c r="I47" s="139">
        <f t="shared" si="5"/>
        <v>1</v>
      </c>
      <c r="J47" s="139">
        <f t="shared" si="5"/>
        <v>0</v>
      </c>
      <c r="K47" s="139">
        <f t="shared" si="5"/>
        <v>0</v>
      </c>
      <c r="L47" s="139">
        <f t="shared" si="5"/>
        <v>0</v>
      </c>
      <c r="M47" s="140">
        <f t="shared" si="5"/>
        <v>-1</v>
      </c>
    </row>
    <row r="48" spans="1:13" ht="12" customHeight="1" thickBot="1">
      <c r="A48" s="331"/>
      <c r="B48" s="152">
        <v>30</v>
      </c>
      <c r="C48" s="162">
        <f t="shared" si="5"/>
        <v>0</v>
      </c>
      <c r="D48" s="162">
        <f t="shared" si="5"/>
        <v>5</v>
      </c>
      <c r="E48" s="162">
        <f t="shared" si="5"/>
        <v>2</v>
      </c>
      <c r="F48" s="162">
        <f t="shared" si="5"/>
        <v>0</v>
      </c>
      <c r="G48" s="162">
        <f t="shared" si="5"/>
        <v>0</v>
      </c>
      <c r="H48" s="162">
        <f t="shared" si="5"/>
        <v>0</v>
      </c>
      <c r="I48" s="162">
        <f t="shared" si="5"/>
        <v>-1</v>
      </c>
      <c r="J48" s="162">
        <f t="shared" si="5"/>
        <v>1</v>
      </c>
      <c r="K48" s="162">
        <f t="shared" si="5"/>
        <v>0</v>
      </c>
      <c r="L48" s="162">
        <f t="shared" si="5"/>
        <v>0</v>
      </c>
      <c r="M48" s="163">
        <f t="shared" si="5"/>
        <v>3</v>
      </c>
    </row>
    <row r="49" spans="1:13" ht="12.75" thickTop="1">
      <c r="A49" s="332" t="s">
        <v>25</v>
      </c>
      <c r="B49" s="128" t="s">
        <v>144</v>
      </c>
      <c r="C49" s="142" t="s">
        <v>53</v>
      </c>
      <c r="D49" s="143">
        <v>-3.389830508474576</v>
      </c>
      <c r="E49" s="143">
        <v>1.25</v>
      </c>
      <c r="F49" s="143">
        <v>2.631578947368421</v>
      </c>
      <c r="G49" s="143">
        <v>0</v>
      </c>
      <c r="H49" s="157" t="s">
        <v>53</v>
      </c>
      <c r="I49" s="143" t="s">
        <v>53</v>
      </c>
      <c r="J49" s="143">
        <v>0</v>
      </c>
      <c r="K49" s="143" t="s">
        <v>53</v>
      </c>
      <c r="L49" s="157" t="s">
        <v>53</v>
      </c>
      <c r="M49" s="144">
        <v>0</v>
      </c>
    </row>
    <row r="50" spans="1:13" ht="12">
      <c r="A50" s="330"/>
      <c r="B50" s="128">
        <v>27</v>
      </c>
      <c r="C50" s="142" t="str">
        <f aca="true" t="shared" si="6" ref="C50:M53">IF(C39&lt;10,"※",C45/C39*100)</f>
        <v>※</v>
      </c>
      <c r="D50" s="164">
        <f t="shared" si="6"/>
        <v>3.508771929824561</v>
      </c>
      <c r="E50" s="143">
        <f t="shared" si="6"/>
        <v>7.4074074074074066</v>
      </c>
      <c r="F50" s="143">
        <f t="shared" si="6"/>
        <v>2.564102564102564</v>
      </c>
      <c r="G50" s="143">
        <f t="shared" si="6"/>
        <v>5</v>
      </c>
      <c r="H50" s="157" t="str">
        <f t="shared" si="6"/>
        <v>※</v>
      </c>
      <c r="I50" s="143" t="str">
        <f t="shared" si="6"/>
        <v>※</v>
      </c>
      <c r="J50" s="164">
        <f t="shared" si="6"/>
        <v>-6.25</v>
      </c>
      <c r="K50" s="143" t="str">
        <f t="shared" si="6"/>
        <v>※</v>
      </c>
      <c r="L50" s="157" t="str">
        <f t="shared" si="6"/>
        <v>※</v>
      </c>
      <c r="M50" s="144">
        <f t="shared" si="6"/>
        <v>9.523809523809524</v>
      </c>
    </row>
    <row r="51" spans="1:13" ht="12">
      <c r="A51" s="330"/>
      <c r="B51" s="128">
        <v>28</v>
      </c>
      <c r="C51" s="139" t="str">
        <f t="shared" si="6"/>
        <v>※</v>
      </c>
      <c r="D51" s="165">
        <f t="shared" si="6"/>
        <v>6.779661016949152</v>
      </c>
      <c r="E51" s="165">
        <f t="shared" si="6"/>
        <v>0</v>
      </c>
      <c r="F51" s="165">
        <f t="shared" si="6"/>
        <v>0</v>
      </c>
      <c r="G51" s="165">
        <f t="shared" si="6"/>
        <v>3.1746031746031744</v>
      </c>
      <c r="H51" s="139" t="str">
        <f t="shared" si="6"/>
        <v>※</v>
      </c>
      <c r="I51" s="139" t="str">
        <f t="shared" si="6"/>
        <v>※</v>
      </c>
      <c r="J51" s="165">
        <f t="shared" si="6"/>
        <v>6.666666666666667</v>
      </c>
      <c r="K51" s="139" t="str">
        <f t="shared" si="6"/>
        <v>※</v>
      </c>
      <c r="L51" s="139" t="str">
        <f t="shared" si="6"/>
        <v>※</v>
      </c>
      <c r="M51" s="160">
        <f t="shared" si="6"/>
        <v>8.695652173913043</v>
      </c>
    </row>
    <row r="52" spans="1:13" ht="12">
      <c r="A52" s="330"/>
      <c r="B52" s="128">
        <v>29</v>
      </c>
      <c r="C52" s="143" t="str">
        <f t="shared" si="6"/>
        <v>※</v>
      </c>
      <c r="D52" s="143">
        <f t="shared" si="6"/>
        <v>0</v>
      </c>
      <c r="E52" s="150">
        <f t="shared" si="6"/>
        <v>2.2988505747126435</v>
      </c>
      <c r="F52" s="150">
        <f t="shared" si="6"/>
        <v>0</v>
      </c>
      <c r="G52" s="150">
        <f t="shared" si="6"/>
        <v>3.076923076923077</v>
      </c>
      <c r="H52" s="143" t="str">
        <f t="shared" si="6"/>
        <v>※</v>
      </c>
      <c r="I52" s="143" t="str">
        <f t="shared" si="6"/>
        <v>※</v>
      </c>
      <c r="J52" s="143">
        <f t="shared" si="6"/>
        <v>0</v>
      </c>
      <c r="K52" s="143" t="str">
        <f t="shared" si="6"/>
        <v>※</v>
      </c>
      <c r="L52" s="143" t="str">
        <f t="shared" si="6"/>
        <v>※</v>
      </c>
      <c r="M52" s="151">
        <f t="shared" si="6"/>
        <v>-4</v>
      </c>
    </row>
    <row r="53" spans="1:13" ht="12.75" customHeight="1" thickBot="1">
      <c r="A53" s="331"/>
      <c r="B53" s="152">
        <v>30</v>
      </c>
      <c r="C53" s="166" t="str">
        <f t="shared" si="6"/>
        <v>※</v>
      </c>
      <c r="D53" s="166">
        <f t="shared" si="6"/>
        <v>7.936507936507936</v>
      </c>
      <c r="E53" s="153">
        <f t="shared" si="6"/>
        <v>2.247191011235955</v>
      </c>
      <c r="F53" s="153">
        <f t="shared" si="6"/>
        <v>0</v>
      </c>
      <c r="G53" s="153">
        <f t="shared" si="6"/>
        <v>0</v>
      </c>
      <c r="H53" s="166" t="str">
        <f t="shared" si="6"/>
        <v>※</v>
      </c>
      <c r="I53" s="166" t="str">
        <f t="shared" si="6"/>
        <v>※</v>
      </c>
      <c r="J53" s="166">
        <f t="shared" si="6"/>
        <v>6.25</v>
      </c>
      <c r="K53" s="166" t="str">
        <f t="shared" si="6"/>
        <v>※</v>
      </c>
      <c r="L53" s="166" t="str">
        <f t="shared" si="6"/>
        <v>※</v>
      </c>
      <c r="M53" s="154">
        <f t="shared" si="6"/>
        <v>12.5</v>
      </c>
    </row>
    <row r="54" spans="1:13" ht="13.5" customHeight="1" thickTop="1">
      <c r="A54" s="167"/>
      <c r="B54" s="168" t="s">
        <v>72</v>
      </c>
      <c r="C54" s="169"/>
      <c r="D54" s="170"/>
      <c r="E54" s="170"/>
      <c r="F54" s="170"/>
      <c r="G54" s="170"/>
      <c r="H54" s="171"/>
      <c r="I54" s="170"/>
      <c r="J54" s="170"/>
      <c r="K54" s="170"/>
      <c r="L54" s="172"/>
      <c r="M54" s="170"/>
    </row>
    <row r="55" spans="1:13" ht="13.5" customHeight="1">
      <c r="A55" s="167"/>
      <c r="B55" s="168" t="s">
        <v>73</v>
      </c>
      <c r="C55" s="169"/>
      <c r="D55" s="170"/>
      <c r="E55" s="170"/>
      <c r="F55" s="170"/>
      <c r="G55" s="170"/>
      <c r="H55" s="171"/>
      <c r="I55" s="170"/>
      <c r="J55" s="170"/>
      <c r="K55" s="170"/>
      <c r="L55" s="172"/>
      <c r="M55" s="170"/>
    </row>
    <row r="56" spans="1:13" ht="12">
      <c r="A56" s="54"/>
      <c r="B56" s="6"/>
      <c r="C56" s="173"/>
      <c r="D56" s="9"/>
      <c r="E56" s="9"/>
      <c r="F56" s="9"/>
      <c r="G56" s="9"/>
      <c r="H56" s="9"/>
      <c r="I56" s="9"/>
      <c r="J56" s="9"/>
      <c r="K56" s="9"/>
      <c r="L56" s="6"/>
      <c r="M56" s="9"/>
    </row>
    <row r="57" spans="1:13" ht="12">
      <c r="A57" s="54"/>
      <c r="B57" s="6"/>
      <c r="C57" s="73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ht="12">
      <c r="A58" s="54"/>
      <c r="B58" s="6"/>
      <c r="C58" s="73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 ht="12">
      <c r="A59" s="174"/>
      <c r="B59" s="73"/>
      <c r="C59" s="73"/>
      <c r="D59" s="73"/>
      <c r="E59" s="73"/>
      <c r="F59" s="73"/>
      <c r="G59" s="73"/>
      <c r="H59" s="6"/>
      <c r="I59" s="73"/>
      <c r="J59" s="73"/>
      <c r="K59" s="73"/>
      <c r="L59" s="6"/>
      <c r="M59" s="73"/>
    </row>
    <row r="60" spans="1:13" ht="12">
      <c r="A60" s="174"/>
      <c r="B60" s="73"/>
      <c r="C60" s="73"/>
      <c r="D60" s="73"/>
      <c r="E60" s="73"/>
      <c r="F60" s="73"/>
      <c r="G60" s="73"/>
      <c r="H60" s="6"/>
      <c r="I60" s="73"/>
      <c r="J60" s="73"/>
      <c r="K60" s="73"/>
      <c r="L60" s="6"/>
      <c r="M60" s="73"/>
    </row>
    <row r="61" spans="1:13" ht="12">
      <c r="A61" s="174"/>
      <c r="B61" s="73"/>
      <c r="C61" s="73"/>
      <c r="D61" s="73"/>
      <c r="E61" s="73"/>
      <c r="F61" s="73"/>
      <c r="G61" s="73"/>
      <c r="H61" s="6"/>
      <c r="I61" s="73"/>
      <c r="J61" s="73"/>
      <c r="K61" s="73"/>
      <c r="L61" s="6"/>
      <c r="M61" s="73"/>
    </row>
    <row r="62" spans="1:13" ht="12">
      <c r="A62" s="54"/>
      <c r="B62" s="6"/>
      <c r="C62" s="73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ht="12">
      <c r="A63" s="54"/>
      <c r="B63" s="6"/>
      <c r="C63" s="175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ht="12">
      <c r="A64" s="54"/>
      <c r="B64" s="6"/>
      <c r="C64" s="73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 ht="12">
      <c r="A65" s="54"/>
      <c r="B65" s="6"/>
      <c r="C65" s="73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 ht="12">
      <c r="A66" s="54"/>
      <c r="B66" s="6"/>
      <c r="C66" s="73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51" customHeight="1">
      <c r="A67" s="60"/>
      <c r="B67" s="176" t="s">
        <v>74</v>
      </c>
      <c r="C67" s="324" t="s">
        <v>57</v>
      </c>
      <c r="D67" s="177" t="s">
        <v>58</v>
      </c>
      <c r="E67" s="333" t="s">
        <v>59</v>
      </c>
      <c r="F67" s="333" t="s">
        <v>60</v>
      </c>
      <c r="G67" s="178" t="s">
        <v>75</v>
      </c>
      <c r="H67" s="179"/>
      <c r="I67" s="324" t="s">
        <v>76</v>
      </c>
      <c r="J67" s="324" t="s">
        <v>77</v>
      </c>
      <c r="K67" s="324" t="s">
        <v>78</v>
      </c>
      <c r="L67" s="179"/>
      <c r="M67" s="324" t="s">
        <v>79</v>
      </c>
    </row>
    <row r="68" spans="1:13" ht="35.25" customHeight="1">
      <c r="A68" s="60"/>
      <c r="B68" s="180" t="s">
        <v>80</v>
      </c>
      <c r="C68" s="325"/>
      <c r="D68" s="181" t="s">
        <v>68</v>
      </c>
      <c r="E68" s="325"/>
      <c r="F68" s="325"/>
      <c r="G68" s="182" t="s">
        <v>68</v>
      </c>
      <c r="H68" s="183"/>
      <c r="I68" s="325"/>
      <c r="J68" s="325"/>
      <c r="K68" s="325"/>
      <c r="L68" s="183"/>
      <c r="M68" s="325"/>
    </row>
    <row r="69" spans="1:13" ht="12">
      <c r="A69" s="54"/>
      <c r="B69" s="6"/>
      <c r="C69" s="73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1:13" ht="12">
      <c r="A70" s="54"/>
      <c r="B70" s="6"/>
      <c r="C70" s="184"/>
      <c r="D70" s="56"/>
      <c r="E70" s="56"/>
      <c r="F70" s="56"/>
      <c r="G70" s="6"/>
      <c r="H70" s="6"/>
      <c r="I70" s="6"/>
      <c r="J70" s="6"/>
      <c r="K70" s="6"/>
      <c r="L70" s="6"/>
      <c r="M70" s="6"/>
    </row>
    <row r="71" spans="1:13" ht="12">
      <c r="A71" s="54"/>
      <c r="B71" s="6"/>
      <c r="C71" s="175"/>
      <c r="D71" s="56"/>
      <c r="E71" s="56"/>
      <c r="F71" s="56"/>
      <c r="G71" s="6"/>
      <c r="H71" s="6"/>
      <c r="I71" s="73"/>
      <c r="J71" s="73"/>
      <c r="K71" s="6"/>
      <c r="L71" s="6"/>
      <c r="M71" s="6"/>
    </row>
    <row r="72" spans="1:13" ht="12">
      <c r="A72" s="54"/>
      <c r="B72" s="6"/>
      <c r="C72" s="73"/>
      <c r="D72" s="6"/>
      <c r="E72" s="6"/>
      <c r="F72" s="6"/>
      <c r="G72" s="6"/>
      <c r="H72" s="6"/>
      <c r="I72" s="73"/>
      <c r="J72" s="73"/>
      <c r="K72" s="6"/>
      <c r="L72" s="6"/>
      <c r="M72" s="6"/>
    </row>
    <row r="73" spans="1:13" ht="12">
      <c r="A73" s="54"/>
      <c r="B73" s="6"/>
      <c r="C73" s="73"/>
      <c r="D73" s="6"/>
      <c r="E73" s="6"/>
      <c r="F73" s="6"/>
      <c r="G73" s="6"/>
      <c r="H73" s="6"/>
      <c r="I73" s="73"/>
      <c r="J73" s="73"/>
      <c r="K73" s="6"/>
      <c r="L73" s="6"/>
      <c r="M73" s="6"/>
    </row>
    <row r="74" ht="12">
      <c r="C74" s="185"/>
    </row>
    <row r="75" ht="12">
      <c r="C75" s="185"/>
    </row>
    <row r="76" ht="12">
      <c r="C76" s="185"/>
    </row>
    <row r="77" ht="12">
      <c r="C77" s="185"/>
    </row>
    <row r="78" ht="12">
      <c r="C78" s="185"/>
    </row>
    <row r="79" ht="12">
      <c r="C79" s="185"/>
    </row>
    <row r="80" ht="12">
      <c r="C80" s="185"/>
    </row>
    <row r="81" ht="12">
      <c r="C81" s="185"/>
    </row>
    <row r="82" ht="12">
      <c r="C82" s="185"/>
    </row>
    <row r="83" ht="12">
      <c r="C83" s="185"/>
    </row>
    <row r="84" ht="12">
      <c r="C84" s="185"/>
    </row>
    <row r="85" ht="12">
      <c r="C85" s="185"/>
    </row>
    <row r="86" ht="12">
      <c r="C86" s="185"/>
    </row>
    <row r="87" ht="12">
      <c r="C87" s="185"/>
    </row>
    <row r="88" ht="12">
      <c r="C88" s="185"/>
    </row>
    <row r="89" ht="12">
      <c r="C89" s="185"/>
    </row>
    <row r="90" ht="12">
      <c r="C90" s="185"/>
    </row>
    <row r="91" ht="12">
      <c r="C91" s="185"/>
    </row>
    <row r="92" ht="12">
      <c r="C92" s="185"/>
    </row>
    <row r="93" ht="12">
      <c r="C93" s="185"/>
    </row>
    <row r="94" ht="12">
      <c r="C94" s="185"/>
    </row>
    <row r="95" ht="12">
      <c r="C95" s="185"/>
    </row>
    <row r="96" ht="12">
      <c r="C96" s="185"/>
    </row>
    <row r="97" ht="12">
      <c r="C97" s="185"/>
    </row>
    <row r="98" ht="12">
      <c r="C98" s="185"/>
    </row>
    <row r="99" ht="12">
      <c r="C99" s="185"/>
    </row>
    <row r="100" ht="12">
      <c r="C100" s="185"/>
    </row>
    <row r="101" ht="12">
      <c r="C101" s="185"/>
    </row>
    <row r="102" ht="12">
      <c r="C102" s="185"/>
    </row>
    <row r="103" ht="12">
      <c r="C103" s="185"/>
    </row>
    <row r="104" ht="12">
      <c r="C104" s="185"/>
    </row>
    <row r="105" ht="12">
      <c r="C105" s="185"/>
    </row>
    <row r="106" ht="12">
      <c r="C106" s="185"/>
    </row>
    <row r="107" ht="12">
      <c r="C107" s="185"/>
    </row>
    <row r="108" ht="12">
      <c r="C108" s="185"/>
    </row>
    <row r="109" ht="12">
      <c r="C109" s="185"/>
    </row>
    <row r="110" ht="12">
      <c r="C110" s="185"/>
    </row>
    <row r="111" ht="12">
      <c r="C111" s="185"/>
    </row>
    <row r="112" ht="12">
      <c r="C112" s="185"/>
    </row>
    <row r="113" ht="12">
      <c r="C113" s="185"/>
    </row>
    <row r="114" ht="12">
      <c r="C114" s="185"/>
    </row>
    <row r="115" ht="12">
      <c r="C115" s="185"/>
    </row>
    <row r="116" ht="12">
      <c r="C116" s="185"/>
    </row>
    <row r="117" ht="12">
      <c r="C117" s="185"/>
    </row>
    <row r="118" ht="12">
      <c r="C118" s="185"/>
    </row>
    <row r="119" ht="12">
      <c r="C119" s="185"/>
    </row>
  </sheetData>
  <sheetProtection/>
  <mergeCells count="25">
    <mergeCell ref="A1:M1"/>
    <mergeCell ref="C4:C5"/>
    <mergeCell ref="E4:E5"/>
    <mergeCell ref="F4:F5"/>
    <mergeCell ref="G4:G5"/>
    <mergeCell ref="H4:H5"/>
    <mergeCell ref="I4:I5"/>
    <mergeCell ref="J4:J5"/>
    <mergeCell ref="L4:L5"/>
    <mergeCell ref="A6:A11"/>
    <mergeCell ref="A12:A16"/>
    <mergeCell ref="A17:A21"/>
    <mergeCell ref="A22:A27"/>
    <mergeCell ref="A28:A32"/>
    <mergeCell ref="A33:A37"/>
    <mergeCell ref="I67:I68"/>
    <mergeCell ref="J67:J68"/>
    <mergeCell ref="K67:K68"/>
    <mergeCell ref="M67:M68"/>
    <mergeCell ref="A38:A43"/>
    <mergeCell ref="A44:A48"/>
    <mergeCell ref="A49:A53"/>
    <mergeCell ref="C67:C68"/>
    <mergeCell ref="E67:E68"/>
    <mergeCell ref="F67:F68"/>
  </mergeCells>
  <printOptions/>
  <pageMargins left="0.7874015748031497" right="0.7874015748031497" top="0.5905511811023623" bottom="0.7874015748031497" header="0.35433070866141736" footer="0.5118110236220472"/>
  <pageSetup horizontalDpi="600" verticalDpi="600" orientation="portrait" paperSize="9" r:id="rId1"/>
  <headerFooter alignWithMargins="0">
    <oddFooter>&amp;C－9－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131"/>
  <sheetViews>
    <sheetView view="pageBreakPreview" zoomScaleSheetLayoutView="100" workbookViewId="0" topLeftCell="A1">
      <selection activeCell="L42" sqref="L42"/>
    </sheetView>
  </sheetViews>
  <sheetFormatPr defaultColWidth="10.625" defaultRowHeight="13.5"/>
  <cols>
    <col min="1" max="1" width="9.625" style="7" customWidth="1"/>
    <col min="2" max="28" width="4.50390625" style="7" customWidth="1"/>
    <col min="29" max="16384" width="10.625" style="7" customWidth="1"/>
  </cols>
  <sheetData>
    <row r="1" spans="2:11" ht="13.5">
      <c r="B1" s="186" t="s">
        <v>81</v>
      </c>
      <c r="C1" s="187"/>
      <c r="D1" s="187"/>
      <c r="E1" s="187"/>
      <c r="F1" s="187"/>
      <c r="G1" s="187"/>
      <c r="H1" s="187"/>
      <c r="I1" s="187"/>
      <c r="J1" s="187"/>
      <c r="K1" s="187"/>
    </row>
    <row r="2" spans="1:28" ht="12">
      <c r="A2" s="188" t="s">
        <v>90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90"/>
      <c r="V2" s="190"/>
      <c r="W2" s="189"/>
      <c r="X2" s="189"/>
      <c r="Y2" s="189"/>
      <c r="Z2" s="189" t="s">
        <v>91</v>
      </c>
      <c r="AA2" s="189"/>
      <c r="AB2" s="189"/>
    </row>
    <row r="3" spans="1:28" ht="41.25" customHeight="1">
      <c r="A3" s="340" t="s">
        <v>93</v>
      </c>
      <c r="B3" s="340" t="s">
        <v>35</v>
      </c>
      <c r="C3" s="340"/>
      <c r="D3" s="340"/>
      <c r="E3" s="340" t="s">
        <v>82</v>
      </c>
      <c r="F3" s="340"/>
      <c r="G3" s="340"/>
      <c r="H3" s="340" t="s">
        <v>83</v>
      </c>
      <c r="I3" s="340"/>
      <c r="J3" s="340"/>
      <c r="K3" s="340" t="s">
        <v>84</v>
      </c>
      <c r="L3" s="340"/>
      <c r="M3" s="340"/>
      <c r="N3" s="340" t="s">
        <v>85</v>
      </c>
      <c r="O3" s="340"/>
      <c r="P3" s="340"/>
      <c r="Q3" s="340" t="s">
        <v>86</v>
      </c>
      <c r="R3" s="340"/>
      <c r="S3" s="340"/>
      <c r="T3" s="340" t="s">
        <v>87</v>
      </c>
      <c r="U3" s="340"/>
      <c r="V3" s="340"/>
      <c r="W3" s="340" t="s">
        <v>88</v>
      </c>
      <c r="X3" s="340"/>
      <c r="Y3" s="340"/>
      <c r="Z3" s="340" t="s">
        <v>89</v>
      </c>
      <c r="AA3" s="340"/>
      <c r="AB3" s="340"/>
    </row>
    <row r="4" spans="1:28" ht="12">
      <c r="A4" s="340"/>
      <c r="B4" s="192" t="s">
        <v>92</v>
      </c>
      <c r="C4" s="193" t="s">
        <v>52</v>
      </c>
      <c r="D4" s="193" t="s">
        <v>54</v>
      </c>
      <c r="E4" s="192" t="s">
        <v>92</v>
      </c>
      <c r="F4" s="193" t="s">
        <v>52</v>
      </c>
      <c r="G4" s="193" t="s">
        <v>54</v>
      </c>
      <c r="H4" s="192" t="s">
        <v>92</v>
      </c>
      <c r="I4" s="193" t="s">
        <v>52</v>
      </c>
      <c r="J4" s="193" t="s">
        <v>54</v>
      </c>
      <c r="K4" s="192" t="s">
        <v>92</v>
      </c>
      <c r="L4" s="193" t="s">
        <v>52</v>
      </c>
      <c r="M4" s="193" t="s">
        <v>54</v>
      </c>
      <c r="N4" s="192" t="s">
        <v>92</v>
      </c>
      <c r="O4" s="193" t="s">
        <v>52</v>
      </c>
      <c r="P4" s="193" t="s">
        <v>54</v>
      </c>
      <c r="Q4" s="192" t="s">
        <v>92</v>
      </c>
      <c r="R4" s="193" t="s">
        <v>52</v>
      </c>
      <c r="S4" s="193" t="s">
        <v>54</v>
      </c>
      <c r="T4" s="192" t="s">
        <v>92</v>
      </c>
      <c r="U4" s="193" t="s">
        <v>52</v>
      </c>
      <c r="V4" s="193" t="s">
        <v>54</v>
      </c>
      <c r="W4" s="192" t="s">
        <v>92</v>
      </c>
      <c r="X4" s="193" t="s">
        <v>52</v>
      </c>
      <c r="Y4" s="193" t="s">
        <v>54</v>
      </c>
      <c r="Z4" s="192" t="s">
        <v>92</v>
      </c>
      <c r="AA4" s="193" t="s">
        <v>52</v>
      </c>
      <c r="AB4" s="193" t="s">
        <v>54</v>
      </c>
    </row>
    <row r="5" spans="1:28" ht="12">
      <c r="A5" s="195" t="s">
        <v>21</v>
      </c>
      <c r="B5" s="196">
        <v>37</v>
      </c>
      <c r="C5" s="196">
        <v>25</v>
      </c>
      <c r="D5" s="196">
        <v>13</v>
      </c>
      <c r="E5" s="196">
        <v>2</v>
      </c>
      <c r="F5" s="196">
        <v>1</v>
      </c>
      <c r="G5" s="196">
        <v>0</v>
      </c>
      <c r="H5" s="196">
        <v>5</v>
      </c>
      <c r="I5" s="196">
        <v>3</v>
      </c>
      <c r="J5" s="196">
        <v>2</v>
      </c>
      <c r="K5" s="196">
        <v>5</v>
      </c>
      <c r="L5" s="196">
        <v>3</v>
      </c>
      <c r="M5" s="196">
        <v>2</v>
      </c>
      <c r="N5" s="196">
        <v>4</v>
      </c>
      <c r="O5" s="196">
        <v>2</v>
      </c>
      <c r="P5" s="196">
        <v>2</v>
      </c>
      <c r="Q5" s="196">
        <v>4</v>
      </c>
      <c r="R5" s="196">
        <v>3</v>
      </c>
      <c r="S5" s="196">
        <v>2</v>
      </c>
      <c r="T5" s="196">
        <v>10</v>
      </c>
      <c r="U5" s="196">
        <v>7</v>
      </c>
      <c r="V5" s="196">
        <v>4</v>
      </c>
      <c r="W5" s="196">
        <v>6</v>
      </c>
      <c r="X5" s="196">
        <v>5</v>
      </c>
      <c r="Y5" s="196">
        <v>1</v>
      </c>
      <c r="Z5" s="196">
        <v>1</v>
      </c>
      <c r="AA5" s="196">
        <v>1</v>
      </c>
      <c r="AB5" s="197">
        <v>0</v>
      </c>
    </row>
    <row r="6" spans="1:28" ht="12">
      <c r="A6" s="195">
        <v>26</v>
      </c>
      <c r="B6" s="196">
        <v>38</v>
      </c>
      <c r="C6" s="196">
        <v>23</v>
      </c>
      <c r="D6" s="196">
        <v>15</v>
      </c>
      <c r="E6" s="196">
        <v>2</v>
      </c>
      <c r="F6" s="196">
        <v>1</v>
      </c>
      <c r="G6" s="196">
        <v>0</v>
      </c>
      <c r="H6" s="196">
        <v>7</v>
      </c>
      <c r="I6" s="196">
        <v>4</v>
      </c>
      <c r="J6" s="196">
        <v>2</v>
      </c>
      <c r="K6" s="196">
        <v>5</v>
      </c>
      <c r="L6" s="196">
        <v>3</v>
      </c>
      <c r="M6" s="196">
        <v>2</v>
      </c>
      <c r="N6" s="196">
        <v>5</v>
      </c>
      <c r="O6" s="196">
        <v>2</v>
      </c>
      <c r="P6" s="196">
        <v>2</v>
      </c>
      <c r="Q6" s="196">
        <v>5</v>
      </c>
      <c r="R6" s="196">
        <v>3</v>
      </c>
      <c r="S6" s="196">
        <v>2</v>
      </c>
      <c r="T6" s="196">
        <v>10</v>
      </c>
      <c r="U6" s="196">
        <v>5</v>
      </c>
      <c r="V6" s="196">
        <v>5</v>
      </c>
      <c r="W6" s="196">
        <v>6</v>
      </c>
      <c r="X6" s="196">
        <v>4</v>
      </c>
      <c r="Y6" s="196">
        <v>1</v>
      </c>
      <c r="Z6" s="196">
        <v>1</v>
      </c>
      <c r="AA6" s="196">
        <v>0</v>
      </c>
      <c r="AB6" s="197">
        <v>0</v>
      </c>
    </row>
    <row r="7" spans="1:28" ht="12">
      <c r="A7" s="195">
        <v>27</v>
      </c>
      <c r="B7" s="197">
        <v>34</v>
      </c>
      <c r="C7" s="197">
        <v>22</v>
      </c>
      <c r="D7" s="197">
        <v>13</v>
      </c>
      <c r="E7" s="197">
        <v>2</v>
      </c>
      <c r="F7" s="197">
        <v>1</v>
      </c>
      <c r="G7" s="197">
        <v>1</v>
      </c>
      <c r="H7" s="197">
        <v>4</v>
      </c>
      <c r="I7" s="197">
        <v>3</v>
      </c>
      <c r="J7" s="197">
        <v>2</v>
      </c>
      <c r="K7" s="197">
        <v>4</v>
      </c>
      <c r="L7" s="197">
        <v>2</v>
      </c>
      <c r="M7" s="197">
        <v>2</v>
      </c>
      <c r="N7" s="197">
        <v>4</v>
      </c>
      <c r="O7" s="197">
        <v>2</v>
      </c>
      <c r="P7" s="197">
        <v>1</v>
      </c>
      <c r="Q7" s="197">
        <v>4</v>
      </c>
      <c r="R7" s="197">
        <v>2</v>
      </c>
      <c r="S7" s="197">
        <v>2</v>
      </c>
      <c r="T7" s="197">
        <v>10</v>
      </c>
      <c r="U7" s="197">
        <v>6</v>
      </c>
      <c r="V7" s="197">
        <v>3</v>
      </c>
      <c r="W7" s="197">
        <v>6</v>
      </c>
      <c r="X7" s="197">
        <v>4</v>
      </c>
      <c r="Y7" s="197">
        <v>1</v>
      </c>
      <c r="Z7" s="197">
        <v>1</v>
      </c>
      <c r="AA7" s="197">
        <v>1</v>
      </c>
      <c r="AB7" s="197">
        <v>0</v>
      </c>
    </row>
    <row r="8" spans="1:28" ht="12">
      <c r="A8" s="195">
        <v>28</v>
      </c>
      <c r="B8" s="198">
        <v>30</v>
      </c>
      <c r="C8" s="198">
        <v>19</v>
      </c>
      <c r="D8" s="198">
        <v>11</v>
      </c>
      <c r="E8" s="198">
        <v>1</v>
      </c>
      <c r="F8" s="198">
        <v>1</v>
      </c>
      <c r="G8" s="198">
        <v>0</v>
      </c>
      <c r="H8" s="198">
        <v>4</v>
      </c>
      <c r="I8" s="198">
        <v>3</v>
      </c>
      <c r="J8" s="198">
        <v>2</v>
      </c>
      <c r="K8" s="198">
        <v>4</v>
      </c>
      <c r="L8" s="198">
        <v>3</v>
      </c>
      <c r="M8" s="198">
        <v>1</v>
      </c>
      <c r="N8" s="198">
        <v>3</v>
      </c>
      <c r="O8" s="198">
        <v>2</v>
      </c>
      <c r="P8" s="198">
        <v>1</v>
      </c>
      <c r="Q8" s="198">
        <v>4</v>
      </c>
      <c r="R8" s="198">
        <v>2</v>
      </c>
      <c r="S8" s="198">
        <v>1</v>
      </c>
      <c r="T8" s="198">
        <v>9</v>
      </c>
      <c r="U8" s="198">
        <v>5</v>
      </c>
      <c r="V8" s="198">
        <v>3</v>
      </c>
      <c r="W8" s="198">
        <v>4</v>
      </c>
      <c r="X8" s="198">
        <v>3</v>
      </c>
      <c r="Y8" s="198">
        <v>1</v>
      </c>
      <c r="Z8" s="198">
        <v>1</v>
      </c>
      <c r="AA8" s="198">
        <v>0</v>
      </c>
      <c r="AB8" s="199">
        <v>0</v>
      </c>
    </row>
    <row r="9" spans="1:28" ht="13.5" customHeight="1">
      <c r="A9" s="195">
        <v>29</v>
      </c>
      <c r="B9" s="199">
        <v>26</v>
      </c>
      <c r="C9" s="199">
        <v>16</v>
      </c>
      <c r="D9" s="199">
        <v>10</v>
      </c>
      <c r="E9" s="199">
        <v>1</v>
      </c>
      <c r="F9" s="199">
        <v>1</v>
      </c>
      <c r="G9" s="199">
        <v>0</v>
      </c>
      <c r="H9" s="199">
        <v>3</v>
      </c>
      <c r="I9" s="199">
        <v>2</v>
      </c>
      <c r="J9" s="199">
        <v>1</v>
      </c>
      <c r="K9" s="199">
        <v>4</v>
      </c>
      <c r="L9" s="199">
        <v>2</v>
      </c>
      <c r="M9" s="199">
        <v>2</v>
      </c>
      <c r="N9" s="199">
        <v>3</v>
      </c>
      <c r="O9" s="199">
        <v>2</v>
      </c>
      <c r="P9" s="199">
        <v>1</v>
      </c>
      <c r="Q9" s="199">
        <v>2</v>
      </c>
      <c r="R9" s="199">
        <v>2</v>
      </c>
      <c r="S9" s="199">
        <v>1</v>
      </c>
      <c r="T9" s="199">
        <v>8</v>
      </c>
      <c r="U9" s="199">
        <v>4</v>
      </c>
      <c r="V9" s="199">
        <v>3</v>
      </c>
      <c r="W9" s="199">
        <v>4</v>
      </c>
      <c r="X9" s="199">
        <v>3</v>
      </c>
      <c r="Y9" s="199">
        <v>1</v>
      </c>
      <c r="Z9" s="199">
        <v>1</v>
      </c>
      <c r="AA9" s="199">
        <v>0</v>
      </c>
      <c r="AB9" s="199">
        <v>0</v>
      </c>
    </row>
    <row r="10" spans="1:28" ht="13.5" customHeight="1">
      <c r="A10" s="200">
        <v>30</v>
      </c>
      <c r="B10" s="201">
        <v>23</v>
      </c>
      <c r="C10" s="201">
        <v>14</v>
      </c>
      <c r="D10" s="201">
        <v>9</v>
      </c>
      <c r="E10" s="201">
        <v>1</v>
      </c>
      <c r="F10" s="201">
        <v>1</v>
      </c>
      <c r="G10" s="201">
        <v>0</v>
      </c>
      <c r="H10" s="201">
        <v>3</v>
      </c>
      <c r="I10" s="201">
        <v>2</v>
      </c>
      <c r="J10" s="201">
        <v>1</v>
      </c>
      <c r="K10" s="201">
        <v>3</v>
      </c>
      <c r="L10" s="201">
        <v>2</v>
      </c>
      <c r="M10" s="201">
        <v>1</v>
      </c>
      <c r="N10" s="201">
        <v>2</v>
      </c>
      <c r="O10" s="201">
        <v>1</v>
      </c>
      <c r="P10" s="201">
        <v>1</v>
      </c>
      <c r="Q10" s="201">
        <v>2</v>
      </c>
      <c r="R10" s="201">
        <v>1</v>
      </c>
      <c r="S10" s="201">
        <v>1</v>
      </c>
      <c r="T10" s="201">
        <v>7</v>
      </c>
      <c r="U10" s="201">
        <v>3</v>
      </c>
      <c r="V10" s="201">
        <v>3</v>
      </c>
      <c r="W10" s="201">
        <v>4</v>
      </c>
      <c r="X10" s="201">
        <v>2</v>
      </c>
      <c r="Y10" s="201">
        <v>1</v>
      </c>
      <c r="Z10" s="201">
        <v>1</v>
      </c>
      <c r="AA10" s="201">
        <v>1</v>
      </c>
      <c r="AB10" s="201">
        <v>0</v>
      </c>
    </row>
    <row r="11" spans="1:28" ht="9.75" customHeight="1">
      <c r="A11" s="194"/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</row>
    <row r="12" spans="1:28" ht="3.75" customHeight="1">
      <c r="A12" s="194"/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</row>
    <row r="13" spans="1:2" ht="13.5">
      <c r="A13" s="190"/>
      <c r="B13" s="202" t="s">
        <v>94</v>
      </c>
    </row>
    <row r="14" spans="1:28" ht="12">
      <c r="A14" s="190" t="s">
        <v>90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 t="s">
        <v>91</v>
      </c>
      <c r="AA14" s="189"/>
      <c r="AB14" s="189"/>
    </row>
    <row r="15" spans="1:28" ht="41.25" customHeight="1">
      <c r="A15" s="340" t="s">
        <v>93</v>
      </c>
      <c r="B15" s="340" t="s">
        <v>35</v>
      </c>
      <c r="C15" s="340"/>
      <c r="D15" s="340"/>
      <c r="E15" s="340" t="s">
        <v>82</v>
      </c>
      <c r="F15" s="340"/>
      <c r="G15" s="340"/>
      <c r="H15" s="340" t="s">
        <v>83</v>
      </c>
      <c r="I15" s="340"/>
      <c r="J15" s="340"/>
      <c r="K15" s="340" t="s">
        <v>84</v>
      </c>
      <c r="L15" s="340"/>
      <c r="M15" s="340"/>
      <c r="N15" s="340" t="s">
        <v>85</v>
      </c>
      <c r="O15" s="340"/>
      <c r="P15" s="340"/>
      <c r="Q15" s="340" t="s">
        <v>86</v>
      </c>
      <c r="R15" s="340"/>
      <c r="S15" s="340"/>
      <c r="T15" s="340" t="s">
        <v>87</v>
      </c>
      <c r="U15" s="340"/>
      <c r="V15" s="340"/>
      <c r="W15" s="340" t="s">
        <v>88</v>
      </c>
      <c r="X15" s="340"/>
      <c r="Y15" s="340"/>
      <c r="Z15" s="340" t="s">
        <v>89</v>
      </c>
      <c r="AA15" s="340"/>
      <c r="AB15" s="340"/>
    </row>
    <row r="16" spans="1:28" ht="12">
      <c r="A16" s="340"/>
      <c r="B16" s="192" t="s">
        <v>92</v>
      </c>
      <c r="C16" s="193" t="s">
        <v>52</v>
      </c>
      <c r="D16" s="193" t="s">
        <v>54</v>
      </c>
      <c r="E16" s="192" t="s">
        <v>92</v>
      </c>
      <c r="F16" s="193" t="s">
        <v>52</v>
      </c>
      <c r="G16" s="193" t="s">
        <v>54</v>
      </c>
      <c r="H16" s="192" t="s">
        <v>92</v>
      </c>
      <c r="I16" s="193" t="s">
        <v>52</v>
      </c>
      <c r="J16" s="193" t="s">
        <v>54</v>
      </c>
      <c r="K16" s="192" t="s">
        <v>92</v>
      </c>
      <c r="L16" s="193" t="s">
        <v>52</v>
      </c>
      <c r="M16" s="193" t="s">
        <v>54</v>
      </c>
      <c r="N16" s="192" t="s">
        <v>92</v>
      </c>
      <c r="O16" s="193" t="s">
        <v>52</v>
      </c>
      <c r="P16" s="193" t="s">
        <v>54</v>
      </c>
      <c r="Q16" s="192" t="s">
        <v>92</v>
      </c>
      <c r="R16" s="193" t="s">
        <v>52</v>
      </c>
      <c r="S16" s="193" t="s">
        <v>54</v>
      </c>
      <c r="T16" s="192" t="s">
        <v>92</v>
      </c>
      <c r="U16" s="193" t="s">
        <v>52</v>
      </c>
      <c r="V16" s="193" t="s">
        <v>54</v>
      </c>
      <c r="W16" s="192" t="s">
        <v>92</v>
      </c>
      <c r="X16" s="193" t="s">
        <v>52</v>
      </c>
      <c r="Y16" s="193" t="s">
        <v>54</v>
      </c>
      <c r="Z16" s="192" t="s">
        <v>92</v>
      </c>
      <c r="AA16" s="193" t="s">
        <v>52</v>
      </c>
      <c r="AB16" s="193" t="s">
        <v>54</v>
      </c>
    </row>
    <row r="17" spans="1:28" ht="12">
      <c r="A17" s="195" t="s">
        <v>21</v>
      </c>
      <c r="B17" s="196">
        <v>646</v>
      </c>
      <c r="C17" s="196">
        <v>360</v>
      </c>
      <c r="D17" s="196">
        <v>286</v>
      </c>
      <c r="E17" s="196">
        <v>7</v>
      </c>
      <c r="F17" s="196">
        <v>4</v>
      </c>
      <c r="G17" s="196">
        <v>3</v>
      </c>
      <c r="H17" s="196">
        <v>45</v>
      </c>
      <c r="I17" s="196">
        <v>24</v>
      </c>
      <c r="J17" s="196">
        <v>20</v>
      </c>
      <c r="K17" s="196">
        <v>64</v>
      </c>
      <c r="L17" s="196">
        <v>34</v>
      </c>
      <c r="M17" s="196">
        <v>30</v>
      </c>
      <c r="N17" s="196">
        <v>70</v>
      </c>
      <c r="O17" s="196">
        <v>38</v>
      </c>
      <c r="P17" s="196">
        <v>32</v>
      </c>
      <c r="Q17" s="196">
        <v>81</v>
      </c>
      <c r="R17" s="196">
        <v>45</v>
      </c>
      <c r="S17" s="196">
        <v>36</v>
      </c>
      <c r="T17" s="196">
        <v>221</v>
      </c>
      <c r="U17" s="196">
        <v>121</v>
      </c>
      <c r="V17" s="196">
        <v>100</v>
      </c>
      <c r="W17" s="196">
        <v>118</v>
      </c>
      <c r="X17" s="196">
        <v>68</v>
      </c>
      <c r="Y17" s="196">
        <v>50</v>
      </c>
      <c r="Z17" s="196">
        <v>41</v>
      </c>
      <c r="AA17" s="196">
        <v>25</v>
      </c>
      <c r="AB17" s="197">
        <v>15</v>
      </c>
    </row>
    <row r="18" spans="1:28" ht="12">
      <c r="A18" s="195">
        <v>26</v>
      </c>
      <c r="B18" s="196">
        <v>645</v>
      </c>
      <c r="C18" s="196">
        <v>359</v>
      </c>
      <c r="D18" s="196">
        <v>286</v>
      </c>
      <c r="E18" s="196">
        <v>9</v>
      </c>
      <c r="F18" s="196">
        <v>5</v>
      </c>
      <c r="G18" s="196">
        <v>5</v>
      </c>
      <c r="H18" s="196">
        <v>43</v>
      </c>
      <c r="I18" s="196">
        <v>22</v>
      </c>
      <c r="J18" s="196">
        <v>21</v>
      </c>
      <c r="K18" s="196">
        <v>62</v>
      </c>
      <c r="L18" s="196">
        <v>33</v>
      </c>
      <c r="M18" s="196">
        <v>28</v>
      </c>
      <c r="N18" s="196">
        <v>67</v>
      </c>
      <c r="O18" s="196">
        <v>38</v>
      </c>
      <c r="P18" s="196">
        <v>30</v>
      </c>
      <c r="Q18" s="196">
        <v>79</v>
      </c>
      <c r="R18" s="196">
        <v>43</v>
      </c>
      <c r="S18" s="196">
        <v>35</v>
      </c>
      <c r="T18" s="196">
        <v>226</v>
      </c>
      <c r="U18" s="196">
        <v>125</v>
      </c>
      <c r="V18" s="196">
        <v>101</v>
      </c>
      <c r="W18" s="196">
        <v>119</v>
      </c>
      <c r="X18" s="196">
        <v>70</v>
      </c>
      <c r="Y18" s="196">
        <v>50</v>
      </c>
      <c r="Z18" s="196">
        <v>39</v>
      </c>
      <c r="AA18" s="196">
        <v>24</v>
      </c>
      <c r="AB18" s="197">
        <v>15</v>
      </c>
    </row>
    <row r="19" spans="1:28" ht="12">
      <c r="A19" s="195">
        <v>27</v>
      </c>
      <c r="B19" s="197">
        <v>671</v>
      </c>
      <c r="C19" s="197">
        <v>369</v>
      </c>
      <c r="D19" s="197">
        <v>302</v>
      </c>
      <c r="E19" s="197">
        <v>9</v>
      </c>
      <c r="F19" s="197">
        <v>5</v>
      </c>
      <c r="G19" s="197">
        <v>5</v>
      </c>
      <c r="H19" s="197">
        <v>50</v>
      </c>
      <c r="I19" s="197">
        <v>25</v>
      </c>
      <c r="J19" s="197">
        <v>24</v>
      </c>
      <c r="K19" s="197">
        <v>63</v>
      </c>
      <c r="L19" s="197">
        <v>33</v>
      </c>
      <c r="M19" s="197">
        <v>30</v>
      </c>
      <c r="N19" s="197">
        <v>72</v>
      </c>
      <c r="O19" s="197">
        <v>39</v>
      </c>
      <c r="P19" s="197">
        <v>33</v>
      </c>
      <c r="Q19" s="197">
        <v>79</v>
      </c>
      <c r="R19" s="197">
        <v>43</v>
      </c>
      <c r="S19" s="197">
        <v>36</v>
      </c>
      <c r="T19" s="197">
        <v>230</v>
      </c>
      <c r="U19" s="197">
        <v>126</v>
      </c>
      <c r="V19" s="197">
        <v>104</v>
      </c>
      <c r="W19" s="197">
        <v>121</v>
      </c>
      <c r="X19" s="197">
        <v>71</v>
      </c>
      <c r="Y19" s="197">
        <v>50</v>
      </c>
      <c r="Z19" s="197">
        <v>46</v>
      </c>
      <c r="AA19" s="197">
        <v>27</v>
      </c>
      <c r="AB19" s="197">
        <v>19</v>
      </c>
    </row>
    <row r="20" spans="1:28" ht="13.5" customHeight="1">
      <c r="A20" s="195">
        <v>28</v>
      </c>
      <c r="B20" s="198">
        <v>684</v>
      </c>
      <c r="C20" s="198">
        <v>374</v>
      </c>
      <c r="D20" s="198">
        <v>310</v>
      </c>
      <c r="E20" s="198">
        <v>9</v>
      </c>
      <c r="F20" s="198">
        <v>4</v>
      </c>
      <c r="G20" s="198">
        <v>5</v>
      </c>
      <c r="H20" s="198">
        <v>46</v>
      </c>
      <c r="I20" s="198">
        <v>22</v>
      </c>
      <c r="J20" s="198">
        <v>23</v>
      </c>
      <c r="K20" s="198">
        <v>64</v>
      </c>
      <c r="L20" s="198">
        <v>33</v>
      </c>
      <c r="M20" s="198">
        <v>31</v>
      </c>
      <c r="N20" s="198">
        <v>74</v>
      </c>
      <c r="O20" s="198">
        <v>39</v>
      </c>
      <c r="P20" s="198">
        <v>35</v>
      </c>
      <c r="Q20" s="198">
        <v>78</v>
      </c>
      <c r="R20" s="198">
        <v>42</v>
      </c>
      <c r="S20" s="198">
        <v>36</v>
      </c>
      <c r="T20" s="198">
        <v>235</v>
      </c>
      <c r="U20" s="198">
        <v>128</v>
      </c>
      <c r="V20" s="198">
        <v>107</v>
      </c>
      <c r="W20" s="198">
        <v>123</v>
      </c>
      <c r="X20" s="198">
        <v>71</v>
      </c>
      <c r="Y20" s="198">
        <v>52</v>
      </c>
      <c r="Z20" s="198">
        <v>54</v>
      </c>
      <c r="AA20" s="198">
        <v>33</v>
      </c>
      <c r="AB20" s="199">
        <v>21</v>
      </c>
    </row>
    <row r="21" spans="1:28" ht="12.75" customHeight="1">
      <c r="A21" s="195">
        <v>29</v>
      </c>
      <c r="B21" s="199">
        <v>695</v>
      </c>
      <c r="C21" s="199">
        <v>381</v>
      </c>
      <c r="D21" s="199">
        <v>314</v>
      </c>
      <c r="E21" s="199">
        <v>10</v>
      </c>
      <c r="F21" s="199">
        <v>5</v>
      </c>
      <c r="G21" s="199">
        <v>5</v>
      </c>
      <c r="H21" s="199">
        <v>47</v>
      </c>
      <c r="I21" s="199">
        <v>25</v>
      </c>
      <c r="J21" s="199">
        <v>23</v>
      </c>
      <c r="K21" s="199">
        <v>62</v>
      </c>
      <c r="L21" s="199">
        <v>33</v>
      </c>
      <c r="M21" s="199">
        <v>29</v>
      </c>
      <c r="N21" s="199">
        <v>75</v>
      </c>
      <c r="O21" s="199">
        <v>40</v>
      </c>
      <c r="P21" s="199">
        <v>35</v>
      </c>
      <c r="Q21" s="199">
        <v>78</v>
      </c>
      <c r="R21" s="199">
        <v>42</v>
      </c>
      <c r="S21" s="199">
        <v>36</v>
      </c>
      <c r="T21" s="199">
        <v>238</v>
      </c>
      <c r="U21" s="199">
        <v>130</v>
      </c>
      <c r="V21" s="199">
        <v>109</v>
      </c>
      <c r="W21" s="199">
        <v>126</v>
      </c>
      <c r="X21" s="199">
        <v>71</v>
      </c>
      <c r="Y21" s="199">
        <v>54</v>
      </c>
      <c r="Z21" s="199">
        <v>59</v>
      </c>
      <c r="AA21" s="199">
        <v>37</v>
      </c>
      <c r="AB21" s="199">
        <v>22</v>
      </c>
    </row>
    <row r="22" spans="1:28" ht="12.75" customHeight="1">
      <c r="A22" s="200">
        <v>30</v>
      </c>
      <c r="B22" s="201">
        <v>713</v>
      </c>
      <c r="C22" s="201">
        <v>388</v>
      </c>
      <c r="D22" s="201">
        <v>325</v>
      </c>
      <c r="E22" s="201">
        <v>11</v>
      </c>
      <c r="F22" s="201">
        <v>5</v>
      </c>
      <c r="G22" s="201">
        <v>6</v>
      </c>
      <c r="H22" s="201">
        <v>47</v>
      </c>
      <c r="I22" s="201">
        <v>24</v>
      </c>
      <c r="J22" s="201">
        <v>23</v>
      </c>
      <c r="K22" s="201">
        <v>61</v>
      </c>
      <c r="L22" s="201">
        <v>33</v>
      </c>
      <c r="M22" s="201">
        <v>28</v>
      </c>
      <c r="N22" s="201">
        <v>74</v>
      </c>
      <c r="O22" s="201">
        <v>39</v>
      </c>
      <c r="P22" s="201">
        <v>35</v>
      </c>
      <c r="Q22" s="201">
        <v>79</v>
      </c>
      <c r="R22" s="201">
        <v>42</v>
      </c>
      <c r="S22" s="201">
        <v>36</v>
      </c>
      <c r="T22" s="201">
        <v>245</v>
      </c>
      <c r="U22" s="201">
        <v>132</v>
      </c>
      <c r="V22" s="201">
        <v>113</v>
      </c>
      <c r="W22" s="201">
        <v>129</v>
      </c>
      <c r="X22" s="201">
        <v>72</v>
      </c>
      <c r="Y22" s="201">
        <v>57</v>
      </c>
      <c r="Z22" s="201">
        <v>66</v>
      </c>
      <c r="AA22" s="201">
        <v>40</v>
      </c>
      <c r="AB22" s="201">
        <v>27</v>
      </c>
    </row>
    <row r="23" spans="1:28" ht="9" customHeight="1">
      <c r="A23" s="194"/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</row>
    <row r="24" spans="1:28" ht="9" customHeight="1">
      <c r="A24" s="194"/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</row>
    <row r="25" spans="1:2" ht="13.5">
      <c r="A25" s="190"/>
      <c r="B25" s="202" t="s">
        <v>95</v>
      </c>
    </row>
    <row r="26" spans="1:28" ht="12">
      <c r="A26" s="190" t="s">
        <v>90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 t="s">
        <v>96</v>
      </c>
      <c r="AA26" s="189"/>
      <c r="AB26" s="189"/>
    </row>
    <row r="27" spans="1:28" ht="41.25" customHeight="1">
      <c r="A27" s="340" t="s">
        <v>93</v>
      </c>
      <c r="B27" s="340" t="s">
        <v>35</v>
      </c>
      <c r="C27" s="340"/>
      <c r="D27" s="340"/>
      <c r="E27" s="340" t="s">
        <v>82</v>
      </c>
      <c r="F27" s="340"/>
      <c r="G27" s="340"/>
      <c r="H27" s="340" t="s">
        <v>83</v>
      </c>
      <c r="I27" s="340"/>
      <c r="J27" s="340"/>
      <c r="K27" s="340" t="s">
        <v>84</v>
      </c>
      <c r="L27" s="340"/>
      <c r="M27" s="340"/>
      <c r="N27" s="340" t="s">
        <v>85</v>
      </c>
      <c r="O27" s="340"/>
      <c r="P27" s="340"/>
      <c r="Q27" s="340" t="s">
        <v>86</v>
      </c>
      <c r="R27" s="340"/>
      <c r="S27" s="340"/>
      <c r="T27" s="340" t="s">
        <v>87</v>
      </c>
      <c r="U27" s="340"/>
      <c r="V27" s="340"/>
      <c r="W27" s="340" t="s">
        <v>88</v>
      </c>
      <c r="X27" s="340"/>
      <c r="Y27" s="340"/>
      <c r="Z27" s="340" t="s">
        <v>89</v>
      </c>
      <c r="AA27" s="340"/>
      <c r="AB27" s="340"/>
    </row>
    <row r="28" spans="1:28" ht="12">
      <c r="A28" s="340"/>
      <c r="B28" s="192" t="s">
        <v>92</v>
      </c>
      <c r="C28" s="193" t="s">
        <v>52</v>
      </c>
      <c r="D28" s="193" t="s">
        <v>54</v>
      </c>
      <c r="E28" s="192" t="s">
        <v>92</v>
      </c>
      <c r="F28" s="193" t="s">
        <v>52</v>
      </c>
      <c r="G28" s="193" t="s">
        <v>54</v>
      </c>
      <c r="H28" s="192" t="s">
        <v>92</v>
      </c>
      <c r="I28" s="193" t="s">
        <v>52</v>
      </c>
      <c r="J28" s="193" t="s">
        <v>54</v>
      </c>
      <c r="K28" s="192" t="s">
        <v>92</v>
      </c>
      <c r="L28" s="193" t="s">
        <v>52</v>
      </c>
      <c r="M28" s="193" t="s">
        <v>54</v>
      </c>
      <c r="N28" s="192" t="s">
        <v>92</v>
      </c>
      <c r="O28" s="193" t="s">
        <v>52</v>
      </c>
      <c r="P28" s="193" t="s">
        <v>54</v>
      </c>
      <c r="Q28" s="192" t="s">
        <v>92</v>
      </c>
      <c r="R28" s="193" t="s">
        <v>52</v>
      </c>
      <c r="S28" s="193" t="s">
        <v>54</v>
      </c>
      <c r="T28" s="192" t="s">
        <v>92</v>
      </c>
      <c r="U28" s="193" t="s">
        <v>52</v>
      </c>
      <c r="V28" s="193" t="s">
        <v>54</v>
      </c>
      <c r="W28" s="192" t="s">
        <v>92</v>
      </c>
      <c r="X28" s="193" t="s">
        <v>52</v>
      </c>
      <c r="Y28" s="193" t="s">
        <v>54</v>
      </c>
      <c r="Z28" s="192" t="s">
        <v>92</v>
      </c>
      <c r="AA28" s="193" t="s">
        <v>52</v>
      </c>
      <c r="AB28" s="193" t="s">
        <v>54</v>
      </c>
    </row>
    <row r="29" spans="1:28" ht="12">
      <c r="A29" s="195" t="s">
        <v>21</v>
      </c>
      <c r="B29" s="203">
        <v>5.4</v>
      </c>
      <c r="C29" s="203">
        <v>6.5</v>
      </c>
      <c r="D29" s="203">
        <v>4.3</v>
      </c>
      <c r="E29" s="203">
        <v>22.2</v>
      </c>
      <c r="F29" s="203">
        <v>20</v>
      </c>
      <c r="G29" s="204" t="s">
        <v>22</v>
      </c>
      <c r="H29" s="203">
        <v>10</v>
      </c>
      <c r="I29" s="203">
        <v>11.1</v>
      </c>
      <c r="J29" s="203">
        <v>9.1</v>
      </c>
      <c r="K29" s="203">
        <v>7.2</v>
      </c>
      <c r="L29" s="203">
        <v>8.1</v>
      </c>
      <c r="M29" s="203">
        <v>6.3</v>
      </c>
      <c r="N29" s="203">
        <v>5.4</v>
      </c>
      <c r="O29" s="203">
        <v>4.9</v>
      </c>
      <c r="P29" s="203">
        <v>6.1</v>
      </c>
      <c r="Q29" s="203">
        <v>4.7</v>
      </c>
      <c r="R29" s="203">
        <v>6.3</v>
      </c>
      <c r="S29" s="203">
        <v>5.4</v>
      </c>
      <c r="T29" s="203">
        <v>4.7</v>
      </c>
      <c r="U29" s="203">
        <v>5.5</v>
      </c>
      <c r="V29" s="203">
        <v>3.9</v>
      </c>
      <c r="W29" s="203">
        <v>4.8</v>
      </c>
      <c r="X29" s="203">
        <v>6.9</v>
      </c>
      <c r="Y29" s="203">
        <v>1.9</v>
      </c>
      <c r="Z29" s="204">
        <v>2.4</v>
      </c>
      <c r="AA29" s="204">
        <v>3.8</v>
      </c>
      <c r="AB29" s="205" t="s">
        <v>22</v>
      </c>
    </row>
    <row r="30" spans="1:28" ht="12">
      <c r="A30" s="195">
        <v>26</v>
      </c>
      <c r="B30" s="203">
        <v>5.6</v>
      </c>
      <c r="C30" s="203">
        <v>6</v>
      </c>
      <c r="D30" s="203">
        <v>5</v>
      </c>
      <c r="E30" s="203">
        <v>18.2</v>
      </c>
      <c r="F30" s="203">
        <v>16.7</v>
      </c>
      <c r="G30" s="204" t="s">
        <v>22</v>
      </c>
      <c r="H30" s="203">
        <v>14</v>
      </c>
      <c r="I30" s="203">
        <v>14.8</v>
      </c>
      <c r="J30" s="203">
        <v>8.7</v>
      </c>
      <c r="K30" s="203">
        <v>7.5</v>
      </c>
      <c r="L30" s="203">
        <v>8.3</v>
      </c>
      <c r="M30" s="203">
        <v>6.5</v>
      </c>
      <c r="N30" s="203">
        <v>6.9</v>
      </c>
      <c r="O30" s="203">
        <v>5</v>
      </c>
      <c r="P30" s="203">
        <v>6.3</v>
      </c>
      <c r="Q30" s="203">
        <v>6</v>
      </c>
      <c r="R30" s="203">
        <v>6.5</v>
      </c>
      <c r="S30" s="203">
        <v>5.4</v>
      </c>
      <c r="T30" s="203">
        <v>4.3</v>
      </c>
      <c r="U30" s="203">
        <v>3.9</v>
      </c>
      <c r="V30" s="203">
        <v>4.7</v>
      </c>
      <c r="W30" s="203">
        <v>4.8</v>
      </c>
      <c r="X30" s="203">
        <v>5.4</v>
      </c>
      <c r="Y30" s="203">
        <v>2</v>
      </c>
      <c r="Z30" s="204">
        <v>2.5</v>
      </c>
      <c r="AA30" s="204" t="s">
        <v>22</v>
      </c>
      <c r="AB30" s="205" t="s">
        <v>22</v>
      </c>
    </row>
    <row r="31" spans="1:28" ht="12">
      <c r="A31" s="195">
        <v>27</v>
      </c>
      <c r="B31" s="206">
        <v>4.8</v>
      </c>
      <c r="C31" s="206">
        <v>5.6</v>
      </c>
      <c r="D31" s="206">
        <v>4.1</v>
      </c>
      <c r="E31" s="206">
        <v>18.2</v>
      </c>
      <c r="F31" s="206">
        <v>16.7</v>
      </c>
      <c r="G31" s="206">
        <v>20</v>
      </c>
      <c r="H31" s="206">
        <v>7.4</v>
      </c>
      <c r="I31" s="206">
        <v>10.7</v>
      </c>
      <c r="J31" s="206">
        <v>7.7</v>
      </c>
      <c r="K31" s="206">
        <v>6</v>
      </c>
      <c r="L31" s="206">
        <v>5.7</v>
      </c>
      <c r="M31" s="206">
        <v>6.3</v>
      </c>
      <c r="N31" s="206">
        <v>5.3</v>
      </c>
      <c r="O31" s="206">
        <v>4.9</v>
      </c>
      <c r="P31" s="206">
        <v>2.9</v>
      </c>
      <c r="Q31" s="206">
        <v>4.8</v>
      </c>
      <c r="R31" s="206">
        <v>4.4</v>
      </c>
      <c r="S31" s="206">
        <v>5.4</v>
      </c>
      <c r="T31" s="206">
        <v>4.2</v>
      </c>
      <c r="U31" s="206">
        <v>4.5</v>
      </c>
      <c r="V31" s="206">
        <v>3.7</v>
      </c>
      <c r="W31" s="206">
        <v>4.7</v>
      </c>
      <c r="X31" s="206">
        <v>5.3</v>
      </c>
      <c r="Y31" s="206">
        <v>1.9</v>
      </c>
      <c r="Z31" s="205">
        <v>2.1</v>
      </c>
      <c r="AA31" s="205">
        <v>3.4</v>
      </c>
      <c r="AB31" s="205" t="s">
        <v>22</v>
      </c>
    </row>
    <row r="32" spans="1:28" ht="12">
      <c r="A32" s="195">
        <v>28</v>
      </c>
      <c r="B32" s="207">
        <v>4.2</v>
      </c>
      <c r="C32" s="207">
        <v>4.8</v>
      </c>
      <c r="D32" s="207">
        <v>3.4</v>
      </c>
      <c r="E32" s="207">
        <v>10</v>
      </c>
      <c r="F32" s="207">
        <v>20</v>
      </c>
      <c r="G32" s="208" t="s">
        <v>22</v>
      </c>
      <c r="H32" s="207">
        <v>8</v>
      </c>
      <c r="I32" s="207">
        <v>12</v>
      </c>
      <c r="J32" s="207">
        <v>8</v>
      </c>
      <c r="K32" s="207">
        <v>5.9</v>
      </c>
      <c r="L32" s="207">
        <v>8.3</v>
      </c>
      <c r="M32" s="207">
        <v>3.1</v>
      </c>
      <c r="N32" s="207">
        <v>3.9</v>
      </c>
      <c r="O32" s="207">
        <v>4.9</v>
      </c>
      <c r="P32" s="207">
        <v>2.8</v>
      </c>
      <c r="Q32" s="207">
        <v>4.9</v>
      </c>
      <c r="R32" s="207">
        <v>4.4</v>
      </c>
      <c r="S32" s="207">
        <v>2.7</v>
      </c>
      <c r="T32" s="207">
        <v>3.7</v>
      </c>
      <c r="U32" s="207">
        <v>3.8</v>
      </c>
      <c r="V32" s="207">
        <v>3.6</v>
      </c>
      <c r="W32" s="207">
        <v>3.1</v>
      </c>
      <c r="X32" s="207">
        <v>4.1</v>
      </c>
      <c r="Y32" s="207">
        <v>1.9</v>
      </c>
      <c r="Z32" s="208">
        <v>1.8</v>
      </c>
      <c r="AA32" s="208" t="s">
        <v>22</v>
      </c>
      <c r="AB32" s="209" t="s">
        <v>22</v>
      </c>
    </row>
    <row r="33" spans="1:28" ht="12">
      <c r="A33" s="195">
        <v>29</v>
      </c>
      <c r="B33" s="210">
        <v>3.6</v>
      </c>
      <c r="C33" s="210">
        <v>4</v>
      </c>
      <c r="D33" s="210">
        <v>3.1</v>
      </c>
      <c r="E33" s="210">
        <v>9.1</v>
      </c>
      <c r="F33" s="210">
        <v>20</v>
      </c>
      <c r="G33" s="209" t="s">
        <v>22</v>
      </c>
      <c r="H33" s="210">
        <v>5.9</v>
      </c>
      <c r="I33" s="210">
        <v>7.4</v>
      </c>
      <c r="J33" s="210">
        <v>4.2</v>
      </c>
      <c r="K33" s="210">
        <v>6.1</v>
      </c>
      <c r="L33" s="210">
        <v>5.7</v>
      </c>
      <c r="M33" s="210">
        <v>6.5</v>
      </c>
      <c r="N33" s="210">
        <v>3.8</v>
      </c>
      <c r="O33" s="210">
        <v>4.8</v>
      </c>
      <c r="P33" s="210">
        <v>2.8</v>
      </c>
      <c r="Q33" s="210">
        <v>2.5</v>
      </c>
      <c r="R33" s="210">
        <v>4.5</v>
      </c>
      <c r="S33" s="210">
        <v>2.7</v>
      </c>
      <c r="T33" s="210">
        <v>3.2</v>
      </c>
      <c r="U33" s="210">
        <v>3</v>
      </c>
      <c r="V33" s="210">
        <v>2.7</v>
      </c>
      <c r="W33" s="210">
        <v>3.1</v>
      </c>
      <c r="X33" s="210">
        <v>4.1</v>
      </c>
      <c r="Y33" s="210">
        <v>1.8</v>
      </c>
      <c r="Z33" s="209">
        <v>1.7</v>
      </c>
      <c r="AA33" s="209" t="s">
        <v>22</v>
      </c>
      <c r="AB33" s="209" t="s">
        <v>22</v>
      </c>
    </row>
    <row r="34" spans="1:28" ht="12.75" customHeight="1">
      <c r="A34" s="200">
        <v>30</v>
      </c>
      <c r="B34" s="211">
        <v>3.1</v>
      </c>
      <c r="C34" s="211">
        <v>3.5</v>
      </c>
      <c r="D34" s="212">
        <v>2.7</v>
      </c>
      <c r="E34" s="213">
        <v>8.3</v>
      </c>
      <c r="F34" s="212">
        <v>16.7</v>
      </c>
      <c r="G34" s="212" t="s">
        <v>22</v>
      </c>
      <c r="H34" s="212">
        <v>6</v>
      </c>
      <c r="I34" s="212">
        <v>7.7</v>
      </c>
      <c r="J34" s="212">
        <v>4</v>
      </c>
      <c r="K34" s="212">
        <v>4.7</v>
      </c>
      <c r="L34" s="212">
        <v>5.7</v>
      </c>
      <c r="M34" s="212">
        <v>3.3</v>
      </c>
      <c r="N34" s="212">
        <v>2.6</v>
      </c>
      <c r="O34" s="214">
        <v>2.4</v>
      </c>
      <c r="P34" s="215">
        <v>2.8</v>
      </c>
      <c r="Q34" s="212">
        <v>2.5</v>
      </c>
      <c r="R34" s="215">
        <v>2.3</v>
      </c>
      <c r="S34" s="214">
        <v>2.7</v>
      </c>
      <c r="T34" s="212">
        <v>2.8</v>
      </c>
      <c r="U34" s="215">
        <v>2.9</v>
      </c>
      <c r="V34" s="214">
        <v>2.6</v>
      </c>
      <c r="W34" s="212">
        <v>3</v>
      </c>
      <c r="X34" s="214">
        <v>2.7</v>
      </c>
      <c r="Y34" s="212">
        <v>1.7</v>
      </c>
      <c r="Z34" s="212">
        <v>1.5</v>
      </c>
      <c r="AA34" s="212">
        <v>2.5</v>
      </c>
      <c r="AB34" s="212" t="s">
        <v>22</v>
      </c>
    </row>
    <row r="37" ht="12">
      <c r="A37" s="190"/>
    </row>
    <row r="38" ht="12">
      <c r="A38" s="190"/>
    </row>
    <row r="39" ht="12">
      <c r="A39" s="190"/>
    </row>
    <row r="40" ht="12">
      <c r="A40" s="190"/>
    </row>
    <row r="41" ht="12">
      <c r="A41" s="190"/>
    </row>
    <row r="42" ht="12">
      <c r="A42" s="190"/>
    </row>
    <row r="43" ht="12">
      <c r="A43" s="190"/>
    </row>
    <row r="44" ht="12">
      <c r="A44" s="190"/>
    </row>
    <row r="45" ht="12">
      <c r="A45" s="190"/>
    </row>
    <row r="46" ht="12">
      <c r="A46" s="190"/>
    </row>
    <row r="47" ht="12">
      <c r="A47" s="190"/>
    </row>
    <row r="48" ht="12">
      <c r="A48" s="190"/>
    </row>
    <row r="49" ht="12">
      <c r="A49" s="190"/>
    </row>
    <row r="50" ht="12">
      <c r="A50" s="190"/>
    </row>
    <row r="51" ht="12">
      <c r="A51" s="190"/>
    </row>
    <row r="52" ht="12">
      <c r="A52" s="190"/>
    </row>
    <row r="53" ht="12">
      <c r="A53" s="190"/>
    </row>
    <row r="54" ht="12">
      <c r="A54" s="190"/>
    </row>
    <row r="55" ht="12">
      <c r="A55" s="190"/>
    </row>
    <row r="56" ht="12">
      <c r="A56" s="190"/>
    </row>
    <row r="57" ht="12">
      <c r="A57" s="190"/>
    </row>
    <row r="58" ht="12">
      <c r="A58" s="190"/>
    </row>
    <row r="59" ht="12">
      <c r="A59" s="190"/>
    </row>
    <row r="60" ht="12">
      <c r="A60" s="190"/>
    </row>
    <row r="61" ht="12">
      <c r="A61" s="190"/>
    </row>
    <row r="62" ht="12">
      <c r="A62" s="190"/>
    </row>
    <row r="63" ht="12">
      <c r="A63" s="190"/>
    </row>
    <row r="64" ht="12">
      <c r="A64" s="190"/>
    </row>
    <row r="65" ht="12">
      <c r="A65" s="190"/>
    </row>
    <row r="66" ht="12">
      <c r="A66" s="190"/>
    </row>
    <row r="67" ht="12">
      <c r="A67" s="190"/>
    </row>
    <row r="68" ht="12">
      <c r="A68" s="190"/>
    </row>
    <row r="69" ht="12">
      <c r="A69" s="190"/>
    </row>
    <row r="70" ht="12">
      <c r="A70" s="190"/>
    </row>
    <row r="71" ht="12">
      <c r="A71" s="190"/>
    </row>
    <row r="79" spans="3:15" ht="12">
      <c r="C79" s="189"/>
      <c r="D79" s="189"/>
      <c r="E79" s="189"/>
      <c r="F79" s="189"/>
      <c r="G79" s="189"/>
      <c r="J79" s="190"/>
      <c r="K79" s="190"/>
      <c r="L79" s="190"/>
      <c r="M79" s="190"/>
      <c r="N79" s="190"/>
      <c r="O79" s="190"/>
    </row>
    <row r="80" spans="14:15" ht="12">
      <c r="N80" s="190"/>
      <c r="O80" s="190"/>
    </row>
    <row r="81" spans="14:15" ht="12">
      <c r="N81" s="190"/>
      <c r="O81" s="190"/>
    </row>
    <row r="82" spans="4:7" ht="12">
      <c r="D82" s="189"/>
      <c r="E82" s="189"/>
      <c r="F82" s="189"/>
      <c r="G82" s="189"/>
    </row>
    <row r="83" spans="4:16" ht="12">
      <c r="D83" s="189"/>
      <c r="E83" s="189"/>
      <c r="F83" s="190"/>
      <c r="G83" s="190"/>
      <c r="J83" s="190"/>
      <c r="K83" s="190"/>
      <c r="L83" s="190"/>
      <c r="M83" s="190"/>
      <c r="N83" s="190"/>
      <c r="O83" s="190"/>
      <c r="P83" s="190"/>
    </row>
    <row r="84" spans="2:15" ht="12">
      <c r="B84" s="190"/>
      <c r="C84" s="190"/>
      <c r="D84" s="190"/>
      <c r="E84" s="190"/>
      <c r="F84" s="190"/>
      <c r="G84" s="190"/>
      <c r="M84" s="190"/>
      <c r="N84" s="190"/>
      <c r="O84" s="190"/>
    </row>
    <row r="85" spans="2:15" ht="12">
      <c r="B85" s="190"/>
      <c r="C85" s="190"/>
      <c r="D85" s="190"/>
      <c r="E85" s="190"/>
      <c r="F85" s="190"/>
      <c r="G85" s="190"/>
      <c r="J85" s="190"/>
      <c r="K85" s="190"/>
      <c r="L85" s="190"/>
      <c r="M85" s="190"/>
      <c r="N85" s="190"/>
      <c r="O85" s="190"/>
    </row>
    <row r="86" spans="2:16" ht="12">
      <c r="B86" s="190"/>
      <c r="C86" s="190"/>
      <c r="D86" s="190"/>
      <c r="E86" s="190"/>
      <c r="F86" s="190"/>
      <c r="G86" s="190"/>
      <c r="J86" s="190"/>
      <c r="K86" s="190"/>
      <c r="L86" s="190"/>
      <c r="M86" s="190"/>
      <c r="N86" s="190"/>
      <c r="O86" s="190"/>
      <c r="P86" s="190"/>
    </row>
    <row r="87" spans="1:15" ht="12">
      <c r="A87" s="190"/>
      <c r="B87" s="190"/>
      <c r="C87" s="190"/>
      <c r="D87" s="190"/>
      <c r="E87" s="190"/>
      <c r="F87" s="190"/>
      <c r="G87" s="190"/>
      <c r="J87" s="190"/>
      <c r="K87" s="190"/>
      <c r="L87" s="190"/>
      <c r="M87" s="190"/>
      <c r="N87" s="216"/>
      <c r="O87" s="190"/>
    </row>
    <row r="88" spans="1:15" ht="12">
      <c r="A88" s="190"/>
      <c r="B88" s="190"/>
      <c r="C88" s="190"/>
      <c r="D88" s="190"/>
      <c r="E88" s="190"/>
      <c r="F88" s="190"/>
      <c r="G88" s="190"/>
      <c r="J88" s="190"/>
      <c r="K88" s="190"/>
      <c r="L88" s="190"/>
      <c r="M88" s="190"/>
      <c r="N88" s="190"/>
      <c r="O88" s="190"/>
    </row>
    <row r="89" ht="12">
      <c r="A89" s="190"/>
    </row>
    <row r="90" ht="12">
      <c r="A90" s="190"/>
    </row>
    <row r="91" ht="12">
      <c r="A91" s="190"/>
    </row>
    <row r="92" ht="12">
      <c r="A92" s="190"/>
    </row>
    <row r="93" ht="12">
      <c r="A93" s="190"/>
    </row>
    <row r="94" ht="12">
      <c r="A94" s="190"/>
    </row>
    <row r="95" ht="12">
      <c r="A95" s="190"/>
    </row>
    <row r="96" ht="12">
      <c r="A96" s="190"/>
    </row>
    <row r="97" ht="12">
      <c r="A97" s="190"/>
    </row>
    <row r="98" ht="12">
      <c r="A98" s="190"/>
    </row>
    <row r="99" ht="12">
      <c r="A99" s="190"/>
    </row>
    <row r="100" ht="12">
      <c r="A100" s="190"/>
    </row>
    <row r="101" ht="12">
      <c r="A101" s="190"/>
    </row>
    <row r="102" ht="12">
      <c r="A102" s="190"/>
    </row>
    <row r="103" ht="12">
      <c r="A103" s="190"/>
    </row>
    <row r="104" ht="12">
      <c r="A104" s="190"/>
    </row>
    <row r="105" ht="12">
      <c r="A105" s="190"/>
    </row>
    <row r="106" ht="12">
      <c r="A106" s="190"/>
    </row>
    <row r="107" ht="12">
      <c r="A107" s="190"/>
    </row>
    <row r="108" ht="12">
      <c r="A108" s="190"/>
    </row>
    <row r="109" ht="12">
      <c r="A109" s="190"/>
    </row>
    <row r="110" ht="12">
      <c r="A110" s="190"/>
    </row>
    <row r="111" ht="12">
      <c r="A111" s="190"/>
    </row>
    <row r="112" ht="12">
      <c r="A112" s="190"/>
    </row>
    <row r="113" ht="12">
      <c r="A113" s="190"/>
    </row>
    <row r="114" ht="12">
      <c r="A114" s="190"/>
    </row>
    <row r="115" ht="12">
      <c r="A115" s="190"/>
    </row>
    <row r="116" ht="12">
      <c r="A116" s="190"/>
    </row>
    <row r="117" ht="12">
      <c r="A117" s="190"/>
    </row>
    <row r="118" ht="12">
      <c r="A118" s="190"/>
    </row>
    <row r="119" ht="12">
      <c r="A119" s="190"/>
    </row>
    <row r="120" ht="12">
      <c r="A120" s="190"/>
    </row>
    <row r="121" ht="12">
      <c r="A121" s="190"/>
    </row>
    <row r="122" ht="12">
      <c r="A122" s="190"/>
    </row>
    <row r="123" ht="12">
      <c r="A123" s="190"/>
    </row>
    <row r="124" ht="12">
      <c r="A124" s="190"/>
    </row>
    <row r="125" ht="12">
      <c r="A125" s="190"/>
    </row>
    <row r="126" ht="12">
      <c r="A126" s="190"/>
    </row>
    <row r="127" ht="12">
      <c r="A127" s="190"/>
    </row>
    <row r="128" ht="12">
      <c r="A128" s="190"/>
    </row>
    <row r="129" ht="12">
      <c r="A129" s="190"/>
    </row>
    <row r="130" ht="12">
      <c r="A130" s="190"/>
    </row>
    <row r="131" ht="12">
      <c r="A131" s="190"/>
    </row>
  </sheetData>
  <sheetProtection/>
  <mergeCells count="30">
    <mergeCell ref="A3:A4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15:A16"/>
    <mergeCell ref="B15:D15"/>
    <mergeCell ref="E15:G15"/>
    <mergeCell ref="H15:J15"/>
    <mergeCell ref="K15:M15"/>
    <mergeCell ref="N15:P15"/>
    <mergeCell ref="Q15:S15"/>
    <mergeCell ref="T15:V15"/>
    <mergeCell ref="W15:Y15"/>
    <mergeCell ref="Z15:AB15"/>
    <mergeCell ref="W27:Y27"/>
    <mergeCell ref="A27:A28"/>
    <mergeCell ref="B27:D27"/>
    <mergeCell ref="E27:G27"/>
    <mergeCell ref="H27:J27"/>
    <mergeCell ref="K27:M27"/>
    <mergeCell ref="N27:P27"/>
    <mergeCell ref="Q27:S27"/>
    <mergeCell ref="T27:V27"/>
    <mergeCell ref="Z27:AB27"/>
  </mergeCells>
  <printOptions/>
  <pageMargins left="0.7874015748031497" right="0.6299212598425197" top="0.7874015748031497" bottom="0.7874015748031497" header="0.5118110236220472" footer="0.5118110236220472"/>
  <pageSetup horizontalDpi="600" verticalDpi="600" orientation="landscape" paperSize="9" r:id="rId1"/>
  <headerFooter alignWithMargins="0">
    <oddFooter>&amp;C-10-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M76"/>
  <sheetViews>
    <sheetView view="pageBreakPreview" zoomScaleSheetLayoutView="100" zoomScalePageLayoutView="0" workbookViewId="0" topLeftCell="A1">
      <selection activeCell="T49" sqref="T49"/>
    </sheetView>
  </sheetViews>
  <sheetFormatPr defaultColWidth="9.00390625" defaultRowHeight="13.5"/>
  <cols>
    <col min="1" max="2" width="3.00390625" style="53" customWidth="1"/>
    <col min="3" max="3" width="9.50390625" style="7" customWidth="1"/>
    <col min="4" max="13" width="7.125" style="7" customWidth="1"/>
    <col min="14" max="16384" width="9.00390625" style="7" customWidth="1"/>
  </cols>
  <sheetData>
    <row r="1" spans="1:13" ht="13.5">
      <c r="A1" s="297" t="s">
        <v>97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</row>
    <row r="2" spans="1:13" ht="13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">
      <c r="A3" s="8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2">
      <c r="A4" s="10"/>
      <c r="B4" s="10"/>
      <c r="C4" s="11" t="s">
        <v>11</v>
      </c>
      <c r="D4" s="11"/>
      <c r="E4" s="11"/>
      <c r="F4" s="11"/>
      <c r="G4" s="11"/>
      <c r="H4" s="11"/>
      <c r="I4" s="11"/>
      <c r="J4" s="11"/>
      <c r="K4" s="11"/>
      <c r="L4" s="12"/>
      <c r="M4" s="12" t="s">
        <v>98</v>
      </c>
    </row>
    <row r="5" spans="1:13" ht="14.25" customHeight="1">
      <c r="A5" s="13"/>
      <c r="B5" s="13"/>
      <c r="C5" s="14"/>
      <c r="D5" s="217"/>
      <c r="E5" s="217"/>
      <c r="F5" s="345" t="s">
        <v>99</v>
      </c>
      <c r="G5" s="346"/>
      <c r="H5" s="346"/>
      <c r="I5" s="346"/>
      <c r="J5" s="346"/>
      <c r="K5" s="346"/>
      <c r="L5" s="346"/>
      <c r="M5" s="347"/>
    </row>
    <row r="6" spans="1:13" ht="33" customHeight="1">
      <c r="A6" s="17"/>
      <c r="B6" s="17"/>
      <c r="C6" s="218" t="s">
        <v>100</v>
      </c>
      <c r="D6" s="348" t="s">
        <v>35</v>
      </c>
      <c r="E6" s="348" t="s">
        <v>101</v>
      </c>
      <c r="F6" s="298" t="s">
        <v>35</v>
      </c>
      <c r="G6" s="26" t="s">
        <v>102</v>
      </c>
      <c r="H6" s="219" t="s">
        <v>103</v>
      </c>
      <c r="I6" s="350" t="s">
        <v>104</v>
      </c>
      <c r="J6" s="351"/>
      <c r="K6" s="351"/>
      <c r="L6" s="352"/>
      <c r="M6" s="353" t="s">
        <v>105</v>
      </c>
    </row>
    <row r="7" spans="1:13" ht="33" customHeight="1">
      <c r="A7" s="17"/>
      <c r="B7" s="17"/>
      <c r="C7" s="18" t="s">
        <v>106</v>
      </c>
      <c r="D7" s="349"/>
      <c r="E7" s="349"/>
      <c r="F7" s="299"/>
      <c r="G7" s="220" t="s">
        <v>107</v>
      </c>
      <c r="H7" s="220" t="s">
        <v>107</v>
      </c>
      <c r="I7" s="221" t="s">
        <v>35</v>
      </c>
      <c r="J7" s="222" t="s">
        <v>108</v>
      </c>
      <c r="K7" s="222" t="s">
        <v>109</v>
      </c>
      <c r="L7" s="222" t="s">
        <v>110</v>
      </c>
      <c r="M7" s="354"/>
    </row>
    <row r="8" spans="1:13" ht="12" customHeight="1">
      <c r="A8" s="344"/>
      <c r="B8" s="308" t="s">
        <v>2</v>
      </c>
      <c r="C8" s="17" t="s">
        <v>21</v>
      </c>
      <c r="D8" s="22">
        <v>616</v>
      </c>
      <c r="E8" s="22">
        <v>14</v>
      </c>
      <c r="F8" s="22">
        <v>602</v>
      </c>
      <c r="G8" s="22">
        <v>21</v>
      </c>
      <c r="H8" s="23">
        <v>137</v>
      </c>
      <c r="I8" s="22">
        <v>442</v>
      </c>
      <c r="J8" s="22">
        <v>347</v>
      </c>
      <c r="K8" s="22">
        <v>55</v>
      </c>
      <c r="L8" s="23">
        <v>40</v>
      </c>
      <c r="M8" s="25">
        <v>39.9</v>
      </c>
    </row>
    <row r="9" spans="1:13" ht="12" customHeight="1">
      <c r="A9" s="344"/>
      <c r="B9" s="308"/>
      <c r="C9" s="17">
        <v>26</v>
      </c>
      <c r="D9" s="22">
        <v>619</v>
      </c>
      <c r="E9" s="22">
        <v>14</v>
      </c>
      <c r="F9" s="22">
        <v>605</v>
      </c>
      <c r="G9" s="22">
        <v>20</v>
      </c>
      <c r="H9" s="23">
        <v>143</v>
      </c>
      <c r="I9" s="22">
        <v>440</v>
      </c>
      <c r="J9" s="22">
        <v>343</v>
      </c>
      <c r="K9" s="22">
        <v>58</v>
      </c>
      <c r="L9" s="23">
        <v>40</v>
      </c>
      <c r="M9" s="25">
        <v>39.9</v>
      </c>
    </row>
    <row r="10" spans="1:13" ht="12" customHeight="1">
      <c r="A10" s="344"/>
      <c r="B10" s="308"/>
      <c r="C10" s="17">
        <v>27</v>
      </c>
      <c r="D10" s="22">
        <v>643</v>
      </c>
      <c r="E10" s="22">
        <v>16</v>
      </c>
      <c r="F10" s="22">
        <v>627</v>
      </c>
      <c r="G10" s="22">
        <v>25</v>
      </c>
      <c r="H10" s="23">
        <v>149</v>
      </c>
      <c r="I10" s="22">
        <v>450</v>
      </c>
      <c r="J10" s="22">
        <v>356</v>
      </c>
      <c r="K10" s="22">
        <v>55</v>
      </c>
      <c r="L10" s="23">
        <v>38</v>
      </c>
      <c r="M10" s="25">
        <v>39.3</v>
      </c>
    </row>
    <row r="11" spans="1:13" ht="12" customHeight="1">
      <c r="A11" s="344"/>
      <c r="B11" s="308"/>
      <c r="C11" s="26">
        <v>28</v>
      </c>
      <c r="D11" s="27">
        <v>656</v>
      </c>
      <c r="E11" s="22">
        <v>16</v>
      </c>
      <c r="F11" s="22">
        <v>639</v>
      </c>
      <c r="G11" s="22">
        <v>23</v>
      </c>
      <c r="H11" s="22">
        <v>154</v>
      </c>
      <c r="I11" s="22">
        <v>459</v>
      </c>
      <c r="J11" s="22">
        <v>363</v>
      </c>
      <c r="K11" s="22">
        <v>59</v>
      </c>
      <c r="L11" s="22">
        <v>36</v>
      </c>
      <c r="M11" s="25">
        <v>39.2</v>
      </c>
    </row>
    <row r="12" spans="1:13" ht="12" customHeight="1">
      <c r="A12" s="344"/>
      <c r="B12" s="308"/>
      <c r="C12" s="26">
        <v>29</v>
      </c>
      <c r="D12" s="22">
        <v>667</v>
      </c>
      <c r="E12" s="22">
        <v>18</v>
      </c>
      <c r="F12" s="22">
        <v>649</v>
      </c>
      <c r="G12" s="22">
        <v>23</v>
      </c>
      <c r="H12" s="23">
        <v>145</v>
      </c>
      <c r="I12" s="22">
        <v>478</v>
      </c>
      <c r="J12" s="22">
        <v>379</v>
      </c>
      <c r="K12" s="22">
        <v>61</v>
      </c>
      <c r="L12" s="23">
        <v>39</v>
      </c>
      <c r="M12" s="25">
        <v>39.5</v>
      </c>
    </row>
    <row r="13" spans="1:13" ht="12" customHeight="1">
      <c r="A13" s="344"/>
      <c r="B13" s="310"/>
      <c r="C13" s="18">
        <v>30</v>
      </c>
      <c r="D13" s="29">
        <v>685</v>
      </c>
      <c r="E13" s="29">
        <v>20</v>
      </c>
      <c r="F13" s="29">
        <v>665</v>
      </c>
      <c r="G13" s="29">
        <v>28</v>
      </c>
      <c r="H13" s="30">
        <v>159</v>
      </c>
      <c r="I13" s="29">
        <v>475</v>
      </c>
      <c r="J13" s="29">
        <v>375</v>
      </c>
      <c r="K13" s="29">
        <v>61</v>
      </c>
      <c r="L13" s="30">
        <v>39</v>
      </c>
      <c r="M13" s="45">
        <v>39</v>
      </c>
    </row>
    <row r="14" spans="1:13" ht="12" customHeight="1">
      <c r="A14" s="344"/>
      <c r="B14" s="300" t="s">
        <v>50</v>
      </c>
      <c r="C14" s="26" t="s">
        <v>144</v>
      </c>
      <c r="D14" s="223">
        <v>3</v>
      </c>
      <c r="E14" s="223">
        <v>0</v>
      </c>
      <c r="F14" s="223">
        <v>3</v>
      </c>
      <c r="G14" s="223">
        <v>-1</v>
      </c>
      <c r="H14" s="223">
        <v>6</v>
      </c>
      <c r="I14" s="223">
        <v>-2</v>
      </c>
      <c r="J14" s="223">
        <v>-4</v>
      </c>
      <c r="K14" s="223">
        <v>3</v>
      </c>
      <c r="L14" s="223">
        <v>0</v>
      </c>
      <c r="M14" s="224">
        <v>0</v>
      </c>
    </row>
    <row r="15" spans="1:13" ht="12" customHeight="1">
      <c r="A15" s="344"/>
      <c r="B15" s="300"/>
      <c r="C15" s="26">
        <v>27</v>
      </c>
      <c r="D15" s="223">
        <f aca="true" t="shared" si="0" ref="D15:M18">D10-D9</f>
        <v>24</v>
      </c>
      <c r="E15" s="223">
        <f t="shared" si="0"/>
        <v>2</v>
      </c>
      <c r="F15" s="223">
        <f t="shared" si="0"/>
        <v>22</v>
      </c>
      <c r="G15" s="223">
        <f t="shared" si="0"/>
        <v>5</v>
      </c>
      <c r="H15" s="223">
        <f t="shared" si="0"/>
        <v>6</v>
      </c>
      <c r="I15" s="223">
        <f t="shared" si="0"/>
        <v>10</v>
      </c>
      <c r="J15" s="223">
        <f t="shared" si="0"/>
        <v>13</v>
      </c>
      <c r="K15" s="223">
        <f t="shared" si="0"/>
        <v>-3</v>
      </c>
      <c r="L15" s="223">
        <f t="shared" si="0"/>
        <v>-2</v>
      </c>
      <c r="M15" s="223">
        <f t="shared" si="0"/>
        <v>-0.6000000000000014</v>
      </c>
    </row>
    <row r="16" spans="1:13" ht="12" customHeight="1">
      <c r="A16" s="344"/>
      <c r="B16" s="300"/>
      <c r="C16" s="26">
        <v>28</v>
      </c>
      <c r="D16" s="223">
        <f t="shared" si="0"/>
        <v>13</v>
      </c>
      <c r="E16" s="223">
        <f t="shared" si="0"/>
        <v>0</v>
      </c>
      <c r="F16" s="223">
        <f t="shared" si="0"/>
        <v>12</v>
      </c>
      <c r="G16" s="223">
        <f t="shared" si="0"/>
        <v>-2</v>
      </c>
      <c r="H16" s="223">
        <f t="shared" si="0"/>
        <v>5</v>
      </c>
      <c r="I16" s="223">
        <f t="shared" si="0"/>
        <v>9</v>
      </c>
      <c r="J16" s="223">
        <f t="shared" si="0"/>
        <v>7</v>
      </c>
      <c r="K16" s="223">
        <f t="shared" si="0"/>
        <v>4</v>
      </c>
      <c r="L16" s="223">
        <f t="shared" si="0"/>
        <v>-2</v>
      </c>
      <c r="M16" s="224">
        <f t="shared" si="0"/>
        <v>-0.09999999999999432</v>
      </c>
    </row>
    <row r="17" spans="1:13" ht="12" customHeight="1">
      <c r="A17" s="344"/>
      <c r="B17" s="300"/>
      <c r="C17" s="26">
        <v>29</v>
      </c>
      <c r="D17" s="223">
        <f t="shared" si="0"/>
        <v>11</v>
      </c>
      <c r="E17" s="223">
        <f t="shared" si="0"/>
        <v>2</v>
      </c>
      <c r="F17" s="223">
        <f t="shared" si="0"/>
        <v>10</v>
      </c>
      <c r="G17" s="223">
        <f t="shared" si="0"/>
        <v>0</v>
      </c>
      <c r="H17" s="223">
        <f t="shared" si="0"/>
        <v>-9</v>
      </c>
      <c r="I17" s="223">
        <f t="shared" si="0"/>
        <v>19</v>
      </c>
      <c r="J17" s="223">
        <f t="shared" si="0"/>
        <v>16</v>
      </c>
      <c r="K17" s="223">
        <f t="shared" si="0"/>
        <v>2</v>
      </c>
      <c r="L17" s="223">
        <f t="shared" si="0"/>
        <v>3</v>
      </c>
      <c r="M17" s="223">
        <f t="shared" si="0"/>
        <v>0.29999999999999716</v>
      </c>
    </row>
    <row r="18" spans="1:13" ht="12" customHeight="1">
      <c r="A18" s="344"/>
      <c r="B18" s="301"/>
      <c r="C18" s="18">
        <v>30</v>
      </c>
      <c r="D18" s="225">
        <f>D13-D12</f>
        <v>18</v>
      </c>
      <c r="E18" s="225">
        <f t="shared" si="0"/>
        <v>2</v>
      </c>
      <c r="F18" s="225">
        <f t="shared" si="0"/>
        <v>16</v>
      </c>
      <c r="G18" s="225">
        <f t="shared" si="0"/>
        <v>5</v>
      </c>
      <c r="H18" s="225">
        <f t="shared" si="0"/>
        <v>14</v>
      </c>
      <c r="I18" s="225">
        <f t="shared" si="0"/>
        <v>-3</v>
      </c>
      <c r="J18" s="225">
        <f t="shared" si="0"/>
        <v>-4</v>
      </c>
      <c r="K18" s="225">
        <f t="shared" si="0"/>
        <v>0</v>
      </c>
      <c r="L18" s="225">
        <f t="shared" si="0"/>
        <v>0</v>
      </c>
      <c r="M18" s="225">
        <f t="shared" si="0"/>
        <v>-0.5</v>
      </c>
    </row>
    <row r="19" spans="1:13" ht="12" customHeight="1">
      <c r="A19" s="344"/>
      <c r="B19" s="304" t="s">
        <v>51</v>
      </c>
      <c r="C19" s="26" t="s">
        <v>144</v>
      </c>
      <c r="D19" s="224">
        <v>0.487012987012987</v>
      </c>
      <c r="E19" s="39">
        <v>0</v>
      </c>
      <c r="F19" s="39">
        <v>0.4983388704318937</v>
      </c>
      <c r="G19" s="224">
        <v>-4.761904761904762</v>
      </c>
      <c r="H19" s="226">
        <v>4.37956204379562</v>
      </c>
      <c r="I19" s="224">
        <v>-0.4524886877828055</v>
      </c>
      <c r="J19" s="224">
        <v>-1.1527377521613833</v>
      </c>
      <c r="K19" s="224">
        <v>5.454545454545454</v>
      </c>
      <c r="L19" s="39">
        <v>0</v>
      </c>
      <c r="M19" s="224">
        <v>0</v>
      </c>
    </row>
    <row r="20" spans="1:13" ht="12" customHeight="1">
      <c r="A20" s="344"/>
      <c r="B20" s="300"/>
      <c r="C20" s="26">
        <v>27</v>
      </c>
      <c r="D20" s="224">
        <f aca="true" t="shared" si="1" ref="D20:M23">IF(D9&lt;10,"※",D15/D9*100)</f>
        <v>3.877221324717286</v>
      </c>
      <c r="E20" s="39">
        <f t="shared" si="1"/>
        <v>14.285714285714285</v>
      </c>
      <c r="F20" s="39">
        <f t="shared" si="1"/>
        <v>3.6363636363636362</v>
      </c>
      <c r="G20" s="224">
        <f t="shared" si="1"/>
        <v>25</v>
      </c>
      <c r="H20" s="226">
        <f t="shared" si="1"/>
        <v>4.195804195804196</v>
      </c>
      <c r="I20" s="224">
        <f t="shared" si="1"/>
        <v>2.272727272727273</v>
      </c>
      <c r="J20" s="224">
        <f t="shared" si="1"/>
        <v>3.7900874635568513</v>
      </c>
      <c r="K20" s="224">
        <f t="shared" si="1"/>
        <v>-5.172413793103448</v>
      </c>
      <c r="L20" s="39">
        <f t="shared" si="1"/>
        <v>-5</v>
      </c>
      <c r="M20" s="224">
        <f t="shared" si="1"/>
        <v>-1.503759398496244</v>
      </c>
    </row>
    <row r="21" spans="1:13" ht="12" customHeight="1">
      <c r="A21" s="344"/>
      <c r="B21" s="300"/>
      <c r="C21" s="26">
        <v>28</v>
      </c>
      <c r="D21" s="224">
        <f t="shared" si="1"/>
        <v>2.021772939346812</v>
      </c>
      <c r="E21" s="39">
        <f t="shared" si="1"/>
        <v>0</v>
      </c>
      <c r="F21" s="39">
        <f t="shared" si="1"/>
        <v>1.9138755980861244</v>
      </c>
      <c r="G21" s="224">
        <f t="shared" si="1"/>
        <v>-8</v>
      </c>
      <c r="H21" s="226">
        <f t="shared" si="1"/>
        <v>3.3557046979865772</v>
      </c>
      <c r="I21" s="224">
        <f t="shared" si="1"/>
        <v>2</v>
      </c>
      <c r="J21" s="224">
        <f t="shared" si="1"/>
        <v>1.9662921348314606</v>
      </c>
      <c r="K21" s="224">
        <f t="shared" si="1"/>
        <v>7.2727272727272725</v>
      </c>
      <c r="L21" s="39">
        <f t="shared" si="1"/>
        <v>-5.263157894736842</v>
      </c>
      <c r="M21" s="224">
        <f t="shared" si="1"/>
        <v>-0.2544529262086369</v>
      </c>
    </row>
    <row r="22" spans="1:13" ht="12" customHeight="1">
      <c r="A22" s="344"/>
      <c r="B22" s="300"/>
      <c r="C22" s="26">
        <v>29</v>
      </c>
      <c r="D22" s="224">
        <f>IF(D11&lt;10,"※",D17/D11*100)</f>
        <v>1.676829268292683</v>
      </c>
      <c r="E22" s="224">
        <f>IF(E11&lt;10,"※",E17/E11*100)</f>
        <v>12.5</v>
      </c>
      <c r="F22" s="224">
        <f t="shared" si="1"/>
        <v>1.5649452269170578</v>
      </c>
      <c r="G22" s="224">
        <f t="shared" si="1"/>
        <v>0</v>
      </c>
      <c r="H22" s="224">
        <f t="shared" si="1"/>
        <v>-5.844155844155844</v>
      </c>
      <c r="I22" s="224">
        <f t="shared" si="1"/>
        <v>4.139433551198257</v>
      </c>
      <c r="J22" s="224">
        <f t="shared" si="1"/>
        <v>4.40771349862259</v>
      </c>
      <c r="K22" s="224">
        <f t="shared" si="1"/>
        <v>3.389830508474576</v>
      </c>
      <c r="L22" s="224">
        <f t="shared" si="1"/>
        <v>8.333333333333332</v>
      </c>
      <c r="M22" s="224">
        <f t="shared" si="1"/>
        <v>0.7653061224489723</v>
      </c>
    </row>
    <row r="23" spans="1:13" ht="12" customHeight="1" thickBot="1">
      <c r="A23" s="344"/>
      <c r="B23" s="307"/>
      <c r="C23" s="26">
        <v>30</v>
      </c>
      <c r="D23" s="227">
        <f>IF(D12&lt;10,"※",D18/D12*100)</f>
        <v>2.6986506746626686</v>
      </c>
      <c r="E23" s="227">
        <f>IF(E12&lt;10,"※",E18/E12*100)</f>
        <v>11.11111111111111</v>
      </c>
      <c r="F23" s="227">
        <f t="shared" si="1"/>
        <v>2.465331278890601</v>
      </c>
      <c r="G23" s="227">
        <f t="shared" si="1"/>
        <v>21.73913043478261</v>
      </c>
      <c r="H23" s="227">
        <f t="shared" si="1"/>
        <v>9.655172413793103</v>
      </c>
      <c r="I23" s="227">
        <f t="shared" si="1"/>
        <v>-0.6276150627615062</v>
      </c>
      <c r="J23" s="227">
        <f t="shared" si="1"/>
        <v>-1.0554089709762533</v>
      </c>
      <c r="K23" s="227">
        <f t="shared" si="1"/>
        <v>0</v>
      </c>
      <c r="L23" s="227">
        <f t="shared" si="1"/>
        <v>0</v>
      </c>
      <c r="M23" s="227">
        <f t="shared" si="1"/>
        <v>-1.2658227848101267</v>
      </c>
    </row>
    <row r="24" spans="1:13" ht="12" customHeight="1" thickTop="1">
      <c r="A24" s="291"/>
      <c r="B24" s="308" t="s">
        <v>0</v>
      </c>
      <c r="C24" s="289" t="s">
        <v>21</v>
      </c>
      <c r="D24" s="22">
        <v>338</v>
      </c>
      <c r="E24" s="22">
        <v>5</v>
      </c>
      <c r="F24" s="22">
        <v>334</v>
      </c>
      <c r="G24" s="22">
        <v>7</v>
      </c>
      <c r="H24" s="23">
        <v>45</v>
      </c>
      <c r="I24" s="22">
        <v>280</v>
      </c>
      <c r="J24" s="22">
        <v>206</v>
      </c>
      <c r="K24" s="22">
        <v>42</v>
      </c>
      <c r="L24" s="23">
        <v>32</v>
      </c>
      <c r="M24" s="228">
        <v>43.5</v>
      </c>
    </row>
    <row r="25" spans="1:13" ht="12" customHeight="1">
      <c r="A25" s="291"/>
      <c r="B25" s="308"/>
      <c r="C25" s="17">
        <v>26</v>
      </c>
      <c r="D25" s="22">
        <v>340</v>
      </c>
      <c r="E25" s="22">
        <v>5</v>
      </c>
      <c r="F25" s="22">
        <v>335</v>
      </c>
      <c r="G25" s="22">
        <v>6</v>
      </c>
      <c r="H25" s="23">
        <v>47</v>
      </c>
      <c r="I25" s="22">
        <v>280</v>
      </c>
      <c r="J25" s="22">
        <v>204</v>
      </c>
      <c r="K25" s="22">
        <v>43</v>
      </c>
      <c r="L25" s="23">
        <v>33</v>
      </c>
      <c r="M25" s="23">
        <v>43.5</v>
      </c>
    </row>
    <row r="26" spans="1:13" ht="12" customHeight="1">
      <c r="A26" s="291"/>
      <c r="B26" s="308"/>
      <c r="C26" s="17">
        <v>27</v>
      </c>
      <c r="D26" s="22">
        <v>349</v>
      </c>
      <c r="E26" s="22">
        <v>5</v>
      </c>
      <c r="F26" s="22">
        <v>343</v>
      </c>
      <c r="G26" s="22">
        <v>7</v>
      </c>
      <c r="H26" s="23">
        <v>50</v>
      </c>
      <c r="I26" s="22">
        <v>284</v>
      </c>
      <c r="J26" s="22">
        <v>210</v>
      </c>
      <c r="K26" s="22">
        <v>41</v>
      </c>
      <c r="L26" s="23">
        <v>32</v>
      </c>
      <c r="M26" s="228">
        <v>43.1</v>
      </c>
    </row>
    <row r="27" spans="1:13" ht="12" customHeight="1">
      <c r="A27" s="291"/>
      <c r="B27" s="308"/>
      <c r="C27" s="26">
        <v>28</v>
      </c>
      <c r="D27" s="27">
        <v>352</v>
      </c>
      <c r="E27" s="22">
        <v>5</v>
      </c>
      <c r="F27" s="22">
        <v>347</v>
      </c>
      <c r="G27" s="22">
        <v>7</v>
      </c>
      <c r="H27" s="22">
        <v>52</v>
      </c>
      <c r="I27" s="22">
        <v>287</v>
      </c>
      <c r="J27" s="22">
        <v>213</v>
      </c>
      <c r="K27" s="22">
        <v>44</v>
      </c>
      <c r="L27" s="22">
        <v>30</v>
      </c>
      <c r="M27" s="23">
        <v>42.9</v>
      </c>
    </row>
    <row r="28" spans="1:13" ht="12" customHeight="1">
      <c r="A28" s="291"/>
      <c r="B28" s="309"/>
      <c r="C28" s="26">
        <v>29</v>
      </c>
      <c r="D28" s="223">
        <v>360</v>
      </c>
      <c r="E28" s="223">
        <v>6</v>
      </c>
      <c r="F28" s="223">
        <v>354</v>
      </c>
      <c r="G28" s="223">
        <v>7</v>
      </c>
      <c r="H28" s="223">
        <v>45</v>
      </c>
      <c r="I28" s="223">
        <v>300</v>
      </c>
      <c r="J28" s="223">
        <v>223</v>
      </c>
      <c r="K28" s="223">
        <v>45</v>
      </c>
      <c r="L28" s="223">
        <v>32</v>
      </c>
      <c r="M28" s="224">
        <v>43.2</v>
      </c>
    </row>
    <row r="29" spans="1:13" ht="12" customHeight="1">
      <c r="A29" s="291"/>
      <c r="B29" s="310"/>
      <c r="C29" s="18">
        <v>30</v>
      </c>
      <c r="D29" s="29">
        <v>368</v>
      </c>
      <c r="E29" s="29">
        <v>6</v>
      </c>
      <c r="F29" s="29">
        <v>362</v>
      </c>
      <c r="G29" s="29">
        <v>9</v>
      </c>
      <c r="H29" s="30">
        <v>54</v>
      </c>
      <c r="I29" s="29">
        <v>297</v>
      </c>
      <c r="J29" s="29">
        <v>221</v>
      </c>
      <c r="K29" s="29">
        <v>46</v>
      </c>
      <c r="L29" s="30">
        <v>31</v>
      </c>
      <c r="M29" s="30">
        <v>42.7</v>
      </c>
    </row>
    <row r="30" spans="1:13" ht="12" customHeight="1">
      <c r="A30" s="291"/>
      <c r="B30" s="304" t="s">
        <v>50</v>
      </c>
      <c r="C30" s="26" t="s">
        <v>144</v>
      </c>
      <c r="D30" s="223">
        <v>2</v>
      </c>
      <c r="E30" s="223">
        <v>0</v>
      </c>
      <c r="F30" s="223">
        <v>1</v>
      </c>
      <c r="G30" s="223">
        <v>-1</v>
      </c>
      <c r="H30" s="223">
        <v>2</v>
      </c>
      <c r="I30" s="223">
        <v>0</v>
      </c>
      <c r="J30" s="223">
        <v>-2</v>
      </c>
      <c r="K30" s="223">
        <v>1</v>
      </c>
      <c r="L30" s="223">
        <v>1</v>
      </c>
      <c r="M30" s="224">
        <v>0</v>
      </c>
    </row>
    <row r="31" spans="1:13" ht="12" customHeight="1">
      <c r="A31" s="291"/>
      <c r="B31" s="300"/>
      <c r="C31" s="26">
        <v>27</v>
      </c>
      <c r="D31" s="223">
        <f aca="true" t="shared" si="2" ref="D31:M34">D26-D25</f>
        <v>9</v>
      </c>
      <c r="E31" s="223">
        <f t="shared" si="2"/>
        <v>0</v>
      </c>
      <c r="F31" s="223">
        <f t="shared" si="2"/>
        <v>8</v>
      </c>
      <c r="G31" s="223">
        <f t="shared" si="2"/>
        <v>1</v>
      </c>
      <c r="H31" s="223">
        <f t="shared" si="2"/>
        <v>3</v>
      </c>
      <c r="I31" s="223">
        <f t="shared" si="2"/>
        <v>4</v>
      </c>
      <c r="J31" s="223">
        <f t="shared" si="2"/>
        <v>6</v>
      </c>
      <c r="K31" s="223">
        <f t="shared" si="2"/>
        <v>-2</v>
      </c>
      <c r="L31" s="223">
        <f t="shared" si="2"/>
        <v>-1</v>
      </c>
      <c r="M31" s="224">
        <f t="shared" si="2"/>
        <v>-0.3999999999999986</v>
      </c>
    </row>
    <row r="32" spans="1:13" ht="12" customHeight="1">
      <c r="A32" s="291"/>
      <c r="B32" s="300"/>
      <c r="C32" s="26">
        <v>28</v>
      </c>
      <c r="D32" s="223">
        <f t="shared" si="2"/>
        <v>3</v>
      </c>
      <c r="E32" s="223">
        <f t="shared" si="2"/>
        <v>0</v>
      </c>
      <c r="F32" s="223">
        <f t="shared" si="2"/>
        <v>4</v>
      </c>
      <c r="G32" s="223">
        <f t="shared" si="2"/>
        <v>0</v>
      </c>
      <c r="H32" s="223">
        <f t="shared" si="2"/>
        <v>2</v>
      </c>
      <c r="I32" s="223">
        <f t="shared" si="2"/>
        <v>3</v>
      </c>
      <c r="J32" s="223">
        <f t="shared" si="2"/>
        <v>3</v>
      </c>
      <c r="K32" s="223">
        <f t="shared" si="2"/>
        <v>3</v>
      </c>
      <c r="L32" s="223">
        <f t="shared" si="2"/>
        <v>-2</v>
      </c>
      <c r="M32" s="224">
        <f t="shared" si="2"/>
        <v>-0.20000000000000284</v>
      </c>
    </row>
    <row r="33" spans="1:13" ht="12" customHeight="1">
      <c r="A33" s="291"/>
      <c r="B33" s="300"/>
      <c r="C33" s="26">
        <v>29</v>
      </c>
      <c r="D33" s="223">
        <f t="shared" si="2"/>
        <v>8</v>
      </c>
      <c r="E33" s="223">
        <f t="shared" si="2"/>
        <v>1</v>
      </c>
      <c r="F33" s="223">
        <f t="shared" si="2"/>
        <v>7</v>
      </c>
      <c r="G33" s="223">
        <f t="shared" si="2"/>
        <v>0</v>
      </c>
      <c r="H33" s="223">
        <f t="shared" si="2"/>
        <v>-7</v>
      </c>
      <c r="I33" s="223">
        <f t="shared" si="2"/>
        <v>13</v>
      </c>
      <c r="J33" s="223">
        <f t="shared" si="2"/>
        <v>10</v>
      </c>
      <c r="K33" s="223">
        <f t="shared" si="2"/>
        <v>1</v>
      </c>
      <c r="L33" s="223">
        <f t="shared" si="2"/>
        <v>2</v>
      </c>
      <c r="M33" s="223">
        <f t="shared" si="2"/>
        <v>0.30000000000000426</v>
      </c>
    </row>
    <row r="34" spans="1:13" ht="12" customHeight="1">
      <c r="A34" s="291"/>
      <c r="B34" s="301"/>
      <c r="C34" s="18">
        <v>30</v>
      </c>
      <c r="D34" s="225">
        <f t="shared" si="2"/>
        <v>8</v>
      </c>
      <c r="E34" s="225">
        <f t="shared" si="2"/>
        <v>0</v>
      </c>
      <c r="F34" s="225">
        <f t="shared" si="2"/>
        <v>8</v>
      </c>
      <c r="G34" s="225">
        <f t="shared" si="2"/>
        <v>2</v>
      </c>
      <c r="H34" s="225">
        <f t="shared" si="2"/>
        <v>9</v>
      </c>
      <c r="I34" s="225">
        <f t="shared" si="2"/>
        <v>-3</v>
      </c>
      <c r="J34" s="225">
        <f t="shared" si="2"/>
        <v>-2</v>
      </c>
      <c r="K34" s="225">
        <f t="shared" si="2"/>
        <v>1</v>
      </c>
      <c r="L34" s="225">
        <f t="shared" si="2"/>
        <v>-1</v>
      </c>
      <c r="M34" s="225">
        <f t="shared" si="2"/>
        <v>-0.5</v>
      </c>
    </row>
    <row r="35" spans="1:13" ht="12" customHeight="1">
      <c r="A35" s="291"/>
      <c r="B35" s="300" t="s">
        <v>25</v>
      </c>
      <c r="C35" s="26" t="s">
        <v>144</v>
      </c>
      <c r="D35" s="224">
        <v>0.591715976331361</v>
      </c>
      <c r="E35" s="39" t="s">
        <v>53</v>
      </c>
      <c r="F35" s="39">
        <v>0.29940119760479045</v>
      </c>
      <c r="G35" s="224" t="s">
        <v>53</v>
      </c>
      <c r="H35" s="226">
        <v>4.444444444444445</v>
      </c>
      <c r="I35" s="224">
        <v>0</v>
      </c>
      <c r="J35" s="224">
        <v>-0.9708737864077669</v>
      </c>
      <c r="K35" s="224">
        <v>2.380952380952381</v>
      </c>
      <c r="L35" s="39">
        <v>3.125</v>
      </c>
      <c r="M35" s="224">
        <v>0</v>
      </c>
    </row>
    <row r="36" spans="1:13" ht="12" customHeight="1">
      <c r="A36" s="291"/>
      <c r="B36" s="300"/>
      <c r="C36" s="26">
        <v>27</v>
      </c>
      <c r="D36" s="224">
        <f aca="true" t="shared" si="3" ref="D36:M39">IF(D25&lt;10,"※",D31/D25*100)</f>
        <v>2.6470588235294117</v>
      </c>
      <c r="E36" s="39" t="str">
        <f t="shared" si="3"/>
        <v>※</v>
      </c>
      <c r="F36" s="39">
        <f t="shared" si="3"/>
        <v>2.3880597014925375</v>
      </c>
      <c r="G36" s="224" t="str">
        <f t="shared" si="3"/>
        <v>※</v>
      </c>
      <c r="H36" s="226">
        <f t="shared" si="3"/>
        <v>6.382978723404255</v>
      </c>
      <c r="I36" s="224">
        <f t="shared" si="3"/>
        <v>1.4285714285714286</v>
      </c>
      <c r="J36" s="224">
        <f t="shared" si="3"/>
        <v>2.941176470588235</v>
      </c>
      <c r="K36" s="224">
        <f t="shared" si="3"/>
        <v>-4.651162790697675</v>
      </c>
      <c r="L36" s="39">
        <f t="shared" si="3"/>
        <v>-3.0303030303030303</v>
      </c>
      <c r="M36" s="224">
        <f t="shared" si="3"/>
        <v>-0.9195402298850541</v>
      </c>
    </row>
    <row r="37" spans="1:13" ht="12" customHeight="1">
      <c r="A37" s="291"/>
      <c r="B37" s="300"/>
      <c r="C37" s="26">
        <v>28</v>
      </c>
      <c r="D37" s="224">
        <f t="shared" si="3"/>
        <v>0.8595988538681949</v>
      </c>
      <c r="E37" s="39" t="str">
        <f t="shared" si="3"/>
        <v>※</v>
      </c>
      <c r="F37" s="39">
        <f t="shared" si="3"/>
        <v>1.1661807580174928</v>
      </c>
      <c r="G37" s="224" t="str">
        <f t="shared" si="3"/>
        <v>※</v>
      </c>
      <c r="H37" s="226">
        <f t="shared" si="3"/>
        <v>4</v>
      </c>
      <c r="I37" s="224">
        <f t="shared" si="3"/>
        <v>1.056338028169014</v>
      </c>
      <c r="J37" s="224">
        <f t="shared" si="3"/>
        <v>1.4285714285714286</v>
      </c>
      <c r="K37" s="224">
        <f t="shared" si="3"/>
        <v>7.317073170731707</v>
      </c>
      <c r="L37" s="39">
        <f t="shared" si="3"/>
        <v>-6.25</v>
      </c>
      <c r="M37" s="224">
        <f t="shared" si="3"/>
        <v>-0.4640371229698442</v>
      </c>
    </row>
    <row r="38" spans="1:13" ht="12" customHeight="1">
      <c r="A38" s="291"/>
      <c r="B38" s="300"/>
      <c r="C38" s="26">
        <v>29</v>
      </c>
      <c r="D38" s="224">
        <f t="shared" si="3"/>
        <v>2.272727272727273</v>
      </c>
      <c r="E38" s="224" t="str">
        <f t="shared" si="3"/>
        <v>※</v>
      </c>
      <c r="F38" s="224">
        <f t="shared" si="3"/>
        <v>2.0172910662824206</v>
      </c>
      <c r="G38" s="224" t="str">
        <f t="shared" si="3"/>
        <v>※</v>
      </c>
      <c r="H38" s="224">
        <f t="shared" si="3"/>
        <v>-13.461538461538462</v>
      </c>
      <c r="I38" s="224">
        <f t="shared" si="3"/>
        <v>4.529616724738676</v>
      </c>
      <c r="J38" s="224">
        <f t="shared" si="3"/>
        <v>4.694835680751173</v>
      </c>
      <c r="K38" s="224">
        <f t="shared" si="3"/>
        <v>2.272727272727273</v>
      </c>
      <c r="L38" s="224">
        <f t="shared" si="3"/>
        <v>6.666666666666667</v>
      </c>
      <c r="M38" s="224">
        <f t="shared" si="3"/>
        <v>0.6993006993007093</v>
      </c>
    </row>
    <row r="39" spans="1:13" ht="12" customHeight="1" thickBot="1">
      <c r="A39" s="342"/>
      <c r="B39" s="307"/>
      <c r="C39" s="41">
        <v>30</v>
      </c>
      <c r="D39" s="227">
        <f t="shared" si="3"/>
        <v>2.2222222222222223</v>
      </c>
      <c r="E39" s="227" t="str">
        <f t="shared" si="3"/>
        <v>※</v>
      </c>
      <c r="F39" s="227">
        <f t="shared" si="3"/>
        <v>2.2598870056497176</v>
      </c>
      <c r="G39" s="227" t="str">
        <f t="shared" si="3"/>
        <v>※</v>
      </c>
      <c r="H39" s="227">
        <f t="shared" si="3"/>
        <v>20</v>
      </c>
      <c r="I39" s="227">
        <f t="shared" si="3"/>
        <v>-1</v>
      </c>
      <c r="J39" s="227">
        <f t="shared" si="3"/>
        <v>-0.8968609865470852</v>
      </c>
      <c r="K39" s="227">
        <f t="shared" si="3"/>
        <v>2.2222222222222223</v>
      </c>
      <c r="L39" s="227">
        <f t="shared" si="3"/>
        <v>-3.125</v>
      </c>
      <c r="M39" s="227">
        <f t="shared" si="3"/>
        <v>-1.1574074074074074</v>
      </c>
    </row>
    <row r="40" spans="1:13" ht="12" customHeight="1" thickTop="1">
      <c r="A40" s="341"/>
      <c r="B40" s="343" t="s">
        <v>1</v>
      </c>
      <c r="C40" s="230" t="s">
        <v>21</v>
      </c>
      <c r="D40" s="231">
        <v>278</v>
      </c>
      <c r="E40" s="231">
        <v>9</v>
      </c>
      <c r="F40" s="231">
        <v>269</v>
      </c>
      <c r="G40" s="231">
        <v>14</v>
      </c>
      <c r="H40" s="232">
        <v>92</v>
      </c>
      <c r="I40" s="231">
        <v>162</v>
      </c>
      <c r="J40" s="231">
        <v>141</v>
      </c>
      <c r="K40" s="231">
        <v>13</v>
      </c>
      <c r="L40" s="232">
        <v>8</v>
      </c>
      <c r="M40" s="232">
        <v>35.5</v>
      </c>
    </row>
    <row r="41" spans="1:13" ht="12" customHeight="1">
      <c r="A41" s="291"/>
      <c r="B41" s="308"/>
      <c r="C41" s="17">
        <v>26</v>
      </c>
      <c r="D41" s="22">
        <v>279</v>
      </c>
      <c r="E41" s="22">
        <v>9</v>
      </c>
      <c r="F41" s="22">
        <v>270</v>
      </c>
      <c r="G41" s="22">
        <v>14</v>
      </c>
      <c r="H41" s="23">
        <v>95</v>
      </c>
      <c r="I41" s="22">
        <v>160</v>
      </c>
      <c r="J41" s="22">
        <v>139</v>
      </c>
      <c r="K41" s="22">
        <v>14</v>
      </c>
      <c r="L41" s="23">
        <v>7</v>
      </c>
      <c r="M41" s="23">
        <v>35.4</v>
      </c>
    </row>
    <row r="42" spans="1:13" ht="12" customHeight="1">
      <c r="A42" s="291"/>
      <c r="B42" s="308"/>
      <c r="C42" s="17">
        <v>27</v>
      </c>
      <c r="D42" s="22">
        <v>294</v>
      </c>
      <c r="E42" s="22">
        <v>11</v>
      </c>
      <c r="F42" s="22">
        <v>283</v>
      </c>
      <c r="G42" s="22">
        <v>18</v>
      </c>
      <c r="H42" s="23">
        <v>99</v>
      </c>
      <c r="I42" s="22">
        <v>166</v>
      </c>
      <c r="J42" s="22">
        <v>146</v>
      </c>
      <c r="K42" s="22">
        <v>14</v>
      </c>
      <c r="L42" s="23">
        <v>6</v>
      </c>
      <c r="M42" s="228">
        <v>34.8</v>
      </c>
    </row>
    <row r="43" spans="1:13" ht="12" customHeight="1">
      <c r="A43" s="291"/>
      <c r="B43" s="308"/>
      <c r="C43" s="26">
        <v>28</v>
      </c>
      <c r="D43" s="27">
        <v>303</v>
      </c>
      <c r="E43" s="22">
        <v>11</v>
      </c>
      <c r="F43" s="22">
        <v>292</v>
      </c>
      <c r="G43" s="22">
        <v>16</v>
      </c>
      <c r="H43" s="22">
        <v>103</v>
      </c>
      <c r="I43" s="22">
        <v>172</v>
      </c>
      <c r="J43" s="22">
        <v>150</v>
      </c>
      <c r="K43" s="22">
        <v>15</v>
      </c>
      <c r="L43" s="22">
        <v>6</v>
      </c>
      <c r="M43" s="25">
        <v>34.9</v>
      </c>
    </row>
    <row r="44" spans="1:13" ht="12" customHeight="1">
      <c r="A44" s="291"/>
      <c r="B44" s="309"/>
      <c r="C44" s="26">
        <v>29</v>
      </c>
      <c r="D44" s="22">
        <v>307</v>
      </c>
      <c r="E44" s="22">
        <v>12</v>
      </c>
      <c r="F44" s="22">
        <v>295</v>
      </c>
      <c r="G44" s="22">
        <v>16</v>
      </c>
      <c r="H44" s="23">
        <v>100</v>
      </c>
      <c r="I44" s="22">
        <v>178</v>
      </c>
      <c r="J44" s="22">
        <v>155</v>
      </c>
      <c r="K44" s="22">
        <v>16</v>
      </c>
      <c r="L44" s="23">
        <v>7</v>
      </c>
      <c r="M44" s="25">
        <v>35</v>
      </c>
    </row>
    <row r="45" spans="1:13" ht="12" customHeight="1">
      <c r="A45" s="291"/>
      <c r="B45" s="310"/>
      <c r="C45" s="18">
        <v>30</v>
      </c>
      <c r="D45" s="29">
        <v>318</v>
      </c>
      <c r="E45" s="29">
        <v>14</v>
      </c>
      <c r="F45" s="29">
        <v>303</v>
      </c>
      <c r="G45" s="29">
        <v>19</v>
      </c>
      <c r="H45" s="30">
        <v>105</v>
      </c>
      <c r="I45" s="29">
        <v>178</v>
      </c>
      <c r="J45" s="29">
        <v>155</v>
      </c>
      <c r="K45" s="29">
        <v>16</v>
      </c>
      <c r="L45" s="30">
        <v>8</v>
      </c>
      <c r="M45" s="45">
        <v>34.7</v>
      </c>
    </row>
    <row r="46" spans="1:13" ht="12" customHeight="1">
      <c r="A46" s="291"/>
      <c r="B46" s="304" t="s">
        <v>50</v>
      </c>
      <c r="C46" s="26" t="s">
        <v>144</v>
      </c>
      <c r="D46" s="223">
        <v>1</v>
      </c>
      <c r="E46" s="223">
        <v>0</v>
      </c>
      <c r="F46" s="223">
        <v>1</v>
      </c>
      <c r="G46" s="223">
        <v>0</v>
      </c>
      <c r="H46" s="223">
        <v>3</v>
      </c>
      <c r="I46" s="223">
        <v>-2</v>
      </c>
      <c r="J46" s="223">
        <v>-2</v>
      </c>
      <c r="K46" s="223">
        <v>1</v>
      </c>
      <c r="L46" s="223">
        <v>-1</v>
      </c>
      <c r="M46" s="224">
        <v>-0.10000000000000142</v>
      </c>
    </row>
    <row r="47" spans="1:13" ht="12" customHeight="1">
      <c r="A47" s="291"/>
      <c r="B47" s="300"/>
      <c r="C47" s="26">
        <v>27</v>
      </c>
      <c r="D47" s="23">
        <f>D42-D41</f>
        <v>15</v>
      </c>
      <c r="E47" s="23">
        <f aca="true" t="shared" si="4" ref="E47:M50">E42-E41</f>
        <v>2</v>
      </c>
      <c r="F47" s="23">
        <f t="shared" si="4"/>
        <v>13</v>
      </c>
      <c r="G47" s="23">
        <f t="shared" si="4"/>
        <v>4</v>
      </c>
      <c r="H47" s="23">
        <f t="shared" si="4"/>
        <v>4</v>
      </c>
      <c r="I47" s="23">
        <f t="shared" si="4"/>
        <v>6</v>
      </c>
      <c r="J47" s="23">
        <f t="shared" si="4"/>
        <v>7</v>
      </c>
      <c r="K47" s="23">
        <f t="shared" si="4"/>
        <v>0</v>
      </c>
      <c r="L47" s="23">
        <f t="shared" si="4"/>
        <v>-1</v>
      </c>
      <c r="M47" s="25">
        <f t="shared" si="4"/>
        <v>-0.6000000000000014</v>
      </c>
    </row>
    <row r="48" spans="1:13" ht="12" customHeight="1">
      <c r="A48" s="291"/>
      <c r="B48" s="300"/>
      <c r="C48" s="26">
        <v>28</v>
      </c>
      <c r="D48" s="223">
        <f>D43-D42</f>
        <v>9</v>
      </c>
      <c r="E48" s="223">
        <f t="shared" si="4"/>
        <v>0</v>
      </c>
      <c r="F48" s="223">
        <f t="shared" si="4"/>
        <v>9</v>
      </c>
      <c r="G48" s="223">
        <f t="shared" si="4"/>
        <v>-2</v>
      </c>
      <c r="H48" s="223">
        <f t="shared" si="4"/>
        <v>4</v>
      </c>
      <c r="I48" s="223">
        <f t="shared" si="4"/>
        <v>6</v>
      </c>
      <c r="J48" s="223">
        <f t="shared" si="4"/>
        <v>4</v>
      </c>
      <c r="K48" s="223">
        <f t="shared" si="4"/>
        <v>1</v>
      </c>
      <c r="L48" s="223">
        <f t="shared" si="4"/>
        <v>0</v>
      </c>
      <c r="M48" s="224">
        <f t="shared" si="4"/>
        <v>0.10000000000000142</v>
      </c>
    </row>
    <row r="49" spans="1:13" ht="12" customHeight="1">
      <c r="A49" s="291"/>
      <c r="B49" s="300"/>
      <c r="C49" s="26">
        <v>29</v>
      </c>
      <c r="D49" s="223">
        <f>D44-D43</f>
        <v>4</v>
      </c>
      <c r="E49" s="223">
        <f t="shared" si="4"/>
        <v>1</v>
      </c>
      <c r="F49" s="223">
        <f t="shared" si="4"/>
        <v>3</v>
      </c>
      <c r="G49" s="223">
        <f t="shared" si="4"/>
        <v>0</v>
      </c>
      <c r="H49" s="223">
        <f t="shared" si="4"/>
        <v>-3</v>
      </c>
      <c r="I49" s="223">
        <f t="shared" si="4"/>
        <v>6</v>
      </c>
      <c r="J49" s="223">
        <f t="shared" si="4"/>
        <v>5</v>
      </c>
      <c r="K49" s="223">
        <f t="shared" si="4"/>
        <v>1</v>
      </c>
      <c r="L49" s="223">
        <f t="shared" si="4"/>
        <v>1</v>
      </c>
      <c r="M49" s="224">
        <f t="shared" si="4"/>
        <v>0.10000000000000142</v>
      </c>
    </row>
    <row r="50" spans="1:13" ht="12" customHeight="1">
      <c r="A50" s="291"/>
      <c r="B50" s="301"/>
      <c r="C50" s="18">
        <v>30</v>
      </c>
      <c r="D50" s="225">
        <f>D45-D44</f>
        <v>11</v>
      </c>
      <c r="E50" s="225">
        <f t="shared" si="4"/>
        <v>2</v>
      </c>
      <c r="F50" s="225">
        <f t="shared" si="4"/>
        <v>8</v>
      </c>
      <c r="G50" s="225">
        <f t="shared" si="4"/>
        <v>3</v>
      </c>
      <c r="H50" s="225">
        <f>H45-H44</f>
        <v>5</v>
      </c>
      <c r="I50" s="225">
        <f t="shared" si="4"/>
        <v>0</v>
      </c>
      <c r="J50" s="225">
        <f t="shared" si="4"/>
        <v>0</v>
      </c>
      <c r="K50" s="225">
        <f t="shared" si="4"/>
        <v>0</v>
      </c>
      <c r="L50" s="225">
        <f t="shared" si="4"/>
        <v>1</v>
      </c>
      <c r="M50" s="290">
        <f>M45-M44</f>
        <v>-0.29999999999999716</v>
      </c>
    </row>
    <row r="51" spans="1:13" ht="12">
      <c r="A51" s="291"/>
      <c r="B51" s="300" t="s">
        <v>25</v>
      </c>
      <c r="C51" s="26" t="s">
        <v>144</v>
      </c>
      <c r="D51" s="224">
        <v>0.3597122302158274</v>
      </c>
      <c r="E51" s="39" t="s">
        <v>53</v>
      </c>
      <c r="F51" s="39">
        <v>0.37174721189591076</v>
      </c>
      <c r="G51" s="224">
        <v>0</v>
      </c>
      <c r="H51" s="226">
        <v>3.260869565217391</v>
      </c>
      <c r="I51" s="224">
        <v>-1.2345679012345678</v>
      </c>
      <c r="J51" s="224">
        <v>-1.4184397163120568</v>
      </c>
      <c r="K51" s="224">
        <v>7.6923076923076925</v>
      </c>
      <c r="L51" s="39" t="s">
        <v>53</v>
      </c>
      <c r="M51" s="224">
        <v>-0.28169014084507443</v>
      </c>
    </row>
    <row r="52" spans="1:13" ht="12">
      <c r="A52" s="291"/>
      <c r="B52" s="300"/>
      <c r="C52" s="26">
        <v>27</v>
      </c>
      <c r="D52" s="224">
        <f aca="true" t="shared" si="5" ref="D52:M55">IF(D41&lt;10,"※",D47/D41*100)</f>
        <v>5.376344086021505</v>
      </c>
      <c r="E52" s="39" t="str">
        <f t="shared" si="5"/>
        <v>※</v>
      </c>
      <c r="F52" s="39">
        <f t="shared" si="5"/>
        <v>4.814814814814815</v>
      </c>
      <c r="G52" s="224">
        <f t="shared" si="5"/>
        <v>28.57142857142857</v>
      </c>
      <c r="H52" s="226">
        <f t="shared" si="5"/>
        <v>4.2105263157894735</v>
      </c>
      <c r="I52" s="224">
        <f t="shared" si="5"/>
        <v>3.75</v>
      </c>
      <c r="J52" s="224">
        <f t="shared" si="5"/>
        <v>5.0359712230215825</v>
      </c>
      <c r="K52" s="224">
        <f t="shared" si="5"/>
        <v>0</v>
      </c>
      <c r="L52" s="39" t="str">
        <f t="shared" si="5"/>
        <v>※</v>
      </c>
      <c r="M52" s="224">
        <f t="shared" si="5"/>
        <v>-1.6949152542372923</v>
      </c>
    </row>
    <row r="53" spans="1:13" ht="12">
      <c r="A53" s="291"/>
      <c r="B53" s="300"/>
      <c r="C53" s="26">
        <v>28</v>
      </c>
      <c r="D53" s="224">
        <f t="shared" si="5"/>
        <v>3.061224489795918</v>
      </c>
      <c r="E53" s="39">
        <f t="shared" si="5"/>
        <v>0</v>
      </c>
      <c r="F53" s="39">
        <f t="shared" si="5"/>
        <v>3.180212014134275</v>
      </c>
      <c r="G53" s="224">
        <f t="shared" si="5"/>
        <v>-11.11111111111111</v>
      </c>
      <c r="H53" s="226">
        <f t="shared" si="5"/>
        <v>4.040404040404041</v>
      </c>
      <c r="I53" s="224">
        <f t="shared" si="5"/>
        <v>3.614457831325301</v>
      </c>
      <c r="J53" s="224">
        <f t="shared" si="5"/>
        <v>2.73972602739726</v>
      </c>
      <c r="K53" s="224">
        <f t="shared" si="5"/>
        <v>7.142857142857142</v>
      </c>
      <c r="L53" s="39" t="str">
        <f t="shared" si="5"/>
        <v>※</v>
      </c>
      <c r="M53" s="224">
        <f t="shared" si="5"/>
        <v>0.28735632183908455</v>
      </c>
    </row>
    <row r="54" spans="1:13" ht="12">
      <c r="A54" s="291"/>
      <c r="B54" s="300"/>
      <c r="C54" s="26">
        <v>29</v>
      </c>
      <c r="D54" s="39">
        <f t="shared" si="5"/>
        <v>1.3201320132013201</v>
      </c>
      <c r="E54" s="39">
        <f t="shared" si="5"/>
        <v>9.090909090909092</v>
      </c>
      <c r="F54" s="39">
        <f t="shared" si="5"/>
        <v>1.0273972602739725</v>
      </c>
      <c r="G54" s="39">
        <f t="shared" si="5"/>
        <v>0</v>
      </c>
      <c r="H54" s="39">
        <f t="shared" si="5"/>
        <v>-2.912621359223301</v>
      </c>
      <c r="I54" s="39">
        <f t="shared" si="5"/>
        <v>3.488372093023256</v>
      </c>
      <c r="J54" s="39">
        <f t="shared" si="5"/>
        <v>3.3333333333333335</v>
      </c>
      <c r="K54" s="39">
        <f t="shared" si="5"/>
        <v>6.666666666666667</v>
      </c>
      <c r="L54" s="39" t="str">
        <f t="shared" si="5"/>
        <v>※</v>
      </c>
      <c r="M54" s="224">
        <f t="shared" si="5"/>
        <v>0.28653295128940237</v>
      </c>
    </row>
    <row r="55" spans="1:13" ht="12.75" thickBot="1">
      <c r="A55" s="342"/>
      <c r="B55" s="307"/>
      <c r="C55" s="41">
        <v>30</v>
      </c>
      <c r="D55" s="43">
        <f t="shared" si="5"/>
        <v>3.5830618892508146</v>
      </c>
      <c r="E55" s="43">
        <f t="shared" si="5"/>
        <v>16.666666666666664</v>
      </c>
      <c r="F55" s="43">
        <f t="shared" si="5"/>
        <v>2.711864406779661</v>
      </c>
      <c r="G55" s="43">
        <f t="shared" si="5"/>
        <v>18.75</v>
      </c>
      <c r="H55" s="43">
        <f t="shared" si="5"/>
        <v>5</v>
      </c>
      <c r="I55" s="43">
        <f t="shared" si="5"/>
        <v>0</v>
      </c>
      <c r="J55" s="43">
        <f t="shared" si="5"/>
        <v>0</v>
      </c>
      <c r="K55" s="43">
        <f t="shared" si="5"/>
        <v>0</v>
      </c>
      <c r="L55" s="43" t="str">
        <f t="shared" si="5"/>
        <v>※</v>
      </c>
      <c r="M55" s="227">
        <f t="shared" si="5"/>
        <v>-0.857142857142849</v>
      </c>
    </row>
    <row r="56" spans="1:13" ht="12.75" thickTop="1">
      <c r="A56" s="54"/>
      <c r="B56" s="54"/>
      <c r="C56" s="6"/>
      <c r="D56" s="233"/>
      <c r="E56" s="9"/>
      <c r="F56" s="9"/>
      <c r="G56" s="9"/>
      <c r="H56" s="9"/>
      <c r="I56" s="9"/>
      <c r="J56" s="9"/>
      <c r="K56" s="9"/>
      <c r="L56" s="9"/>
      <c r="M56" s="9"/>
    </row>
    <row r="57" spans="1:13" ht="12">
      <c r="A57" s="54"/>
      <c r="B57" s="54"/>
      <c r="C57" s="6"/>
      <c r="D57" s="233"/>
      <c r="E57" s="9"/>
      <c r="F57" s="9"/>
      <c r="G57" s="9"/>
      <c r="H57" s="9"/>
      <c r="I57" s="9"/>
      <c r="J57" s="9"/>
      <c r="K57" s="9"/>
      <c r="L57" s="9"/>
      <c r="M57" s="9"/>
    </row>
    <row r="58" spans="1:13" ht="12">
      <c r="A58" s="54"/>
      <c r="B58" s="54"/>
      <c r="C58" s="6"/>
      <c r="D58" s="79"/>
      <c r="E58" s="6"/>
      <c r="F58" s="6"/>
      <c r="G58" s="6"/>
      <c r="H58" s="6"/>
      <c r="I58" s="6"/>
      <c r="J58" s="6"/>
      <c r="K58" s="6"/>
      <c r="L58" s="6"/>
      <c r="M58" s="6"/>
    </row>
    <row r="59" spans="1:13" ht="12">
      <c r="A59" s="54"/>
      <c r="B59" s="54"/>
      <c r="C59" s="6"/>
      <c r="D59" s="79"/>
      <c r="E59" s="6"/>
      <c r="F59" s="6"/>
      <c r="G59" s="6"/>
      <c r="H59" s="6"/>
      <c r="I59" s="6"/>
      <c r="J59" s="6"/>
      <c r="K59" s="6"/>
      <c r="L59" s="6"/>
      <c r="M59" s="6"/>
    </row>
    <row r="60" spans="1:13" ht="12">
      <c r="A60" s="54"/>
      <c r="B60" s="54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13" ht="12">
      <c r="A61" s="54"/>
      <c r="B61" s="54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13" ht="12">
      <c r="A62" s="54"/>
      <c r="B62" s="54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ht="12">
      <c r="A63" s="54"/>
      <c r="B63" s="54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ht="12">
      <c r="A64" s="54"/>
      <c r="B64" s="54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 ht="12">
      <c r="A65" s="54"/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 ht="12">
      <c r="A66" s="54"/>
      <c r="B66" s="54"/>
      <c r="C66" s="6"/>
      <c r="D66" s="79"/>
      <c r="E66" s="6"/>
      <c r="F66" s="6"/>
      <c r="G66" s="6"/>
      <c r="H66" s="6"/>
      <c r="I66" s="6"/>
      <c r="J66" s="6"/>
      <c r="K66" s="6"/>
      <c r="L66" s="6"/>
      <c r="M66" s="6"/>
    </row>
    <row r="67" spans="1:13" ht="12">
      <c r="A67" s="54"/>
      <c r="B67" s="54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 ht="12">
      <c r="A68" s="54"/>
      <c r="B68" s="54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3" ht="12">
      <c r="A69" s="54"/>
      <c r="B69" s="54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1:13" ht="12">
      <c r="A70" s="54"/>
      <c r="B70" s="54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ht="12">
      <c r="A71" s="54"/>
      <c r="B71" s="54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13" ht="12">
      <c r="A72" s="54"/>
      <c r="B72" s="54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3" ht="12">
      <c r="A73" s="54"/>
      <c r="B73" s="54"/>
      <c r="C73" s="6"/>
      <c r="D73" s="56"/>
      <c r="E73" s="56"/>
      <c r="F73" s="56"/>
      <c r="G73" s="56"/>
      <c r="H73" s="6"/>
      <c r="I73" s="6"/>
      <c r="J73" s="6"/>
      <c r="K73" s="6"/>
      <c r="L73" s="6"/>
      <c r="M73" s="6"/>
    </row>
    <row r="74" spans="1:13" ht="12">
      <c r="A74" s="54"/>
      <c r="B74" s="54"/>
      <c r="C74" s="6"/>
      <c r="D74" s="79"/>
      <c r="E74" s="56"/>
      <c r="F74" s="56"/>
      <c r="G74" s="56"/>
      <c r="H74" s="6"/>
      <c r="I74" s="73"/>
      <c r="J74" s="73"/>
      <c r="K74" s="6"/>
      <c r="L74" s="6"/>
      <c r="M74" s="6"/>
    </row>
    <row r="75" spans="1:13" ht="12">
      <c r="A75" s="54"/>
      <c r="B75" s="54"/>
      <c r="C75" s="6"/>
      <c r="D75" s="6"/>
      <c r="E75" s="6"/>
      <c r="F75" s="6"/>
      <c r="G75" s="6"/>
      <c r="H75" s="6"/>
      <c r="I75" s="73"/>
      <c r="J75" s="73"/>
      <c r="K75" s="6"/>
      <c r="L75" s="6"/>
      <c r="M75" s="6"/>
    </row>
    <row r="76" spans="1:13" ht="12">
      <c r="A76" s="54"/>
      <c r="B76" s="54"/>
      <c r="C76" s="6"/>
      <c r="D76" s="6"/>
      <c r="E76" s="6"/>
      <c r="F76" s="6"/>
      <c r="G76" s="6"/>
      <c r="H76" s="6"/>
      <c r="I76" s="73"/>
      <c r="J76" s="73"/>
      <c r="K76" s="6"/>
      <c r="L76" s="6"/>
      <c r="M76" s="6"/>
    </row>
  </sheetData>
  <sheetProtection/>
  <mergeCells count="19">
    <mergeCell ref="B30:B34"/>
    <mergeCell ref="B35:B39"/>
    <mergeCell ref="A1:M1"/>
    <mergeCell ref="F5:M5"/>
    <mergeCell ref="D6:D7"/>
    <mergeCell ref="E6:E7"/>
    <mergeCell ref="F6:F7"/>
    <mergeCell ref="I6:L6"/>
    <mergeCell ref="M6:M7"/>
    <mergeCell ref="A40:A55"/>
    <mergeCell ref="B40:B45"/>
    <mergeCell ref="B46:B50"/>
    <mergeCell ref="B51:B55"/>
    <mergeCell ref="A8:A23"/>
    <mergeCell ref="B8:B13"/>
    <mergeCell ref="B14:B18"/>
    <mergeCell ref="B19:B23"/>
    <mergeCell ref="A24:A39"/>
    <mergeCell ref="B24:B2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&amp;C－11－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M80"/>
  <sheetViews>
    <sheetView view="pageBreakPreview" zoomScaleNormal="85" zoomScaleSheetLayoutView="100" zoomScalePageLayoutView="0" workbookViewId="0" topLeftCell="A37">
      <selection activeCell="Q21" sqref="Q21"/>
    </sheetView>
  </sheetViews>
  <sheetFormatPr defaultColWidth="9.00390625" defaultRowHeight="13.5"/>
  <cols>
    <col min="1" max="1" width="3.00390625" style="288" customWidth="1"/>
    <col min="2" max="2" width="15.625" style="96" customWidth="1"/>
    <col min="3" max="13" width="6.00390625" style="96" customWidth="1"/>
    <col min="14" max="16384" width="9.00390625" style="96" customWidth="1"/>
  </cols>
  <sheetData>
    <row r="1" spans="1:13" ht="13.5">
      <c r="A1" s="305" t="s">
        <v>111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</row>
    <row r="2" spans="1:13" ht="13.5">
      <c r="A2" s="361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6"/>
      <c r="M2" s="6"/>
    </row>
    <row r="3" spans="1:13" ht="14.25" customHeight="1">
      <c r="A3" s="55"/>
      <c r="B3" s="56" t="s">
        <v>143</v>
      </c>
      <c r="C3" s="56"/>
      <c r="D3" s="56"/>
      <c r="E3" s="56"/>
      <c r="F3" s="56"/>
      <c r="G3" s="56"/>
      <c r="H3" s="56"/>
      <c r="I3" s="56"/>
      <c r="J3" s="56"/>
      <c r="K3" s="7"/>
      <c r="L3" s="6"/>
      <c r="M3" s="57" t="s">
        <v>112</v>
      </c>
    </row>
    <row r="4" spans="1:13" ht="14.25" customHeight="1">
      <c r="A4" s="355"/>
      <c r="B4" s="355" t="s">
        <v>113</v>
      </c>
      <c r="C4" s="355" t="s">
        <v>114</v>
      </c>
      <c r="D4" s="234" t="s">
        <v>115</v>
      </c>
      <c r="E4" s="234" t="s">
        <v>116</v>
      </c>
      <c r="F4" s="234" t="s">
        <v>117</v>
      </c>
      <c r="G4" s="234" t="s">
        <v>118</v>
      </c>
      <c r="H4" s="234" t="s">
        <v>119</v>
      </c>
      <c r="I4" s="234" t="s">
        <v>120</v>
      </c>
      <c r="J4" s="234" t="s">
        <v>121</v>
      </c>
      <c r="K4" s="234" t="s">
        <v>122</v>
      </c>
      <c r="L4" s="235" t="s">
        <v>123</v>
      </c>
      <c r="M4" s="236" t="s">
        <v>124</v>
      </c>
    </row>
    <row r="5" spans="1:13" ht="14.25" customHeight="1">
      <c r="A5" s="357"/>
      <c r="B5" s="357"/>
      <c r="C5" s="357"/>
      <c r="D5" s="238" t="s">
        <v>125</v>
      </c>
      <c r="E5" s="238" t="s">
        <v>126</v>
      </c>
      <c r="F5" s="238" t="s">
        <v>127</v>
      </c>
      <c r="G5" s="238" t="s">
        <v>128</v>
      </c>
      <c r="H5" s="238" t="s">
        <v>129</v>
      </c>
      <c r="I5" s="238" t="s">
        <v>130</v>
      </c>
      <c r="J5" s="238" t="s">
        <v>131</v>
      </c>
      <c r="K5" s="238" t="s">
        <v>132</v>
      </c>
      <c r="L5" s="237" t="s">
        <v>133</v>
      </c>
      <c r="M5" s="239" t="s">
        <v>134</v>
      </c>
    </row>
    <row r="6" spans="1:13" ht="14.25" customHeight="1">
      <c r="A6" s="358" t="s">
        <v>135</v>
      </c>
      <c r="B6" s="240" t="s">
        <v>136</v>
      </c>
      <c r="C6" s="241">
        <v>1201</v>
      </c>
      <c r="D6" s="242">
        <v>81</v>
      </c>
      <c r="E6" s="242">
        <v>72</v>
      </c>
      <c r="F6" s="242">
        <v>75</v>
      </c>
      <c r="G6" s="242">
        <v>88</v>
      </c>
      <c r="H6" s="242">
        <v>93</v>
      </c>
      <c r="I6" s="242">
        <v>104</v>
      </c>
      <c r="J6" s="242">
        <v>102</v>
      </c>
      <c r="K6" s="242">
        <v>89</v>
      </c>
      <c r="L6" s="242">
        <v>183</v>
      </c>
      <c r="M6" s="243">
        <v>313</v>
      </c>
    </row>
    <row r="7" spans="1:13" ht="14.25" customHeight="1">
      <c r="A7" s="359"/>
      <c r="B7" s="240" t="s">
        <v>14</v>
      </c>
      <c r="C7" s="244">
        <v>736</v>
      </c>
      <c r="D7" s="245">
        <v>12</v>
      </c>
      <c r="E7" s="245">
        <v>50</v>
      </c>
      <c r="F7" s="245">
        <v>64</v>
      </c>
      <c r="G7" s="245">
        <v>77</v>
      </c>
      <c r="H7" s="245">
        <v>81</v>
      </c>
      <c r="I7" s="245">
        <v>91</v>
      </c>
      <c r="J7" s="245">
        <v>88</v>
      </c>
      <c r="K7" s="245">
        <v>73</v>
      </c>
      <c r="L7" s="245">
        <v>132</v>
      </c>
      <c r="M7" s="246">
        <v>67</v>
      </c>
    </row>
    <row r="8" spans="1:13" ht="14.25" customHeight="1">
      <c r="A8" s="359"/>
      <c r="B8" s="240" t="s">
        <v>5</v>
      </c>
      <c r="C8" s="244">
        <v>713</v>
      </c>
      <c r="D8" s="245">
        <v>11</v>
      </c>
      <c r="E8" s="245">
        <v>47</v>
      </c>
      <c r="F8" s="245">
        <v>61</v>
      </c>
      <c r="G8" s="245">
        <v>74</v>
      </c>
      <c r="H8" s="245">
        <v>79</v>
      </c>
      <c r="I8" s="245">
        <v>89</v>
      </c>
      <c r="J8" s="245">
        <v>85</v>
      </c>
      <c r="K8" s="245">
        <v>71</v>
      </c>
      <c r="L8" s="245">
        <v>129</v>
      </c>
      <c r="M8" s="246">
        <v>66</v>
      </c>
    </row>
    <row r="9" spans="1:13" ht="14.25" customHeight="1">
      <c r="A9" s="359"/>
      <c r="B9" s="240" t="s">
        <v>6</v>
      </c>
      <c r="C9" s="244">
        <v>23</v>
      </c>
      <c r="D9" s="245">
        <v>1</v>
      </c>
      <c r="E9" s="245">
        <v>3</v>
      </c>
      <c r="F9" s="245">
        <v>3</v>
      </c>
      <c r="G9" s="245">
        <v>2</v>
      </c>
      <c r="H9" s="245">
        <v>2</v>
      </c>
      <c r="I9" s="245">
        <v>2</v>
      </c>
      <c r="J9" s="245">
        <v>3</v>
      </c>
      <c r="K9" s="245">
        <v>2</v>
      </c>
      <c r="L9" s="245">
        <v>4</v>
      </c>
      <c r="M9" s="246">
        <v>1</v>
      </c>
    </row>
    <row r="10" spans="1:13" ht="14.25" customHeight="1">
      <c r="A10" s="359"/>
      <c r="B10" s="240" t="s">
        <v>7</v>
      </c>
      <c r="C10" s="244">
        <v>465</v>
      </c>
      <c r="D10" s="245">
        <v>69</v>
      </c>
      <c r="E10" s="245">
        <v>22</v>
      </c>
      <c r="F10" s="245">
        <v>11</v>
      </c>
      <c r="G10" s="245">
        <v>12</v>
      </c>
      <c r="H10" s="245">
        <v>12</v>
      </c>
      <c r="I10" s="245">
        <v>12</v>
      </c>
      <c r="J10" s="245">
        <v>14</v>
      </c>
      <c r="K10" s="245">
        <v>16</v>
      </c>
      <c r="L10" s="245">
        <v>50</v>
      </c>
      <c r="M10" s="246">
        <v>246</v>
      </c>
    </row>
    <row r="11" spans="1:13" ht="14.25" customHeight="1">
      <c r="A11" s="360"/>
      <c r="B11" s="240" t="s">
        <v>137</v>
      </c>
      <c r="C11" s="247">
        <v>3.1</v>
      </c>
      <c r="D11" s="248">
        <v>8.3</v>
      </c>
      <c r="E11" s="248">
        <v>6</v>
      </c>
      <c r="F11" s="248">
        <v>4.7</v>
      </c>
      <c r="G11" s="248">
        <v>2.6</v>
      </c>
      <c r="H11" s="248">
        <v>2.5</v>
      </c>
      <c r="I11" s="248">
        <v>2.2</v>
      </c>
      <c r="J11" s="248">
        <v>3.4</v>
      </c>
      <c r="K11" s="248">
        <v>2.7</v>
      </c>
      <c r="L11" s="248">
        <v>3</v>
      </c>
      <c r="M11" s="249">
        <v>1.5</v>
      </c>
    </row>
    <row r="12" spans="1:13" ht="14.25" customHeight="1">
      <c r="A12" s="355" t="s">
        <v>52</v>
      </c>
      <c r="B12" s="240" t="s">
        <v>136</v>
      </c>
      <c r="C12" s="241">
        <v>586</v>
      </c>
      <c r="D12" s="242">
        <v>42</v>
      </c>
      <c r="E12" s="242">
        <v>37</v>
      </c>
      <c r="F12" s="242">
        <v>38</v>
      </c>
      <c r="G12" s="242">
        <v>44</v>
      </c>
      <c r="H12" s="242">
        <v>46</v>
      </c>
      <c r="I12" s="242">
        <v>52</v>
      </c>
      <c r="J12" s="242">
        <v>51</v>
      </c>
      <c r="K12" s="242">
        <v>44</v>
      </c>
      <c r="L12" s="242">
        <v>92</v>
      </c>
      <c r="M12" s="243">
        <v>140</v>
      </c>
    </row>
    <row r="13" spans="1:13" ht="14.25" customHeight="1">
      <c r="A13" s="356"/>
      <c r="B13" s="240" t="s">
        <v>14</v>
      </c>
      <c r="C13" s="244">
        <v>402</v>
      </c>
      <c r="D13" s="245">
        <v>6</v>
      </c>
      <c r="E13" s="245">
        <v>26</v>
      </c>
      <c r="F13" s="245">
        <v>35</v>
      </c>
      <c r="G13" s="245">
        <v>41</v>
      </c>
      <c r="H13" s="245">
        <v>44</v>
      </c>
      <c r="I13" s="245">
        <v>49</v>
      </c>
      <c r="J13" s="245">
        <v>48</v>
      </c>
      <c r="K13" s="245">
        <v>40</v>
      </c>
      <c r="L13" s="245">
        <v>74</v>
      </c>
      <c r="M13" s="246">
        <v>40</v>
      </c>
    </row>
    <row r="14" spans="1:13" ht="14.25" customHeight="1">
      <c r="A14" s="356"/>
      <c r="B14" s="240" t="s">
        <v>5</v>
      </c>
      <c r="C14" s="244">
        <v>388</v>
      </c>
      <c r="D14" s="245">
        <v>5</v>
      </c>
      <c r="E14" s="245">
        <v>24</v>
      </c>
      <c r="F14" s="245">
        <v>33</v>
      </c>
      <c r="G14" s="245">
        <v>39</v>
      </c>
      <c r="H14" s="245">
        <v>42</v>
      </c>
      <c r="I14" s="245">
        <v>48</v>
      </c>
      <c r="J14" s="245">
        <v>46</v>
      </c>
      <c r="K14" s="245">
        <v>38</v>
      </c>
      <c r="L14" s="245">
        <v>72</v>
      </c>
      <c r="M14" s="246">
        <v>40</v>
      </c>
    </row>
    <row r="15" spans="1:13" ht="14.25" customHeight="1">
      <c r="A15" s="356"/>
      <c r="B15" s="240" t="s">
        <v>6</v>
      </c>
      <c r="C15" s="244">
        <v>14</v>
      </c>
      <c r="D15" s="245">
        <v>1</v>
      </c>
      <c r="E15" s="245">
        <v>2</v>
      </c>
      <c r="F15" s="245">
        <v>2</v>
      </c>
      <c r="G15" s="245">
        <v>1</v>
      </c>
      <c r="H15" s="245">
        <v>1</v>
      </c>
      <c r="I15" s="245">
        <v>1</v>
      </c>
      <c r="J15" s="245">
        <v>1</v>
      </c>
      <c r="K15" s="245">
        <v>1</v>
      </c>
      <c r="L15" s="245">
        <v>2</v>
      </c>
      <c r="M15" s="250">
        <v>1</v>
      </c>
    </row>
    <row r="16" spans="1:13" ht="14.25" customHeight="1">
      <c r="A16" s="356"/>
      <c r="B16" s="240" t="s">
        <v>7</v>
      </c>
      <c r="C16" s="244">
        <v>184</v>
      </c>
      <c r="D16" s="245">
        <v>36</v>
      </c>
      <c r="E16" s="245">
        <v>11</v>
      </c>
      <c r="F16" s="245">
        <v>3</v>
      </c>
      <c r="G16" s="245">
        <v>3</v>
      </c>
      <c r="H16" s="245">
        <v>2</v>
      </c>
      <c r="I16" s="245">
        <v>3</v>
      </c>
      <c r="J16" s="245">
        <v>3</v>
      </c>
      <c r="K16" s="245">
        <v>5</v>
      </c>
      <c r="L16" s="245">
        <v>18</v>
      </c>
      <c r="M16" s="246">
        <v>100</v>
      </c>
    </row>
    <row r="17" spans="1:13" ht="14.25" customHeight="1">
      <c r="A17" s="357"/>
      <c r="B17" s="251" t="s">
        <v>137</v>
      </c>
      <c r="C17" s="248">
        <v>3.5</v>
      </c>
      <c r="D17" s="248">
        <v>16.7</v>
      </c>
      <c r="E17" s="248">
        <v>7.7</v>
      </c>
      <c r="F17" s="248">
        <v>5.7</v>
      </c>
      <c r="G17" s="248">
        <v>2.4</v>
      </c>
      <c r="H17" s="248">
        <v>2.3</v>
      </c>
      <c r="I17" s="248">
        <v>2</v>
      </c>
      <c r="J17" s="248">
        <v>2.1</v>
      </c>
      <c r="K17" s="248">
        <v>2.5</v>
      </c>
      <c r="L17" s="248">
        <v>2.7</v>
      </c>
      <c r="M17" s="249">
        <v>2.5</v>
      </c>
    </row>
    <row r="18" spans="1:13" ht="14.25" customHeight="1">
      <c r="A18" s="355" t="s">
        <v>54</v>
      </c>
      <c r="B18" s="240" t="s">
        <v>136</v>
      </c>
      <c r="C18" s="241">
        <v>615</v>
      </c>
      <c r="D18" s="245">
        <v>40</v>
      </c>
      <c r="E18" s="242">
        <v>35</v>
      </c>
      <c r="F18" s="242">
        <v>38</v>
      </c>
      <c r="G18" s="242">
        <v>45</v>
      </c>
      <c r="H18" s="242">
        <v>47</v>
      </c>
      <c r="I18" s="242">
        <v>52</v>
      </c>
      <c r="J18" s="242">
        <v>51</v>
      </c>
      <c r="K18" s="242">
        <v>45</v>
      </c>
      <c r="L18" s="242">
        <v>91</v>
      </c>
      <c r="M18" s="243">
        <v>173</v>
      </c>
    </row>
    <row r="19" spans="1:13" ht="14.25" customHeight="1">
      <c r="A19" s="356"/>
      <c r="B19" s="240" t="s">
        <v>14</v>
      </c>
      <c r="C19" s="244">
        <v>334</v>
      </c>
      <c r="D19" s="245">
        <v>6</v>
      </c>
      <c r="E19" s="245">
        <v>25</v>
      </c>
      <c r="F19" s="245">
        <v>30</v>
      </c>
      <c r="G19" s="245">
        <v>36</v>
      </c>
      <c r="H19" s="245">
        <v>37</v>
      </c>
      <c r="I19" s="245">
        <v>42</v>
      </c>
      <c r="J19" s="245">
        <v>40</v>
      </c>
      <c r="K19" s="245">
        <v>34</v>
      </c>
      <c r="L19" s="245">
        <v>59</v>
      </c>
      <c r="M19" s="246">
        <v>27</v>
      </c>
    </row>
    <row r="20" spans="1:13" ht="14.25" customHeight="1">
      <c r="A20" s="356"/>
      <c r="B20" s="240" t="s">
        <v>5</v>
      </c>
      <c r="C20" s="244">
        <v>325</v>
      </c>
      <c r="D20" s="245">
        <v>6</v>
      </c>
      <c r="E20" s="245">
        <v>23</v>
      </c>
      <c r="F20" s="245">
        <v>28</v>
      </c>
      <c r="G20" s="245">
        <v>35</v>
      </c>
      <c r="H20" s="245">
        <v>36</v>
      </c>
      <c r="I20" s="245">
        <v>41</v>
      </c>
      <c r="J20" s="245">
        <v>39</v>
      </c>
      <c r="K20" s="245">
        <v>33</v>
      </c>
      <c r="L20" s="245">
        <v>57</v>
      </c>
      <c r="M20" s="246">
        <v>27</v>
      </c>
    </row>
    <row r="21" spans="1:13" ht="14.25" customHeight="1">
      <c r="A21" s="356"/>
      <c r="B21" s="240" t="s">
        <v>6</v>
      </c>
      <c r="C21" s="244">
        <v>9</v>
      </c>
      <c r="D21" s="252">
        <v>0</v>
      </c>
      <c r="E21" s="252">
        <v>1</v>
      </c>
      <c r="F21" s="252">
        <v>1</v>
      </c>
      <c r="G21" s="252">
        <v>1</v>
      </c>
      <c r="H21" s="252">
        <v>1</v>
      </c>
      <c r="I21" s="252">
        <v>1</v>
      </c>
      <c r="J21" s="252">
        <v>1</v>
      </c>
      <c r="K21" s="252">
        <v>1</v>
      </c>
      <c r="L21" s="252">
        <v>1</v>
      </c>
      <c r="M21" s="250">
        <v>0</v>
      </c>
    </row>
    <row r="22" spans="1:13" ht="14.25" customHeight="1">
      <c r="A22" s="356"/>
      <c r="B22" s="240" t="s">
        <v>7</v>
      </c>
      <c r="C22" s="244">
        <v>281</v>
      </c>
      <c r="D22" s="252">
        <v>33</v>
      </c>
      <c r="E22" s="252">
        <v>11</v>
      </c>
      <c r="F22" s="252">
        <v>8</v>
      </c>
      <c r="G22" s="252">
        <v>9</v>
      </c>
      <c r="H22" s="252">
        <v>10</v>
      </c>
      <c r="I22" s="252">
        <v>10</v>
      </c>
      <c r="J22" s="252">
        <v>11</v>
      </c>
      <c r="K22" s="252">
        <v>11</v>
      </c>
      <c r="L22" s="252">
        <v>32</v>
      </c>
      <c r="M22" s="250">
        <v>146</v>
      </c>
    </row>
    <row r="23" spans="1:13" ht="14.25" customHeight="1">
      <c r="A23" s="357"/>
      <c r="B23" s="240" t="s">
        <v>137</v>
      </c>
      <c r="C23" s="247">
        <v>2.7</v>
      </c>
      <c r="D23" s="253" t="s">
        <v>22</v>
      </c>
      <c r="E23" s="253">
        <v>4</v>
      </c>
      <c r="F23" s="253">
        <v>3.3</v>
      </c>
      <c r="G23" s="253">
        <v>2.8</v>
      </c>
      <c r="H23" s="253">
        <v>2.7</v>
      </c>
      <c r="I23" s="253">
        <v>2.4</v>
      </c>
      <c r="J23" s="254">
        <v>2.5</v>
      </c>
      <c r="K23" s="254">
        <v>2.9</v>
      </c>
      <c r="L23" s="254">
        <v>1.7</v>
      </c>
      <c r="M23" s="255" t="s">
        <v>22</v>
      </c>
    </row>
    <row r="24" spans="1:13" ht="14.2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14.25" customHeight="1">
      <c r="A25" s="7"/>
      <c r="B25" s="7"/>
      <c r="C25" s="7"/>
      <c r="D25" s="7"/>
      <c r="E25" s="7"/>
      <c r="F25" s="7"/>
      <c r="G25" s="7"/>
      <c r="H25" s="7"/>
      <c r="I25" s="7"/>
      <c r="J25" s="256"/>
      <c r="K25" s="256"/>
      <c r="L25" s="256"/>
      <c r="M25" s="256"/>
    </row>
    <row r="26" spans="1:13" ht="14.25" customHeight="1">
      <c r="A26" s="257"/>
      <c r="B26" s="257" t="str">
        <f>B3</f>
        <v>平成30年度平均沖縄県</v>
      </c>
      <c r="C26" s="257"/>
      <c r="D26" s="257"/>
      <c r="E26" s="257"/>
      <c r="F26" s="257"/>
      <c r="G26" s="257"/>
      <c r="H26" s="257"/>
      <c r="I26" s="257"/>
      <c r="J26" s="258"/>
      <c r="K26" s="259"/>
      <c r="L26" s="260"/>
      <c r="M26" s="57" t="s">
        <v>112</v>
      </c>
    </row>
    <row r="27" spans="1:13" ht="14.25" customHeight="1">
      <c r="A27" s="261"/>
      <c r="B27" s="355" t="s">
        <v>113</v>
      </c>
      <c r="C27" s="355" t="s">
        <v>114</v>
      </c>
      <c r="D27" s="262" t="s">
        <v>115</v>
      </c>
      <c r="E27" s="263" t="s">
        <v>117</v>
      </c>
      <c r="F27" s="263" t="s">
        <v>119</v>
      </c>
      <c r="G27" s="262" t="s">
        <v>121</v>
      </c>
      <c r="H27" s="262" t="s">
        <v>123</v>
      </c>
      <c r="I27" s="262" t="s">
        <v>138</v>
      </c>
      <c r="J27" s="264" t="s">
        <v>115</v>
      </c>
      <c r="K27" s="262" t="s">
        <v>118</v>
      </c>
      <c r="L27" s="262" t="s">
        <v>120</v>
      </c>
      <c r="M27" s="263" t="s">
        <v>139</v>
      </c>
    </row>
    <row r="28" spans="1:13" ht="14.25" customHeight="1">
      <c r="A28" s="265"/>
      <c r="B28" s="357"/>
      <c r="C28" s="357"/>
      <c r="D28" s="238" t="s">
        <v>126</v>
      </c>
      <c r="E28" s="266" t="s">
        <v>128</v>
      </c>
      <c r="F28" s="266" t="s">
        <v>130</v>
      </c>
      <c r="G28" s="238" t="s">
        <v>140</v>
      </c>
      <c r="H28" s="238" t="s">
        <v>141</v>
      </c>
      <c r="I28" s="266" t="s">
        <v>142</v>
      </c>
      <c r="J28" s="264" t="s">
        <v>127</v>
      </c>
      <c r="K28" s="262" t="s">
        <v>129</v>
      </c>
      <c r="L28" s="266" t="s">
        <v>140</v>
      </c>
      <c r="M28" s="266" t="s">
        <v>134</v>
      </c>
    </row>
    <row r="29" spans="1:13" ht="14.25" customHeight="1">
      <c r="A29" s="358" t="s">
        <v>135</v>
      </c>
      <c r="B29" s="240" t="s">
        <v>136</v>
      </c>
      <c r="C29" s="241">
        <v>1201</v>
      </c>
      <c r="D29" s="242">
        <v>154</v>
      </c>
      <c r="E29" s="242">
        <v>164</v>
      </c>
      <c r="F29" s="242">
        <v>197</v>
      </c>
      <c r="G29" s="242">
        <v>191</v>
      </c>
      <c r="H29" s="242">
        <v>183</v>
      </c>
      <c r="I29" s="267">
        <v>313</v>
      </c>
      <c r="J29" s="268">
        <v>229</v>
      </c>
      <c r="K29" s="242">
        <v>181</v>
      </c>
      <c r="L29" s="245">
        <v>295</v>
      </c>
      <c r="M29" s="267">
        <v>496</v>
      </c>
    </row>
    <row r="30" spans="1:13" ht="14.25" customHeight="1">
      <c r="A30" s="359"/>
      <c r="B30" s="240" t="s">
        <v>14</v>
      </c>
      <c r="C30" s="244">
        <v>736</v>
      </c>
      <c r="D30" s="245">
        <v>62</v>
      </c>
      <c r="E30" s="245">
        <v>141</v>
      </c>
      <c r="F30" s="245">
        <v>172</v>
      </c>
      <c r="G30" s="245">
        <v>161</v>
      </c>
      <c r="H30" s="245">
        <v>132</v>
      </c>
      <c r="I30" s="269">
        <v>67</v>
      </c>
      <c r="J30" s="270">
        <v>126</v>
      </c>
      <c r="K30" s="245">
        <v>158</v>
      </c>
      <c r="L30" s="245">
        <v>252</v>
      </c>
      <c r="M30" s="269">
        <v>199</v>
      </c>
    </row>
    <row r="31" spans="1:13" ht="14.25" customHeight="1">
      <c r="A31" s="359"/>
      <c r="B31" s="240" t="s">
        <v>5</v>
      </c>
      <c r="C31" s="244">
        <v>713</v>
      </c>
      <c r="D31" s="245">
        <v>58</v>
      </c>
      <c r="E31" s="245">
        <v>136</v>
      </c>
      <c r="F31" s="245">
        <v>168</v>
      </c>
      <c r="G31" s="245">
        <v>156</v>
      </c>
      <c r="H31" s="245">
        <v>129</v>
      </c>
      <c r="I31" s="269">
        <v>66</v>
      </c>
      <c r="J31" s="270">
        <v>119</v>
      </c>
      <c r="K31" s="245">
        <v>153</v>
      </c>
      <c r="L31" s="245">
        <v>245</v>
      </c>
      <c r="M31" s="269">
        <v>195</v>
      </c>
    </row>
    <row r="32" spans="1:13" ht="14.25" customHeight="1">
      <c r="A32" s="359"/>
      <c r="B32" s="240" t="s">
        <v>6</v>
      </c>
      <c r="C32" s="244">
        <v>23</v>
      </c>
      <c r="D32" s="245">
        <v>4</v>
      </c>
      <c r="E32" s="245">
        <v>6</v>
      </c>
      <c r="F32" s="245">
        <v>4</v>
      </c>
      <c r="G32" s="245">
        <v>5</v>
      </c>
      <c r="H32" s="245">
        <v>4</v>
      </c>
      <c r="I32" s="269">
        <v>1</v>
      </c>
      <c r="J32" s="270">
        <v>7</v>
      </c>
      <c r="K32" s="245">
        <v>4</v>
      </c>
      <c r="L32" s="245">
        <v>7</v>
      </c>
      <c r="M32" s="269">
        <v>5</v>
      </c>
    </row>
    <row r="33" spans="1:13" ht="14.25" customHeight="1">
      <c r="A33" s="359"/>
      <c r="B33" s="240" t="s">
        <v>7</v>
      </c>
      <c r="C33" s="244">
        <v>465</v>
      </c>
      <c r="D33" s="245">
        <v>92</v>
      </c>
      <c r="E33" s="245">
        <v>23</v>
      </c>
      <c r="F33" s="245">
        <v>25</v>
      </c>
      <c r="G33" s="245">
        <v>30</v>
      </c>
      <c r="H33" s="245">
        <v>50</v>
      </c>
      <c r="I33" s="269">
        <v>246</v>
      </c>
      <c r="J33" s="270">
        <v>103</v>
      </c>
      <c r="K33" s="245">
        <v>24</v>
      </c>
      <c r="L33" s="245">
        <v>42</v>
      </c>
      <c r="M33" s="269">
        <v>296</v>
      </c>
    </row>
    <row r="34" spans="1:13" ht="14.25" customHeight="1">
      <c r="A34" s="360"/>
      <c r="B34" s="240" t="s">
        <v>137</v>
      </c>
      <c r="C34" s="271">
        <v>3.1</v>
      </c>
      <c r="D34" s="272">
        <v>6.5</v>
      </c>
      <c r="E34" s="248">
        <v>4.3</v>
      </c>
      <c r="F34" s="248">
        <v>2.3</v>
      </c>
      <c r="G34" s="248">
        <v>3.1</v>
      </c>
      <c r="H34" s="272">
        <v>3</v>
      </c>
      <c r="I34" s="273">
        <v>1.5</v>
      </c>
      <c r="J34" s="274">
        <v>5.6</v>
      </c>
      <c r="K34" s="248">
        <v>2.5</v>
      </c>
      <c r="L34" s="248">
        <v>2.8</v>
      </c>
      <c r="M34" s="249">
        <v>2.5</v>
      </c>
    </row>
    <row r="35" spans="1:13" ht="14.25" customHeight="1">
      <c r="A35" s="355" t="s">
        <v>52</v>
      </c>
      <c r="B35" s="240" t="s">
        <v>136</v>
      </c>
      <c r="C35" s="241">
        <v>586</v>
      </c>
      <c r="D35" s="242">
        <v>79</v>
      </c>
      <c r="E35" s="242">
        <v>81</v>
      </c>
      <c r="F35" s="242">
        <v>98</v>
      </c>
      <c r="G35" s="242">
        <v>96</v>
      </c>
      <c r="H35" s="242">
        <v>92</v>
      </c>
      <c r="I35" s="267">
        <v>140</v>
      </c>
      <c r="J35" s="270">
        <v>117</v>
      </c>
      <c r="K35" s="245">
        <v>90</v>
      </c>
      <c r="L35" s="245">
        <v>148</v>
      </c>
      <c r="M35" s="269">
        <v>232</v>
      </c>
    </row>
    <row r="36" spans="1:13" ht="14.25" customHeight="1">
      <c r="A36" s="356"/>
      <c r="B36" s="240" t="s">
        <v>14</v>
      </c>
      <c r="C36" s="244">
        <v>402</v>
      </c>
      <c r="D36" s="245">
        <v>32</v>
      </c>
      <c r="E36" s="245">
        <v>75</v>
      </c>
      <c r="F36" s="245">
        <v>93</v>
      </c>
      <c r="G36" s="245">
        <v>87</v>
      </c>
      <c r="H36" s="245">
        <v>74</v>
      </c>
      <c r="I36" s="269">
        <v>40</v>
      </c>
      <c r="J36" s="270">
        <v>67</v>
      </c>
      <c r="K36" s="245">
        <v>85</v>
      </c>
      <c r="L36" s="245">
        <v>136</v>
      </c>
      <c r="M36" s="269">
        <v>114</v>
      </c>
    </row>
    <row r="37" spans="1:13" ht="14.25" customHeight="1">
      <c r="A37" s="356"/>
      <c r="B37" s="240" t="s">
        <v>5</v>
      </c>
      <c r="C37" s="244">
        <v>388</v>
      </c>
      <c r="D37" s="245">
        <v>29</v>
      </c>
      <c r="E37" s="245">
        <v>72</v>
      </c>
      <c r="F37" s="245">
        <v>90</v>
      </c>
      <c r="G37" s="245">
        <v>84</v>
      </c>
      <c r="H37" s="245">
        <v>72</v>
      </c>
      <c r="I37" s="269">
        <v>40</v>
      </c>
      <c r="J37" s="270">
        <v>62</v>
      </c>
      <c r="K37" s="245">
        <v>81</v>
      </c>
      <c r="L37" s="245">
        <v>132</v>
      </c>
      <c r="M37" s="269">
        <v>112</v>
      </c>
    </row>
    <row r="38" spans="1:13" ht="14.25" customHeight="1">
      <c r="A38" s="356"/>
      <c r="B38" s="240" t="s">
        <v>6</v>
      </c>
      <c r="C38" s="244">
        <v>14</v>
      </c>
      <c r="D38" s="245">
        <v>2</v>
      </c>
      <c r="E38" s="245">
        <v>3</v>
      </c>
      <c r="F38" s="245">
        <v>3</v>
      </c>
      <c r="G38" s="245">
        <v>3</v>
      </c>
      <c r="H38" s="245">
        <v>2</v>
      </c>
      <c r="I38" s="269">
        <v>1</v>
      </c>
      <c r="J38" s="270">
        <v>4</v>
      </c>
      <c r="K38" s="245">
        <v>2</v>
      </c>
      <c r="L38" s="245">
        <v>4</v>
      </c>
      <c r="M38" s="269">
        <v>3</v>
      </c>
    </row>
    <row r="39" spans="1:13" ht="14.25" customHeight="1">
      <c r="A39" s="356"/>
      <c r="B39" s="240" t="s">
        <v>7</v>
      </c>
      <c r="C39" s="244">
        <v>184</v>
      </c>
      <c r="D39" s="245">
        <v>47</v>
      </c>
      <c r="E39" s="245">
        <v>6</v>
      </c>
      <c r="F39" s="245">
        <v>5</v>
      </c>
      <c r="G39" s="245">
        <v>8</v>
      </c>
      <c r="H39" s="245">
        <v>18</v>
      </c>
      <c r="I39" s="269">
        <v>100</v>
      </c>
      <c r="J39" s="270">
        <v>50</v>
      </c>
      <c r="K39" s="245">
        <v>5</v>
      </c>
      <c r="L39" s="245">
        <v>11</v>
      </c>
      <c r="M39" s="269">
        <v>118</v>
      </c>
    </row>
    <row r="40" spans="1:13" ht="14.25" customHeight="1">
      <c r="A40" s="357"/>
      <c r="B40" s="240" t="s">
        <v>137</v>
      </c>
      <c r="C40" s="271">
        <v>3.5</v>
      </c>
      <c r="D40" s="248">
        <v>6.3</v>
      </c>
      <c r="E40" s="248">
        <v>4</v>
      </c>
      <c r="F40" s="248">
        <v>3.2</v>
      </c>
      <c r="G40" s="248">
        <v>3.4</v>
      </c>
      <c r="H40" s="248">
        <v>2.7</v>
      </c>
      <c r="I40" s="248">
        <v>2.5</v>
      </c>
      <c r="J40" s="275">
        <v>6</v>
      </c>
      <c r="K40" s="272">
        <v>2.4</v>
      </c>
      <c r="L40" s="248">
        <v>2.9</v>
      </c>
      <c r="M40" s="273">
        <v>2.6</v>
      </c>
    </row>
    <row r="41" spans="1:13" ht="14.25" customHeight="1">
      <c r="A41" s="355" t="s">
        <v>54</v>
      </c>
      <c r="B41" s="240" t="s">
        <v>136</v>
      </c>
      <c r="C41" s="241">
        <v>615</v>
      </c>
      <c r="D41" s="242">
        <v>75</v>
      </c>
      <c r="E41" s="242">
        <v>82</v>
      </c>
      <c r="F41" s="242">
        <v>99</v>
      </c>
      <c r="G41" s="242">
        <v>95</v>
      </c>
      <c r="H41" s="242">
        <v>91</v>
      </c>
      <c r="I41" s="267">
        <v>173</v>
      </c>
      <c r="J41" s="270">
        <v>113</v>
      </c>
      <c r="K41" s="245">
        <v>92</v>
      </c>
      <c r="L41" s="245">
        <v>147</v>
      </c>
      <c r="M41" s="269">
        <v>264</v>
      </c>
    </row>
    <row r="42" spans="1:13" ht="14.25" customHeight="1">
      <c r="A42" s="356"/>
      <c r="B42" s="240" t="s">
        <v>14</v>
      </c>
      <c r="C42" s="244">
        <v>334</v>
      </c>
      <c r="D42" s="245">
        <v>31</v>
      </c>
      <c r="E42" s="245">
        <v>66</v>
      </c>
      <c r="F42" s="245">
        <v>79</v>
      </c>
      <c r="G42" s="245">
        <v>73</v>
      </c>
      <c r="H42" s="245">
        <v>59</v>
      </c>
      <c r="I42" s="269">
        <v>27</v>
      </c>
      <c r="J42" s="270">
        <v>61</v>
      </c>
      <c r="K42" s="245">
        <v>73</v>
      </c>
      <c r="L42" s="245">
        <v>115</v>
      </c>
      <c r="M42" s="269">
        <v>86</v>
      </c>
    </row>
    <row r="43" spans="1:13" ht="14.25" customHeight="1">
      <c r="A43" s="356"/>
      <c r="B43" s="240" t="s">
        <v>5</v>
      </c>
      <c r="C43" s="244">
        <v>325</v>
      </c>
      <c r="D43" s="245">
        <v>29</v>
      </c>
      <c r="E43" s="245">
        <v>63</v>
      </c>
      <c r="F43" s="245">
        <v>77</v>
      </c>
      <c r="G43" s="245">
        <v>71</v>
      </c>
      <c r="H43" s="245">
        <v>57</v>
      </c>
      <c r="I43" s="269">
        <v>27</v>
      </c>
      <c r="J43" s="270">
        <v>57</v>
      </c>
      <c r="K43" s="245">
        <v>71</v>
      </c>
      <c r="L43" s="245">
        <v>112</v>
      </c>
      <c r="M43" s="269">
        <v>84</v>
      </c>
    </row>
    <row r="44" spans="1:13" ht="14.25" customHeight="1">
      <c r="A44" s="356"/>
      <c r="B44" s="240" t="s">
        <v>6</v>
      </c>
      <c r="C44" s="244">
        <v>9</v>
      </c>
      <c r="D44" s="245">
        <v>2</v>
      </c>
      <c r="E44" s="245">
        <v>2</v>
      </c>
      <c r="F44" s="245">
        <v>2</v>
      </c>
      <c r="G44" s="245">
        <v>2</v>
      </c>
      <c r="H44" s="252">
        <v>1</v>
      </c>
      <c r="I44" s="276">
        <v>0</v>
      </c>
      <c r="J44" s="270">
        <v>3</v>
      </c>
      <c r="K44" s="245">
        <v>2</v>
      </c>
      <c r="L44" s="245">
        <v>3</v>
      </c>
      <c r="M44" s="269">
        <v>1</v>
      </c>
    </row>
    <row r="45" spans="1:13" ht="14.25" customHeight="1">
      <c r="A45" s="356"/>
      <c r="B45" s="240" t="s">
        <v>7</v>
      </c>
      <c r="C45" s="244">
        <v>281</v>
      </c>
      <c r="D45" s="245">
        <v>44</v>
      </c>
      <c r="E45" s="245">
        <v>16</v>
      </c>
      <c r="F45" s="245">
        <v>20</v>
      </c>
      <c r="G45" s="245">
        <v>22</v>
      </c>
      <c r="H45" s="252">
        <v>32</v>
      </c>
      <c r="I45" s="276">
        <v>146</v>
      </c>
      <c r="J45" s="270">
        <v>52</v>
      </c>
      <c r="K45" s="245">
        <v>19</v>
      </c>
      <c r="L45" s="245">
        <v>32</v>
      </c>
      <c r="M45" s="269">
        <v>178</v>
      </c>
    </row>
    <row r="46" spans="1:13" ht="14.25" customHeight="1">
      <c r="A46" s="357"/>
      <c r="B46" s="240" t="s">
        <v>137</v>
      </c>
      <c r="C46" s="271">
        <v>2.7</v>
      </c>
      <c r="D46" s="272">
        <v>6.5</v>
      </c>
      <c r="E46" s="272">
        <v>3</v>
      </c>
      <c r="F46" s="272">
        <v>2.5</v>
      </c>
      <c r="G46" s="272">
        <v>2.7</v>
      </c>
      <c r="H46" s="254">
        <v>1.7</v>
      </c>
      <c r="I46" s="277" t="s">
        <v>22</v>
      </c>
      <c r="J46" s="278">
        <v>4.9</v>
      </c>
      <c r="K46" s="272">
        <v>2.7</v>
      </c>
      <c r="L46" s="248">
        <v>2.6</v>
      </c>
      <c r="M46" s="273">
        <v>1.2</v>
      </c>
    </row>
    <row r="47" spans="1:13" ht="13.5" customHeight="1">
      <c r="A47" s="279"/>
      <c r="B47" s="279"/>
      <c r="C47" s="279"/>
      <c r="D47" s="279"/>
      <c r="E47" s="279"/>
      <c r="F47" s="279"/>
      <c r="G47" s="279"/>
      <c r="H47" s="279"/>
      <c r="I47" s="279"/>
      <c r="J47" s="279"/>
      <c r="K47" s="279"/>
      <c r="L47" s="279"/>
      <c r="M47" s="279"/>
    </row>
    <row r="48" spans="1:13" ht="13.5" customHeight="1">
      <c r="A48" s="279"/>
      <c r="B48" s="279"/>
      <c r="C48" s="279"/>
      <c r="D48" s="279"/>
      <c r="E48" s="279"/>
      <c r="F48" s="279"/>
      <c r="G48" s="279"/>
      <c r="H48" s="279"/>
      <c r="I48" s="279"/>
      <c r="J48" s="279"/>
      <c r="K48" s="279"/>
      <c r="L48" s="279"/>
      <c r="M48" s="279"/>
    </row>
    <row r="49" spans="1:13" ht="13.5" customHeight="1">
      <c r="A49" s="279"/>
      <c r="B49" s="279"/>
      <c r="C49" s="279"/>
      <c r="D49" s="279"/>
      <c r="E49" s="279"/>
      <c r="F49" s="279"/>
      <c r="G49" s="279"/>
      <c r="H49" s="279"/>
      <c r="I49" s="279"/>
      <c r="J49" s="279"/>
      <c r="K49" s="279"/>
      <c r="L49" s="279"/>
      <c r="M49" s="279"/>
    </row>
    <row r="50" spans="1:13" ht="12" customHeight="1">
      <c r="A50" s="96"/>
      <c r="L50" s="35"/>
      <c r="M50" s="35"/>
    </row>
    <row r="51" spans="1:13" ht="12" customHeight="1">
      <c r="A51" s="96"/>
      <c r="L51" s="35"/>
      <c r="M51" s="35"/>
    </row>
    <row r="52" spans="1:13" ht="12" customHeight="1">
      <c r="A52" s="96"/>
      <c r="L52" s="35"/>
      <c r="M52" s="35"/>
    </row>
    <row r="53" spans="1:13" ht="12" customHeight="1">
      <c r="A53" s="96"/>
      <c r="L53" s="35"/>
      <c r="M53" s="35"/>
    </row>
    <row r="54" spans="1:13" ht="12" customHeight="1">
      <c r="A54" s="96"/>
      <c r="L54" s="35"/>
      <c r="M54" s="35"/>
    </row>
    <row r="55" spans="1:13" ht="12">
      <c r="A55" s="280"/>
      <c r="B55" s="281"/>
      <c r="C55" s="282"/>
      <c r="D55" s="282"/>
      <c r="E55" s="282"/>
      <c r="F55" s="282"/>
      <c r="G55" s="282"/>
      <c r="H55" s="282"/>
      <c r="I55" s="282"/>
      <c r="J55" s="282"/>
      <c r="K55" s="282"/>
      <c r="L55" s="35"/>
      <c r="M55" s="35"/>
    </row>
    <row r="56" spans="1:13" ht="12">
      <c r="A56" s="280"/>
      <c r="B56" s="281"/>
      <c r="C56" s="282"/>
      <c r="D56" s="282"/>
      <c r="E56" s="282"/>
      <c r="F56" s="282"/>
      <c r="G56" s="282"/>
      <c r="H56" s="282"/>
      <c r="I56" s="282"/>
      <c r="J56" s="282"/>
      <c r="K56" s="282"/>
      <c r="L56" s="35"/>
      <c r="M56" s="35"/>
    </row>
    <row r="57" spans="1:13" ht="12">
      <c r="A57" s="280"/>
      <c r="B57" s="281"/>
      <c r="C57" s="282"/>
      <c r="D57" s="282"/>
      <c r="E57" s="282"/>
      <c r="F57" s="282"/>
      <c r="G57" s="282"/>
      <c r="H57" s="282"/>
      <c r="I57" s="282"/>
      <c r="J57" s="282"/>
      <c r="K57" s="282"/>
      <c r="L57" s="35"/>
      <c r="M57" s="35"/>
    </row>
    <row r="58" spans="1:13" ht="12">
      <c r="A58" s="280"/>
      <c r="B58" s="281"/>
      <c r="C58" s="282"/>
      <c r="D58" s="282"/>
      <c r="E58" s="282"/>
      <c r="F58" s="282"/>
      <c r="G58" s="282"/>
      <c r="H58" s="282"/>
      <c r="I58" s="282"/>
      <c r="J58" s="282"/>
      <c r="K58" s="282"/>
      <c r="L58" s="35"/>
      <c r="M58" s="35"/>
    </row>
    <row r="59" spans="1:13" ht="12">
      <c r="A59" s="280"/>
      <c r="B59" s="283"/>
      <c r="C59" s="284"/>
      <c r="D59" s="283"/>
      <c r="E59" s="283"/>
      <c r="F59" s="283"/>
      <c r="G59" s="283"/>
      <c r="H59" s="283"/>
      <c r="I59" s="283"/>
      <c r="J59" s="283"/>
      <c r="K59" s="284"/>
      <c r="L59" s="35"/>
      <c r="M59" s="35"/>
    </row>
    <row r="60" spans="1:13" ht="12">
      <c r="A60" s="285"/>
      <c r="B60" s="35"/>
      <c r="C60" s="286"/>
      <c r="D60" s="35"/>
      <c r="E60" s="35"/>
      <c r="F60" s="35"/>
      <c r="G60" s="35"/>
      <c r="H60" s="35"/>
      <c r="I60" s="35"/>
      <c r="J60" s="35"/>
      <c r="K60" s="35"/>
      <c r="L60" s="35"/>
      <c r="M60" s="35"/>
    </row>
    <row r="61" spans="1:13" ht="12">
      <c r="A61" s="285"/>
      <c r="B61" s="35"/>
      <c r="C61" s="286"/>
      <c r="D61" s="35"/>
      <c r="E61" s="35"/>
      <c r="F61" s="35"/>
      <c r="G61" s="35"/>
      <c r="H61" s="35"/>
      <c r="I61" s="35"/>
      <c r="J61" s="35"/>
      <c r="K61" s="35"/>
      <c r="L61" s="35"/>
      <c r="M61" s="35"/>
    </row>
    <row r="62" spans="1:13" ht="12">
      <c r="A62" s="285"/>
      <c r="B62" s="35"/>
      <c r="C62" s="286"/>
      <c r="D62" s="35"/>
      <c r="E62" s="35"/>
      <c r="F62" s="35"/>
      <c r="G62" s="35"/>
      <c r="H62" s="35"/>
      <c r="I62" s="35"/>
      <c r="J62" s="35"/>
      <c r="K62" s="35"/>
      <c r="L62" s="35"/>
      <c r="M62" s="35"/>
    </row>
    <row r="63" spans="1:13" ht="12">
      <c r="A63" s="285"/>
      <c r="B63" s="35"/>
      <c r="C63" s="286"/>
      <c r="D63" s="35"/>
      <c r="E63" s="35"/>
      <c r="F63" s="35"/>
      <c r="G63" s="35"/>
      <c r="H63" s="35"/>
      <c r="I63" s="35"/>
      <c r="J63" s="35"/>
      <c r="K63" s="35"/>
      <c r="L63" s="35"/>
      <c r="M63" s="35"/>
    </row>
    <row r="64" spans="1:13" ht="12">
      <c r="A64" s="28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</row>
    <row r="65" spans="1:13" ht="12">
      <c r="A65" s="28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</row>
    <row r="66" spans="1:13" ht="12">
      <c r="A66" s="28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</row>
    <row r="67" spans="1:13" ht="12">
      <c r="A67" s="28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</row>
    <row r="68" spans="1:13" ht="12">
      <c r="A68" s="28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</row>
    <row r="69" spans="1:13" ht="12">
      <c r="A69" s="28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</row>
    <row r="70" spans="1:13" ht="12">
      <c r="A70" s="285"/>
      <c r="B70" s="35"/>
      <c r="C70" s="286"/>
      <c r="D70" s="35"/>
      <c r="E70" s="35"/>
      <c r="F70" s="35"/>
      <c r="G70" s="35"/>
      <c r="H70" s="35"/>
      <c r="I70" s="35"/>
      <c r="J70" s="35"/>
      <c r="K70" s="35"/>
      <c r="L70" s="35"/>
      <c r="M70" s="35"/>
    </row>
    <row r="71" spans="1:13" ht="12">
      <c r="A71" s="28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</row>
    <row r="72" spans="1:13" ht="12">
      <c r="A72" s="28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</row>
    <row r="73" spans="1:13" ht="12">
      <c r="A73" s="28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</row>
    <row r="74" spans="1:13" ht="12">
      <c r="A74" s="28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</row>
    <row r="75" spans="1:13" ht="12">
      <c r="A75" s="28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</row>
    <row r="76" spans="1:13" ht="12">
      <c r="A76" s="28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</row>
    <row r="77" spans="1:13" ht="12">
      <c r="A77" s="285"/>
      <c r="B77" s="35"/>
      <c r="C77" s="287"/>
      <c r="D77" s="287"/>
      <c r="E77" s="287"/>
      <c r="F77" s="287"/>
      <c r="G77" s="35"/>
      <c r="H77" s="35"/>
      <c r="I77" s="35"/>
      <c r="J77" s="35"/>
      <c r="K77" s="35"/>
      <c r="L77" s="35"/>
      <c r="M77" s="35"/>
    </row>
    <row r="78" spans="1:13" ht="12">
      <c r="A78" s="285"/>
      <c r="B78" s="35"/>
      <c r="C78" s="286"/>
      <c r="D78" s="287"/>
      <c r="E78" s="287"/>
      <c r="F78" s="287"/>
      <c r="G78" s="35"/>
      <c r="H78" s="229"/>
      <c r="I78" s="229"/>
      <c r="J78" s="229"/>
      <c r="K78" s="35"/>
      <c r="L78" s="35"/>
      <c r="M78" s="35"/>
    </row>
    <row r="79" spans="1:13" ht="12">
      <c r="A79" s="285"/>
      <c r="B79" s="35"/>
      <c r="C79" s="35"/>
      <c r="D79" s="35"/>
      <c r="E79" s="35"/>
      <c r="F79" s="35"/>
      <c r="G79" s="35"/>
      <c r="H79" s="229"/>
      <c r="I79" s="229"/>
      <c r="J79" s="229"/>
      <c r="K79" s="35"/>
      <c r="L79" s="35"/>
      <c r="M79" s="35"/>
    </row>
    <row r="80" spans="1:13" ht="12">
      <c r="A80" s="285"/>
      <c r="B80" s="35"/>
      <c r="C80" s="35"/>
      <c r="D80" s="35"/>
      <c r="E80" s="35"/>
      <c r="F80" s="35"/>
      <c r="G80" s="35"/>
      <c r="H80" s="229"/>
      <c r="I80" s="229"/>
      <c r="J80" s="229"/>
      <c r="K80" s="35"/>
      <c r="L80" s="35"/>
      <c r="M80" s="35"/>
    </row>
  </sheetData>
  <sheetProtection/>
  <mergeCells count="13">
    <mergeCell ref="A1:M1"/>
    <mergeCell ref="A2:K2"/>
    <mergeCell ref="A4:A5"/>
    <mergeCell ref="B4:B5"/>
    <mergeCell ref="C4:C5"/>
    <mergeCell ref="A29:A34"/>
    <mergeCell ref="A6:A11"/>
    <mergeCell ref="A12:A17"/>
    <mergeCell ref="A18:A23"/>
    <mergeCell ref="A35:A40"/>
    <mergeCell ref="A41:A46"/>
    <mergeCell ref="B27:B28"/>
    <mergeCell ref="C27:C2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&amp;C－12－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2019-04-24T06:04:18Z</cp:lastPrinted>
  <dcterms:created xsi:type="dcterms:W3CDTF">2005-09-30T00:49:24Z</dcterms:created>
  <dcterms:modified xsi:type="dcterms:W3CDTF">2019-04-24T23:55:44Z</dcterms:modified>
  <cp:category/>
  <cp:version/>
  <cp:contentType/>
  <cp:contentStatus/>
</cp:coreProperties>
</file>