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6030" windowHeight="6015" tabRatio="6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CHUBU">'3'!$B$87</definedName>
    <definedName name="CHUUBU">'3'!$B$87</definedName>
    <definedName name="CHUUBU2">'3'!$F$87</definedName>
    <definedName name="HOKUBU">'3'!$B$85</definedName>
    <definedName name="HOKUBU2">'3'!$F$85</definedName>
    <definedName name="KUNIGAMIGUN" localSheetId="2">'3'!$B$24</definedName>
    <definedName name="KUNIGAMIGUN">'5'!$P$30:$P$38</definedName>
    <definedName name="KUNIGAMIGUN2">'3'!$F$24</definedName>
    <definedName name="MIYAKO">'3'!$B$91</definedName>
    <definedName name="MIYAKO2">'3'!$F$91</definedName>
    <definedName name="MIYAKOGUN" localSheetId="2">'3'!$B$67</definedName>
    <definedName name="MIYAKOGUN">'5'!$P$73:$P$77</definedName>
    <definedName name="MIYAKOGUN2">'3'!$F$67</definedName>
    <definedName name="NAHA">'3'!$B$10</definedName>
    <definedName name="NAHA2">'3'!$F$95</definedName>
    <definedName name="NAKAGAMIGUN" localSheetId="2">'3'!$B$36</definedName>
    <definedName name="NAKAGAMIGUN">'5'!$P$42:$P$49</definedName>
    <definedName name="NAKAGAMIGUN2">'3'!$F$36</definedName>
    <definedName name="NANBU">'3'!$B$89</definedName>
    <definedName name="NANBU2">'3'!$F$89</definedName>
    <definedName name="_xlnm.Print_Area" localSheetId="0">'1'!$A$1:$R$74</definedName>
    <definedName name="_xlnm.Print_Area" localSheetId="1">'2'!$A$1:$K$39</definedName>
    <definedName name="_xlnm.Print_Area" localSheetId="2">'3'!$A$1:$H$80</definedName>
    <definedName name="_xlnm.Print_Area" localSheetId="3">'4'!$A$1:$M$83</definedName>
    <definedName name="SIBU">'5'!$P$15:$P$24</definedName>
    <definedName name="SIBUKEI">'3'!$B$8</definedName>
    <definedName name="SIBUKEI2">'3'!$F$8</definedName>
    <definedName name="SIMAJIRIGUN" localSheetId="2">'3'!$B$47</definedName>
    <definedName name="SIMAJIRIGUN">'5'!$P$25:$P$68</definedName>
    <definedName name="SIMAJIRIGUN2">'3'!$F$47</definedName>
    <definedName name="YAEYAMA">'3'!$B$93</definedName>
    <definedName name="YAEYAMA2">'3'!$F$93</definedName>
    <definedName name="YAEYAMAGUN" localSheetId="2">'3'!$B$75</definedName>
    <definedName name="YAEYAMAGUN">'5'!$P$81:$P$82</definedName>
    <definedName name="YAEYAMAGUN2">'3'!$F$75</definedName>
    <definedName name="外国人女">'13'!$P$11:$P$82</definedName>
    <definedName name="外国人男">'12'!$P$11:$P$82</definedName>
    <definedName name="前月宮古">'5'!$B$73:$B$77</definedName>
    <definedName name="前月国頭">'5'!$B$30:$B$38</definedName>
    <definedName name="前月市部">'5'!$B$15:$B$24</definedName>
    <definedName name="前月人口">'5'!$B$11:$B$83</definedName>
    <definedName name="前月中頭">'5'!$B$42:$B$49</definedName>
    <definedName name="前月島尻">'5'!$B$25:$B$68</definedName>
    <definedName name="前月八重山">'5'!$B$81:$B$82</definedName>
    <definedName name="日本人女">'10'!$P$11:$P$82</definedName>
    <definedName name="日本人男">'9'!$P$11:$P$82</definedName>
    <definedName name="表１">'9'!$A$1:$P$83</definedName>
    <definedName name="表２">'10'!$A$1:$P$83</definedName>
    <definedName name="表３">'8'!$A$1:$P$83</definedName>
    <definedName name="表４">'12'!$A$1:$P$83</definedName>
    <definedName name="表５">'13'!$A$1:$P$83</definedName>
    <definedName name="表６">'11'!$A$1:$P$83</definedName>
    <definedName name="表７">'6'!$A$1:$P$83</definedName>
    <definedName name="表８">'7'!$A$1:$P$83</definedName>
    <definedName name="表９">'5'!$A$1:$P$83</definedName>
    <definedName name="本月人口">'3'!$B$4:$B$78</definedName>
    <definedName name="本月世帯数">'4'!$F$7:$F$79</definedName>
  </definedNames>
  <calcPr fullCalcOnLoad="1"/>
</workbook>
</file>

<file path=xl/sharedStrings.xml><?xml version="1.0" encoding="utf-8"?>
<sst xmlns="http://schemas.openxmlformats.org/spreadsheetml/2006/main" count="1630" uniqueCount="271">
  <si>
    <t>人</t>
  </si>
  <si>
    <t>自　然　動　態</t>
  </si>
  <si>
    <t>社        会        動        態</t>
  </si>
  <si>
    <t>市町村名</t>
  </si>
  <si>
    <t>現    在</t>
  </si>
  <si>
    <t xml:space="preserve"> </t>
  </si>
  <si>
    <t>口</t>
  </si>
  <si>
    <t>転          入</t>
  </si>
  <si>
    <t>転         出</t>
  </si>
  <si>
    <t>世 帯 数</t>
  </si>
  <si>
    <t>総    数</t>
  </si>
  <si>
    <t>男</t>
  </si>
  <si>
    <t>女</t>
  </si>
  <si>
    <t>増</t>
  </si>
  <si>
    <t>出 生</t>
  </si>
  <si>
    <t>死亡</t>
  </si>
  <si>
    <t>県</t>
  </si>
  <si>
    <t>その</t>
  </si>
  <si>
    <t>計</t>
  </si>
  <si>
    <t>(世 帯)</t>
  </si>
  <si>
    <t>加</t>
  </si>
  <si>
    <t>外</t>
  </si>
  <si>
    <t>内</t>
  </si>
  <si>
    <t>　他</t>
  </si>
  <si>
    <t>那 覇 市</t>
  </si>
  <si>
    <t>石 川 市</t>
  </si>
  <si>
    <t>具志川市</t>
  </si>
  <si>
    <t>宜野湾市</t>
  </si>
  <si>
    <t>浦 添 市</t>
  </si>
  <si>
    <t>名 護 市</t>
  </si>
  <si>
    <t>糸 満 市</t>
  </si>
  <si>
    <t>沖 縄 市</t>
  </si>
  <si>
    <t>国頭郡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</si>
  <si>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</si>
  <si>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</si>
  <si>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</si>
  <si>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</si>
  <si>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</si>
  <si>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</si>
  <si>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</si>
  <si>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</si>
  <si>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中頭郡</t>
  </si>
  <si>
    <t>与那城町</t>
  </si>
  <si>
    <t>勝 連 町</t>
  </si>
  <si>
    <t>読 谷 村</t>
  </si>
  <si>
    <t>嘉手納町</t>
  </si>
  <si>
    <t>北 谷 町</t>
  </si>
  <si>
    <t>北中城村</t>
  </si>
  <si>
    <t>中 城 村</t>
  </si>
  <si>
    <t>西 原 町</t>
  </si>
  <si>
    <t>島尻郡</t>
  </si>
  <si>
    <t>東風平町</t>
  </si>
  <si>
    <t>具志頭村</t>
  </si>
  <si>
    <t>玉 城 村</t>
  </si>
  <si>
    <t>知 念 村</t>
  </si>
  <si>
    <t>佐 敷 町</t>
  </si>
  <si>
    <t>与那原町</t>
  </si>
  <si>
    <t>大 里 村</t>
  </si>
  <si>
    <t>南風原町</t>
  </si>
  <si>
    <t>平 良 市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</si>
  <si>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</si>
  <si>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</si>
  <si>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</si>
  <si>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</si>
  <si>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</si>
  <si>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</si>
  <si>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</si>
  <si>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</si>
  <si>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</si>
  <si>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</si>
  <si>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宮古郡</t>
  </si>
  <si>
    <t>城 辺 町</t>
  </si>
  <si>
    <t>下 地 町</t>
  </si>
  <si>
    <t>上 野 村</t>
  </si>
  <si>
    <t>伊良部町</t>
  </si>
  <si>
    <t>多良間村</t>
  </si>
  <si>
    <t>八重山郡</t>
  </si>
  <si>
    <t>竹 富 町</t>
  </si>
  <si>
    <t>与那国町</t>
  </si>
  <si>
    <t xml:space="preserve">１－１     </t>
  </si>
  <si>
    <t>単位 : 人</t>
  </si>
  <si>
    <t>死 亡</t>
  </si>
  <si>
    <t>県    計</t>
  </si>
  <si>
    <t>市 部 計</t>
  </si>
  <si>
    <t>郡 部 計</t>
  </si>
  <si>
    <t>国 頭 郡</t>
  </si>
  <si>
    <t>中 頭 郡</t>
  </si>
  <si>
    <t>島 尻 郡</t>
  </si>
  <si>
    <t>宮 古 郡</t>
  </si>
  <si>
    <t xml:space="preserve">   沖 縄 県 人 口 移 動 報 告 集 計 表</t>
  </si>
  <si>
    <t>自 然 動 態</t>
  </si>
  <si>
    <t>社         会         動         態</t>
  </si>
  <si>
    <t>11月１日</t>
  </si>
  <si>
    <t>自</t>
  </si>
  <si>
    <t>転           入</t>
  </si>
  <si>
    <t>社</t>
  </si>
  <si>
    <t>12月１日</t>
  </si>
  <si>
    <t>出生</t>
  </si>
  <si>
    <t>然</t>
  </si>
  <si>
    <t>会</t>
  </si>
  <si>
    <t>人　　口</t>
  </si>
  <si>
    <t>県外</t>
  </si>
  <si>
    <t>県内</t>
  </si>
  <si>
    <t>その他</t>
  </si>
  <si>
    <t>人    口</t>
  </si>
  <si>
    <t>数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</si>
  <si>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</si>
  <si>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</si>
  <si>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</si>
  <si>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</si>
  <si>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</si>
  <si>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</si>
  <si>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</si>
  <si>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</si>
  <si>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</si>
  <si>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</si>
  <si>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</si>
  <si>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</si>
  <si>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</si>
  <si>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</si>
  <si>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</si>
  <si>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</si>
  <si>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</si>
  <si>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</si>
  <si>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</si>
  <si>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</si>
  <si>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</si>
  <si>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県　　計</t>
  </si>
  <si>
    <t>対　前　月</t>
  </si>
  <si>
    <t>対　前　年</t>
  </si>
  <si>
    <t>平成７年</t>
  </si>
  <si>
    <t>B-A</t>
  </si>
  <si>
    <t>増 減 数</t>
  </si>
  <si>
    <t>増 減 率</t>
  </si>
  <si>
    <t>１月１日</t>
  </si>
  <si>
    <t>２月１日</t>
  </si>
  <si>
    <t>３月１日</t>
  </si>
  <si>
    <t>５月１日</t>
  </si>
  <si>
    <t>７月１日</t>
  </si>
  <si>
    <t>９月１日</t>
  </si>
  <si>
    <t>10月１日</t>
  </si>
  <si>
    <t>北  部</t>
  </si>
  <si>
    <t>中  部</t>
  </si>
  <si>
    <t>南  部</t>
  </si>
  <si>
    <t>宮  古</t>
  </si>
  <si>
    <t>八重山</t>
  </si>
  <si>
    <t>那  覇</t>
  </si>
  <si>
    <t>沖 縄 県 人 口 移 動 報 告 世 帯 数 集 計 表</t>
  </si>
  <si>
    <t xml:space="preserve">  対前月･対前年同月･国調等増加数及び増減率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</si>
  <si>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</si>
  <si>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</si>
  <si>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</si>
  <si>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</si>
  <si>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</si>
  <si>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</si>
  <si>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</si>
  <si>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</si>
  <si>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</si>
  <si>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</si>
  <si>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</si>
  <si>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</si>
  <si>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</si>
  <si>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</si>
  <si>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>市部計</t>
  </si>
  <si>
    <t xml:space="preserve">                                     </t>
  </si>
  <si>
    <t>対前年同月</t>
  </si>
  <si>
    <t>人　口</t>
  </si>
  <si>
    <t>構成比</t>
  </si>
  <si>
    <t>％</t>
  </si>
  <si>
    <t>県　計</t>
  </si>
  <si>
    <t>現    　在     人   　口</t>
  </si>
  <si>
    <t>南大東村</t>
  </si>
  <si>
    <t>平成10年</t>
  </si>
  <si>
    <t>地　域　別　人　口</t>
  </si>
  <si>
    <t>年</t>
  </si>
  <si>
    <t xml:space="preserve">   沖 縄 県 人 口 移 動 報 告 集 計 表</t>
  </si>
  <si>
    <t>５</t>
  </si>
  <si>
    <t>６月１日</t>
  </si>
  <si>
    <r>
      <t>（</t>
    </r>
    <r>
      <rPr>
        <sz val="14"/>
        <color indexed="10"/>
        <rFont val="ＭＳ 明朝"/>
        <family val="1"/>
      </rPr>
      <t>国調</t>
    </r>
    <r>
      <rPr>
        <sz val="14"/>
        <rFont val="ＭＳ 明朝"/>
        <family val="1"/>
      </rPr>
      <t>）</t>
    </r>
  </si>
  <si>
    <t>（推計）</t>
  </si>
  <si>
    <t>平成８年</t>
  </si>
  <si>
    <t>平成９年</t>
  </si>
  <si>
    <t>３月１日</t>
  </si>
  <si>
    <t>10月１日</t>
  </si>
  <si>
    <t>自然 増加</t>
  </si>
  <si>
    <t>社会  　増加</t>
  </si>
  <si>
    <t>８月１日</t>
  </si>
  <si>
    <t>糸 満 市</t>
  </si>
  <si>
    <t>沖縄県 企画開発部 統計課 統計資料閲覧室</t>
  </si>
  <si>
    <t>大 里 村</t>
  </si>
  <si>
    <t>人　　　　　　口</t>
  </si>
  <si>
    <t>人　口　増　加</t>
  </si>
  <si>
    <t>平成11年</t>
  </si>
  <si>
    <t>〒９００－８５７０</t>
  </si>
  <si>
    <t>I ( 日本人 ) II ( 男 )</t>
  </si>
  <si>
    <t>I ( 日本人 ) II ( 女 )</t>
  </si>
  <si>
    <t>I ( 日本人 ) II ( 総数 )</t>
  </si>
  <si>
    <t>I ( 外国人 ) II ( 男 )</t>
  </si>
  <si>
    <t>I ( 外国人 ) II ( 女 )</t>
  </si>
  <si>
    <t>I ( 外国人 ) II ( 総数 )</t>
  </si>
  <si>
    <t>I ( 総数 ) II ( 男 )</t>
  </si>
  <si>
    <t>I ( 総数 ) II ( 女 )</t>
  </si>
  <si>
    <t>I ( 総数 ) II ( 男＋女 )</t>
  </si>
  <si>
    <t>東風平町</t>
  </si>
  <si>
    <t>5月１日</t>
  </si>
  <si>
    <t>4月１日</t>
  </si>
  <si>
    <t>那覇市泉崎１丁目２番２号（７階南側）</t>
  </si>
  <si>
    <t>電　話 ： 統計資料閲覧室　０９８（８６６）２０５４</t>
  </si>
  <si>
    <t xml:space="preserve"> 　　　　 統　　計　　課　０９８（８６６）２０５０</t>
  </si>
  <si>
    <t>市町村別人口　（ 対 前月，対 前年  比較 ）　</t>
  </si>
  <si>
    <t>増 減 率</t>
  </si>
  <si>
    <t>上 野 村</t>
  </si>
  <si>
    <t>恩 納 村</t>
  </si>
  <si>
    <t>6月１日</t>
  </si>
  <si>
    <t>伊是名村</t>
  </si>
  <si>
    <t>9月１日</t>
  </si>
  <si>
    <t>平成１１年</t>
  </si>
  <si>
    <t>８月１日</t>
  </si>
  <si>
    <t>平成12年</t>
  </si>
  <si>
    <t>平成12年</t>
  </si>
  <si>
    <t>1月1日</t>
  </si>
  <si>
    <t>2月1日</t>
  </si>
  <si>
    <t>名 護 市</t>
  </si>
  <si>
    <t>4月1日</t>
  </si>
  <si>
    <t>平成</t>
  </si>
  <si>
    <t>平成</t>
  </si>
  <si>
    <t>年</t>
  </si>
  <si>
    <t xml:space="preserve"> 市  町  村  別  人  口  総  数  及  び  世  帯  数</t>
  </si>
  <si>
    <t>月１日現在推計人口公表分</t>
  </si>
  <si>
    <t>5月1日</t>
  </si>
  <si>
    <t>6月1日</t>
  </si>
  <si>
    <t>対 平 成 １２ 年 国 調</t>
  </si>
  <si>
    <t>平成12年国調</t>
  </si>
  <si>
    <t>対平成12年国調</t>
  </si>
  <si>
    <t>平成13年</t>
  </si>
  <si>
    <t>平成13年</t>
  </si>
  <si>
    <t>平成14年</t>
  </si>
  <si>
    <t>月１日現在推計人口公表分</t>
  </si>
  <si>
    <t>久米島町</t>
  </si>
  <si>
    <t>豊見城市</t>
  </si>
  <si>
    <t>豊見城市</t>
  </si>
  <si>
    <t>久米島町</t>
  </si>
  <si>
    <t>久米島町</t>
  </si>
  <si>
    <t>久米島町</t>
  </si>
  <si>
    <t>４月１日</t>
  </si>
  <si>
    <t>９月１日</t>
  </si>
  <si>
    <t>10月１日</t>
  </si>
  <si>
    <t>11月１日</t>
  </si>
  <si>
    <t>12月１日</t>
  </si>
  <si>
    <t>１月１日</t>
  </si>
  <si>
    <t>２月１日</t>
  </si>
  <si>
    <t>平成10年</t>
  </si>
  <si>
    <t>９月１日</t>
  </si>
  <si>
    <t>平成11年</t>
  </si>
  <si>
    <t>久米島町</t>
  </si>
  <si>
    <t>①</t>
  </si>
  <si>
    <t>.</t>
  </si>
  <si>
    <t>平成15年</t>
  </si>
  <si>
    <t>平成16年</t>
  </si>
  <si>
    <r>
      <t>平成</t>
    </r>
    <r>
      <rPr>
        <sz val="14"/>
        <color indexed="10"/>
        <rFont val="ＭＳ 明朝"/>
        <family val="1"/>
      </rPr>
      <t>16</t>
    </r>
    <r>
      <rPr>
        <sz val="14"/>
        <rFont val="ＭＳ 明朝"/>
        <family val="1"/>
      </rPr>
      <t>年</t>
    </r>
  </si>
  <si>
    <t>宜野座村訂正後</t>
  </si>
  <si>
    <t>糸満市訂正後</t>
  </si>
  <si>
    <t>平成16年5月中の世帯数増加</t>
  </si>
  <si>
    <t>（ 平成 16 年 6 月 1 日 ）</t>
  </si>
  <si>
    <t>平成16年</t>
  </si>
  <si>
    <t>平 成 16 年 6 月 １ 日</t>
  </si>
  <si>
    <t>平  成  16  年  5 月  中  の  人  口  増  加</t>
  </si>
  <si>
    <t>平成15年6月1日</t>
  </si>
  <si>
    <t>平成16年6月1日</t>
  </si>
  <si>
    <t>平成16年5月分</t>
  </si>
  <si>
    <t>平　成　16　年　5　月　中　の　人　口　増　加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</si>
</sst>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;&quot;△&quot;#,##0"/>
    <numFmt numFmtId="186" formatCode="[Yellow]#,##0"/>
    <numFmt numFmtId="187" formatCode="[Cyan]#,##0;[Red]&quot;△&quot;#,##0"/>
    <numFmt numFmtId="188" formatCode="[Cyan]#,##0"/>
    <numFmt numFmtId="189" formatCode="[Cyan]#,##0;[Cyan]&quot;△&quot;#,###"/>
    <numFmt numFmtId="190" formatCode="#,##0.0;&quot;△&quot;#,##0.0"/>
    <numFmt numFmtId="191" formatCode="[Green]General\ "/>
    <numFmt numFmtId="192" formatCode="[Cyan]#,##0;[Red]&quot;△&quot;#,##0\ "/>
    <numFmt numFmtId="193" formatCode="[Cyan]#,##0.0;[Red]&quot;△&quot;#,##0.0\ \ "/>
    <numFmt numFmtId="194" formatCode="[Cyan]#,##0;[Cyan]&quot;△&quot;#,##0\ \ "/>
    <numFmt numFmtId="195" formatCode="[Yellow]#,##0;[Yellow]&quot;△&quot;#,##0\ \ \ "/>
    <numFmt numFmtId="196" formatCode="0.0%"/>
    <numFmt numFmtId="197" formatCode="#,#00;&quot;△&quot;#,#00"/>
    <numFmt numFmtId="198" formatCode="0.0;&quot;△&quot;0.0"/>
    <numFmt numFmtId="199" formatCode="[Cyan]0.0;[Red]&quot;△&quot;0.0\ "/>
    <numFmt numFmtId="200" formatCode="0.0"/>
    <numFmt numFmtId="201" formatCode="#,##0.0;&quot;△&quot;#,##0.0\ "/>
    <numFmt numFmtId="202" formatCode="#,##0;&quot;△ &quot;#,##0"/>
    <numFmt numFmtId="203" formatCode="&quot;r&quot;#,##0;&quot;r&quot;&quot;△&quot;#,##0"/>
    <numFmt numFmtId="204" formatCode="&quot;r&quot;&quot; &quot;#,##0;&quot;r&quot;&quot; &quot;&quot;△&quot;#,##0"/>
    <numFmt numFmtId="205" formatCode="0;&quot;△ &quot;0"/>
    <numFmt numFmtId="206" formatCode="#,##0_);[Red]\(#,##0\)"/>
    <numFmt numFmtId="207" formatCode="#,##0;[Red]#,##0"/>
    <numFmt numFmtId="208" formatCode="0.00;&quot;△&quot;0.00"/>
    <numFmt numFmtId="209" formatCode="#,#00.0;&quot;△&quot;#,#00.0"/>
    <numFmt numFmtId="210" formatCode="0;&quot;△&quot;0"/>
    <numFmt numFmtId="211" formatCode="&quot;r&quot;#,##0;&quot;r&quot;\ &quot;△&quot;#,##0"/>
    <numFmt numFmtId="212" formatCode="&quot;r&quot;&quot;&quot;#,##0;&quot;r&quot;\ &quot;△&quot;#,##0"/>
    <numFmt numFmtId="213" formatCode="&quot;r&quot;&quot; &quot;#,##0;&quot;r&quot;\ &quot;△&quot;#,##0"/>
    <numFmt numFmtId="214" formatCode="0.000;&quot;△&quot;0.000"/>
    <numFmt numFmtId="215" formatCode="#,##0.00;&quot;△&quot;#,##0.00"/>
    <numFmt numFmtId="216" formatCode="#,##0.000;&quot;△&quot;#,##0.000"/>
    <numFmt numFmtId="217" formatCode="#,##0.0000;&quot;△&quot;#,##0.0000"/>
    <numFmt numFmtId="218" formatCode="#,##0.00000;&quot;△&quot;#,##0.00000"/>
    <numFmt numFmtId="219" formatCode="#,##0.000000;&quot;△&quot;#,##0.000000"/>
    <numFmt numFmtId="220" formatCode="#,##0.0000000;&quot;△&quot;#,##0.0000000"/>
    <numFmt numFmtId="221" formatCode="0_ "/>
    <numFmt numFmtId="222" formatCode="#,##0_ "/>
    <numFmt numFmtId="223" formatCode="0_);[Red]\(0\)"/>
    <numFmt numFmtId="224" formatCode="&quot;\&quot;#,##0_);[Red]\(&quot;\&quot;#,##0\)"/>
    <numFmt numFmtId="225" formatCode="0.0000;&quot;△&quot;0.0000"/>
  </numFmts>
  <fonts count="3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color indexed="17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trike/>
      <sz val="14"/>
      <name val="ＭＳ Ｐ明朝"/>
      <family val="1"/>
    </font>
    <font>
      <sz val="14"/>
      <color indexed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17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b/>
      <sz val="12"/>
      <name val="ＭＳ 明朝"/>
      <family val="1"/>
    </font>
    <font>
      <sz val="14"/>
      <color indexed="10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6" xfId="0" applyNumberFormat="1" applyFont="1" applyBorder="1" applyAlignment="1" applyProtection="1">
      <alignment horizontal="centerContinuous"/>
      <protection locked="0"/>
    </xf>
    <xf numFmtId="0" fontId="5" fillId="0" borderId="7" xfId="0" applyNumberFormat="1" applyFont="1" applyBorder="1" applyAlignment="1" applyProtection="1">
      <alignment horizontal="centerContinuous"/>
      <protection locked="0"/>
    </xf>
    <xf numFmtId="0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centerContinuous"/>
      <protection locked="0"/>
    </xf>
    <xf numFmtId="0" fontId="5" fillId="0" borderId="5" xfId="0" applyNumberFormat="1" applyFont="1" applyBorder="1" applyAlignment="1" applyProtection="1">
      <alignment horizontal="centerContinuous"/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85" fontId="5" fillId="0" borderId="9" xfId="0" applyNumberFormat="1" applyFont="1" applyBorder="1" applyAlignment="1">
      <alignment horizontal="right"/>
    </xf>
    <xf numFmtId="185" fontId="7" fillId="0" borderId="9" xfId="0" applyNumberFormat="1" applyFont="1" applyBorder="1" applyAlignment="1" applyProtection="1">
      <alignment horizontal="right"/>
      <protection locked="0"/>
    </xf>
    <xf numFmtId="185" fontId="5" fillId="0" borderId="9" xfId="0" applyNumberFormat="1" applyFont="1" applyBorder="1" applyAlignment="1" applyProtection="1">
      <alignment horizontal="right"/>
      <protection locked="0"/>
    </xf>
    <xf numFmtId="185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Alignment="1" applyProtection="1">
      <alignment/>
      <protection locked="0"/>
    </xf>
    <xf numFmtId="38" fontId="5" fillId="0" borderId="0" xfId="17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6" xfId="0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5" fillId="0" borderId="8" xfId="0" applyNumberFormat="1" applyFont="1" applyBorder="1" applyAlignment="1" applyProtection="1" quotePrefix="1">
      <alignment horizontal="center"/>
      <protection locked="0"/>
    </xf>
    <xf numFmtId="0" fontId="5" fillId="0" borderId="9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/>
      <protection locked="0"/>
    </xf>
    <xf numFmtId="0" fontId="5" fillId="0" borderId="8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 horizontal="center"/>
    </xf>
    <xf numFmtId="185" fontId="5" fillId="0" borderId="14" xfId="0" applyNumberFormat="1" applyFont="1" applyBorder="1" applyAlignment="1">
      <alignment horizontal="right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Border="1" applyAlignment="1">
      <alignment horizontal="right"/>
    </xf>
    <xf numFmtId="38" fontId="5" fillId="0" borderId="0" xfId="17" applyFont="1" applyAlignment="1" applyProtection="1">
      <alignment horizontal="right"/>
      <protection locked="0"/>
    </xf>
    <xf numFmtId="0" fontId="5" fillId="0" borderId="9" xfId="0" applyNumberFormat="1" applyFont="1" applyBorder="1" applyAlignment="1">
      <alignment/>
    </xf>
    <xf numFmtId="185" fontId="5" fillId="0" borderId="9" xfId="0" applyNumberFormat="1" applyFont="1" applyBorder="1" applyAlignment="1">
      <alignment/>
    </xf>
    <xf numFmtId="185" fontId="5" fillId="0" borderId="9" xfId="0" applyNumberFormat="1" applyFont="1" applyBorder="1" applyAlignment="1" applyProtection="1">
      <alignment/>
      <protection locked="0"/>
    </xf>
    <xf numFmtId="185" fontId="5" fillId="0" borderId="14" xfId="0" applyNumberFormat="1" applyFont="1" applyBorder="1" applyAlignment="1" applyProtection="1">
      <alignment horizontal="right"/>
      <protection locked="0"/>
    </xf>
    <xf numFmtId="185" fontId="5" fillId="0" borderId="0" xfId="0" applyNumberFormat="1" applyFont="1" applyBorder="1" applyAlignment="1" applyProtection="1">
      <alignment horizontal="right"/>
      <protection locked="0"/>
    </xf>
    <xf numFmtId="185" fontId="5" fillId="0" borderId="15" xfId="0" applyNumberFormat="1" applyFont="1" applyBorder="1" applyAlignment="1" applyProtection="1">
      <alignment horizontal="right"/>
      <protection locked="0"/>
    </xf>
    <xf numFmtId="185" fontId="7" fillId="0" borderId="15" xfId="0" applyNumberFormat="1" applyFont="1" applyBorder="1" applyAlignment="1" applyProtection="1">
      <alignment horizontal="right"/>
      <protection locked="0"/>
    </xf>
    <xf numFmtId="185" fontId="5" fillId="0" borderId="15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16" xfId="0" applyNumberFormat="1" applyFont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3" fontId="5" fillId="0" borderId="9" xfId="0" applyNumberFormat="1" applyFont="1" applyBorder="1" applyAlignment="1">
      <alignment horizontal="right"/>
    </xf>
    <xf numFmtId="190" fontId="5" fillId="0" borderId="9" xfId="0" applyNumberFormat="1" applyFont="1" applyBorder="1" applyAlignment="1" applyProtection="1">
      <alignment horizontal="right"/>
      <protection locked="0"/>
    </xf>
    <xf numFmtId="190" fontId="5" fillId="0" borderId="1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190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17" xfId="0" applyNumberFormat="1" applyFont="1" applyBorder="1" applyAlignment="1">
      <alignment horizontal="right"/>
    </xf>
    <xf numFmtId="185" fontId="5" fillId="0" borderId="17" xfId="0" applyNumberFormat="1" applyFont="1" applyBorder="1" applyAlignment="1">
      <alignment horizontal="right"/>
    </xf>
    <xf numFmtId="190" fontId="5" fillId="0" borderId="17" xfId="0" applyNumberFormat="1" applyFont="1" applyBorder="1" applyAlignment="1" applyProtection="1">
      <alignment horizontal="right"/>
      <protection locked="0"/>
    </xf>
    <xf numFmtId="190" fontId="5" fillId="0" borderId="1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85" fontId="5" fillId="0" borderId="5" xfId="0" applyNumberFormat="1" applyFont="1" applyBorder="1" applyAlignment="1">
      <alignment horizontal="right"/>
    </xf>
    <xf numFmtId="190" fontId="5" fillId="0" borderId="5" xfId="0" applyNumberFormat="1" applyFont="1" applyBorder="1" applyAlignment="1" applyProtection="1">
      <alignment horizontal="right"/>
      <protection locked="0"/>
    </xf>
    <xf numFmtId="190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8" xfId="0" applyNumberFormat="1" applyFont="1" applyBorder="1" applyAlignment="1" applyProtection="1">
      <alignment horizontal="center"/>
      <protection locked="0"/>
    </xf>
    <xf numFmtId="198" fontId="9" fillId="0" borderId="10" xfId="0" applyNumberFormat="1" applyFont="1" applyBorder="1" applyAlignment="1">
      <alignment horizontal="right"/>
    </xf>
    <xf numFmtId="198" fontId="9" fillId="0" borderId="8" xfId="0" applyNumberFormat="1" applyFont="1" applyBorder="1" applyAlignment="1" applyProtection="1">
      <alignment horizontal="right"/>
      <protection locked="0"/>
    </xf>
    <xf numFmtId="198" fontId="9" fillId="0" borderId="0" xfId="0" applyNumberFormat="1" applyFont="1" applyAlignment="1" applyProtection="1">
      <alignment horizontal="right"/>
      <protection locked="0"/>
    </xf>
    <xf numFmtId="198" fontId="9" fillId="0" borderId="0" xfId="0" applyNumberFormat="1" applyFont="1" applyAlignment="1" applyProtection="1">
      <alignment/>
      <protection locked="0"/>
    </xf>
    <xf numFmtId="192" fontId="9" fillId="0" borderId="0" xfId="0" applyNumberFormat="1" applyFont="1" applyAlignment="1" applyProtection="1">
      <alignment horizontal="right"/>
      <protection locked="0"/>
    </xf>
    <xf numFmtId="199" fontId="9" fillId="0" borderId="0" xfId="0" applyNumberFormat="1" applyFont="1" applyAlignment="1" applyProtection="1">
      <alignment horizontal="right"/>
      <protection locked="0"/>
    </xf>
    <xf numFmtId="198" fontId="9" fillId="0" borderId="8" xfId="0" applyNumberFormat="1" applyFont="1" applyBorder="1" applyAlignment="1">
      <alignment horizontal="right"/>
    </xf>
    <xf numFmtId="198" fontId="9" fillId="0" borderId="11" xfId="0" applyNumberFormat="1" applyFont="1" applyBorder="1" applyAlignment="1">
      <alignment horizontal="right"/>
    </xf>
    <xf numFmtId="198" fontId="9" fillId="0" borderId="0" xfId="0" applyNumberFormat="1" applyFont="1" applyAlignment="1">
      <alignment horizontal="right"/>
    </xf>
    <xf numFmtId="198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98" fontId="9" fillId="0" borderId="19" xfId="0" applyNumberFormat="1" applyFont="1" applyBorder="1" applyAlignment="1">
      <alignment horizontal="right"/>
    </xf>
    <xf numFmtId="198" fontId="9" fillId="0" borderId="20" xfId="0" applyNumberFormat="1" applyFont="1" applyBorder="1" applyAlignment="1">
      <alignment horizontal="right"/>
    </xf>
    <xf numFmtId="0" fontId="9" fillId="0" borderId="0" xfId="0" applyNumberFormat="1" applyFont="1" applyBorder="1" applyAlignment="1" applyProtection="1">
      <alignment horizontal="center"/>
      <protection locked="0"/>
    </xf>
    <xf numFmtId="192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 applyProtection="1">
      <alignment horizontal="right"/>
      <protection locked="0"/>
    </xf>
    <xf numFmtId="192" fontId="9" fillId="0" borderId="0" xfId="0" applyNumberFormat="1" applyFont="1" applyBorder="1" applyAlignment="1" applyProtection="1">
      <alignment horizontal="right"/>
      <protection locked="0"/>
    </xf>
    <xf numFmtId="185" fontId="9" fillId="0" borderId="0" xfId="0" applyNumberFormat="1" applyFont="1" applyBorder="1" applyAlignment="1">
      <alignment horizontal="right"/>
    </xf>
    <xf numFmtId="198" fontId="9" fillId="0" borderId="0" xfId="0" applyNumberFormat="1" applyFont="1" applyBorder="1" applyAlignment="1">
      <alignment horizontal="right"/>
    </xf>
    <xf numFmtId="198" fontId="9" fillId="0" borderId="0" xfId="0" applyNumberFormat="1" applyFont="1" applyBorder="1" applyAlignment="1" applyProtection="1">
      <alignment horizontal="right"/>
      <protection locked="0"/>
    </xf>
    <xf numFmtId="198" fontId="9" fillId="0" borderId="0" xfId="0" applyNumberFormat="1" applyFont="1" applyBorder="1" applyAlignment="1" applyProtection="1">
      <alignment horizontal="centerContinuous"/>
      <protection locked="0"/>
    </xf>
    <xf numFmtId="0" fontId="9" fillId="0" borderId="0" xfId="0" applyFont="1" applyAlignment="1">
      <alignment horizontal="centerContinuous"/>
    </xf>
    <xf numFmtId="0" fontId="11" fillId="0" borderId="0" xfId="0" applyNumberFormat="1" applyFont="1" applyAlignment="1" applyProtection="1">
      <alignment horizontal="center"/>
      <protection locked="0"/>
    </xf>
    <xf numFmtId="192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85" fontId="7" fillId="0" borderId="0" xfId="0" applyNumberFormat="1" applyFont="1" applyBorder="1" applyAlignment="1" applyProtection="1">
      <alignment horizontal="right"/>
      <protection locked="0"/>
    </xf>
    <xf numFmtId="0" fontId="13" fillId="0" borderId="8" xfId="21" applyNumberFormat="1" applyFont="1" applyBorder="1" applyAlignment="1" applyProtection="1">
      <alignment horizontal="center"/>
      <protection locked="0"/>
    </xf>
    <xf numFmtId="0" fontId="13" fillId="0" borderId="8" xfId="21" applyNumberFormat="1" applyFont="1" applyBorder="1" applyAlignment="1">
      <alignment horizontal="left"/>
      <protection/>
    </xf>
    <xf numFmtId="0" fontId="13" fillId="0" borderId="9" xfId="21" applyNumberFormat="1" applyFont="1" applyBorder="1" applyAlignment="1">
      <alignment horizontal="left"/>
      <protection/>
    </xf>
    <xf numFmtId="0" fontId="13" fillId="0" borderId="21" xfId="21" applyNumberFormat="1" applyFont="1" applyBorder="1" applyAlignment="1">
      <alignment horizontal="right"/>
      <protection/>
    </xf>
    <xf numFmtId="0" fontId="13" fillId="0" borderId="21" xfId="21" applyNumberFormat="1" applyFont="1" applyBorder="1" applyAlignment="1">
      <alignment horizontal="center"/>
      <protection/>
    </xf>
    <xf numFmtId="0" fontId="13" fillId="0" borderId="21" xfId="21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Alignment="1" applyProtection="1">
      <alignment horizontal="centerContinuous"/>
      <protection locked="0"/>
    </xf>
    <xf numFmtId="202" fontId="5" fillId="0" borderId="0" xfId="17" applyNumberFormat="1" applyFont="1" applyAlignment="1">
      <alignment horizontal="centerContinuous"/>
    </xf>
    <xf numFmtId="0" fontId="13" fillId="0" borderId="0" xfId="21" applyFont="1">
      <alignment/>
      <protection/>
    </xf>
    <xf numFmtId="0" fontId="13" fillId="0" borderId="0" xfId="21" applyNumberFormat="1" applyFont="1" applyProtection="1">
      <alignment/>
      <protection locked="0"/>
    </xf>
    <xf numFmtId="0" fontId="13" fillId="0" borderId="0" xfId="21" applyNumberFormat="1" applyFont="1">
      <alignment/>
      <protection/>
    </xf>
    <xf numFmtId="0" fontId="15" fillId="0" borderId="0" xfId="21" applyFont="1">
      <alignment/>
      <protection/>
    </xf>
    <xf numFmtId="0" fontId="13" fillId="0" borderId="5" xfId="21" applyNumberFormat="1" applyFont="1" applyBorder="1" applyAlignment="1" applyProtection="1">
      <alignment horizontal="centerContinuous"/>
      <protection locked="0"/>
    </xf>
    <xf numFmtId="0" fontId="13" fillId="0" borderId="22" xfId="21" applyNumberFormat="1" applyFont="1" applyBorder="1" applyAlignment="1" applyProtection="1">
      <alignment horizontal="centerContinuous"/>
      <protection locked="0"/>
    </xf>
    <xf numFmtId="0" fontId="13" fillId="0" borderId="23" xfId="21" applyFont="1" applyBorder="1" applyAlignment="1">
      <alignment horizontal="centerContinuous"/>
      <protection/>
    </xf>
    <xf numFmtId="0" fontId="13" fillId="0" borderId="23" xfId="21" applyNumberFormat="1" applyFont="1" applyBorder="1" applyAlignment="1" applyProtection="1">
      <alignment horizontal="centerContinuous"/>
      <protection locked="0"/>
    </xf>
    <xf numFmtId="0" fontId="13" fillId="0" borderId="23" xfId="21" applyNumberFormat="1" applyFont="1" applyBorder="1" applyAlignment="1">
      <alignment horizontal="centerContinuous"/>
      <protection/>
    </xf>
    <xf numFmtId="0" fontId="13" fillId="0" borderId="24" xfId="21" applyNumberFormat="1" applyFont="1" applyBorder="1" applyAlignment="1">
      <alignment horizontal="centerContinuous"/>
      <protection/>
    </xf>
    <xf numFmtId="0" fontId="13" fillId="0" borderId="0" xfId="21" applyNumberFormat="1" applyFont="1" applyBorder="1">
      <alignment/>
      <protection/>
    </xf>
    <xf numFmtId="0" fontId="13" fillId="0" borderId="8" xfId="21" applyNumberFormat="1" applyFont="1" applyBorder="1" applyAlignment="1" applyProtection="1">
      <alignment horizontal="left"/>
      <protection locked="0"/>
    </xf>
    <xf numFmtId="0" fontId="13" fillId="0" borderId="0" xfId="21" applyNumberFormat="1" applyFont="1" applyBorder="1" applyAlignment="1">
      <alignment horizontal="centerContinuous"/>
      <protection/>
    </xf>
    <xf numFmtId="0" fontId="13" fillId="0" borderId="25" xfId="21" applyNumberFormat="1" applyFont="1" applyBorder="1" applyAlignment="1">
      <alignment horizontal="centerContinuous"/>
      <protection/>
    </xf>
    <xf numFmtId="0" fontId="13" fillId="0" borderId="5" xfId="21" applyNumberFormat="1" applyFont="1" applyBorder="1" applyAlignment="1">
      <alignment horizontal="centerContinuous"/>
      <protection/>
    </xf>
    <xf numFmtId="0" fontId="13" fillId="0" borderId="22" xfId="21" applyNumberFormat="1" applyFont="1" applyBorder="1" applyAlignment="1">
      <alignment horizontal="centerContinuous"/>
      <protection/>
    </xf>
    <xf numFmtId="0" fontId="13" fillId="0" borderId="9" xfId="21" applyNumberFormat="1" applyFont="1" applyBorder="1">
      <alignment/>
      <protection/>
    </xf>
    <xf numFmtId="0" fontId="13" fillId="0" borderId="26" xfId="21" applyNumberFormat="1" applyFont="1" applyBorder="1">
      <alignment/>
      <protection/>
    </xf>
    <xf numFmtId="0" fontId="13" fillId="0" borderId="9" xfId="21" applyNumberFormat="1" applyFont="1" applyBorder="1" applyProtection="1">
      <alignment/>
      <protection locked="0"/>
    </xf>
    <xf numFmtId="0" fontId="13" fillId="0" borderId="0" xfId="21" applyNumberFormat="1" applyFont="1" applyBorder="1" applyProtection="1">
      <alignment/>
      <protection locked="0"/>
    </xf>
    <xf numFmtId="0" fontId="13" fillId="0" borderId="8" xfId="21" applyNumberFormat="1" applyFont="1" applyBorder="1" applyProtection="1">
      <alignment/>
      <protection locked="0"/>
    </xf>
    <xf numFmtId="0" fontId="13" fillId="0" borderId="27" xfId="21" applyNumberFormat="1" applyFont="1" applyBorder="1" applyProtection="1">
      <alignment/>
      <protection locked="0"/>
    </xf>
    <xf numFmtId="0" fontId="13" fillId="0" borderId="28" xfId="21" applyNumberFormat="1" applyFont="1" applyBorder="1" applyProtection="1">
      <alignment/>
      <protection locked="0"/>
    </xf>
    <xf numFmtId="185" fontId="13" fillId="0" borderId="9" xfId="21" applyNumberFormat="1" applyFont="1" applyBorder="1" applyAlignment="1">
      <alignment horizontal="right"/>
      <protection/>
    </xf>
    <xf numFmtId="185" fontId="13" fillId="0" borderId="5" xfId="21" applyNumberFormat="1" applyFont="1" applyBorder="1" applyAlignment="1" applyProtection="1">
      <alignment horizontal="right"/>
      <protection locked="0"/>
    </xf>
    <xf numFmtId="185" fontId="13" fillId="0" borderId="22" xfId="21" applyNumberFormat="1" applyFont="1" applyBorder="1" applyAlignment="1" applyProtection="1">
      <alignment horizontal="right"/>
      <protection locked="0"/>
    </xf>
    <xf numFmtId="185" fontId="13" fillId="0" borderId="0" xfId="21" applyNumberFormat="1" applyFont="1" applyBorder="1" applyAlignment="1" applyProtection="1">
      <alignment horizontal="right"/>
      <protection locked="0"/>
    </xf>
    <xf numFmtId="185" fontId="13" fillId="0" borderId="0" xfId="21" applyNumberFormat="1" applyFont="1">
      <alignment/>
      <protection/>
    </xf>
    <xf numFmtId="185" fontId="13" fillId="0" borderId="0" xfId="21" applyNumberFormat="1" applyFont="1" applyFill="1" applyBorder="1" applyAlignment="1">
      <alignment/>
      <protection/>
    </xf>
    <xf numFmtId="185" fontId="16" fillId="0" borderId="0" xfId="21" applyNumberFormat="1" applyFont="1" applyBorder="1">
      <alignment/>
      <protection/>
    </xf>
    <xf numFmtId="185" fontId="13" fillId="0" borderId="25" xfId="21" applyNumberFormat="1" applyFont="1" applyBorder="1">
      <alignment/>
      <protection/>
    </xf>
    <xf numFmtId="189" fontId="13" fillId="0" borderId="0" xfId="21" applyNumberFormat="1" applyFont="1" applyBorder="1" applyAlignment="1">
      <alignment horizontal="right"/>
      <protection/>
    </xf>
    <xf numFmtId="0" fontId="15" fillId="0" borderId="0" xfId="21" applyNumberFormat="1" applyFont="1" applyBorder="1" applyProtection="1">
      <alignment/>
      <protection locked="0"/>
    </xf>
    <xf numFmtId="0" fontId="15" fillId="0" borderId="0" xfId="21" applyNumberFormat="1" applyFont="1" applyAlignment="1" applyProtection="1">
      <alignment horizontal="center"/>
      <protection locked="0"/>
    </xf>
    <xf numFmtId="185" fontId="13" fillId="0" borderId="0" xfId="21" applyNumberFormat="1" applyFont="1" applyBorder="1">
      <alignment/>
      <protection/>
    </xf>
    <xf numFmtId="0" fontId="15" fillId="0" borderId="29" xfId="21" applyNumberFormat="1" applyFont="1" applyBorder="1" applyProtection="1">
      <alignment/>
      <protection locked="0"/>
    </xf>
    <xf numFmtId="0" fontId="13" fillId="0" borderId="30" xfId="21" applyFont="1" applyBorder="1">
      <alignment/>
      <protection/>
    </xf>
    <xf numFmtId="0" fontId="15" fillId="0" borderId="30" xfId="21" applyNumberFormat="1" applyFont="1" applyBorder="1" applyProtection="1">
      <alignment/>
      <protection locked="0"/>
    </xf>
    <xf numFmtId="0" fontId="17" fillId="0" borderId="30" xfId="21" applyNumberFormat="1" applyFont="1" applyBorder="1" applyProtection="1">
      <alignment/>
      <protection locked="0"/>
    </xf>
    <xf numFmtId="185" fontId="15" fillId="0" borderId="30" xfId="21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 horizontal="centerContinuous"/>
    </xf>
    <xf numFmtId="38" fontId="9" fillId="0" borderId="31" xfId="17" applyFont="1" applyBorder="1" applyAlignment="1">
      <alignment horizontal="right"/>
    </xf>
    <xf numFmtId="197" fontId="9" fillId="0" borderId="31" xfId="0" applyNumberFormat="1" applyFont="1" applyBorder="1" applyAlignment="1">
      <alignment horizontal="right"/>
    </xf>
    <xf numFmtId="0" fontId="5" fillId="0" borderId="16" xfId="0" applyNumberFormat="1" applyFont="1" applyBorder="1" applyAlignment="1" applyProtection="1">
      <alignment horizontal="centerContinuous"/>
      <protection locked="0"/>
    </xf>
    <xf numFmtId="0" fontId="5" fillId="0" borderId="9" xfId="0" applyNumberFormat="1" applyFont="1" applyBorder="1" applyAlignment="1">
      <alignment horizontal="centerContinuous"/>
    </xf>
    <xf numFmtId="0" fontId="5" fillId="0" borderId="5" xfId="0" applyNumberFormat="1" applyFont="1" applyBorder="1" applyAlignment="1">
      <alignment horizontal="centerContinuous"/>
    </xf>
    <xf numFmtId="0" fontId="5" fillId="0" borderId="32" xfId="0" applyNumberFormat="1" applyFont="1" applyBorder="1" applyAlignment="1">
      <alignment horizontal="centerContinuous"/>
    </xf>
    <xf numFmtId="0" fontId="15" fillId="0" borderId="28" xfId="21" applyNumberFormat="1" applyFont="1" applyBorder="1" applyProtection="1">
      <alignment/>
      <protection locked="0"/>
    </xf>
    <xf numFmtId="0" fontId="5" fillId="0" borderId="6" xfId="0" applyNumberFormat="1" applyFont="1" applyBorder="1" applyAlignment="1" applyProtection="1">
      <alignment/>
      <protection locked="0"/>
    </xf>
    <xf numFmtId="38" fontId="7" fillId="0" borderId="0" xfId="17" applyFont="1" applyAlignment="1" applyProtection="1">
      <alignment/>
      <protection locked="0"/>
    </xf>
    <xf numFmtId="38" fontId="5" fillId="0" borderId="0" xfId="17" applyFont="1" applyAlignment="1" applyProtection="1">
      <alignment/>
      <protection locked="0"/>
    </xf>
    <xf numFmtId="38" fontId="5" fillId="0" borderId="0" xfId="17" applyFont="1" applyAlignment="1" applyProtection="1">
      <alignment horizontal="center"/>
      <protection locked="0"/>
    </xf>
    <xf numFmtId="38" fontId="8" fillId="0" borderId="0" xfId="17" applyFont="1" applyAlignment="1" applyProtection="1">
      <alignment/>
      <protection locked="0"/>
    </xf>
    <xf numFmtId="202" fontId="5" fillId="0" borderId="0" xfId="17" applyNumberFormat="1" applyFont="1" applyAlignment="1" applyProtection="1" quotePrefix="1">
      <alignment horizontal="left"/>
      <protection locked="0"/>
    </xf>
    <xf numFmtId="202" fontId="5" fillId="0" borderId="0" xfId="17" applyNumberFormat="1" applyFont="1" applyAlignment="1" applyProtection="1">
      <alignment/>
      <protection locked="0"/>
    </xf>
    <xf numFmtId="202" fontId="5" fillId="0" borderId="0" xfId="17" applyNumberFormat="1" applyFont="1" applyAlignment="1" applyProtection="1">
      <alignment horizontal="left"/>
      <protection locked="0"/>
    </xf>
    <xf numFmtId="202" fontId="5" fillId="0" borderId="0" xfId="17" applyNumberFormat="1" applyFont="1" applyAlignment="1" applyProtection="1">
      <alignment horizontal="center"/>
      <protection locked="0"/>
    </xf>
    <xf numFmtId="202" fontId="6" fillId="0" borderId="0" xfId="17" applyNumberFormat="1" applyFont="1" applyAlignment="1" applyProtection="1">
      <alignment horizontal="center"/>
      <protection locked="0"/>
    </xf>
    <xf numFmtId="202" fontId="5" fillId="0" borderId="0" xfId="17" applyNumberFormat="1" applyFont="1" applyAlignment="1">
      <alignment/>
    </xf>
    <xf numFmtId="202" fontId="5" fillId="0" borderId="33" xfId="17" applyNumberFormat="1" applyFont="1" applyBorder="1" applyAlignment="1">
      <alignment horizontal="center"/>
    </xf>
    <xf numFmtId="202" fontId="5" fillId="0" borderId="33" xfId="17" applyNumberFormat="1" applyFont="1" applyBorder="1" applyAlignment="1" applyProtection="1">
      <alignment horizontal="center"/>
      <protection locked="0"/>
    </xf>
    <xf numFmtId="202" fontId="5" fillId="0" borderId="7" xfId="17" applyNumberFormat="1" applyFont="1" applyBorder="1" applyAlignment="1" applyProtection="1">
      <alignment horizontal="centerContinuous"/>
      <protection locked="0"/>
    </xf>
    <xf numFmtId="202" fontId="0" fillId="0" borderId="7" xfId="17" applyNumberFormat="1" applyBorder="1" applyAlignment="1">
      <alignment horizontal="centerContinuous"/>
    </xf>
    <xf numFmtId="202" fontId="5" fillId="0" borderId="8" xfId="17" applyNumberFormat="1" applyFont="1" applyBorder="1" applyAlignment="1" applyProtection="1">
      <alignment horizontal="center"/>
      <protection locked="0"/>
    </xf>
    <xf numFmtId="202" fontId="5" fillId="0" borderId="34" xfId="17" applyNumberFormat="1" applyFont="1" applyBorder="1" applyAlignment="1">
      <alignment horizontal="center"/>
    </xf>
    <xf numFmtId="202" fontId="5" fillId="0" borderId="34" xfId="17" applyNumberFormat="1" applyFont="1" applyBorder="1" applyAlignment="1" applyProtection="1">
      <alignment horizontal="center"/>
      <protection locked="0"/>
    </xf>
    <xf numFmtId="202" fontId="5" fillId="0" borderId="9" xfId="17" applyNumberFormat="1" applyFont="1" applyBorder="1" applyAlignment="1" applyProtection="1">
      <alignment horizontal="centerContinuous"/>
      <protection locked="0"/>
    </xf>
    <xf numFmtId="202" fontId="5" fillId="0" borderId="5" xfId="17" applyNumberFormat="1" applyFont="1" applyBorder="1" applyAlignment="1" applyProtection="1">
      <alignment horizontal="centerContinuous"/>
      <protection locked="0"/>
    </xf>
    <xf numFmtId="202" fontId="5" fillId="0" borderId="32" xfId="17" applyNumberFormat="1" applyFont="1" applyBorder="1" applyAlignment="1" applyProtection="1">
      <alignment horizontal="centerContinuous"/>
      <protection locked="0"/>
    </xf>
    <xf numFmtId="202" fontId="5" fillId="0" borderId="9" xfId="17" applyNumberFormat="1" applyFont="1" applyBorder="1" applyAlignment="1" applyProtection="1">
      <alignment horizontal="center"/>
      <protection locked="0"/>
    </xf>
    <xf numFmtId="202" fontId="5" fillId="0" borderId="34" xfId="17" applyNumberFormat="1" applyFont="1" applyBorder="1" applyAlignment="1" applyProtection="1" quotePrefix="1">
      <alignment horizontal="center"/>
      <protection locked="0"/>
    </xf>
    <xf numFmtId="202" fontId="5" fillId="0" borderId="10" xfId="17" applyNumberFormat="1" applyFont="1" applyBorder="1" applyAlignment="1" applyProtection="1">
      <alignment horizontal="center"/>
      <protection locked="0"/>
    </xf>
    <xf numFmtId="202" fontId="5" fillId="0" borderId="11" xfId="17" applyNumberFormat="1" applyFont="1" applyBorder="1" applyAlignment="1" applyProtection="1">
      <alignment horizontal="center"/>
      <protection locked="0"/>
    </xf>
    <xf numFmtId="202" fontId="5" fillId="0" borderId="35" xfId="17" applyNumberFormat="1" applyFont="1" applyBorder="1" applyAlignment="1">
      <alignment horizontal="center"/>
    </xf>
    <xf numFmtId="202" fontId="5" fillId="0" borderId="9" xfId="17" applyNumberFormat="1" applyFont="1" applyBorder="1" applyAlignment="1">
      <alignment horizontal="center"/>
    </xf>
    <xf numFmtId="202" fontId="5" fillId="0" borderId="10" xfId="17" applyNumberFormat="1" applyFont="1" applyBorder="1" applyAlignment="1">
      <alignment horizontal="center"/>
    </xf>
    <xf numFmtId="202" fontId="5" fillId="0" borderId="8" xfId="17" applyNumberFormat="1" applyFont="1" applyBorder="1" applyAlignment="1">
      <alignment horizontal="center"/>
    </xf>
    <xf numFmtId="202" fontId="5" fillId="0" borderId="11" xfId="17" applyNumberFormat="1" applyFont="1" applyBorder="1" applyAlignment="1">
      <alignment horizontal="center"/>
    </xf>
    <xf numFmtId="202" fontId="12" fillId="0" borderId="35" xfId="17" applyNumberFormat="1" applyFont="1" applyBorder="1" applyAlignment="1">
      <alignment horizontal="center"/>
    </xf>
    <xf numFmtId="202" fontId="5" fillId="0" borderId="35" xfId="17" applyNumberFormat="1" applyFont="1" applyBorder="1" applyAlignment="1">
      <alignment horizontal="right"/>
    </xf>
    <xf numFmtId="202" fontId="12" fillId="0" borderId="35" xfId="17" applyNumberFormat="1" applyFont="1" applyBorder="1" applyAlignment="1">
      <alignment horizontal="right"/>
    </xf>
    <xf numFmtId="202" fontId="12" fillId="0" borderId="35" xfId="17" applyNumberFormat="1" applyFont="1" applyBorder="1" applyAlignment="1" quotePrefix="1">
      <alignment horizontal="center"/>
    </xf>
    <xf numFmtId="202" fontId="5" fillId="0" borderId="35" xfId="17" applyNumberFormat="1" applyFont="1" applyBorder="1" applyAlignment="1" quotePrefix="1">
      <alignment horizontal="center"/>
    </xf>
    <xf numFmtId="202" fontId="5" fillId="0" borderId="36" xfId="17" applyNumberFormat="1" applyFont="1" applyBorder="1" applyAlignment="1">
      <alignment horizontal="center"/>
    </xf>
    <xf numFmtId="202" fontId="5" fillId="0" borderId="36" xfId="17" applyNumberFormat="1" applyFont="1" applyBorder="1" applyAlignment="1">
      <alignment horizontal="right"/>
    </xf>
    <xf numFmtId="202" fontId="5" fillId="0" borderId="18" xfId="17" applyNumberFormat="1" applyFont="1" applyBorder="1" applyAlignment="1">
      <alignment horizontal="right"/>
    </xf>
    <xf numFmtId="202" fontId="5" fillId="0" borderId="17" xfId="17" applyNumberFormat="1" applyFont="1" applyBorder="1" applyAlignment="1">
      <alignment horizontal="right"/>
    </xf>
    <xf numFmtId="202" fontId="5" fillId="0" borderId="5" xfId="17" applyNumberFormat="1" applyFont="1" applyBorder="1" applyAlignment="1">
      <alignment horizontal="center"/>
    </xf>
    <xf numFmtId="202" fontId="5" fillId="0" borderId="5" xfId="17" applyNumberFormat="1" applyFont="1" applyBorder="1" applyAlignment="1" applyProtection="1">
      <alignment horizontal="right"/>
      <protection locked="0"/>
    </xf>
    <xf numFmtId="202" fontId="5" fillId="0" borderId="5" xfId="17" applyNumberFormat="1" applyFont="1" applyBorder="1" applyAlignment="1">
      <alignment horizontal="right"/>
    </xf>
    <xf numFmtId="202" fontId="5" fillId="0" borderId="0" xfId="17" applyNumberFormat="1" applyFont="1" applyBorder="1" applyAlignment="1" applyProtection="1">
      <alignment horizontal="centerContinuous"/>
      <protection locked="0"/>
    </xf>
    <xf numFmtId="202" fontId="5" fillId="0" borderId="36" xfId="17" applyNumberFormat="1" applyFont="1" applyBorder="1" applyAlignment="1" applyProtection="1">
      <alignment horizontal="right"/>
      <protection locked="0"/>
    </xf>
    <xf numFmtId="202" fontId="5" fillId="0" borderId="0" xfId="17" applyNumberFormat="1" applyFont="1" applyBorder="1" applyAlignment="1" applyProtection="1">
      <alignment/>
      <protection locked="0"/>
    </xf>
    <xf numFmtId="202" fontId="5" fillId="0" borderId="0" xfId="17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/>
      <protection locked="0"/>
    </xf>
    <xf numFmtId="0" fontId="14" fillId="0" borderId="0" xfId="0" applyNumberFormat="1" applyFont="1" applyBorder="1" applyAlignment="1" applyProtection="1">
      <alignment horizontal="center"/>
      <protection locked="0"/>
    </xf>
    <xf numFmtId="38" fontId="14" fillId="0" borderId="0" xfId="17" applyFont="1" applyAlignment="1" applyProtection="1">
      <alignment horizontal="center"/>
      <protection locked="0"/>
    </xf>
    <xf numFmtId="56" fontId="14" fillId="0" borderId="0" xfId="0" applyNumberFormat="1" applyFont="1" applyBorder="1" applyAlignment="1" applyProtection="1" quotePrefix="1">
      <alignment horizontal="center"/>
      <protection locked="0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 quotePrefix="1">
      <alignment horizontal="center"/>
    </xf>
    <xf numFmtId="202" fontId="12" fillId="0" borderId="9" xfId="17" applyNumberFormat="1" applyFont="1" applyBorder="1" applyAlignment="1">
      <alignment horizontal="right"/>
    </xf>
    <xf numFmtId="202" fontId="12" fillId="0" borderId="10" xfId="17" applyNumberFormat="1" applyFont="1" applyBorder="1" applyAlignment="1">
      <alignment horizontal="right"/>
    </xf>
    <xf numFmtId="202" fontId="12" fillId="0" borderId="9" xfId="17" applyNumberFormat="1" applyFont="1" applyBorder="1" applyAlignment="1" applyProtection="1">
      <alignment horizontal="right"/>
      <protection locked="0"/>
    </xf>
    <xf numFmtId="202" fontId="5" fillId="0" borderId="26" xfId="17" applyNumberFormat="1" applyFont="1" applyBorder="1" applyAlignment="1">
      <alignment horizontal="right"/>
    </xf>
    <xf numFmtId="202" fontId="12" fillId="0" borderId="26" xfId="17" applyNumberFormat="1" applyFont="1" applyBorder="1" applyAlignment="1">
      <alignment horizontal="right"/>
    </xf>
    <xf numFmtId="202" fontId="5" fillId="0" borderId="10" xfId="17" applyNumberFormat="1" applyFont="1" applyBorder="1" applyAlignment="1">
      <alignment horizontal="right"/>
    </xf>
    <xf numFmtId="202" fontId="5" fillId="0" borderId="9" xfId="17" applyNumberFormat="1" applyFont="1" applyBorder="1" applyAlignment="1">
      <alignment horizontal="right"/>
    </xf>
    <xf numFmtId="202" fontId="5" fillId="0" borderId="9" xfId="17" applyNumberFormat="1" applyFont="1" applyBorder="1" applyAlignment="1" applyProtection="1">
      <alignment horizontal="right"/>
      <protection locked="0"/>
    </xf>
    <xf numFmtId="202" fontId="7" fillId="0" borderId="9" xfId="17" applyNumberFormat="1" applyFont="1" applyBorder="1" applyAlignment="1">
      <alignment horizontal="right"/>
    </xf>
    <xf numFmtId="202" fontId="7" fillId="0" borderId="9" xfId="17" applyNumberFormat="1" applyFont="1" applyBorder="1" applyAlignment="1" applyProtection="1">
      <alignment horizontal="right"/>
      <protection locked="0"/>
    </xf>
    <xf numFmtId="202" fontId="7" fillId="0" borderId="17" xfId="17" applyNumberFormat="1" applyFont="1" applyBorder="1" applyAlignment="1">
      <alignment horizontal="right"/>
    </xf>
    <xf numFmtId="202" fontId="6" fillId="0" borderId="0" xfId="17" applyNumberFormat="1" applyFont="1" applyBorder="1" applyAlignment="1" applyProtection="1">
      <alignment horizontal="center"/>
      <protection locked="0"/>
    </xf>
    <xf numFmtId="198" fontId="5" fillId="0" borderId="9" xfId="0" applyNumberFormat="1" applyFont="1" applyBorder="1" applyAlignment="1">
      <alignment horizontal="right"/>
    </xf>
    <xf numFmtId="198" fontId="5" fillId="0" borderId="14" xfId="0" applyNumberFormat="1" applyFont="1" applyBorder="1" applyAlignment="1">
      <alignment horizontal="right"/>
    </xf>
    <xf numFmtId="198" fontId="5" fillId="0" borderId="15" xfId="0" applyNumberFormat="1" applyFont="1" applyBorder="1" applyAlignment="1">
      <alignment horizontal="right"/>
    </xf>
    <xf numFmtId="190" fontId="5" fillId="0" borderId="37" xfId="0" applyNumberFormat="1" applyFont="1" applyBorder="1" applyAlignment="1">
      <alignment horizontal="right"/>
    </xf>
    <xf numFmtId="202" fontId="5" fillId="0" borderId="9" xfId="0" applyNumberFormat="1" applyFont="1" applyBorder="1" applyAlignment="1">
      <alignment horizontal="right"/>
    </xf>
    <xf numFmtId="38" fontId="5" fillId="0" borderId="0" xfId="17" applyFont="1" applyAlignment="1" quotePrefix="1">
      <alignment horizontal="center"/>
    </xf>
    <xf numFmtId="0" fontId="5" fillId="0" borderId="26" xfId="0" applyNumberFormat="1" applyFont="1" applyBorder="1" applyAlignment="1" applyProtection="1">
      <alignment horizontal="center"/>
      <protection locked="0"/>
    </xf>
    <xf numFmtId="38" fontId="5" fillId="0" borderId="35" xfId="17" applyFont="1" applyBorder="1" applyAlignment="1">
      <alignment horizontal="right"/>
    </xf>
    <xf numFmtId="38" fontId="12" fillId="0" borderId="35" xfId="17" applyFont="1" applyBorder="1" applyAlignment="1">
      <alignment horizontal="right"/>
    </xf>
    <xf numFmtId="205" fontId="5" fillId="0" borderId="9" xfId="0" applyNumberFormat="1" applyFont="1" applyBorder="1" applyAlignment="1">
      <alignment horizontal="right"/>
    </xf>
    <xf numFmtId="0" fontId="5" fillId="0" borderId="0" xfId="0" applyNumberFormat="1" applyFont="1" applyAlignment="1" applyProtection="1" quotePrefix="1">
      <alignment horizontal="left"/>
      <protection locked="0"/>
    </xf>
    <xf numFmtId="202" fontId="19" fillId="0" borderId="0" xfId="17" applyNumberFormat="1" applyFont="1" applyBorder="1" applyAlignment="1" applyProtection="1" quotePrefix="1">
      <alignment horizontal="centerContinuous"/>
      <protection locked="0"/>
    </xf>
    <xf numFmtId="3" fontId="19" fillId="0" borderId="0" xfId="0" applyNumberFormat="1" applyFont="1" applyBorder="1" applyAlignment="1" applyProtection="1" quotePrefix="1">
      <alignment horizontal="centerContinuous"/>
      <protection locked="0"/>
    </xf>
    <xf numFmtId="198" fontId="19" fillId="0" borderId="0" xfId="0" applyNumberFormat="1" applyFont="1" applyBorder="1" applyAlignment="1" applyProtection="1" quotePrefix="1">
      <alignment horizontal="centerContinuous"/>
      <protection locked="0"/>
    </xf>
    <xf numFmtId="56" fontId="7" fillId="0" borderId="8" xfId="0" applyNumberFormat="1" applyFont="1" applyBorder="1" applyAlignment="1" applyProtection="1" quotePrefix="1">
      <alignment horizontal="center"/>
      <protection locked="0"/>
    </xf>
    <xf numFmtId="56" fontId="7" fillId="0" borderId="28" xfId="0" applyNumberFormat="1" applyFont="1" applyBorder="1" applyAlignment="1" applyProtection="1" quotePrefix="1">
      <alignment horizontal="center"/>
      <protection locked="0"/>
    </xf>
    <xf numFmtId="38" fontId="14" fillId="0" borderId="0" xfId="17" applyFont="1" applyAlignment="1">
      <alignment/>
    </xf>
    <xf numFmtId="38" fontId="14" fillId="0" borderId="0" xfId="17" applyFont="1" applyAlignment="1">
      <alignment horizontal="center"/>
    </xf>
    <xf numFmtId="38" fontId="14" fillId="0" borderId="0" xfId="17" applyFont="1" applyAlignment="1" quotePrefix="1">
      <alignment horizontal="center"/>
    </xf>
    <xf numFmtId="38" fontId="14" fillId="0" borderId="0" xfId="17" applyFont="1" applyAlignment="1" applyProtection="1" quotePrefix="1">
      <alignment horizontal="center"/>
      <protection locked="0"/>
    </xf>
    <xf numFmtId="0" fontId="14" fillId="0" borderId="0" xfId="0" applyNumberFormat="1" applyFont="1" applyAlignment="1" applyProtection="1" quotePrefix="1">
      <alignment horizontal="center"/>
      <protection locked="0"/>
    </xf>
    <xf numFmtId="0" fontId="21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38" fontId="8" fillId="0" borderId="0" xfId="17" applyFont="1" applyAlignment="1">
      <alignment/>
    </xf>
    <xf numFmtId="3" fontId="5" fillId="0" borderId="0" xfId="0" applyNumberFormat="1" applyFont="1" applyAlignment="1">
      <alignment horizontal="center"/>
    </xf>
    <xf numFmtId="3" fontId="14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56" fontId="14" fillId="0" borderId="0" xfId="0" applyNumberFormat="1" applyFont="1" applyAlignment="1" applyProtection="1" quotePrefix="1">
      <alignment horizontal="center"/>
      <protection locked="0"/>
    </xf>
    <xf numFmtId="3" fontId="14" fillId="0" borderId="0" xfId="0" applyNumberFormat="1" applyFont="1" applyAlignment="1" applyProtection="1" quotePrefix="1">
      <alignment horizontal="center"/>
      <protection locked="0"/>
    </xf>
    <xf numFmtId="56" fontId="14" fillId="0" borderId="0" xfId="0" applyNumberFormat="1" applyFont="1" applyAlignment="1" quotePrefix="1">
      <alignment horizontal="center"/>
    </xf>
    <xf numFmtId="3" fontId="14" fillId="0" borderId="0" xfId="0" applyNumberFormat="1" applyFont="1" applyBorder="1" applyAlignment="1" quotePrefix="1">
      <alignment horizontal="center"/>
    </xf>
    <xf numFmtId="38" fontId="14" fillId="0" borderId="0" xfId="17" applyFont="1" applyAlignment="1">
      <alignment horizontal="right"/>
    </xf>
    <xf numFmtId="185" fontId="14" fillId="0" borderId="0" xfId="0" applyNumberFormat="1" applyFont="1" applyAlignment="1" applyProtection="1">
      <alignment horizontal="right"/>
      <protection locked="0"/>
    </xf>
    <xf numFmtId="185" fontId="14" fillId="0" borderId="0" xfId="0" applyNumberFormat="1" applyFont="1" applyAlignment="1" applyProtection="1">
      <alignment/>
      <protection locked="0"/>
    </xf>
    <xf numFmtId="38" fontId="22" fillId="0" borderId="0" xfId="17" applyFont="1" applyAlignment="1">
      <alignment horizontal="right"/>
    </xf>
    <xf numFmtId="38" fontId="23" fillId="0" borderId="0" xfId="17" applyFont="1" applyAlignment="1">
      <alignment/>
    </xf>
    <xf numFmtId="38" fontId="14" fillId="0" borderId="0" xfId="17" applyFont="1" applyAlignment="1" applyProtection="1">
      <alignment horizontal="right"/>
      <protection locked="0"/>
    </xf>
    <xf numFmtId="192" fontId="14" fillId="0" borderId="0" xfId="0" applyNumberFormat="1" applyFont="1" applyAlignment="1" applyProtection="1">
      <alignment horizontal="right"/>
      <protection locked="0"/>
    </xf>
    <xf numFmtId="38" fontId="14" fillId="0" borderId="0" xfId="17" applyFont="1" applyAlignment="1" applyProtection="1">
      <alignment/>
      <protection locked="0"/>
    </xf>
    <xf numFmtId="3" fontId="14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 applyAlignment="1">
      <alignment/>
    </xf>
    <xf numFmtId="202" fontId="14" fillId="0" borderId="0" xfId="0" applyNumberFormat="1" applyFont="1" applyAlignment="1" applyProtection="1">
      <alignment/>
      <protection locked="0"/>
    </xf>
    <xf numFmtId="0" fontId="24" fillId="0" borderId="0" xfId="21" applyFont="1">
      <alignment/>
      <protection/>
    </xf>
    <xf numFmtId="58" fontId="13" fillId="0" borderId="9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Border="1" applyAlignment="1">
      <alignment horizontal="centerContinuous" vertical="center"/>
      <protection/>
    </xf>
    <xf numFmtId="0" fontId="13" fillId="0" borderId="26" xfId="21" applyNumberFormat="1" applyFont="1" applyBorder="1" applyAlignment="1" applyProtection="1" quotePrefix="1">
      <alignment horizontal="center" vertical="center"/>
      <protection locked="0"/>
    </xf>
    <xf numFmtId="0" fontId="13" fillId="0" borderId="21" xfId="21" applyNumberFormat="1" applyFont="1" applyBorder="1" applyAlignment="1" applyProtection="1">
      <alignment horizontal="center" vertical="center"/>
      <protection locked="0"/>
    </xf>
    <xf numFmtId="0" fontId="13" fillId="0" borderId="28" xfId="21" applyNumberFormat="1" applyFont="1" applyBorder="1" applyAlignment="1" applyProtection="1">
      <alignment horizontal="center" vertical="center"/>
      <protection locked="0"/>
    </xf>
    <xf numFmtId="0" fontId="13" fillId="0" borderId="9" xfId="21" applyNumberFormat="1" applyFont="1" applyBorder="1" applyAlignment="1">
      <alignment horizontal="center" vertical="center"/>
      <protection/>
    </xf>
    <xf numFmtId="0" fontId="13" fillId="0" borderId="8" xfId="21" applyNumberFormat="1" applyFont="1" applyBorder="1" applyAlignment="1">
      <alignment horizontal="center" vertical="center"/>
      <protection/>
    </xf>
    <xf numFmtId="0" fontId="13" fillId="0" borderId="9" xfId="21" applyNumberFormat="1" applyFont="1" applyBorder="1" applyAlignment="1" applyProtection="1">
      <alignment horizontal="center" vertical="center"/>
      <protection locked="0"/>
    </xf>
    <xf numFmtId="0" fontId="13" fillId="0" borderId="8" xfId="21" applyNumberFormat="1" applyFont="1" applyBorder="1" applyAlignment="1" applyProtection="1">
      <alignment horizontal="center" vertical="center"/>
      <protection locked="0"/>
    </xf>
    <xf numFmtId="0" fontId="13" fillId="0" borderId="8" xfId="21" applyNumberFormat="1" applyFont="1" applyBorder="1" applyAlignment="1" applyProtection="1">
      <alignment vertical="center"/>
      <protection locked="0"/>
    </xf>
    <xf numFmtId="0" fontId="13" fillId="0" borderId="9" xfId="21" applyNumberFormat="1" applyFont="1" applyBorder="1" applyAlignment="1" applyProtection="1">
      <alignment vertical="center"/>
      <protection locked="0"/>
    </xf>
    <xf numFmtId="0" fontId="13" fillId="0" borderId="9" xfId="21" applyNumberFormat="1" applyFont="1" applyBorder="1" applyAlignment="1">
      <alignment horizontal="centerContinuous" vertical="center"/>
      <protection/>
    </xf>
    <xf numFmtId="0" fontId="13" fillId="0" borderId="9" xfId="21" applyNumberFormat="1" applyFont="1" applyBorder="1" applyAlignment="1" applyProtection="1">
      <alignment horizontal="centerContinuous" vertical="center"/>
      <protection locked="0"/>
    </xf>
    <xf numFmtId="0" fontId="13" fillId="0" borderId="8" xfId="21" applyNumberFormat="1" applyFont="1" applyBorder="1" applyAlignment="1">
      <alignment horizontal="centerContinuous" vertical="center"/>
      <protection/>
    </xf>
    <xf numFmtId="0" fontId="13" fillId="0" borderId="21" xfId="21" applyNumberFormat="1" applyFont="1" applyBorder="1" applyAlignment="1">
      <alignment horizontal="center" vertical="center"/>
      <protection/>
    </xf>
    <xf numFmtId="0" fontId="13" fillId="0" borderId="38" xfId="21" applyNumberFormat="1" applyFont="1" applyBorder="1" applyAlignment="1" applyProtection="1">
      <alignment horizontal="centerContinuous" vertical="center"/>
      <protection locked="0"/>
    </xf>
    <xf numFmtId="0" fontId="13" fillId="0" borderId="0" xfId="21" applyNumberFormat="1" applyFont="1" applyAlignment="1" applyProtection="1">
      <alignment vertical="center"/>
      <protection locked="0"/>
    </xf>
    <xf numFmtId="0" fontId="13" fillId="0" borderId="0" xfId="21" applyNumberFormat="1" applyFont="1" applyAlignment="1" applyProtection="1" quotePrefix="1">
      <alignment horizontal="left" vertical="center"/>
      <protection locked="0"/>
    </xf>
    <xf numFmtId="207" fontId="5" fillId="0" borderId="35" xfId="17" applyNumberFormat="1" applyFont="1" applyBorder="1" applyAlignment="1">
      <alignment horizontal="right"/>
    </xf>
    <xf numFmtId="207" fontId="12" fillId="0" borderId="35" xfId="17" applyNumberFormat="1" applyFont="1" applyBorder="1" applyAlignment="1">
      <alignment horizontal="right"/>
    </xf>
    <xf numFmtId="198" fontId="5" fillId="0" borderId="26" xfId="0" applyNumberFormat="1" applyFont="1" applyBorder="1" applyAlignment="1">
      <alignment horizontal="right"/>
    </xf>
    <xf numFmtId="0" fontId="25" fillId="0" borderId="0" xfId="21" applyFont="1">
      <alignment/>
      <protection/>
    </xf>
    <xf numFmtId="0" fontId="19" fillId="0" borderId="0" xfId="21" applyFont="1">
      <alignment/>
      <protection/>
    </xf>
    <xf numFmtId="0" fontId="14" fillId="0" borderId="0" xfId="0" applyFont="1" applyAlignment="1">
      <alignment/>
    </xf>
    <xf numFmtId="0" fontId="19" fillId="0" borderId="5" xfId="21" applyFont="1" applyBorder="1" applyAlignment="1">
      <alignment horizontal="left" vertical="center"/>
      <protection/>
    </xf>
    <xf numFmtId="0" fontId="0" fillId="0" borderId="5" xfId="0" applyBorder="1" applyAlignment="1">
      <alignment horizontal="left"/>
    </xf>
    <xf numFmtId="185" fontId="14" fillId="0" borderId="0" xfId="0" applyNumberFormat="1" applyFont="1" applyBorder="1" applyAlignment="1">
      <alignment horizontal="right"/>
    </xf>
    <xf numFmtId="198" fontId="14" fillId="0" borderId="0" xfId="17" applyNumberFormat="1" applyFont="1" applyAlignment="1" applyProtection="1">
      <alignment horizontal="right"/>
      <protection locked="0"/>
    </xf>
    <xf numFmtId="197" fontId="9" fillId="0" borderId="5" xfId="0" applyNumberFormat="1" applyFont="1" applyBorder="1" applyAlignment="1">
      <alignment horizontal="right"/>
    </xf>
    <xf numFmtId="197" fontId="9" fillId="0" borderId="0" xfId="0" applyNumberFormat="1" applyFont="1" applyBorder="1" applyAlignment="1">
      <alignment horizontal="right"/>
    </xf>
    <xf numFmtId="197" fontId="9" fillId="0" borderId="30" xfId="0" applyNumberFormat="1" applyFont="1" applyBorder="1" applyAlignment="1">
      <alignment horizontal="right"/>
    </xf>
    <xf numFmtId="200" fontId="9" fillId="0" borderId="39" xfId="0" applyNumberFormat="1" applyFont="1" applyBorder="1" applyAlignment="1">
      <alignment horizontal="right"/>
    </xf>
    <xf numFmtId="200" fontId="9" fillId="0" borderId="40" xfId="0" applyNumberFormat="1" applyFont="1" applyBorder="1" applyAlignment="1">
      <alignment horizontal="right"/>
    </xf>
    <xf numFmtId="200" fontId="9" fillId="0" borderId="41" xfId="0" applyNumberFormat="1" applyFont="1" applyBorder="1" applyAlignment="1">
      <alignment horizontal="right"/>
    </xf>
    <xf numFmtId="200" fontId="9" fillId="0" borderId="42" xfId="0" applyNumberFormat="1" applyFont="1" applyBorder="1" applyAlignment="1">
      <alignment horizontal="right"/>
    </xf>
    <xf numFmtId="199" fontId="9" fillId="0" borderId="39" xfId="0" applyNumberFormat="1" applyFont="1" applyBorder="1" applyAlignment="1">
      <alignment horizontal="right"/>
    </xf>
    <xf numFmtId="0" fontId="9" fillId="0" borderId="43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38" fontId="9" fillId="0" borderId="5" xfId="17" applyFont="1" applyBorder="1" applyAlignment="1">
      <alignment horizontal="right"/>
    </xf>
    <xf numFmtId="38" fontId="9" fillId="0" borderId="5" xfId="17" applyFont="1" applyBorder="1" applyAlignment="1" applyProtection="1">
      <alignment horizontal="right"/>
      <protection locked="0"/>
    </xf>
    <xf numFmtId="38" fontId="9" fillId="0" borderId="30" xfId="17" applyFont="1" applyBorder="1" applyAlignment="1">
      <alignment horizontal="right"/>
    </xf>
    <xf numFmtId="199" fontId="9" fillId="0" borderId="11" xfId="0" applyNumberFormat="1" applyFont="1" applyBorder="1" applyAlignment="1">
      <alignment horizontal="right"/>
    </xf>
    <xf numFmtId="200" fontId="9" fillId="0" borderId="11" xfId="0" applyNumberFormat="1" applyFont="1" applyBorder="1" applyAlignment="1">
      <alignment horizontal="right"/>
    </xf>
    <xf numFmtId="200" fontId="9" fillId="0" borderId="10" xfId="0" applyNumberFormat="1" applyFont="1" applyBorder="1" applyAlignment="1">
      <alignment horizontal="right"/>
    </xf>
    <xf numFmtId="200" fontId="9" fillId="0" borderId="19" xfId="0" applyNumberFormat="1" applyFont="1" applyBorder="1" applyAlignment="1">
      <alignment horizontal="right"/>
    </xf>
    <xf numFmtId="200" fontId="9" fillId="0" borderId="2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center" vertical="center"/>
    </xf>
    <xf numFmtId="192" fontId="9" fillId="0" borderId="13" xfId="0" applyNumberFormat="1" applyFont="1" applyBorder="1" applyAlignment="1">
      <alignment horizontal="right"/>
    </xf>
    <xf numFmtId="38" fontId="9" fillId="0" borderId="13" xfId="17" applyFont="1" applyBorder="1" applyAlignment="1">
      <alignment horizontal="right"/>
    </xf>
    <xf numFmtId="38" fontId="9" fillId="0" borderId="1" xfId="17" applyFont="1" applyBorder="1" applyAlignment="1">
      <alignment horizontal="right"/>
    </xf>
    <xf numFmtId="38" fontId="9" fillId="0" borderId="1" xfId="17" applyFont="1" applyBorder="1" applyAlignment="1" applyProtection="1">
      <alignment horizontal="right"/>
      <protection locked="0"/>
    </xf>
    <xf numFmtId="38" fontId="9" fillId="0" borderId="45" xfId="17" applyFont="1" applyBorder="1" applyAlignment="1">
      <alignment horizontal="right"/>
    </xf>
    <xf numFmtId="38" fontId="9" fillId="0" borderId="13" xfId="17" applyFont="1" applyBorder="1" applyAlignment="1" applyProtection="1">
      <alignment horizontal="right"/>
      <protection locked="0"/>
    </xf>
    <xf numFmtId="200" fontId="9" fillId="0" borderId="10" xfId="0" applyNumberFormat="1" applyFont="1" applyBorder="1" applyAlignment="1" applyProtection="1">
      <alignment horizontal="right"/>
      <protection locked="0"/>
    </xf>
    <xf numFmtId="38" fontId="9" fillId="0" borderId="46" xfId="17" applyFont="1" applyBorder="1" applyAlignment="1">
      <alignment horizontal="right"/>
    </xf>
    <xf numFmtId="0" fontId="9" fillId="0" borderId="47" xfId="0" applyNumberFormat="1" applyFont="1" applyBorder="1" applyAlignment="1">
      <alignment horizontal="center" vertical="center"/>
    </xf>
    <xf numFmtId="197" fontId="9" fillId="0" borderId="48" xfId="0" applyNumberFormat="1" applyFont="1" applyBorder="1" applyAlignment="1">
      <alignment horizontal="right"/>
    </xf>
    <xf numFmtId="197" fontId="9" fillId="0" borderId="49" xfId="0" applyNumberFormat="1" applyFont="1" applyBorder="1" applyAlignment="1">
      <alignment horizontal="right"/>
    </xf>
    <xf numFmtId="197" fontId="9" fillId="0" borderId="50" xfId="0" applyNumberFormat="1" applyFont="1" applyBorder="1" applyAlignment="1">
      <alignment horizontal="right"/>
    </xf>
    <xf numFmtId="197" fontId="9" fillId="0" borderId="51" xfId="0" applyNumberFormat="1" applyFont="1" applyBorder="1" applyAlignment="1">
      <alignment horizontal="right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 applyProtection="1">
      <alignment horizontal="center"/>
      <protection locked="0"/>
    </xf>
    <xf numFmtId="0" fontId="9" fillId="0" borderId="52" xfId="0" applyNumberFormat="1" applyFont="1" applyBorder="1" applyAlignment="1" applyProtection="1">
      <alignment horizontal="center"/>
      <protection locked="0"/>
    </xf>
    <xf numFmtId="0" fontId="9" fillId="0" borderId="35" xfId="0" applyNumberFormat="1" applyFont="1" applyBorder="1" applyAlignment="1" applyProtection="1">
      <alignment horizontal="center"/>
      <protection locked="0"/>
    </xf>
    <xf numFmtId="0" fontId="9" fillId="0" borderId="53" xfId="0" applyNumberFormat="1" applyFont="1" applyBorder="1" applyAlignment="1" applyProtection="1">
      <alignment horizontal="center"/>
      <protection locked="0"/>
    </xf>
    <xf numFmtId="0" fontId="26" fillId="0" borderId="0" xfId="21" applyFont="1">
      <alignment/>
      <protection/>
    </xf>
    <xf numFmtId="0" fontId="26" fillId="0" borderId="0" xfId="21" applyFont="1" applyAlignment="1">
      <alignment vertical="center"/>
      <protection/>
    </xf>
    <xf numFmtId="0" fontId="0" fillId="0" borderId="5" xfId="0" applyBorder="1" applyAlignment="1">
      <alignment/>
    </xf>
    <xf numFmtId="56" fontId="14" fillId="0" borderId="0" xfId="0" applyNumberFormat="1" applyFont="1" applyAlignment="1">
      <alignment horizontal="center"/>
    </xf>
    <xf numFmtId="38" fontId="5" fillId="0" borderId="14" xfId="17" applyFont="1" applyBorder="1" applyAlignment="1">
      <alignment horizontal="right"/>
    </xf>
    <xf numFmtId="0" fontId="27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185" fontId="14" fillId="0" borderId="0" xfId="0" applyNumberFormat="1" applyFont="1" applyAlignment="1">
      <alignment horizontal="right"/>
    </xf>
    <xf numFmtId="185" fontId="21" fillId="0" borderId="0" xfId="0" applyNumberFormat="1" applyFont="1" applyAlignment="1" applyProtection="1">
      <alignment/>
      <protection locked="0"/>
    </xf>
    <xf numFmtId="185" fontId="14" fillId="0" borderId="0" xfId="0" applyNumberFormat="1" applyFont="1" applyAlignment="1">
      <alignment/>
    </xf>
    <xf numFmtId="185" fontId="14" fillId="0" borderId="0" xfId="0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 applyProtection="1">
      <alignment/>
      <protection locked="0"/>
    </xf>
    <xf numFmtId="38" fontId="14" fillId="0" borderId="0" xfId="17" applyFont="1" applyBorder="1" applyAlignment="1" applyProtection="1">
      <alignment horizontal="center"/>
      <protection locked="0"/>
    </xf>
    <xf numFmtId="38" fontId="14" fillId="0" borderId="0" xfId="17" applyFont="1" applyBorder="1" applyAlignment="1">
      <alignment/>
    </xf>
    <xf numFmtId="0" fontId="14" fillId="0" borderId="0" xfId="0" applyNumberFormat="1" applyFont="1" applyAlignment="1" applyProtection="1">
      <alignment horizontal="right"/>
      <protection locked="0"/>
    </xf>
    <xf numFmtId="0" fontId="14" fillId="0" borderId="0" xfId="0" applyNumberFormat="1" applyFont="1" applyBorder="1" applyAlignment="1" applyProtection="1">
      <alignment horizontal="right"/>
      <protection locked="0"/>
    </xf>
    <xf numFmtId="0" fontId="27" fillId="0" borderId="0" xfId="0" applyNumberFormat="1" applyFont="1" applyBorder="1" applyAlignment="1" applyProtection="1">
      <alignment horizontal="center"/>
      <protection locked="0"/>
    </xf>
    <xf numFmtId="0" fontId="16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3" fillId="0" borderId="21" xfId="21" applyNumberFormat="1" applyFont="1" applyBorder="1" applyAlignment="1" applyProtection="1" quotePrefix="1">
      <alignment horizontal="center" vertical="center"/>
      <protection locked="0"/>
    </xf>
    <xf numFmtId="0" fontId="13" fillId="0" borderId="0" xfId="21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/>
      <protection locked="0"/>
    </xf>
    <xf numFmtId="0" fontId="28" fillId="0" borderId="0" xfId="0" applyNumberFormat="1" applyFont="1" applyAlignment="1" applyProtection="1">
      <alignment horizontal="center"/>
      <protection locked="0"/>
    </xf>
    <xf numFmtId="38" fontId="12" fillId="0" borderId="35" xfId="17" applyNumberFormat="1" applyFont="1" applyBorder="1" applyAlignment="1">
      <alignment horizontal="right"/>
    </xf>
    <xf numFmtId="38" fontId="5" fillId="0" borderId="35" xfId="17" applyNumberFormat="1" applyFont="1" applyBorder="1" applyAlignment="1">
      <alignment horizontal="right"/>
    </xf>
    <xf numFmtId="38" fontId="5" fillId="0" borderId="9" xfId="17" applyFont="1" applyBorder="1" applyAlignment="1">
      <alignment horizontal="right"/>
    </xf>
    <xf numFmtId="38" fontId="29" fillId="0" borderId="0" xfId="17" applyFont="1" applyAlignment="1">
      <alignment/>
    </xf>
    <xf numFmtId="38" fontId="5" fillId="0" borderId="14" xfId="17" applyFont="1" applyBorder="1" applyAlignment="1">
      <alignment/>
    </xf>
    <xf numFmtId="38" fontId="5" fillId="0" borderId="15" xfId="17" applyFont="1" applyBorder="1" applyAlignment="1">
      <alignment horizontal="right"/>
    </xf>
    <xf numFmtId="0" fontId="14" fillId="0" borderId="0" xfId="17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17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17" applyNumberFormat="1" applyFont="1" applyAlignment="1">
      <alignment horizontal="center"/>
    </xf>
    <xf numFmtId="0" fontId="14" fillId="0" borderId="0" xfId="17" applyNumberFormat="1" applyFont="1" applyAlignment="1" quotePrefix="1">
      <alignment horizontal="center"/>
    </xf>
    <xf numFmtId="0" fontId="14" fillId="0" borderId="0" xfId="0" applyNumberFormat="1" applyFont="1" applyBorder="1" applyAlignment="1" applyProtection="1" quotePrefix="1">
      <alignment horizontal="center"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38" fontId="14" fillId="0" borderId="0" xfId="17" applyFont="1" applyBorder="1" applyAlignment="1">
      <alignment horizontal="right"/>
    </xf>
    <xf numFmtId="38" fontId="14" fillId="0" borderId="0" xfId="17" applyFont="1" applyBorder="1" applyAlignment="1" applyProtection="1">
      <alignment horizontal="right"/>
      <protection locked="0"/>
    </xf>
    <xf numFmtId="206" fontId="14" fillId="0" borderId="0" xfId="0" applyNumberFormat="1" applyFont="1" applyAlignment="1">
      <alignment horizontal="right"/>
    </xf>
    <xf numFmtId="206" fontId="14" fillId="0" borderId="0" xfId="0" applyNumberFormat="1" applyFont="1" applyAlignment="1" applyProtection="1">
      <alignment/>
      <protection locked="0"/>
    </xf>
    <xf numFmtId="206" fontId="14" fillId="0" borderId="0" xfId="0" applyNumberFormat="1" applyFont="1" applyAlignment="1" applyProtection="1">
      <alignment horizontal="right"/>
      <protection locked="0"/>
    </xf>
    <xf numFmtId="206" fontId="14" fillId="0" borderId="0" xfId="0" applyNumberFormat="1" applyFont="1" applyBorder="1" applyAlignment="1">
      <alignment horizontal="right"/>
    </xf>
    <xf numFmtId="206" fontId="14" fillId="0" borderId="0" xfId="17" applyNumberFormat="1" applyFont="1" applyAlignment="1" applyProtection="1">
      <alignment horizontal="right"/>
      <protection locked="0"/>
    </xf>
    <xf numFmtId="206" fontId="14" fillId="0" borderId="0" xfId="17" applyNumberFormat="1" applyFont="1" applyAlignment="1">
      <alignment/>
    </xf>
    <xf numFmtId="206" fontId="14" fillId="0" borderId="0" xfId="17" applyNumberFormat="1" applyFont="1" applyAlignment="1">
      <alignment horizontal="right"/>
    </xf>
    <xf numFmtId="206" fontId="14" fillId="0" borderId="0" xfId="0" applyNumberFormat="1" applyFont="1" applyAlignment="1">
      <alignment/>
    </xf>
    <xf numFmtId="206" fontId="14" fillId="0" borderId="0" xfId="0" applyNumberFormat="1" applyFont="1" applyBorder="1" applyAlignment="1">
      <alignment/>
    </xf>
    <xf numFmtId="206" fontId="14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56" fontId="14" fillId="0" borderId="0" xfId="0" applyNumberFormat="1" applyFont="1" applyAlignment="1" applyProtection="1">
      <alignment horizontal="center"/>
      <protection locked="0"/>
    </xf>
    <xf numFmtId="38" fontId="5" fillId="0" borderId="0" xfId="17" applyFont="1" applyAlignment="1">
      <alignment/>
    </xf>
    <xf numFmtId="205" fontId="5" fillId="0" borderId="0" xfId="0" applyNumberFormat="1" applyFont="1" applyAlignment="1">
      <alignment/>
    </xf>
    <xf numFmtId="56" fontId="5" fillId="0" borderId="8" xfId="0" applyNumberFormat="1" applyFont="1" applyBorder="1" applyAlignment="1" applyProtection="1">
      <alignment horizontal="center"/>
      <protection locked="0"/>
    </xf>
    <xf numFmtId="56" fontId="14" fillId="0" borderId="0" xfId="17" applyNumberFormat="1" applyFont="1" applyAlignment="1">
      <alignment horizontal="center"/>
    </xf>
    <xf numFmtId="3" fontId="5" fillId="0" borderId="14" xfId="0" applyNumberFormat="1" applyFont="1" applyBorder="1" applyAlignment="1">
      <alignment horizontal="right"/>
    </xf>
    <xf numFmtId="202" fontId="5" fillId="0" borderId="0" xfId="17" applyNumberFormat="1" applyFont="1" applyBorder="1" applyAlignment="1" applyProtection="1">
      <alignment horizontal="right"/>
      <protection locked="0"/>
    </xf>
    <xf numFmtId="202" fontId="5" fillId="0" borderId="44" xfId="17" applyNumberFormat="1" applyFont="1" applyBorder="1" applyAlignment="1">
      <alignment horizontal="right"/>
    </xf>
    <xf numFmtId="202" fontId="5" fillId="0" borderId="36" xfId="17" applyNumberFormat="1" applyFont="1" applyBorder="1" applyAlignment="1">
      <alignment/>
    </xf>
    <xf numFmtId="202" fontId="5" fillId="0" borderId="5" xfId="17" applyNumberFormat="1" applyFont="1" applyBorder="1" applyAlignment="1" applyProtection="1">
      <alignment horizontal="center"/>
      <protection locked="0"/>
    </xf>
    <xf numFmtId="202" fontId="5" fillId="0" borderId="0" xfId="17" applyNumberFormat="1" applyFont="1" applyBorder="1" applyAlignment="1">
      <alignment horizontal="center"/>
    </xf>
    <xf numFmtId="210" fontId="9" fillId="0" borderId="10" xfId="0" applyNumberFormat="1" applyFont="1" applyBorder="1" applyAlignment="1">
      <alignment horizontal="right"/>
    </xf>
    <xf numFmtId="210" fontId="9" fillId="0" borderId="0" xfId="0" applyNumberFormat="1" applyFont="1" applyBorder="1" applyAlignment="1">
      <alignment horizontal="right"/>
    </xf>
    <xf numFmtId="202" fontId="5" fillId="0" borderId="14" xfId="17" applyNumberFormat="1" applyFont="1" applyBorder="1" applyAlignment="1">
      <alignment/>
    </xf>
    <xf numFmtId="202" fontId="5" fillId="0" borderId="14" xfId="17" applyNumberFormat="1" applyFont="1" applyBorder="1" applyAlignment="1">
      <alignment horizontal="right"/>
    </xf>
    <xf numFmtId="202" fontId="5" fillId="0" borderId="3" xfId="17" applyNumberFormat="1" applyFont="1" applyBorder="1" applyAlignment="1">
      <alignment horizontal="right"/>
    </xf>
    <xf numFmtId="38" fontId="5" fillId="0" borderId="0" xfId="0" applyNumberFormat="1" applyFont="1" applyAlignment="1">
      <alignment/>
    </xf>
    <xf numFmtId="3" fontId="20" fillId="0" borderId="0" xfId="0" applyNumberFormat="1" applyFont="1" applyAlignment="1" applyProtection="1">
      <alignment horizontal="center"/>
      <protection locked="0"/>
    </xf>
    <xf numFmtId="38" fontId="20" fillId="0" borderId="0" xfId="17" applyFont="1" applyAlignment="1" quotePrefix="1">
      <alignment horizontal="center"/>
    </xf>
    <xf numFmtId="0" fontId="20" fillId="0" borderId="0" xfId="0" applyNumberFormat="1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 locked="0"/>
    </xf>
    <xf numFmtId="38" fontId="20" fillId="0" borderId="0" xfId="17" applyFont="1" applyAlignment="1" applyProtection="1">
      <alignment/>
      <protection locked="0"/>
    </xf>
    <xf numFmtId="0" fontId="20" fillId="0" borderId="0" xfId="17" applyNumberFormat="1" applyFont="1" applyAlignment="1" quotePrefix="1">
      <alignment horizontal="center"/>
    </xf>
    <xf numFmtId="0" fontId="20" fillId="0" borderId="0" xfId="0" applyNumberFormat="1" applyFont="1" applyAlignment="1" applyProtection="1" quotePrefix="1">
      <alignment horizontal="center"/>
      <protection locked="0"/>
    </xf>
    <xf numFmtId="38" fontId="20" fillId="0" borderId="0" xfId="17" applyFont="1" applyAlignment="1">
      <alignment horizontal="right"/>
    </xf>
    <xf numFmtId="0" fontId="20" fillId="0" borderId="0" xfId="0" applyNumberFormat="1" applyFont="1" applyAlignment="1" quotePrefix="1">
      <alignment horizontal="center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quotePrefix="1">
      <alignment horizontal="center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17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56" fontId="20" fillId="0" borderId="0" xfId="0" applyNumberFormat="1" applyFont="1" applyAlignment="1">
      <alignment horizontal="center"/>
    </xf>
    <xf numFmtId="202" fontId="5" fillId="0" borderId="54" xfId="17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8" fontId="14" fillId="0" borderId="14" xfId="17" applyFont="1" applyBorder="1" applyAlignment="1">
      <alignment/>
    </xf>
    <xf numFmtId="38" fontId="5" fillId="0" borderId="14" xfId="17" applyFont="1" applyBorder="1" applyAlignment="1">
      <alignment/>
    </xf>
    <xf numFmtId="185" fontId="5" fillId="0" borderId="55" xfId="0" applyNumberFormat="1" applyFont="1" applyBorder="1" applyAlignment="1" applyProtection="1">
      <alignment horizontal="right"/>
      <protection locked="0"/>
    </xf>
    <xf numFmtId="38" fontId="5" fillId="0" borderId="28" xfId="17" applyFont="1" applyBorder="1" applyAlignment="1">
      <alignment/>
    </xf>
    <xf numFmtId="206" fontId="5" fillId="0" borderId="14" xfId="17" applyNumberFormat="1" applyFont="1" applyBorder="1" applyAlignment="1">
      <alignment/>
    </xf>
    <xf numFmtId="206" fontId="5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207" fontId="5" fillId="0" borderId="0" xfId="0" applyNumberFormat="1" applyFont="1" applyAlignment="1">
      <alignment/>
    </xf>
    <xf numFmtId="56" fontId="7" fillId="0" borderId="28" xfId="0" applyNumberFormat="1" applyFont="1" applyBorder="1" applyAlignment="1" applyProtection="1">
      <alignment horizontal="center"/>
      <protection locked="0"/>
    </xf>
    <xf numFmtId="206" fontId="14" fillId="0" borderId="0" xfId="17" applyNumberFormat="1" applyFont="1" applyAlignment="1">
      <alignment horizontal="center"/>
    </xf>
    <xf numFmtId="3" fontId="5" fillId="0" borderId="28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202" fontId="5" fillId="0" borderId="0" xfId="0" applyNumberFormat="1" applyFont="1" applyBorder="1" applyAlignment="1">
      <alignment horizontal="right"/>
    </xf>
    <xf numFmtId="3" fontId="32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3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 applyProtection="1">
      <alignment/>
      <protection locked="0"/>
    </xf>
    <xf numFmtId="185" fontId="5" fillId="0" borderId="0" xfId="0" applyNumberFormat="1" applyFont="1" applyBorder="1" applyAlignment="1">
      <alignment/>
    </xf>
    <xf numFmtId="185" fontId="14" fillId="0" borderId="0" xfId="0" applyNumberFormat="1" applyFont="1" applyBorder="1" applyAlignment="1">
      <alignment/>
    </xf>
    <xf numFmtId="0" fontId="26" fillId="0" borderId="0" xfId="21" applyFont="1" applyAlignment="1">
      <alignment horizontal="distributed" vertical="center"/>
      <protection/>
    </xf>
    <xf numFmtId="0" fontId="0" fillId="0" borderId="0" xfId="0" applyAlignment="1">
      <alignment/>
    </xf>
    <xf numFmtId="0" fontId="13" fillId="0" borderId="26" xfId="21" applyNumberFormat="1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13" fillId="0" borderId="26" xfId="2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26" xfId="21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0" borderId="5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221" fontId="9" fillId="0" borderId="60" xfId="0" applyNumberFormat="1" applyFont="1" applyBorder="1" applyAlignment="1" applyProtection="1">
      <alignment horizontal="center" vertical="center"/>
      <protection locked="0"/>
    </xf>
    <xf numFmtId="221" fontId="9" fillId="0" borderId="59" xfId="0" applyNumberFormat="1" applyFont="1" applyBorder="1" applyAlignment="1" applyProtection="1">
      <alignment horizontal="center" vertical="center"/>
      <protection locked="0"/>
    </xf>
    <xf numFmtId="0" fontId="9" fillId="0" borderId="60" xfId="0" applyNumberFormat="1" applyFont="1" applyBorder="1" applyAlignment="1" applyProtection="1">
      <alignment horizontal="center" vertical="center"/>
      <protection locked="0"/>
    </xf>
    <xf numFmtId="0" fontId="9" fillId="0" borderId="6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 vertical="center"/>
      <protection locked="0"/>
    </xf>
    <xf numFmtId="0" fontId="9" fillId="0" borderId="45" xfId="0" applyNumberFormat="1" applyFont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63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 quotePrefix="1">
      <alignment horizont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まと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tabSelected="1" zoomScale="75" zoomScaleNormal="75" workbookViewId="0" topLeftCell="A1">
      <selection activeCell="A1" sqref="A1"/>
    </sheetView>
  </sheetViews>
  <sheetFormatPr defaultColWidth="8.66015625" defaultRowHeight="18"/>
  <cols>
    <col min="1" max="1" width="13.33203125" style="132" customWidth="1"/>
    <col min="2" max="2" width="11.58203125" style="132" customWidth="1"/>
    <col min="3" max="3" width="13.58203125" style="132" customWidth="1"/>
    <col min="4" max="5" width="12.25" style="132" customWidth="1"/>
    <col min="6" max="6" width="10.33203125" style="132" customWidth="1"/>
    <col min="7" max="7" width="8.75" style="132" customWidth="1"/>
    <col min="8" max="8" width="7.83203125" style="132" customWidth="1"/>
    <col min="9" max="9" width="8.33203125" style="132" customWidth="1"/>
    <col min="10" max="11" width="9.33203125" style="132" customWidth="1"/>
    <col min="12" max="12" width="6.83203125" style="132" customWidth="1"/>
    <col min="13" max="13" width="9.08203125" style="132" customWidth="1"/>
    <col min="14" max="14" width="9.25" style="132" customWidth="1"/>
    <col min="15" max="15" width="9.58203125" style="132" customWidth="1"/>
    <col min="16" max="16" width="6.75" style="132" customWidth="1"/>
    <col min="17" max="17" width="9.25" style="132" customWidth="1"/>
    <col min="18" max="18" width="10.5" style="132" customWidth="1"/>
    <col min="19" max="19" width="11.75" style="132" customWidth="1"/>
    <col min="20" max="20" width="6.75" style="132" bestFit="1" customWidth="1"/>
    <col min="21" max="23" width="4.08203125" style="132" customWidth="1"/>
    <col min="24" max="28" width="23" style="132" customWidth="1"/>
    <col min="29" max="16384" width="13.58203125" style="132" customWidth="1"/>
  </cols>
  <sheetData>
    <row r="1" spans="1:19" ht="20.25" customHeight="1">
      <c r="A1" s="129"/>
      <c r="B1" s="305" t="s">
        <v>79</v>
      </c>
      <c r="C1" s="306" t="s">
        <v>227</v>
      </c>
      <c r="D1" s="130"/>
      <c r="E1" s="130"/>
      <c r="F1" s="130"/>
      <c r="G1" s="130"/>
      <c r="H1" s="130"/>
      <c r="I1" s="130"/>
      <c r="J1" s="377" t="s">
        <v>263</v>
      </c>
      <c r="K1" s="131"/>
      <c r="L1" s="131"/>
      <c r="M1" s="131"/>
      <c r="N1" s="131"/>
      <c r="O1" s="131"/>
      <c r="P1" s="131"/>
      <c r="Q1" s="131" t="s">
        <v>80</v>
      </c>
      <c r="R1" s="131"/>
      <c r="S1" s="131"/>
    </row>
    <row r="2" spans="1:19" ht="22.5" customHeight="1">
      <c r="A2" s="131"/>
      <c r="B2" s="130"/>
      <c r="C2" s="130"/>
      <c r="D2" s="130"/>
      <c r="E2" s="130"/>
      <c r="F2" s="130"/>
      <c r="G2" s="130"/>
      <c r="H2" s="130"/>
      <c r="I2" s="130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28" ht="21" customHeight="1">
      <c r="A3" s="123"/>
      <c r="B3" s="291" t="s">
        <v>264</v>
      </c>
      <c r="C3" s="289" t="s">
        <v>265</v>
      </c>
      <c r="D3" s="133"/>
      <c r="E3" s="134"/>
      <c r="F3" s="304" t="s">
        <v>266</v>
      </c>
      <c r="G3" s="135"/>
      <c r="H3" s="135"/>
      <c r="I3" s="135"/>
      <c r="J3" s="136"/>
      <c r="K3" s="136"/>
      <c r="L3" s="136"/>
      <c r="M3" s="136"/>
      <c r="N3" s="136"/>
      <c r="O3" s="136"/>
      <c r="P3" s="136"/>
      <c r="Q3" s="137"/>
      <c r="R3" s="138"/>
      <c r="S3" s="139"/>
      <c r="T3" s="129" t="s">
        <v>225</v>
      </c>
      <c r="U3" s="374">
        <v>16</v>
      </c>
      <c r="V3" s="375" t="s">
        <v>226</v>
      </c>
      <c r="W3" s="374">
        <v>6</v>
      </c>
      <c r="X3" s="129" t="s">
        <v>237</v>
      </c>
      <c r="Y3" s="129"/>
      <c r="Z3" s="129"/>
      <c r="AA3" s="129"/>
      <c r="AB3" s="129"/>
    </row>
    <row r="4" spans="1:28" ht="21" customHeight="1">
      <c r="A4" s="140"/>
      <c r="B4" s="376" t="s">
        <v>230</v>
      </c>
      <c r="C4" s="290" t="s">
        <v>170</v>
      </c>
      <c r="D4" s="141"/>
      <c r="E4" s="142"/>
      <c r="F4" s="294" t="s">
        <v>0</v>
      </c>
      <c r="G4" s="300" t="s">
        <v>1</v>
      </c>
      <c r="H4" s="143"/>
      <c r="I4" s="143"/>
      <c r="J4" s="300" t="s">
        <v>2</v>
      </c>
      <c r="K4" s="143"/>
      <c r="L4" s="143"/>
      <c r="M4" s="143"/>
      <c r="N4" s="143"/>
      <c r="O4" s="143"/>
      <c r="P4" s="143"/>
      <c r="Q4" s="143"/>
      <c r="R4" s="144"/>
      <c r="S4" s="13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21" customHeight="1">
      <c r="A5" s="297" t="s">
        <v>3</v>
      </c>
      <c r="B5" s="292" t="s">
        <v>4</v>
      </c>
      <c r="C5" s="145" t="s">
        <v>5</v>
      </c>
      <c r="D5" s="145"/>
      <c r="E5" s="146"/>
      <c r="F5" s="295" t="s">
        <v>6</v>
      </c>
      <c r="G5" s="147"/>
      <c r="H5" s="147"/>
      <c r="I5" s="472" t="s">
        <v>184</v>
      </c>
      <c r="J5" s="301" t="s">
        <v>7</v>
      </c>
      <c r="K5" s="133"/>
      <c r="L5" s="133"/>
      <c r="M5" s="133"/>
      <c r="N5" s="301" t="s">
        <v>8</v>
      </c>
      <c r="O5" s="133"/>
      <c r="P5" s="133"/>
      <c r="Q5" s="133"/>
      <c r="R5" s="469" t="s">
        <v>185</v>
      </c>
      <c r="S5" s="148"/>
      <c r="T5" s="129"/>
      <c r="U5" s="129"/>
      <c r="V5" s="129"/>
      <c r="W5" s="129"/>
      <c r="X5" s="129"/>
      <c r="Y5" s="129"/>
      <c r="Z5" s="129"/>
      <c r="AA5" s="129"/>
      <c r="AB5" s="129"/>
    </row>
    <row r="6" spans="1:28" ht="21" customHeight="1">
      <c r="A6" s="122"/>
      <c r="B6" s="292" t="s">
        <v>9</v>
      </c>
      <c r="C6" s="302" t="s">
        <v>10</v>
      </c>
      <c r="D6" s="295" t="s">
        <v>11</v>
      </c>
      <c r="E6" s="303" t="s">
        <v>12</v>
      </c>
      <c r="F6" s="295" t="s">
        <v>13</v>
      </c>
      <c r="G6" s="121" t="s">
        <v>14</v>
      </c>
      <c r="H6" s="121" t="s">
        <v>81</v>
      </c>
      <c r="I6" s="473"/>
      <c r="J6" s="296" t="s">
        <v>16</v>
      </c>
      <c r="K6" s="296" t="s">
        <v>16</v>
      </c>
      <c r="L6" s="299" t="s">
        <v>17</v>
      </c>
      <c r="M6" s="467" t="s">
        <v>18</v>
      </c>
      <c r="N6" s="296" t="s">
        <v>16</v>
      </c>
      <c r="O6" s="296" t="s">
        <v>16</v>
      </c>
      <c r="P6" s="299" t="s">
        <v>17</v>
      </c>
      <c r="Q6" s="467" t="s">
        <v>18</v>
      </c>
      <c r="R6" s="470"/>
      <c r="S6" s="148"/>
      <c r="T6" s="129"/>
      <c r="U6" s="129"/>
      <c r="V6" s="129"/>
      <c r="W6" s="129"/>
      <c r="X6" s="129"/>
      <c r="Y6" s="129"/>
      <c r="Z6" s="129"/>
      <c r="AA6" s="129"/>
      <c r="AB6" s="129"/>
    </row>
    <row r="7" spans="1:28" ht="21" customHeight="1">
      <c r="A7" s="122"/>
      <c r="B7" s="293" t="s">
        <v>19</v>
      </c>
      <c r="C7" s="150"/>
      <c r="D7" s="150"/>
      <c r="E7" s="151"/>
      <c r="F7" s="295" t="s">
        <v>20</v>
      </c>
      <c r="G7" s="149"/>
      <c r="H7" s="149"/>
      <c r="I7" s="474"/>
      <c r="J7" s="297" t="s">
        <v>21</v>
      </c>
      <c r="K7" s="297" t="s">
        <v>22</v>
      </c>
      <c r="L7" s="298" t="s">
        <v>23</v>
      </c>
      <c r="M7" s="468"/>
      <c r="N7" s="297" t="s">
        <v>21</v>
      </c>
      <c r="O7" s="297" t="s">
        <v>22</v>
      </c>
      <c r="P7" s="298" t="s">
        <v>23</v>
      </c>
      <c r="Q7" s="468"/>
      <c r="R7" s="471"/>
      <c r="S7" s="149"/>
      <c r="T7" s="129"/>
      <c r="U7" s="129"/>
      <c r="V7" s="129"/>
      <c r="W7" s="129"/>
      <c r="X7" s="129"/>
      <c r="Y7" s="129"/>
      <c r="Z7" s="129"/>
      <c r="AA7" s="129"/>
      <c r="AB7" s="129"/>
    </row>
    <row r="8" spans="1:35" ht="15" customHeight="1">
      <c r="A8" s="123"/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4"/>
      <c r="S8" s="155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</row>
    <row r="9" spans="1:35" ht="21" customHeight="1">
      <c r="A9" s="124" t="s">
        <v>82</v>
      </c>
      <c r="B9" s="156">
        <v>483748</v>
      </c>
      <c r="C9" s="157">
        <v>1353597.87</v>
      </c>
      <c r="D9" s="158">
        <v>664943</v>
      </c>
      <c r="E9" s="158">
        <v>688654.87</v>
      </c>
      <c r="F9" s="157">
        <v>1102</v>
      </c>
      <c r="G9" s="156">
        <v>1269</v>
      </c>
      <c r="H9" s="156">
        <v>701</v>
      </c>
      <c r="I9" s="156">
        <v>568</v>
      </c>
      <c r="J9" s="156">
        <v>1928</v>
      </c>
      <c r="K9" s="156">
        <v>3261</v>
      </c>
      <c r="L9" s="156">
        <v>122</v>
      </c>
      <c r="M9" s="156">
        <v>5311</v>
      </c>
      <c r="N9" s="156">
        <v>1426</v>
      </c>
      <c r="O9" s="156">
        <v>3169</v>
      </c>
      <c r="P9" s="156">
        <v>182</v>
      </c>
      <c r="Q9" s="156">
        <v>4777</v>
      </c>
      <c r="R9" s="159">
        <v>534</v>
      </c>
      <c r="S9" s="160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</row>
    <row r="10" spans="1:35" ht="21" customHeight="1">
      <c r="A10" s="124" t="s">
        <v>83</v>
      </c>
      <c r="B10" s="156">
        <v>353006</v>
      </c>
      <c r="C10" s="157">
        <v>960370</v>
      </c>
      <c r="D10" s="158">
        <v>468617</v>
      </c>
      <c r="E10" s="158">
        <v>491753</v>
      </c>
      <c r="F10" s="157">
        <v>799</v>
      </c>
      <c r="G10" s="156">
        <v>908</v>
      </c>
      <c r="H10" s="156">
        <v>471</v>
      </c>
      <c r="I10" s="156">
        <v>437</v>
      </c>
      <c r="J10" s="156">
        <v>1483</v>
      </c>
      <c r="K10" s="156">
        <v>2219</v>
      </c>
      <c r="L10" s="156">
        <v>74</v>
      </c>
      <c r="M10" s="156">
        <v>3776</v>
      </c>
      <c r="N10" s="156">
        <v>1087</v>
      </c>
      <c r="O10" s="156">
        <v>2182</v>
      </c>
      <c r="P10" s="156">
        <v>145</v>
      </c>
      <c r="Q10" s="156">
        <v>3414</v>
      </c>
      <c r="R10" s="159">
        <v>362</v>
      </c>
      <c r="S10" s="160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</row>
    <row r="11" spans="1:35" ht="36" customHeight="1">
      <c r="A11" s="125" t="s">
        <v>24</v>
      </c>
      <c r="B11" s="156">
        <v>121510</v>
      </c>
      <c r="C11" s="157">
        <v>309914</v>
      </c>
      <c r="D11" s="158">
        <v>149201</v>
      </c>
      <c r="E11" s="158">
        <v>160713</v>
      </c>
      <c r="F11" s="157">
        <v>273</v>
      </c>
      <c r="G11" s="156">
        <v>271</v>
      </c>
      <c r="H11" s="156">
        <v>152</v>
      </c>
      <c r="I11" s="156">
        <v>119</v>
      </c>
      <c r="J11" s="156">
        <v>541</v>
      </c>
      <c r="K11" s="156">
        <v>571</v>
      </c>
      <c r="L11" s="156">
        <v>17</v>
      </c>
      <c r="M11" s="156">
        <v>1129</v>
      </c>
      <c r="N11" s="156">
        <v>383</v>
      </c>
      <c r="O11" s="156">
        <v>558</v>
      </c>
      <c r="P11" s="156">
        <v>34</v>
      </c>
      <c r="Q11" s="156">
        <v>975</v>
      </c>
      <c r="R11" s="159">
        <v>154</v>
      </c>
      <c r="S11" s="160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</row>
    <row r="12" spans="1:35" ht="21" customHeight="1">
      <c r="A12" s="125" t="s">
        <v>25</v>
      </c>
      <c r="B12" s="156">
        <v>7543</v>
      </c>
      <c r="C12" s="157">
        <v>22271</v>
      </c>
      <c r="D12" s="158">
        <v>11061</v>
      </c>
      <c r="E12" s="158">
        <v>11210</v>
      </c>
      <c r="F12" s="157">
        <v>40</v>
      </c>
      <c r="G12" s="156">
        <v>20</v>
      </c>
      <c r="H12" s="156">
        <v>10</v>
      </c>
      <c r="I12" s="156">
        <v>10</v>
      </c>
      <c r="J12" s="156">
        <v>23</v>
      </c>
      <c r="K12" s="156">
        <v>64</v>
      </c>
      <c r="L12" s="156">
        <v>0</v>
      </c>
      <c r="M12" s="156">
        <v>87</v>
      </c>
      <c r="N12" s="156">
        <v>13</v>
      </c>
      <c r="O12" s="156">
        <v>40</v>
      </c>
      <c r="P12" s="156">
        <v>4</v>
      </c>
      <c r="Q12" s="156">
        <v>57</v>
      </c>
      <c r="R12" s="159">
        <v>30</v>
      </c>
      <c r="S12" s="160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</row>
    <row r="13" spans="1:35" ht="21" customHeight="1">
      <c r="A13" s="125" t="s">
        <v>26</v>
      </c>
      <c r="B13" s="156">
        <v>21021</v>
      </c>
      <c r="C13" s="157">
        <v>63602</v>
      </c>
      <c r="D13" s="158">
        <v>31357</v>
      </c>
      <c r="E13" s="158">
        <v>32245</v>
      </c>
      <c r="F13" s="157">
        <v>88</v>
      </c>
      <c r="G13" s="156">
        <v>57</v>
      </c>
      <c r="H13" s="156">
        <v>32</v>
      </c>
      <c r="I13" s="156">
        <v>25</v>
      </c>
      <c r="J13" s="156">
        <v>99</v>
      </c>
      <c r="K13" s="156">
        <v>159</v>
      </c>
      <c r="L13" s="156">
        <v>5</v>
      </c>
      <c r="M13" s="156">
        <v>263</v>
      </c>
      <c r="N13" s="156">
        <v>45</v>
      </c>
      <c r="O13" s="156">
        <v>152</v>
      </c>
      <c r="P13" s="156">
        <v>3</v>
      </c>
      <c r="Q13" s="156">
        <v>200</v>
      </c>
      <c r="R13" s="159">
        <v>63</v>
      </c>
      <c r="S13" s="160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</row>
    <row r="14" spans="1:35" ht="21" customHeight="1">
      <c r="A14" s="125" t="s">
        <v>27</v>
      </c>
      <c r="B14" s="156">
        <v>34324</v>
      </c>
      <c r="C14" s="157">
        <v>89041</v>
      </c>
      <c r="D14" s="158">
        <v>43728</v>
      </c>
      <c r="E14" s="158">
        <v>45313</v>
      </c>
      <c r="F14" s="157">
        <v>127</v>
      </c>
      <c r="G14" s="156">
        <v>96</v>
      </c>
      <c r="H14" s="156">
        <v>41</v>
      </c>
      <c r="I14" s="156">
        <v>55</v>
      </c>
      <c r="J14" s="156">
        <v>113</v>
      </c>
      <c r="K14" s="156">
        <v>328</v>
      </c>
      <c r="L14" s="156">
        <v>4</v>
      </c>
      <c r="M14" s="156">
        <v>445</v>
      </c>
      <c r="N14" s="156">
        <v>92</v>
      </c>
      <c r="O14" s="156">
        <v>266</v>
      </c>
      <c r="P14" s="156">
        <v>15</v>
      </c>
      <c r="Q14" s="156">
        <v>373</v>
      </c>
      <c r="R14" s="159">
        <v>72</v>
      </c>
      <c r="S14" s="160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</row>
    <row r="15" spans="1:35" ht="21" customHeight="1">
      <c r="A15" s="125" t="s">
        <v>59</v>
      </c>
      <c r="B15" s="156">
        <v>13324</v>
      </c>
      <c r="C15" s="157">
        <v>33999</v>
      </c>
      <c r="D15" s="158">
        <v>16726</v>
      </c>
      <c r="E15" s="158">
        <v>17273</v>
      </c>
      <c r="F15" s="157">
        <v>17</v>
      </c>
      <c r="G15" s="156">
        <v>26</v>
      </c>
      <c r="H15" s="156">
        <v>23</v>
      </c>
      <c r="I15" s="156">
        <v>3</v>
      </c>
      <c r="J15" s="156">
        <v>56</v>
      </c>
      <c r="K15" s="156">
        <v>75</v>
      </c>
      <c r="L15" s="156">
        <v>1</v>
      </c>
      <c r="M15" s="156">
        <v>132</v>
      </c>
      <c r="N15" s="156">
        <v>56</v>
      </c>
      <c r="O15" s="156">
        <v>62</v>
      </c>
      <c r="P15" s="156">
        <v>0</v>
      </c>
      <c r="Q15" s="156">
        <v>118</v>
      </c>
      <c r="R15" s="159">
        <v>14</v>
      </c>
      <c r="S15" s="160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</row>
    <row r="16" spans="1:35" ht="21" customHeight="1">
      <c r="A16" s="125" t="s">
        <v>60</v>
      </c>
      <c r="B16" s="156">
        <v>17438</v>
      </c>
      <c r="C16" s="157">
        <v>44318</v>
      </c>
      <c r="D16" s="158">
        <v>21961</v>
      </c>
      <c r="E16" s="158">
        <v>22357</v>
      </c>
      <c r="F16" s="157">
        <v>45</v>
      </c>
      <c r="G16" s="156">
        <v>43</v>
      </c>
      <c r="H16" s="156">
        <v>37</v>
      </c>
      <c r="I16" s="156">
        <v>6</v>
      </c>
      <c r="J16" s="156">
        <v>142</v>
      </c>
      <c r="K16" s="156">
        <v>64</v>
      </c>
      <c r="L16" s="156">
        <v>0</v>
      </c>
      <c r="M16" s="156">
        <v>206</v>
      </c>
      <c r="N16" s="156">
        <v>86</v>
      </c>
      <c r="O16" s="156">
        <v>68</v>
      </c>
      <c r="P16" s="156">
        <v>13</v>
      </c>
      <c r="Q16" s="156">
        <v>167</v>
      </c>
      <c r="R16" s="159">
        <v>39</v>
      </c>
      <c r="S16" s="160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</row>
    <row r="17" spans="1:35" ht="21" customHeight="1">
      <c r="A17" s="125" t="s">
        <v>28</v>
      </c>
      <c r="B17" s="156">
        <v>38094</v>
      </c>
      <c r="C17" s="157">
        <v>105083</v>
      </c>
      <c r="D17" s="158">
        <v>51656</v>
      </c>
      <c r="E17" s="158">
        <v>53427</v>
      </c>
      <c r="F17" s="157">
        <v>69</v>
      </c>
      <c r="G17" s="156">
        <v>120</v>
      </c>
      <c r="H17" s="156">
        <v>32</v>
      </c>
      <c r="I17" s="156">
        <v>88</v>
      </c>
      <c r="J17" s="156">
        <v>148</v>
      </c>
      <c r="K17" s="156">
        <v>299</v>
      </c>
      <c r="L17" s="156">
        <v>9</v>
      </c>
      <c r="M17" s="156">
        <v>456</v>
      </c>
      <c r="N17" s="156">
        <v>113</v>
      </c>
      <c r="O17" s="156">
        <v>310</v>
      </c>
      <c r="P17" s="156">
        <v>52</v>
      </c>
      <c r="Q17" s="156">
        <v>475</v>
      </c>
      <c r="R17" s="159">
        <v>-19</v>
      </c>
      <c r="S17" s="160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</row>
    <row r="18" spans="1:35" ht="21" customHeight="1">
      <c r="A18" s="125" t="s">
        <v>29</v>
      </c>
      <c r="B18" s="156">
        <v>21594</v>
      </c>
      <c r="C18" s="157">
        <v>58397</v>
      </c>
      <c r="D18" s="158">
        <v>29209</v>
      </c>
      <c r="E18" s="158">
        <v>29188</v>
      </c>
      <c r="F18" s="157">
        <v>45</v>
      </c>
      <c r="G18" s="156">
        <v>57</v>
      </c>
      <c r="H18" s="156">
        <v>41</v>
      </c>
      <c r="I18" s="156">
        <v>16</v>
      </c>
      <c r="J18" s="156">
        <v>98</v>
      </c>
      <c r="K18" s="156">
        <v>113</v>
      </c>
      <c r="L18" s="156">
        <v>7</v>
      </c>
      <c r="M18" s="156">
        <v>218</v>
      </c>
      <c r="N18" s="156">
        <v>63</v>
      </c>
      <c r="O18" s="156">
        <v>125</v>
      </c>
      <c r="P18" s="156">
        <v>1</v>
      </c>
      <c r="Q18" s="156">
        <v>189</v>
      </c>
      <c r="R18" s="159">
        <v>29</v>
      </c>
      <c r="S18" s="160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</row>
    <row r="19" spans="1:35" ht="21" customHeight="1">
      <c r="A19" s="125" t="s">
        <v>30</v>
      </c>
      <c r="B19" s="156">
        <v>17658</v>
      </c>
      <c r="C19" s="157">
        <v>55818</v>
      </c>
      <c r="D19" s="158">
        <v>27795</v>
      </c>
      <c r="E19" s="158">
        <v>28023</v>
      </c>
      <c r="F19" s="157">
        <v>41</v>
      </c>
      <c r="G19" s="156">
        <v>50</v>
      </c>
      <c r="H19" s="156">
        <v>28</v>
      </c>
      <c r="I19" s="156">
        <v>22</v>
      </c>
      <c r="J19" s="156">
        <v>39</v>
      </c>
      <c r="K19" s="156">
        <v>123</v>
      </c>
      <c r="L19" s="156">
        <v>12</v>
      </c>
      <c r="M19" s="156">
        <v>174</v>
      </c>
      <c r="N19" s="156">
        <v>47</v>
      </c>
      <c r="O19" s="156">
        <v>101</v>
      </c>
      <c r="P19" s="156">
        <v>7</v>
      </c>
      <c r="Q19" s="156">
        <v>155</v>
      </c>
      <c r="R19" s="159">
        <v>19</v>
      </c>
      <c r="S19" s="160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</row>
    <row r="20" spans="1:35" ht="21" customHeight="1">
      <c r="A20" s="125" t="s">
        <v>31</v>
      </c>
      <c r="B20" s="156">
        <v>43810</v>
      </c>
      <c r="C20" s="157">
        <v>125079</v>
      </c>
      <c r="D20" s="158">
        <v>60071</v>
      </c>
      <c r="E20" s="158">
        <v>65008</v>
      </c>
      <c r="F20" s="157">
        <v>30</v>
      </c>
      <c r="G20" s="156">
        <v>114</v>
      </c>
      <c r="H20" s="156">
        <v>51</v>
      </c>
      <c r="I20" s="156">
        <v>63</v>
      </c>
      <c r="J20" s="156">
        <v>176</v>
      </c>
      <c r="K20" s="156">
        <v>282</v>
      </c>
      <c r="L20" s="156">
        <v>12</v>
      </c>
      <c r="M20" s="156">
        <v>470</v>
      </c>
      <c r="N20" s="156">
        <v>151</v>
      </c>
      <c r="O20" s="156">
        <v>339</v>
      </c>
      <c r="P20" s="156">
        <v>13</v>
      </c>
      <c r="Q20" s="156">
        <v>503</v>
      </c>
      <c r="R20" s="159">
        <v>-33</v>
      </c>
      <c r="S20" s="160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</row>
    <row r="21" spans="1:35" ht="21" customHeight="1">
      <c r="A21" s="125" t="s">
        <v>240</v>
      </c>
      <c r="B21" s="156">
        <v>16690</v>
      </c>
      <c r="C21" s="157">
        <v>52848</v>
      </c>
      <c r="D21" s="158">
        <v>25852</v>
      </c>
      <c r="E21" s="158">
        <v>26996</v>
      </c>
      <c r="F21" s="157">
        <v>24</v>
      </c>
      <c r="G21" s="156">
        <v>54</v>
      </c>
      <c r="H21" s="156">
        <v>24</v>
      </c>
      <c r="I21" s="156">
        <v>30</v>
      </c>
      <c r="J21" s="156">
        <v>48</v>
      </c>
      <c r="K21" s="156">
        <v>141</v>
      </c>
      <c r="L21" s="156">
        <v>7</v>
      </c>
      <c r="M21" s="156">
        <v>196</v>
      </c>
      <c r="N21" s="156">
        <v>38</v>
      </c>
      <c r="O21" s="156">
        <v>161</v>
      </c>
      <c r="P21" s="156">
        <v>3</v>
      </c>
      <c r="Q21" s="156">
        <v>202</v>
      </c>
      <c r="R21" s="159">
        <v>-6</v>
      </c>
      <c r="S21" s="160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</row>
    <row r="22" spans="1:35" ht="36" customHeight="1">
      <c r="A22" s="124" t="s">
        <v>84</v>
      </c>
      <c r="B22" s="156">
        <v>130742</v>
      </c>
      <c r="C22" s="157">
        <v>393227.87</v>
      </c>
      <c r="D22" s="158">
        <v>196326</v>
      </c>
      <c r="E22" s="158">
        <v>196901.87</v>
      </c>
      <c r="F22" s="157">
        <v>303</v>
      </c>
      <c r="G22" s="156">
        <v>361</v>
      </c>
      <c r="H22" s="156">
        <v>230</v>
      </c>
      <c r="I22" s="156">
        <v>131</v>
      </c>
      <c r="J22" s="156">
        <v>445</v>
      </c>
      <c r="K22" s="156">
        <v>1042</v>
      </c>
      <c r="L22" s="156">
        <v>48</v>
      </c>
      <c r="M22" s="156">
        <v>1535</v>
      </c>
      <c r="N22" s="156">
        <v>339</v>
      </c>
      <c r="O22" s="156">
        <v>987</v>
      </c>
      <c r="P22" s="156">
        <v>37</v>
      </c>
      <c r="Q22" s="156">
        <v>1363</v>
      </c>
      <c r="R22" s="159">
        <v>172</v>
      </c>
      <c r="S22" s="160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</row>
    <row r="23" spans="1:35" ht="36" customHeight="1">
      <c r="A23" s="124" t="s">
        <v>85</v>
      </c>
      <c r="B23" s="156">
        <v>23180</v>
      </c>
      <c r="C23" s="157">
        <v>64618.87</v>
      </c>
      <c r="D23" s="158">
        <v>32343</v>
      </c>
      <c r="E23" s="158">
        <v>32275.87</v>
      </c>
      <c r="F23" s="157">
        <v>26</v>
      </c>
      <c r="G23" s="156">
        <v>61</v>
      </c>
      <c r="H23" s="156">
        <v>66</v>
      </c>
      <c r="I23" s="156">
        <v>-5</v>
      </c>
      <c r="J23" s="156">
        <v>92</v>
      </c>
      <c r="K23" s="156">
        <v>177</v>
      </c>
      <c r="L23" s="156">
        <v>13</v>
      </c>
      <c r="M23" s="156">
        <v>282</v>
      </c>
      <c r="N23" s="156">
        <v>92</v>
      </c>
      <c r="O23" s="156">
        <v>153</v>
      </c>
      <c r="P23" s="156">
        <v>6</v>
      </c>
      <c r="Q23" s="156">
        <v>251</v>
      </c>
      <c r="R23" s="159">
        <v>31</v>
      </c>
      <c r="S23" s="160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</row>
    <row r="24" spans="1:35" ht="36" customHeight="1">
      <c r="A24" s="125" t="s">
        <v>33</v>
      </c>
      <c r="B24" s="156">
        <v>2142</v>
      </c>
      <c r="C24" s="157">
        <v>5584</v>
      </c>
      <c r="D24" s="158">
        <v>2808</v>
      </c>
      <c r="E24" s="158">
        <v>2776</v>
      </c>
      <c r="F24" s="157">
        <v>-9</v>
      </c>
      <c r="G24" s="156">
        <v>3</v>
      </c>
      <c r="H24" s="156">
        <v>8</v>
      </c>
      <c r="I24" s="156">
        <v>-5</v>
      </c>
      <c r="J24" s="156">
        <v>8</v>
      </c>
      <c r="K24" s="156">
        <v>13</v>
      </c>
      <c r="L24" s="156">
        <v>0</v>
      </c>
      <c r="M24" s="156">
        <v>21</v>
      </c>
      <c r="N24" s="156">
        <v>10</v>
      </c>
      <c r="O24" s="156">
        <v>14</v>
      </c>
      <c r="P24" s="156">
        <v>1</v>
      </c>
      <c r="Q24" s="156">
        <v>25</v>
      </c>
      <c r="R24" s="159">
        <v>-4</v>
      </c>
      <c r="S24" s="160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</row>
    <row r="25" spans="1:35" ht="21" customHeight="1">
      <c r="A25" s="125" t="s">
        <v>34</v>
      </c>
      <c r="B25" s="156">
        <v>1312</v>
      </c>
      <c r="C25" s="157">
        <v>3299</v>
      </c>
      <c r="D25" s="158">
        <v>1629</v>
      </c>
      <c r="E25" s="158">
        <v>1670</v>
      </c>
      <c r="F25" s="157">
        <v>-9</v>
      </c>
      <c r="G25" s="156">
        <v>1</v>
      </c>
      <c r="H25" s="156">
        <v>1</v>
      </c>
      <c r="I25" s="156">
        <v>0</v>
      </c>
      <c r="J25" s="156">
        <v>1</v>
      </c>
      <c r="K25" s="156">
        <v>4</v>
      </c>
      <c r="L25" s="156">
        <v>0</v>
      </c>
      <c r="M25" s="156">
        <v>5</v>
      </c>
      <c r="N25" s="156">
        <v>6</v>
      </c>
      <c r="O25" s="156">
        <v>8</v>
      </c>
      <c r="P25" s="156">
        <v>0</v>
      </c>
      <c r="Q25" s="156">
        <v>14</v>
      </c>
      <c r="R25" s="159">
        <v>-9</v>
      </c>
      <c r="S25" s="160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</row>
    <row r="26" spans="1:35" ht="21" customHeight="1">
      <c r="A26" s="125" t="s">
        <v>35</v>
      </c>
      <c r="B26" s="156">
        <v>765</v>
      </c>
      <c r="C26" s="157">
        <v>1869</v>
      </c>
      <c r="D26" s="158">
        <v>1031</v>
      </c>
      <c r="E26" s="158">
        <v>838</v>
      </c>
      <c r="F26" s="157">
        <v>3</v>
      </c>
      <c r="G26" s="156">
        <v>0</v>
      </c>
      <c r="H26" s="156">
        <v>2</v>
      </c>
      <c r="I26" s="156">
        <v>-2</v>
      </c>
      <c r="J26" s="156">
        <v>6</v>
      </c>
      <c r="K26" s="156">
        <v>7</v>
      </c>
      <c r="L26" s="156">
        <v>0</v>
      </c>
      <c r="M26" s="156">
        <v>13</v>
      </c>
      <c r="N26" s="156">
        <v>0</v>
      </c>
      <c r="O26" s="156">
        <v>8</v>
      </c>
      <c r="P26" s="156">
        <v>0</v>
      </c>
      <c r="Q26" s="156">
        <v>8</v>
      </c>
      <c r="R26" s="159">
        <v>5</v>
      </c>
      <c r="S26" s="160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</row>
    <row r="27" spans="1:35" ht="21" customHeight="1">
      <c r="A27" s="125" t="s">
        <v>36</v>
      </c>
      <c r="B27" s="156">
        <v>3197</v>
      </c>
      <c r="C27" s="157">
        <v>9526</v>
      </c>
      <c r="D27" s="158">
        <v>4742</v>
      </c>
      <c r="E27" s="158">
        <v>4784</v>
      </c>
      <c r="F27" s="157">
        <v>3</v>
      </c>
      <c r="G27" s="156">
        <v>8</v>
      </c>
      <c r="H27" s="156">
        <v>8</v>
      </c>
      <c r="I27" s="156">
        <v>0</v>
      </c>
      <c r="J27" s="156">
        <v>5</v>
      </c>
      <c r="K27" s="156">
        <v>25</v>
      </c>
      <c r="L27" s="156">
        <v>1</v>
      </c>
      <c r="M27" s="156">
        <v>31</v>
      </c>
      <c r="N27" s="156">
        <v>7</v>
      </c>
      <c r="O27" s="156">
        <v>21</v>
      </c>
      <c r="P27" s="156">
        <v>0</v>
      </c>
      <c r="Q27" s="156">
        <v>28</v>
      </c>
      <c r="R27" s="159">
        <v>3</v>
      </c>
      <c r="S27" s="160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</row>
    <row r="28" spans="1:35" ht="21" customHeight="1">
      <c r="A28" s="125" t="s">
        <v>37</v>
      </c>
      <c r="B28" s="156">
        <v>4950</v>
      </c>
      <c r="C28" s="157">
        <v>14405</v>
      </c>
      <c r="D28" s="158">
        <v>7243</v>
      </c>
      <c r="E28" s="158">
        <v>7162</v>
      </c>
      <c r="F28" s="157">
        <v>8</v>
      </c>
      <c r="G28" s="156">
        <v>16</v>
      </c>
      <c r="H28" s="156">
        <v>15</v>
      </c>
      <c r="I28" s="156">
        <v>1</v>
      </c>
      <c r="J28" s="156">
        <v>23</v>
      </c>
      <c r="K28" s="156">
        <v>37</v>
      </c>
      <c r="L28" s="156">
        <v>0</v>
      </c>
      <c r="M28" s="156">
        <v>60</v>
      </c>
      <c r="N28" s="156">
        <v>20</v>
      </c>
      <c r="O28" s="156">
        <v>30</v>
      </c>
      <c r="P28" s="156">
        <v>3</v>
      </c>
      <c r="Q28" s="156">
        <v>53</v>
      </c>
      <c r="R28" s="159">
        <v>7</v>
      </c>
      <c r="S28" s="160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</row>
    <row r="29" spans="1:35" ht="21" customHeight="1">
      <c r="A29" s="125" t="s">
        <v>38</v>
      </c>
      <c r="B29" s="156">
        <v>3351</v>
      </c>
      <c r="C29" s="157">
        <v>9436</v>
      </c>
      <c r="D29" s="158">
        <v>4738</v>
      </c>
      <c r="E29" s="158">
        <v>4698</v>
      </c>
      <c r="F29" s="157">
        <v>28</v>
      </c>
      <c r="G29" s="156">
        <v>8</v>
      </c>
      <c r="H29" s="156">
        <v>5</v>
      </c>
      <c r="I29" s="156">
        <v>3</v>
      </c>
      <c r="J29" s="156">
        <v>25</v>
      </c>
      <c r="K29" s="156">
        <v>30</v>
      </c>
      <c r="L29" s="156">
        <v>8</v>
      </c>
      <c r="M29" s="156">
        <v>63</v>
      </c>
      <c r="N29" s="156">
        <v>9</v>
      </c>
      <c r="O29" s="156">
        <v>27</v>
      </c>
      <c r="P29" s="156">
        <v>2</v>
      </c>
      <c r="Q29" s="156">
        <v>38</v>
      </c>
      <c r="R29" s="159">
        <v>25</v>
      </c>
      <c r="S29" s="160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</row>
    <row r="30" spans="1:35" ht="21" customHeight="1">
      <c r="A30" s="125" t="s">
        <v>39</v>
      </c>
      <c r="B30" s="156">
        <v>1624</v>
      </c>
      <c r="C30" s="157">
        <v>4996.87</v>
      </c>
      <c r="D30" s="158">
        <v>2496</v>
      </c>
      <c r="E30" s="158">
        <v>2500.87</v>
      </c>
      <c r="F30" s="157">
        <v>-2</v>
      </c>
      <c r="G30" s="156">
        <v>10</v>
      </c>
      <c r="H30" s="156">
        <v>9</v>
      </c>
      <c r="I30" s="156">
        <v>1</v>
      </c>
      <c r="J30" s="156">
        <v>2</v>
      </c>
      <c r="K30" s="156">
        <v>15</v>
      </c>
      <c r="L30" s="156">
        <v>0</v>
      </c>
      <c r="M30" s="156">
        <v>17</v>
      </c>
      <c r="N30" s="156">
        <v>7</v>
      </c>
      <c r="O30" s="156">
        <v>13</v>
      </c>
      <c r="P30" s="156">
        <v>0</v>
      </c>
      <c r="Q30" s="156">
        <v>20</v>
      </c>
      <c r="R30" s="159">
        <v>-3</v>
      </c>
      <c r="S30" s="160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</row>
    <row r="31" spans="1:35" ht="21" customHeight="1">
      <c r="A31" s="125" t="s">
        <v>40</v>
      </c>
      <c r="B31" s="156">
        <v>3815</v>
      </c>
      <c r="C31" s="157">
        <v>10424</v>
      </c>
      <c r="D31" s="158">
        <v>5129</v>
      </c>
      <c r="E31" s="158">
        <v>5295</v>
      </c>
      <c r="F31" s="157">
        <v>10</v>
      </c>
      <c r="G31" s="156">
        <v>9</v>
      </c>
      <c r="H31" s="156">
        <v>12</v>
      </c>
      <c r="I31" s="156">
        <v>-3</v>
      </c>
      <c r="J31" s="156">
        <v>20</v>
      </c>
      <c r="K31" s="156">
        <v>41</v>
      </c>
      <c r="L31" s="156">
        <v>2</v>
      </c>
      <c r="M31" s="156">
        <v>63</v>
      </c>
      <c r="N31" s="156">
        <v>24</v>
      </c>
      <c r="O31" s="156">
        <v>26</v>
      </c>
      <c r="P31" s="156">
        <v>0</v>
      </c>
      <c r="Q31" s="156">
        <v>50</v>
      </c>
      <c r="R31" s="159">
        <v>13</v>
      </c>
      <c r="S31" s="160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</row>
    <row r="32" spans="1:35" ht="21" customHeight="1">
      <c r="A32" s="125" t="s">
        <v>61</v>
      </c>
      <c r="B32" s="156">
        <v>2024</v>
      </c>
      <c r="C32" s="157">
        <v>5079</v>
      </c>
      <c r="D32" s="158">
        <v>2527</v>
      </c>
      <c r="E32" s="158">
        <v>2552</v>
      </c>
      <c r="F32" s="157">
        <v>-6</v>
      </c>
      <c r="G32" s="156">
        <v>6</v>
      </c>
      <c r="H32" s="156">
        <v>6</v>
      </c>
      <c r="I32" s="156">
        <v>0</v>
      </c>
      <c r="J32" s="156">
        <v>2</v>
      </c>
      <c r="K32" s="156">
        <v>5</v>
      </c>
      <c r="L32" s="156">
        <v>2</v>
      </c>
      <c r="M32" s="156">
        <v>9</v>
      </c>
      <c r="N32" s="156">
        <v>9</v>
      </c>
      <c r="O32" s="156">
        <v>6</v>
      </c>
      <c r="P32" s="156">
        <v>0</v>
      </c>
      <c r="Q32" s="156">
        <v>15</v>
      </c>
      <c r="R32" s="159">
        <v>-6</v>
      </c>
      <c r="S32" s="160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</row>
    <row r="33" spans="1:35" ht="36" customHeight="1">
      <c r="A33" s="124" t="s">
        <v>86</v>
      </c>
      <c r="B33" s="156">
        <v>54841</v>
      </c>
      <c r="C33" s="157">
        <v>170074</v>
      </c>
      <c r="D33" s="158">
        <v>84371</v>
      </c>
      <c r="E33" s="158">
        <v>85703</v>
      </c>
      <c r="F33" s="157">
        <v>127</v>
      </c>
      <c r="G33" s="156">
        <v>160</v>
      </c>
      <c r="H33" s="156">
        <v>72</v>
      </c>
      <c r="I33" s="156">
        <v>88</v>
      </c>
      <c r="J33" s="156">
        <v>178</v>
      </c>
      <c r="K33" s="156">
        <v>474</v>
      </c>
      <c r="L33" s="156">
        <v>19</v>
      </c>
      <c r="M33" s="156">
        <v>671</v>
      </c>
      <c r="N33" s="156">
        <v>120</v>
      </c>
      <c r="O33" s="156">
        <v>496</v>
      </c>
      <c r="P33" s="156">
        <v>16</v>
      </c>
      <c r="Q33" s="156">
        <v>632</v>
      </c>
      <c r="R33" s="159">
        <v>39</v>
      </c>
      <c r="S33" s="160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</row>
    <row r="34" spans="1:35" ht="36" customHeight="1">
      <c r="A34" s="126" t="s">
        <v>42</v>
      </c>
      <c r="B34" s="156">
        <v>3958</v>
      </c>
      <c r="C34" s="157">
        <v>13088</v>
      </c>
      <c r="D34" s="158">
        <v>6680</v>
      </c>
      <c r="E34" s="158">
        <v>6408</v>
      </c>
      <c r="F34" s="157">
        <v>-2</v>
      </c>
      <c r="G34" s="156">
        <v>10</v>
      </c>
      <c r="H34" s="156">
        <v>11</v>
      </c>
      <c r="I34" s="156">
        <v>-1</v>
      </c>
      <c r="J34" s="156">
        <v>6</v>
      </c>
      <c r="K34" s="156">
        <v>32</v>
      </c>
      <c r="L34" s="156">
        <v>2</v>
      </c>
      <c r="M34" s="156">
        <v>40</v>
      </c>
      <c r="N34" s="156">
        <v>7</v>
      </c>
      <c r="O34" s="156">
        <v>33</v>
      </c>
      <c r="P34" s="156">
        <v>1</v>
      </c>
      <c r="Q34" s="156">
        <v>41</v>
      </c>
      <c r="R34" s="159">
        <v>-1</v>
      </c>
      <c r="S34" s="160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</row>
    <row r="35" spans="1:35" ht="21" customHeight="1">
      <c r="A35" s="125" t="s">
        <v>43</v>
      </c>
      <c r="B35" s="156">
        <v>3960</v>
      </c>
      <c r="C35" s="157">
        <v>13585</v>
      </c>
      <c r="D35" s="158">
        <v>6968</v>
      </c>
      <c r="E35" s="158">
        <v>6617</v>
      </c>
      <c r="F35" s="157">
        <v>14</v>
      </c>
      <c r="G35" s="156">
        <v>13</v>
      </c>
      <c r="H35" s="156">
        <v>7</v>
      </c>
      <c r="I35" s="156">
        <v>6</v>
      </c>
      <c r="J35" s="156">
        <v>14</v>
      </c>
      <c r="K35" s="156">
        <v>41</v>
      </c>
      <c r="L35" s="156">
        <v>1</v>
      </c>
      <c r="M35" s="156">
        <v>56</v>
      </c>
      <c r="N35" s="156">
        <v>7</v>
      </c>
      <c r="O35" s="156">
        <v>41</v>
      </c>
      <c r="P35" s="156">
        <v>0</v>
      </c>
      <c r="Q35" s="156">
        <v>48</v>
      </c>
      <c r="R35" s="159">
        <v>8</v>
      </c>
      <c r="S35" s="160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</row>
    <row r="36" spans="1:35" ht="21" customHeight="1">
      <c r="A36" s="125" t="s">
        <v>44</v>
      </c>
      <c r="B36" s="156">
        <v>11641</v>
      </c>
      <c r="C36" s="157">
        <v>37260</v>
      </c>
      <c r="D36" s="158">
        <v>18500</v>
      </c>
      <c r="E36" s="158">
        <v>18760</v>
      </c>
      <c r="F36" s="157">
        <v>25</v>
      </c>
      <c r="G36" s="156">
        <v>36</v>
      </c>
      <c r="H36" s="156">
        <v>19</v>
      </c>
      <c r="I36" s="156">
        <v>17</v>
      </c>
      <c r="J36" s="156">
        <v>27</v>
      </c>
      <c r="K36" s="156">
        <v>70</v>
      </c>
      <c r="L36" s="156">
        <v>6</v>
      </c>
      <c r="M36" s="156">
        <v>103</v>
      </c>
      <c r="N36" s="156">
        <v>21</v>
      </c>
      <c r="O36" s="156">
        <v>69</v>
      </c>
      <c r="P36" s="156">
        <v>5</v>
      </c>
      <c r="Q36" s="156">
        <v>95</v>
      </c>
      <c r="R36" s="159">
        <v>8</v>
      </c>
      <c r="S36" s="160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</row>
    <row r="37" spans="1:35" ht="21" customHeight="1">
      <c r="A37" s="125" t="s">
        <v>45</v>
      </c>
      <c r="B37" s="156">
        <v>4677</v>
      </c>
      <c r="C37" s="157">
        <v>13675</v>
      </c>
      <c r="D37" s="158">
        <v>6694</v>
      </c>
      <c r="E37" s="158">
        <v>6981</v>
      </c>
      <c r="F37" s="157">
        <v>16</v>
      </c>
      <c r="G37" s="156">
        <v>15</v>
      </c>
      <c r="H37" s="156">
        <v>7</v>
      </c>
      <c r="I37" s="156">
        <v>8</v>
      </c>
      <c r="J37" s="156">
        <v>24</v>
      </c>
      <c r="K37" s="156">
        <v>37</v>
      </c>
      <c r="L37" s="156">
        <v>0</v>
      </c>
      <c r="M37" s="156">
        <v>61</v>
      </c>
      <c r="N37" s="156">
        <v>12</v>
      </c>
      <c r="O37" s="156">
        <v>41</v>
      </c>
      <c r="P37" s="156">
        <v>0</v>
      </c>
      <c r="Q37" s="156">
        <v>53</v>
      </c>
      <c r="R37" s="159">
        <v>8</v>
      </c>
      <c r="S37" s="160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</row>
    <row r="38" spans="1:35" ht="21" customHeight="1">
      <c r="A38" s="125" t="s">
        <v>46</v>
      </c>
      <c r="B38" s="156">
        <v>9081</v>
      </c>
      <c r="C38" s="157">
        <v>26585</v>
      </c>
      <c r="D38" s="158">
        <v>12880</v>
      </c>
      <c r="E38" s="158">
        <v>13705</v>
      </c>
      <c r="F38" s="157">
        <v>28</v>
      </c>
      <c r="G38" s="156">
        <v>27</v>
      </c>
      <c r="H38" s="156">
        <v>4</v>
      </c>
      <c r="I38" s="156">
        <v>23</v>
      </c>
      <c r="J38" s="156">
        <v>32</v>
      </c>
      <c r="K38" s="156">
        <v>70</v>
      </c>
      <c r="L38" s="156">
        <v>2</v>
      </c>
      <c r="M38" s="156">
        <v>104</v>
      </c>
      <c r="N38" s="156">
        <v>17</v>
      </c>
      <c r="O38" s="156">
        <v>81</v>
      </c>
      <c r="P38" s="156">
        <v>1</v>
      </c>
      <c r="Q38" s="156">
        <v>99</v>
      </c>
      <c r="R38" s="159">
        <v>5</v>
      </c>
      <c r="S38" s="160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</row>
    <row r="39" spans="1:35" ht="21" customHeight="1">
      <c r="A39" s="125" t="s">
        <v>47</v>
      </c>
      <c r="B39" s="156">
        <v>5228</v>
      </c>
      <c r="C39" s="157">
        <v>16287</v>
      </c>
      <c r="D39" s="158">
        <v>7757</v>
      </c>
      <c r="E39" s="158">
        <v>8530</v>
      </c>
      <c r="F39" s="157">
        <v>-25</v>
      </c>
      <c r="G39" s="156">
        <v>14</v>
      </c>
      <c r="H39" s="156">
        <v>10</v>
      </c>
      <c r="I39" s="156">
        <v>4</v>
      </c>
      <c r="J39" s="156">
        <v>20</v>
      </c>
      <c r="K39" s="156">
        <v>40</v>
      </c>
      <c r="L39" s="156">
        <v>6</v>
      </c>
      <c r="M39" s="156">
        <v>66</v>
      </c>
      <c r="N39" s="156">
        <v>13</v>
      </c>
      <c r="O39" s="156">
        <v>75</v>
      </c>
      <c r="P39" s="156">
        <v>7</v>
      </c>
      <c r="Q39" s="156">
        <v>95</v>
      </c>
      <c r="R39" s="159">
        <v>-29</v>
      </c>
      <c r="S39" s="160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</row>
    <row r="40" spans="1:35" ht="21" customHeight="1">
      <c r="A40" s="125" t="s">
        <v>48</v>
      </c>
      <c r="B40" s="156">
        <v>5072</v>
      </c>
      <c r="C40" s="157">
        <v>15758</v>
      </c>
      <c r="D40" s="158">
        <v>8017</v>
      </c>
      <c r="E40" s="158">
        <v>7741</v>
      </c>
      <c r="F40" s="157">
        <v>27</v>
      </c>
      <c r="G40" s="156">
        <v>9</v>
      </c>
      <c r="H40" s="156">
        <v>10</v>
      </c>
      <c r="I40" s="156">
        <v>-1</v>
      </c>
      <c r="J40" s="156">
        <v>14</v>
      </c>
      <c r="K40" s="156">
        <v>57</v>
      </c>
      <c r="L40" s="156">
        <v>0</v>
      </c>
      <c r="M40" s="156">
        <v>71</v>
      </c>
      <c r="N40" s="156">
        <v>5</v>
      </c>
      <c r="O40" s="156">
        <v>36</v>
      </c>
      <c r="P40" s="156">
        <v>2</v>
      </c>
      <c r="Q40" s="156">
        <v>43</v>
      </c>
      <c r="R40" s="159">
        <v>28</v>
      </c>
      <c r="S40" s="160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</row>
    <row r="41" spans="1:35" ht="21" customHeight="1">
      <c r="A41" s="125" t="s">
        <v>49</v>
      </c>
      <c r="B41" s="156">
        <v>11224</v>
      </c>
      <c r="C41" s="157">
        <v>33836</v>
      </c>
      <c r="D41" s="158">
        <v>16875</v>
      </c>
      <c r="E41" s="158">
        <v>16961</v>
      </c>
      <c r="F41" s="157">
        <v>44</v>
      </c>
      <c r="G41" s="156">
        <v>36</v>
      </c>
      <c r="H41" s="156">
        <v>4</v>
      </c>
      <c r="I41" s="156">
        <v>32</v>
      </c>
      <c r="J41" s="156">
        <v>41</v>
      </c>
      <c r="K41" s="156">
        <v>127</v>
      </c>
      <c r="L41" s="156">
        <v>2</v>
      </c>
      <c r="M41" s="156">
        <v>170</v>
      </c>
      <c r="N41" s="156">
        <v>38</v>
      </c>
      <c r="O41" s="156">
        <v>120</v>
      </c>
      <c r="P41" s="156">
        <v>0</v>
      </c>
      <c r="Q41" s="156">
        <v>158</v>
      </c>
      <c r="R41" s="159">
        <v>12</v>
      </c>
      <c r="S41" s="160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</row>
    <row r="42" spans="1:35" ht="36" customHeight="1">
      <c r="A42" s="124" t="s">
        <v>87</v>
      </c>
      <c r="B42" s="156">
        <v>42042</v>
      </c>
      <c r="C42" s="157">
        <v>131609</v>
      </c>
      <c r="D42" s="158">
        <v>65961</v>
      </c>
      <c r="E42" s="158">
        <v>65648</v>
      </c>
      <c r="F42" s="157">
        <v>132</v>
      </c>
      <c r="G42" s="156">
        <v>127</v>
      </c>
      <c r="H42" s="156">
        <v>66</v>
      </c>
      <c r="I42" s="156">
        <v>61</v>
      </c>
      <c r="J42" s="156">
        <v>103</v>
      </c>
      <c r="K42" s="156">
        <v>343</v>
      </c>
      <c r="L42" s="156">
        <v>11</v>
      </c>
      <c r="M42" s="156">
        <v>457</v>
      </c>
      <c r="N42" s="156">
        <v>94</v>
      </c>
      <c r="O42" s="156">
        <v>278</v>
      </c>
      <c r="P42" s="156">
        <v>14</v>
      </c>
      <c r="Q42" s="156">
        <v>386</v>
      </c>
      <c r="R42" s="159">
        <v>71</v>
      </c>
      <c r="S42" s="160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1:35" ht="36" customHeight="1">
      <c r="A43" s="125" t="s">
        <v>51</v>
      </c>
      <c r="B43" s="156">
        <v>5136</v>
      </c>
      <c r="C43" s="157">
        <v>17157</v>
      </c>
      <c r="D43" s="158">
        <v>8472</v>
      </c>
      <c r="E43" s="158">
        <v>8685</v>
      </c>
      <c r="F43" s="157">
        <v>22</v>
      </c>
      <c r="G43" s="156">
        <v>13</v>
      </c>
      <c r="H43" s="156">
        <v>5</v>
      </c>
      <c r="I43" s="156">
        <v>8</v>
      </c>
      <c r="J43" s="156">
        <v>8</v>
      </c>
      <c r="K43" s="156">
        <v>44</v>
      </c>
      <c r="L43" s="156">
        <v>1</v>
      </c>
      <c r="M43" s="156">
        <v>53</v>
      </c>
      <c r="N43" s="156">
        <v>12</v>
      </c>
      <c r="O43" s="156">
        <v>27</v>
      </c>
      <c r="P43" s="156">
        <v>0</v>
      </c>
      <c r="Q43" s="156">
        <v>39</v>
      </c>
      <c r="R43" s="159">
        <v>14</v>
      </c>
      <c r="S43" s="160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</row>
    <row r="44" spans="1:35" ht="21" customHeight="1">
      <c r="A44" s="125" t="s">
        <v>52</v>
      </c>
      <c r="B44" s="156">
        <v>2369</v>
      </c>
      <c r="C44" s="157">
        <v>7953</v>
      </c>
      <c r="D44" s="158">
        <v>3931</v>
      </c>
      <c r="E44" s="158">
        <v>4022</v>
      </c>
      <c r="F44" s="157">
        <v>8</v>
      </c>
      <c r="G44" s="156">
        <v>10</v>
      </c>
      <c r="H44" s="156">
        <v>5</v>
      </c>
      <c r="I44" s="156">
        <v>5</v>
      </c>
      <c r="J44" s="156">
        <v>6</v>
      </c>
      <c r="K44" s="156">
        <v>17</v>
      </c>
      <c r="L44" s="156">
        <v>0</v>
      </c>
      <c r="M44" s="156">
        <v>23</v>
      </c>
      <c r="N44" s="156">
        <v>6</v>
      </c>
      <c r="O44" s="156">
        <v>14</v>
      </c>
      <c r="P44" s="156">
        <v>0</v>
      </c>
      <c r="Q44" s="156">
        <v>20</v>
      </c>
      <c r="R44" s="159">
        <v>3</v>
      </c>
      <c r="S44" s="160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</row>
    <row r="45" spans="1:35" ht="21" customHeight="1">
      <c r="A45" s="125" t="s">
        <v>53</v>
      </c>
      <c r="B45" s="156">
        <v>3140</v>
      </c>
      <c r="C45" s="157">
        <v>10536</v>
      </c>
      <c r="D45" s="158">
        <v>5187</v>
      </c>
      <c r="E45" s="158">
        <v>5349</v>
      </c>
      <c r="F45" s="157">
        <v>31</v>
      </c>
      <c r="G45" s="156">
        <v>9</v>
      </c>
      <c r="H45" s="156">
        <v>5</v>
      </c>
      <c r="I45" s="156">
        <v>4</v>
      </c>
      <c r="J45" s="156">
        <v>10</v>
      </c>
      <c r="K45" s="156">
        <v>34</v>
      </c>
      <c r="L45" s="156">
        <v>0</v>
      </c>
      <c r="M45" s="156">
        <v>44</v>
      </c>
      <c r="N45" s="156">
        <v>8</v>
      </c>
      <c r="O45" s="156">
        <v>9</v>
      </c>
      <c r="P45" s="156">
        <v>0</v>
      </c>
      <c r="Q45" s="156">
        <v>17</v>
      </c>
      <c r="R45" s="159">
        <v>27</v>
      </c>
      <c r="S45" s="160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</row>
    <row r="46" spans="1:35" ht="21" customHeight="1">
      <c r="A46" s="125" t="s">
        <v>54</v>
      </c>
      <c r="B46" s="156">
        <v>1685</v>
      </c>
      <c r="C46" s="157">
        <v>5965</v>
      </c>
      <c r="D46" s="158">
        <v>3240</v>
      </c>
      <c r="E46" s="158">
        <v>2725</v>
      </c>
      <c r="F46" s="157">
        <v>17</v>
      </c>
      <c r="G46" s="156">
        <v>8</v>
      </c>
      <c r="H46" s="156">
        <v>4</v>
      </c>
      <c r="I46" s="156">
        <v>4</v>
      </c>
      <c r="J46" s="156">
        <v>3</v>
      </c>
      <c r="K46" s="156">
        <v>19</v>
      </c>
      <c r="L46" s="156">
        <v>0</v>
      </c>
      <c r="M46" s="156">
        <v>22</v>
      </c>
      <c r="N46" s="156">
        <v>3</v>
      </c>
      <c r="O46" s="156">
        <v>6</v>
      </c>
      <c r="P46" s="156">
        <v>0</v>
      </c>
      <c r="Q46" s="156">
        <v>9</v>
      </c>
      <c r="R46" s="159">
        <v>13</v>
      </c>
      <c r="S46" s="160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</row>
    <row r="47" spans="1:35" ht="21" customHeight="1">
      <c r="A47" s="125" t="s">
        <v>55</v>
      </c>
      <c r="B47" s="156">
        <v>3500</v>
      </c>
      <c r="C47" s="157">
        <v>11472</v>
      </c>
      <c r="D47" s="158">
        <v>5678</v>
      </c>
      <c r="E47" s="158">
        <v>5794</v>
      </c>
      <c r="F47" s="157">
        <v>6</v>
      </c>
      <c r="G47" s="156">
        <v>10</v>
      </c>
      <c r="H47" s="156">
        <v>4</v>
      </c>
      <c r="I47" s="156">
        <v>6</v>
      </c>
      <c r="J47" s="156">
        <v>5</v>
      </c>
      <c r="K47" s="156">
        <v>24</v>
      </c>
      <c r="L47" s="156">
        <v>1</v>
      </c>
      <c r="M47" s="156">
        <v>30</v>
      </c>
      <c r="N47" s="156">
        <v>7</v>
      </c>
      <c r="O47" s="156">
        <v>22</v>
      </c>
      <c r="P47" s="156">
        <v>1</v>
      </c>
      <c r="Q47" s="156">
        <v>30</v>
      </c>
      <c r="R47" s="159">
        <v>0</v>
      </c>
      <c r="S47" s="160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</row>
    <row r="48" spans="1:35" ht="21" customHeight="1">
      <c r="A48" s="125" t="s">
        <v>56</v>
      </c>
      <c r="B48" s="156">
        <v>5183</v>
      </c>
      <c r="C48" s="157">
        <v>15289</v>
      </c>
      <c r="D48" s="158">
        <v>7419</v>
      </c>
      <c r="E48" s="158">
        <v>7870</v>
      </c>
      <c r="F48" s="157">
        <v>0</v>
      </c>
      <c r="G48" s="156">
        <v>19</v>
      </c>
      <c r="H48" s="156">
        <v>6</v>
      </c>
      <c r="I48" s="156">
        <v>13</v>
      </c>
      <c r="J48" s="156">
        <v>10</v>
      </c>
      <c r="K48" s="156">
        <v>37</v>
      </c>
      <c r="L48" s="156">
        <v>2</v>
      </c>
      <c r="M48" s="156">
        <v>49</v>
      </c>
      <c r="N48" s="156">
        <v>7</v>
      </c>
      <c r="O48" s="156">
        <v>54</v>
      </c>
      <c r="P48" s="156">
        <v>1</v>
      </c>
      <c r="Q48" s="156">
        <v>62</v>
      </c>
      <c r="R48" s="159">
        <v>-13</v>
      </c>
      <c r="S48" s="160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</row>
    <row r="49" spans="1:35" ht="21" customHeight="1">
      <c r="A49" s="125" t="s">
        <v>57</v>
      </c>
      <c r="B49" s="156">
        <v>3365</v>
      </c>
      <c r="C49" s="157">
        <v>11636</v>
      </c>
      <c r="D49" s="158">
        <v>5803</v>
      </c>
      <c r="E49" s="158">
        <v>5833</v>
      </c>
      <c r="F49" s="157">
        <v>-9</v>
      </c>
      <c r="G49" s="156">
        <v>9</v>
      </c>
      <c r="H49" s="156">
        <v>11</v>
      </c>
      <c r="I49" s="156">
        <v>-2</v>
      </c>
      <c r="J49" s="156">
        <v>4</v>
      </c>
      <c r="K49" s="156">
        <v>20</v>
      </c>
      <c r="L49" s="156">
        <v>1</v>
      </c>
      <c r="M49" s="156">
        <v>25</v>
      </c>
      <c r="N49" s="156">
        <v>5</v>
      </c>
      <c r="O49" s="156">
        <v>25</v>
      </c>
      <c r="P49" s="156">
        <v>2</v>
      </c>
      <c r="Q49" s="156">
        <v>32</v>
      </c>
      <c r="R49" s="159">
        <v>-7</v>
      </c>
      <c r="S49" s="160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1:35" ht="21" customHeight="1">
      <c r="A50" s="125" t="s">
        <v>58</v>
      </c>
      <c r="B50" s="156">
        <v>10034</v>
      </c>
      <c r="C50" s="157">
        <v>33725</v>
      </c>
      <c r="D50" s="158">
        <v>16780</v>
      </c>
      <c r="E50" s="158">
        <v>16945</v>
      </c>
      <c r="F50" s="157">
        <v>59</v>
      </c>
      <c r="G50" s="156">
        <v>44</v>
      </c>
      <c r="H50" s="156">
        <v>14</v>
      </c>
      <c r="I50" s="156">
        <v>30</v>
      </c>
      <c r="J50" s="156">
        <v>21</v>
      </c>
      <c r="K50" s="156">
        <v>115</v>
      </c>
      <c r="L50" s="156">
        <v>0</v>
      </c>
      <c r="M50" s="156">
        <v>136</v>
      </c>
      <c r="N50" s="156">
        <v>28</v>
      </c>
      <c r="O50" s="156">
        <v>79</v>
      </c>
      <c r="P50" s="156">
        <v>0</v>
      </c>
      <c r="Q50" s="156">
        <v>107</v>
      </c>
      <c r="R50" s="159">
        <v>29</v>
      </c>
      <c r="S50" s="160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</row>
    <row r="51" spans="1:35" ht="21" customHeight="1">
      <c r="A51" s="125" t="s">
        <v>62</v>
      </c>
      <c r="B51" s="156">
        <v>405</v>
      </c>
      <c r="C51" s="157">
        <v>772</v>
      </c>
      <c r="D51" s="158">
        <v>407</v>
      </c>
      <c r="E51" s="158">
        <v>365</v>
      </c>
      <c r="F51" s="157">
        <v>-5</v>
      </c>
      <c r="G51" s="156">
        <v>0</v>
      </c>
      <c r="H51" s="156">
        <v>1</v>
      </c>
      <c r="I51" s="156">
        <v>-1</v>
      </c>
      <c r="J51" s="156">
        <v>3</v>
      </c>
      <c r="K51" s="156">
        <v>4</v>
      </c>
      <c r="L51" s="156">
        <v>0</v>
      </c>
      <c r="M51" s="156">
        <v>7</v>
      </c>
      <c r="N51" s="156">
        <v>3</v>
      </c>
      <c r="O51" s="156">
        <v>8</v>
      </c>
      <c r="P51" s="156">
        <v>0</v>
      </c>
      <c r="Q51" s="156">
        <v>11</v>
      </c>
      <c r="R51" s="159">
        <v>-4</v>
      </c>
      <c r="S51" s="160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</row>
    <row r="52" spans="1:35" ht="21" customHeight="1">
      <c r="A52" s="125" t="s">
        <v>63</v>
      </c>
      <c r="B52" s="156">
        <v>536</v>
      </c>
      <c r="C52" s="157">
        <v>1030</v>
      </c>
      <c r="D52" s="158">
        <v>525</v>
      </c>
      <c r="E52" s="158">
        <v>505</v>
      </c>
      <c r="F52" s="157">
        <v>1</v>
      </c>
      <c r="G52" s="156">
        <v>0</v>
      </c>
      <c r="H52" s="156">
        <v>1</v>
      </c>
      <c r="I52" s="156">
        <v>-1</v>
      </c>
      <c r="J52" s="156">
        <v>2</v>
      </c>
      <c r="K52" s="156">
        <v>4</v>
      </c>
      <c r="L52" s="156">
        <v>0</v>
      </c>
      <c r="M52" s="156">
        <v>6</v>
      </c>
      <c r="N52" s="156">
        <v>2</v>
      </c>
      <c r="O52" s="156">
        <v>2</v>
      </c>
      <c r="P52" s="156">
        <v>0</v>
      </c>
      <c r="Q52" s="156">
        <v>4</v>
      </c>
      <c r="R52" s="159">
        <v>2</v>
      </c>
      <c r="S52" s="160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</row>
    <row r="53" spans="1:35" ht="21" customHeight="1">
      <c r="A53" s="125" t="s">
        <v>64</v>
      </c>
      <c r="B53" s="156">
        <v>525</v>
      </c>
      <c r="C53" s="157">
        <v>997</v>
      </c>
      <c r="D53" s="158">
        <v>531</v>
      </c>
      <c r="E53" s="158">
        <v>466</v>
      </c>
      <c r="F53" s="157">
        <v>-5</v>
      </c>
      <c r="G53" s="156">
        <v>0</v>
      </c>
      <c r="H53" s="156">
        <v>3</v>
      </c>
      <c r="I53" s="156">
        <v>-3</v>
      </c>
      <c r="J53" s="156">
        <v>2</v>
      </c>
      <c r="K53" s="156">
        <v>0</v>
      </c>
      <c r="L53" s="156">
        <v>0</v>
      </c>
      <c r="M53" s="156">
        <v>2</v>
      </c>
      <c r="N53" s="156">
        <v>0</v>
      </c>
      <c r="O53" s="156">
        <v>4</v>
      </c>
      <c r="P53" s="156">
        <v>0</v>
      </c>
      <c r="Q53" s="156">
        <v>4</v>
      </c>
      <c r="R53" s="159">
        <v>-2</v>
      </c>
      <c r="S53" s="160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</row>
    <row r="54" spans="1:35" ht="21" customHeight="1">
      <c r="A54" s="125" t="s">
        <v>65</v>
      </c>
      <c r="B54" s="156">
        <v>265</v>
      </c>
      <c r="C54" s="157">
        <v>516</v>
      </c>
      <c r="D54" s="158">
        <v>303</v>
      </c>
      <c r="E54" s="158">
        <v>213</v>
      </c>
      <c r="F54" s="157">
        <v>3</v>
      </c>
      <c r="G54" s="156">
        <v>0</v>
      </c>
      <c r="H54" s="156">
        <v>0</v>
      </c>
      <c r="I54" s="156">
        <v>0</v>
      </c>
      <c r="J54" s="156">
        <v>2</v>
      </c>
      <c r="K54" s="156">
        <v>1</v>
      </c>
      <c r="L54" s="156">
        <v>0</v>
      </c>
      <c r="M54" s="156">
        <v>3</v>
      </c>
      <c r="N54" s="156">
        <v>0</v>
      </c>
      <c r="O54" s="156">
        <v>0</v>
      </c>
      <c r="P54" s="156">
        <v>0</v>
      </c>
      <c r="Q54" s="156">
        <v>0</v>
      </c>
      <c r="R54" s="159">
        <v>3</v>
      </c>
      <c r="S54" s="160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</row>
    <row r="55" spans="1:35" ht="21" customHeight="1">
      <c r="A55" s="125" t="s">
        <v>66</v>
      </c>
      <c r="B55" s="156">
        <v>739</v>
      </c>
      <c r="C55" s="157">
        <v>1435</v>
      </c>
      <c r="D55" s="158">
        <v>812</v>
      </c>
      <c r="E55" s="158">
        <v>623</v>
      </c>
      <c r="F55" s="157">
        <v>2</v>
      </c>
      <c r="G55" s="156">
        <v>0</v>
      </c>
      <c r="H55" s="156">
        <v>0</v>
      </c>
      <c r="I55" s="156">
        <v>0</v>
      </c>
      <c r="J55" s="156">
        <v>3</v>
      </c>
      <c r="K55" s="156">
        <v>3</v>
      </c>
      <c r="L55" s="156">
        <v>2</v>
      </c>
      <c r="M55" s="156">
        <v>8</v>
      </c>
      <c r="N55" s="156">
        <v>0</v>
      </c>
      <c r="O55" s="156">
        <v>6</v>
      </c>
      <c r="P55" s="156">
        <v>0</v>
      </c>
      <c r="Q55" s="156">
        <v>6</v>
      </c>
      <c r="R55" s="159">
        <v>2</v>
      </c>
      <c r="S55" s="160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</row>
    <row r="56" spans="1:35" ht="21" customHeight="1">
      <c r="A56" s="125" t="s">
        <v>67</v>
      </c>
      <c r="B56" s="156">
        <v>359</v>
      </c>
      <c r="C56" s="157">
        <v>651</v>
      </c>
      <c r="D56" s="158">
        <v>407</v>
      </c>
      <c r="E56" s="158">
        <v>244</v>
      </c>
      <c r="F56" s="157">
        <v>1</v>
      </c>
      <c r="G56" s="156">
        <v>0</v>
      </c>
      <c r="H56" s="156">
        <v>1</v>
      </c>
      <c r="I56" s="156">
        <v>-1</v>
      </c>
      <c r="J56" s="156">
        <v>0</v>
      </c>
      <c r="K56" s="156">
        <v>3</v>
      </c>
      <c r="L56" s="156">
        <v>0</v>
      </c>
      <c r="M56" s="156">
        <v>3</v>
      </c>
      <c r="N56" s="156">
        <v>0</v>
      </c>
      <c r="O56" s="156">
        <v>1</v>
      </c>
      <c r="P56" s="156">
        <v>0</v>
      </c>
      <c r="Q56" s="156">
        <v>1</v>
      </c>
      <c r="R56" s="159">
        <v>2</v>
      </c>
      <c r="S56" s="160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1:35" ht="21" customHeight="1">
      <c r="A57" s="125" t="s">
        <v>68</v>
      </c>
      <c r="B57" s="156">
        <v>607</v>
      </c>
      <c r="C57" s="157">
        <v>1532</v>
      </c>
      <c r="D57" s="158">
        <v>793</v>
      </c>
      <c r="E57" s="158">
        <v>739</v>
      </c>
      <c r="F57" s="157">
        <v>3</v>
      </c>
      <c r="G57" s="156">
        <v>1</v>
      </c>
      <c r="H57" s="156">
        <v>2</v>
      </c>
      <c r="I57" s="156">
        <v>-1</v>
      </c>
      <c r="J57" s="156">
        <v>2</v>
      </c>
      <c r="K57" s="156">
        <v>3</v>
      </c>
      <c r="L57" s="156">
        <v>4</v>
      </c>
      <c r="M57" s="156">
        <v>9</v>
      </c>
      <c r="N57" s="156">
        <v>0</v>
      </c>
      <c r="O57" s="156">
        <v>2</v>
      </c>
      <c r="P57" s="156">
        <v>3</v>
      </c>
      <c r="Q57" s="156">
        <v>5</v>
      </c>
      <c r="R57" s="159">
        <v>4</v>
      </c>
      <c r="S57" s="160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</row>
    <row r="58" spans="1:35" ht="21" customHeight="1">
      <c r="A58" s="125" t="s">
        <v>69</v>
      </c>
      <c r="B58" s="156">
        <v>745</v>
      </c>
      <c r="C58" s="157">
        <v>1788</v>
      </c>
      <c r="D58" s="158">
        <v>926</v>
      </c>
      <c r="E58" s="158">
        <v>862</v>
      </c>
      <c r="F58" s="157">
        <v>0</v>
      </c>
      <c r="G58" s="156">
        <v>0</v>
      </c>
      <c r="H58" s="156">
        <v>1</v>
      </c>
      <c r="I58" s="156">
        <v>-1</v>
      </c>
      <c r="J58" s="156">
        <v>1</v>
      </c>
      <c r="K58" s="156">
        <v>3</v>
      </c>
      <c r="L58" s="156">
        <v>0</v>
      </c>
      <c r="M58" s="156">
        <v>4</v>
      </c>
      <c r="N58" s="156">
        <v>1</v>
      </c>
      <c r="O58" s="156">
        <v>2</v>
      </c>
      <c r="P58" s="156">
        <v>0</v>
      </c>
      <c r="Q58" s="156">
        <v>3</v>
      </c>
      <c r="R58" s="159">
        <v>1</v>
      </c>
      <c r="S58" s="160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</row>
    <row r="59" spans="1:35" ht="21" customHeight="1">
      <c r="A59" s="125" t="s">
        <v>254</v>
      </c>
      <c r="B59" s="156">
        <v>3449</v>
      </c>
      <c r="C59" s="157">
        <v>9155</v>
      </c>
      <c r="D59" s="158">
        <v>4747</v>
      </c>
      <c r="E59" s="158">
        <v>4408</v>
      </c>
      <c r="F59" s="157">
        <v>-2</v>
      </c>
      <c r="G59" s="156">
        <v>4</v>
      </c>
      <c r="H59" s="156">
        <v>3</v>
      </c>
      <c r="I59" s="156">
        <v>1</v>
      </c>
      <c r="J59" s="156">
        <v>21</v>
      </c>
      <c r="K59" s="156">
        <v>12</v>
      </c>
      <c r="L59" s="156">
        <v>0</v>
      </c>
      <c r="M59" s="156">
        <v>33</v>
      </c>
      <c r="N59" s="156">
        <v>12</v>
      </c>
      <c r="O59" s="156">
        <v>17</v>
      </c>
      <c r="P59" s="156">
        <v>7</v>
      </c>
      <c r="Q59" s="156">
        <v>36</v>
      </c>
      <c r="R59" s="159">
        <v>-3</v>
      </c>
      <c r="S59" s="160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</row>
    <row r="60" spans="1:35" ht="36" customHeight="1">
      <c r="A60" s="124" t="s">
        <v>88</v>
      </c>
      <c r="B60" s="156">
        <v>7930</v>
      </c>
      <c r="C60" s="157">
        <v>21266</v>
      </c>
      <c r="D60" s="158">
        <v>10743</v>
      </c>
      <c r="E60" s="158">
        <v>10523</v>
      </c>
      <c r="F60" s="157">
        <v>2</v>
      </c>
      <c r="G60" s="156">
        <v>12</v>
      </c>
      <c r="H60" s="156">
        <v>21</v>
      </c>
      <c r="I60" s="156">
        <v>-9</v>
      </c>
      <c r="J60" s="156">
        <v>30</v>
      </c>
      <c r="K60" s="156">
        <v>34</v>
      </c>
      <c r="L60" s="156">
        <v>3</v>
      </c>
      <c r="M60" s="156">
        <v>67</v>
      </c>
      <c r="N60" s="156">
        <v>19</v>
      </c>
      <c r="O60" s="156">
        <v>37</v>
      </c>
      <c r="P60" s="156">
        <v>0</v>
      </c>
      <c r="Q60" s="156">
        <v>56</v>
      </c>
      <c r="R60" s="159">
        <v>11</v>
      </c>
      <c r="S60" s="160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</row>
    <row r="61" spans="1:35" ht="36" customHeight="1">
      <c r="A61" s="125" t="s">
        <v>71</v>
      </c>
      <c r="B61" s="156">
        <v>2745</v>
      </c>
      <c r="C61" s="157">
        <v>7019</v>
      </c>
      <c r="D61" s="158">
        <v>3589</v>
      </c>
      <c r="E61" s="158">
        <v>3430</v>
      </c>
      <c r="F61" s="157">
        <v>-7</v>
      </c>
      <c r="G61" s="156">
        <v>4</v>
      </c>
      <c r="H61" s="156">
        <v>6</v>
      </c>
      <c r="I61" s="156">
        <v>-2</v>
      </c>
      <c r="J61" s="156">
        <v>8</v>
      </c>
      <c r="K61" s="156">
        <v>11</v>
      </c>
      <c r="L61" s="156">
        <v>0</v>
      </c>
      <c r="M61" s="156">
        <v>19</v>
      </c>
      <c r="N61" s="156">
        <v>6</v>
      </c>
      <c r="O61" s="156">
        <v>18</v>
      </c>
      <c r="P61" s="156">
        <v>0</v>
      </c>
      <c r="Q61" s="156">
        <v>24</v>
      </c>
      <c r="R61" s="159">
        <v>-5</v>
      </c>
      <c r="S61" s="160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</row>
    <row r="62" spans="1:35" ht="21" customHeight="1">
      <c r="A62" s="125" t="s">
        <v>72</v>
      </c>
      <c r="B62" s="156">
        <v>1128</v>
      </c>
      <c r="C62" s="157">
        <v>3195</v>
      </c>
      <c r="D62" s="158">
        <v>1517</v>
      </c>
      <c r="E62" s="158">
        <v>1678</v>
      </c>
      <c r="F62" s="157">
        <v>-3</v>
      </c>
      <c r="G62" s="156">
        <v>1</v>
      </c>
      <c r="H62" s="156">
        <v>2</v>
      </c>
      <c r="I62" s="156">
        <v>-1</v>
      </c>
      <c r="J62" s="156">
        <v>5</v>
      </c>
      <c r="K62" s="156">
        <v>4</v>
      </c>
      <c r="L62" s="156">
        <v>0</v>
      </c>
      <c r="M62" s="156">
        <v>9</v>
      </c>
      <c r="N62" s="156">
        <v>4</v>
      </c>
      <c r="O62" s="156">
        <v>7</v>
      </c>
      <c r="P62" s="156">
        <v>0</v>
      </c>
      <c r="Q62" s="156">
        <v>11</v>
      </c>
      <c r="R62" s="159">
        <v>-2</v>
      </c>
      <c r="S62" s="160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</row>
    <row r="63" spans="1:35" ht="21" customHeight="1">
      <c r="A63" s="125" t="s">
        <v>73</v>
      </c>
      <c r="B63" s="156">
        <v>1108</v>
      </c>
      <c r="C63" s="157">
        <v>3227</v>
      </c>
      <c r="D63" s="158">
        <v>1633</v>
      </c>
      <c r="E63" s="158">
        <v>1594</v>
      </c>
      <c r="F63" s="157">
        <v>17</v>
      </c>
      <c r="G63" s="156">
        <v>2</v>
      </c>
      <c r="H63" s="156">
        <v>1</v>
      </c>
      <c r="I63" s="156">
        <v>1</v>
      </c>
      <c r="J63" s="156">
        <v>7</v>
      </c>
      <c r="K63" s="156">
        <v>11</v>
      </c>
      <c r="L63" s="156">
        <v>0</v>
      </c>
      <c r="M63" s="156">
        <v>18</v>
      </c>
      <c r="N63" s="156">
        <v>1</v>
      </c>
      <c r="O63" s="156">
        <v>1</v>
      </c>
      <c r="P63" s="156">
        <v>0</v>
      </c>
      <c r="Q63" s="156">
        <v>2</v>
      </c>
      <c r="R63" s="159">
        <v>16</v>
      </c>
      <c r="S63" s="160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1:35" ht="21" customHeight="1">
      <c r="A64" s="125" t="s">
        <v>74</v>
      </c>
      <c r="B64" s="156">
        <v>2366</v>
      </c>
      <c r="C64" s="157">
        <v>6450</v>
      </c>
      <c r="D64" s="158">
        <v>3254</v>
      </c>
      <c r="E64" s="158">
        <v>3196</v>
      </c>
      <c r="F64" s="157">
        <v>-8</v>
      </c>
      <c r="G64" s="156">
        <v>5</v>
      </c>
      <c r="H64" s="156">
        <v>10</v>
      </c>
      <c r="I64" s="156">
        <v>-5</v>
      </c>
      <c r="J64" s="156">
        <v>7</v>
      </c>
      <c r="K64" s="156">
        <v>5</v>
      </c>
      <c r="L64" s="156">
        <v>2</v>
      </c>
      <c r="M64" s="156">
        <v>14</v>
      </c>
      <c r="N64" s="156">
        <v>8</v>
      </c>
      <c r="O64" s="156">
        <v>9</v>
      </c>
      <c r="P64" s="156">
        <v>0</v>
      </c>
      <c r="Q64" s="156">
        <v>17</v>
      </c>
      <c r="R64" s="159">
        <v>-3</v>
      </c>
      <c r="S64" s="160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</row>
    <row r="65" spans="1:35" ht="21" customHeight="1">
      <c r="A65" s="125" t="s">
        <v>75</v>
      </c>
      <c r="B65" s="156">
        <v>583</v>
      </c>
      <c r="C65" s="157">
        <v>1375</v>
      </c>
      <c r="D65" s="158">
        <v>750</v>
      </c>
      <c r="E65" s="158">
        <v>625</v>
      </c>
      <c r="F65" s="157">
        <v>3</v>
      </c>
      <c r="G65" s="156">
        <v>0</v>
      </c>
      <c r="H65" s="156">
        <v>2</v>
      </c>
      <c r="I65" s="156">
        <v>-2</v>
      </c>
      <c r="J65" s="156">
        <v>3</v>
      </c>
      <c r="K65" s="156">
        <v>3</v>
      </c>
      <c r="L65" s="156">
        <v>1</v>
      </c>
      <c r="M65" s="156">
        <v>7</v>
      </c>
      <c r="N65" s="156">
        <v>0</v>
      </c>
      <c r="O65" s="156">
        <v>2</v>
      </c>
      <c r="P65" s="156">
        <v>0</v>
      </c>
      <c r="Q65" s="156">
        <v>2</v>
      </c>
      <c r="R65" s="159">
        <v>5</v>
      </c>
      <c r="S65" s="160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</row>
    <row r="66" spans="1:35" ht="36" customHeight="1">
      <c r="A66" s="124" t="s">
        <v>76</v>
      </c>
      <c r="B66" s="156">
        <v>2749</v>
      </c>
      <c r="C66" s="157">
        <v>5660</v>
      </c>
      <c r="D66" s="158">
        <v>2908</v>
      </c>
      <c r="E66" s="158">
        <v>2752</v>
      </c>
      <c r="F66" s="157">
        <v>16</v>
      </c>
      <c r="G66" s="156">
        <v>1</v>
      </c>
      <c r="H66" s="156">
        <v>5</v>
      </c>
      <c r="I66" s="156">
        <v>-4</v>
      </c>
      <c r="J66" s="156">
        <v>42</v>
      </c>
      <c r="K66" s="156">
        <v>14</v>
      </c>
      <c r="L66" s="156">
        <v>2</v>
      </c>
      <c r="M66" s="156">
        <v>58</v>
      </c>
      <c r="N66" s="156">
        <v>14</v>
      </c>
      <c r="O66" s="156">
        <v>23</v>
      </c>
      <c r="P66" s="156">
        <v>1</v>
      </c>
      <c r="Q66" s="156">
        <v>38</v>
      </c>
      <c r="R66" s="159">
        <v>20</v>
      </c>
      <c r="S66" s="160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</row>
    <row r="67" spans="1:35" ht="36" customHeight="1">
      <c r="A67" s="125" t="s">
        <v>77</v>
      </c>
      <c r="B67" s="156">
        <v>1985</v>
      </c>
      <c r="C67" s="157">
        <v>3887</v>
      </c>
      <c r="D67" s="158">
        <v>1984</v>
      </c>
      <c r="E67" s="158">
        <v>1903</v>
      </c>
      <c r="F67" s="157">
        <v>16</v>
      </c>
      <c r="G67" s="156">
        <v>1</v>
      </c>
      <c r="H67" s="156">
        <v>3</v>
      </c>
      <c r="I67" s="156">
        <v>-2</v>
      </c>
      <c r="J67" s="156">
        <v>33</v>
      </c>
      <c r="K67" s="156">
        <v>11</v>
      </c>
      <c r="L67" s="156">
        <v>2</v>
      </c>
      <c r="M67" s="156">
        <v>46</v>
      </c>
      <c r="N67" s="156">
        <v>10</v>
      </c>
      <c r="O67" s="156">
        <v>17</v>
      </c>
      <c r="P67" s="156">
        <v>1</v>
      </c>
      <c r="Q67" s="156">
        <v>28</v>
      </c>
      <c r="R67" s="159">
        <v>18</v>
      </c>
      <c r="S67" s="160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</row>
    <row r="68" spans="1:35" ht="21" customHeight="1">
      <c r="A68" s="125" t="s">
        <v>78</v>
      </c>
      <c r="B68" s="163">
        <v>764</v>
      </c>
      <c r="C68" s="157">
        <v>1773</v>
      </c>
      <c r="D68" s="158">
        <v>924</v>
      </c>
      <c r="E68" s="158">
        <v>849</v>
      </c>
      <c r="F68" s="157">
        <v>0</v>
      </c>
      <c r="G68" s="156">
        <v>0</v>
      </c>
      <c r="H68" s="156">
        <v>2</v>
      </c>
      <c r="I68" s="156">
        <v>-2</v>
      </c>
      <c r="J68" s="156">
        <v>9</v>
      </c>
      <c r="K68" s="156">
        <v>3</v>
      </c>
      <c r="L68" s="156">
        <v>0</v>
      </c>
      <c r="M68" s="156">
        <v>12</v>
      </c>
      <c r="N68" s="156">
        <v>4</v>
      </c>
      <c r="O68" s="156">
        <v>6</v>
      </c>
      <c r="P68" s="156">
        <v>0</v>
      </c>
      <c r="Q68" s="156">
        <v>10</v>
      </c>
      <c r="R68" s="159">
        <v>2</v>
      </c>
      <c r="S68" s="160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</row>
    <row r="69" spans="1:35" ht="18.75">
      <c r="A69" s="176"/>
      <c r="B69" s="165"/>
      <c r="C69" s="166"/>
      <c r="D69" s="167"/>
      <c r="E69" s="167"/>
      <c r="F69" s="168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4"/>
      <c r="S69" s="161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</row>
    <row r="70" spans="2:35" ht="29.25" customHeight="1">
      <c r="B70" s="129" t="s">
        <v>5</v>
      </c>
      <c r="F70" s="313" t="s">
        <v>188</v>
      </c>
      <c r="G70" s="314"/>
      <c r="H70" s="314"/>
      <c r="I70" s="314"/>
      <c r="J70" s="314"/>
      <c r="K70" s="314"/>
      <c r="L70" s="314"/>
      <c r="M70" s="314"/>
      <c r="O70" s="359"/>
      <c r="P70" s="359"/>
      <c r="Q70" s="35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</row>
    <row r="71" spans="2:35" ht="29.25" customHeight="1">
      <c r="B71" s="129" t="s">
        <v>5</v>
      </c>
      <c r="G71" s="357" t="s">
        <v>193</v>
      </c>
      <c r="I71" s="310"/>
      <c r="K71" s="310"/>
      <c r="L71" s="311"/>
      <c r="M71" s="311"/>
      <c r="N71" s="311"/>
      <c r="O71" s="311"/>
      <c r="P71" s="310"/>
      <c r="Q71" s="288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</row>
    <row r="72" spans="1:35" ht="29.25" customHeight="1">
      <c r="A72" s="162"/>
      <c r="B72" s="129"/>
      <c r="G72" s="465" t="s">
        <v>206</v>
      </c>
      <c r="H72" s="466"/>
      <c r="I72" s="466"/>
      <c r="J72" s="466"/>
      <c r="K72" s="466"/>
      <c r="L72" s="466"/>
      <c r="M72" s="466"/>
      <c r="N72" s="466"/>
      <c r="O72" s="466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</row>
    <row r="73" spans="2:35" ht="29.25" customHeight="1">
      <c r="B73" s="129"/>
      <c r="G73" s="358" t="s">
        <v>207</v>
      </c>
      <c r="K73" s="310"/>
      <c r="L73" s="311"/>
      <c r="M73" s="311"/>
      <c r="N73" s="311"/>
      <c r="O73" s="311"/>
      <c r="P73" s="310"/>
      <c r="Q73" s="288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</row>
    <row r="74" spans="2:35" ht="29.25" customHeight="1">
      <c r="B74" s="129"/>
      <c r="G74" s="358" t="s">
        <v>208</v>
      </c>
      <c r="K74" s="310"/>
      <c r="L74" s="311"/>
      <c r="M74" s="311"/>
      <c r="N74" s="311"/>
      <c r="O74" s="311"/>
      <c r="P74" s="310"/>
      <c r="Q74" s="288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</row>
    <row r="75" spans="2:21" ht="18.75">
      <c r="B75" s="129"/>
      <c r="U75" s="129"/>
    </row>
  </sheetData>
  <mergeCells count="5">
    <mergeCell ref="G72:O72"/>
    <mergeCell ref="Q6:Q7"/>
    <mergeCell ref="R5:R7"/>
    <mergeCell ref="I5:I7"/>
    <mergeCell ref="M6:M7"/>
  </mergeCells>
  <printOptions/>
  <pageMargins left="0.5905511811023623" right="0.1968503937007874" top="0.984251968503937" bottom="0.2755905511811024" header="0.1968503937007874" footer="0"/>
  <pageSetup fitToHeight="1" fitToWidth="1" horizontalDpi="180" verticalDpi="18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1.25" style="0" customWidth="1"/>
    <col min="2" max="2" width="11.83203125" style="0" bestFit="1" customWidth="1"/>
    <col min="16" max="16" width="11.83203125" style="0" bestFit="1" customWidth="1"/>
  </cols>
  <sheetData>
    <row r="1" spans="1:16" ht="17.25">
      <c r="A1" s="182" t="s">
        <v>269</v>
      </c>
      <c r="B1" s="183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195</v>
      </c>
      <c r="O1" s="185"/>
      <c r="P1" s="185"/>
    </row>
    <row r="2" spans="1:16" ht="18" thickBot="1">
      <c r="A2" s="184"/>
      <c r="B2" s="183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100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106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7" t="s">
        <v>127</v>
      </c>
      <c r="B11" s="253">
        <v>684307.87</v>
      </c>
      <c r="C11" s="233">
        <v>623</v>
      </c>
      <c r="D11" s="233">
        <v>344</v>
      </c>
      <c r="E11" s="234">
        <v>279</v>
      </c>
      <c r="F11" s="233">
        <v>805</v>
      </c>
      <c r="G11" s="233">
        <v>1726</v>
      </c>
      <c r="H11" s="233">
        <v>43</v>
      </c>
      <c r="I11" s="238">
        <v>2574</v>
      </c>
      <c r="J11" s="233">
        <v>605</v>
      </c>
      <c r="K11" s="233">
        <v>1711</v>
      </c>
      <c r="L11" s="233">
        <v>28</v>
      </c>
      <c r="M11" s="234">
        <v>2344</v>
      </c>
      <c r="N11" s="238">
        <v>230</v>
      </c>
      <c r="O11" s="239">
        <v>509</v>
      </c>
      <c r="P11" s="308">
        <v>684816.87</v>
      </c>
    </row>
    <row r="12" spans="1:16" ht="17.25">
      <c r="A12" s="207"/>
      <c r="B12" s="209"/>
      <c r="C12" s="233"/>
      <c r="D12" s="233"/>
      <c r="E12" s="234"/>
      <c r="F12" s="233"/>
      <c r="G12" s="233"/>
      <c r="H12" s="233"/>
      <c r="I12" s="234"/>
      <c r="J12" s="233"/>
      <c r="K12" s="233"/>
      <c r="L12" s="233"/>
      <c r="M12" s="234"/>
      <c r="N12" s="234"/>
      <c r="O12" s="233"/>
      <c r="P12" s="209"/>
    </row>
    <row r="13" spans="1:16" ht="17.25">
      <c r="A13" s="210" t="s">
        <v>83</v>
      </c>
      <c r="B13" s="209">
        <v>488836</v>
      </c>
      <c r="C13" s="233">
        <v>435</v>
      </c>
      <c r="D13" s="233">
        <v>224</v>
      </c>
      <c r="E13" s="234">
        <v>211</v>
      </c>
      <c r="F13" s="233">
        <v>635</v>
      </c>
      <c r="G13" s="233">
        <v>1171</v>
      </c>
      <c r="H13" s="233">
        <v>33</v>
      </c>
      <c r="I13" s="234">
        <v>1839</v>
      </c>
      <c r="J13" s="233">
        <v>472</v>
      </c>
      <c r="K13" s="233">
        <v>1179</v>
      </c>
      <c r="L13" s="233">
        <v>25</v>
      </c>
      <c r="M13" s="234">
        <v>1676</v>
      </c>
      <c r="N13" s="234">
        <v>163</v>
      </c>
      <c r="O13" s="233">
        <v>374</v>
      </c>
      <c r="P13" s="209">
        <v>489210</v>
      </c>
    </row>
    <row r="14" spans="1:16" ht="17.25">
      <c r="A14" s="202"/>
      <c r="B14" s="208"/>
      <c r="C14" s="241"/>
      <c r="D14" s="241"/>
      <c r="E14" s="238"/>
      <c r="F14" s="241"/>
      <c r="G14" s="241"/>
      <c r="H14" s="241"/>
      <c r="I14" s="238"/>
      <c r="J14" s="241"/>
      <c r="K14" s="241"/>
      <c r="L14" s="241"/>
      <c r="M14" s="238"/>
      <c r="N14" s="238"/>
      <c r="O14" s="239"/>
      <c r="P14" s="208"/>
    </row>
    <row r="15" spans="1:16" ht="17.25">
      <c r="A15" s="202" t="s">
        <v>24</v>
      </c>
      <c r="B15" s="208">
        <v>159832</v>
      </c>
      <c r="C15" s="242">
        <v>128</v>
      </c>
      <c r="D15" s="242">
        <v>70</v>
      </c>
      <c r="E15" s="238">
        <v>58</v>
      </c>
      <c r="F15" s="242">
        <v>230</v>
      </c>
      <c r="G15" s="242">
        <v>285</v>
      </c>
      <c r="H15" s="242">
        <v>9</v>
      </c>
      <c r="I15" s="238">
        <v>524</v>
      </c>
      <c r="J15" s="242">
        <v>164</v>
      </c>
      <c r="K15" s="242">
        <v>283</v>
      </c>
      <c r="L15" s="242">
        <v>6</v>
      </c>
      <c r="M15" s="238">
        <v>453</v>
      </c>
      <c r="N15" s="238">
        <v>71</v>
      </c>
      <c r="O15" s="239">
        <v>129</v>
      </c>
      <c r="P15" s="208">
        <v>159961</v>
      </c>
    </row>
    <row r="16" spans="1:16" ht="17.25">
      <c r="A16" s="202" t="s">
        <v>25</v>
      </c>
      <c r="B16" s="208">
        <v>11152</v>
      </c>
      <c r="C16" s="242">
        <v>8</v>
      </c>
      <c r="D16" s="242">
        <v>4</v>
      </c>
      <c r="E16" s="238">
        <v>4</v>
      </c>
      <c r="F16" s="242">
        <v>10</v>
      </c>
      <c r="G16" s="242">
        <v>41</v>
      </c>
      <c r="H16" s="242">
        <v>0</v>
      </c>
      <c r="I16" s="238">
        <v>51</v>
      </c>
      <c r="J16" s="242">
        <v>5</v>
      </c>
      <c r="K16" s="242">
        <v>23</v>
      </c>
      <c r="L16" s="242">
        <v>1</v>
      </c>
      <c r="M16" s="238">
        <v>29</v>
      </c>
      <c r="N16" s="238">
        <v>22</v>
      </c>
      <c r="O16" s="239">
        <v>26</v>
      </c>
      <c r="P16" s="208">
        <v>11178</v>
      </c>
    </row>
    <row r="17" spans="1:16" ht="17.25">
      <c r="A17" s="202" t="s">
        <v>26</v>
      </c>
      <c r="B17" s="208">
        <v>32105</v>
      </c>
      <c r="C17" s="242">
        <v>29</v>
      </c>
      <c r="D17" s="242">
        <v>15</v>
      </c>
      <c r="E17" s="238">
        <v>14</v>
      </c>
      <c r="F17" s="242">
        <v>40</v>
      </c>
      <c r="G17" s="242">
        <v>79</v>
      </c>
      <c r="H17" s="242">
        <v>3</v>
      </c>
      <c r="I17" s="238">
        <v>122</v>
      </c>
      <c r="J17" s="242">
        <v>21</v>
      </c>
      <c r="K17" s="242">
        <v>86</v>
      </c>
      <c r="L17" s="242">
        <v>1</v>
      </c>
      <c r="M17" s="238">
        <v>108</v>
      </c>
      <c r="N17" s="238">
        <v>14</v>
      </c>
      <c r="O17" s="239">
        <v>28</v>
      </c>
      <c r="P17" s="208">
        <v>32133</v>
      </c>
    </row>
    <row r="18" spans="1:16" ht="17.25">
      <c r="A18" s="202" t="s">
        <v>27</v>
      </c>
      <c r="B18" s="208">
        <v>44846</v>
      </c>
      <c r="C18" s="242">
        <v>54</v>
      </c>
      <c r="D18" s="242">
        <v>24</v>
      </c>
      <c r="E18" s="238">
        <v>30</v>
      </c>
      <c r="F18" s="242">
        <v>53</v>
      </c>
      <c r="G18" s="242">
        <v>163</v>
      </c>
      <c r="H18" s="242">
        <v>0</v>
      </c>
      <c r="I18" s="238">
        <v>216</v>
      </c>
      <c r="J18" s="242">
        <v>41</v>
      </c>
      <c r="K18" s="242">
        <v>157</v>
      </c>
      <c r="L18" s="242">
        <v>3</v>
      </c>
      <c r="M18" s="238">
        <v>201</v>
      </c>
      <c r="N18" s="238">
        <v>15</v>
      </c>
      <c r="O18" s="239">
        <v>45</v>
      </c>
      <c r="P18" s="208">
        <v>44891</v>
      </c>
    </row>
    <row r="19" spans="1:16" ht="17.25">
      <c r="A19" s="202" t="s">
        <v>59</v>
      </c>
      <c r="B19" s="208">
        <v>17155</v>
      </c>
      <c r="C19" s="242">
        <v>15</v>
      </c>
      <c r="D19" s="242">
        <v>10</v>
      </c>
      <c r="E19" s="238">
        <v>5</v>
      </c>
      <c r="F19" s="242">
        <v>25</v>
      </c>
      <c r="G19" s="242">
        <v>33</v>
      </c>
      <c r="H19" s="242">
        <v>1</v>
      </c>
      <c r="I19" s="238">
        <v>59</v>
      </c>
      <c r="J19" s="242">
        <v>16</v>
      </c>
      <c r="K19" s="242">
        <v>29</v>
      </c>
      <c r="L19" s="242">
        <v>0</v>
      </c>
      <c r="M19" s="238">
        <v>45</v>
      </c>
      <c r="N19" s="238">
        <v>14</v>
      </c>
      <c r="O19" s="239">
        <v>19</v>
      </c>
      <c r="P19" s="208">
        <v>17174</v>
      </c>
    </row>
    <row r="20" spans="1:16" ht="17.25">
      <c r="A20" s="202" t="s">
        <v>60</v>
      </c>
      <c r="B20" s="208">
        <v>22203</v>
      </c>
      <c r="C20" s="242">
        <v>18</v>
      </c>
      <c r="D20" s="242">
        <v>16</v>
      </c>
      <c r="E20" s="238">
        <v>2</v>
      </c>
      <c r="F20" s="242">
        <v>74</v>
      </c>
      <c r="G20" s="242">
        <v>31</v>
      </c>
      <c r="H20" s="242">
        <v>0</v>
      </c>
      <c r="I20" s="238">
        <v>105</v>
      </c>
      <c r="J20" s="242">
        <v>50</v>
      </c>
      <c r="K20" s="242">
        <v>34</v>
      </c>
      <c r="L20" s="242">
        <v>2</v>
      </c>
      <c r="M20" s="238">
        <v>86</v>
      </c>
      <c r="N20" s="238">
        <v>19</v>
      </c>
      <c r="O20" s="239">
        <v>21</v>
      </c>
      <c r="P20" s="208">
        <v>22224</v>
      </c>
    </row>
    <row r="21" spans="1:16" ht="17.25">
      <c r="A21" s="202" t="s">
        <v>28</v>
      </c>
      <c r="B21" s="208">
        <v>53182</v>
      </c>
      <c r="C21" s="242">
        <v>56</v>
      </c>
      <c r="D21" s="242">
        <v>15</v>
      </c>
      <c r="E21" s="238">
        <v>41</v>
      </c>
      <c r="F21" s="242">
        <v>52</v>
      </c>
      <c r="G21" s="242">
        <v>166</v>
      </c>
      <c r="H21" s="242">
        <v>2</v>
      </c>
      <c r="I21" s="238">
        <v>220</v>
      </c>
      <c r="J21" s="242">
        <v>55</v>
      </c>
      <c r="K21" s="242">
        <v>168</v>
      </c>
      <c r="L21" s="242">
        <v>4</v>
      </c>
      <c r="M21" s="238">
        <v>227</v>
      </c>
      <c r="N21" s="238">
        <v>-7</v>
      </c>
      <c r="O21" s="239">
        <v>34</v>
      </c>
      <c r="P21" s="208">
        <v>53216</v>
      </c>
    </row>
    <row r="22" spans="1:16" ht="17.25">
      <c r="A22" s="202" t="s">
        <v>29</v>
      </c>
      <c r="B22" s="208">
        <v>29040</v>
      </c>
      <c r="C22" s="242">
        <v>28</v>
      </c>
      <c r="D22" s="242">
        <v>17</v>
      </c>
      <c r="E22" s="238">
        <v>11</v>
      </c>
      <c r="F22" s="242">
        <v>49</v>
      </c>
      <c r="G22" s="242">
        <v>55</v>
      </c>
      <c r="H22" s="242">
        <v>6</v>
      </c>
      <c r="I22" s="238">
        <v>110</v>
      </c>
      <c r="J22" s="242">
        <v>31</v>
      </c>
      <c r="K22" s="242">
        <v>72</v>
      </c>
      <c r="L22" s="242">
        <v>0</v>
      </c>
      <c r="M22" s="238">
        <v>103</v>
      </c>
      <c r="N22" s="238">
        <v>7</v>
      </c>
      <c r="O22" s="239">
        <v>18</v>
      </c>
      <c r="P22" s="208">
        <v>29058</v>
      </c>
    </row>
    <row r="23" spans="1:16" ht="17.25">
      <c r="A23" s="202" t="s">
        <v>30</v>
      </c>
      <c r="B23" s="208">
        <v>27944</v>
      </c>
      <c r="C23" s="242">
        <v>25</v>
      </c>
      <c r="D23" s="242">
        <v>12</v>
      </c>
      <c r="E23" s="238">
        <v>13</v>
      </c>
      <c r="F23" s="242">
        <v>15</v>
      </c>
      <c r="G23" s="242">
        <v>68</v>
      </c>
      <c r="H23" s="242">
        <v>2</v>
      </c>
      <c r="I23" s="238">
        <v>85</v>
      </c>
      <c r="J23" s="242">
        <v>21</v>
      </c>
      <c r="K23" s="242">
        <v>56</v>
      </c>
      <c r="L23" s="242">
        <v>2</v>
      </c>
      <c r="M23" s="238">
        <v>79</v>
      </c>
      <c r="N23" s="238">
        <v>6</v>
      </c>
      <c r="O23" s="239">
        <v>19</v>
      </c>
      <c r="P23" s="208">
        <v>27963</v>
      </c>
    </row>
    <row r="24" spans="1:16" ht="17.25">
      <c r="A24" s="202" t="s">
        <v>31</v>
      </c>
      <c r="B24" s="208">
        <v>64432</v>
      </c>
      <c r="C24" s="242">
        <v>48</v>
      </c>
      <c r="D24" s="242">
        <v>28</v>
      </c>
      <c r="E24" s="238">
        <v>20</v>
      </c>
      <c r="F24" s="242">
        <v>65</v>
      </c>
      <c r="G24" s="242">
        <v>166</v>
      </c>
      <c r="H24" s="242">
        <v>6</v>
      </c>
      <c r="I24" s="238">
        <v>237</v>
      </c>
      <c r="J24" s="242">
        <v>51</v>
      </c>
      <c r="K24" s="242">
        <v>178</v>
      </c>
      <c r="L24" s="242">
        <v>5</v>
      </c>
      <c r="M24" s="238">
        <v>234</v>
      </c>
      <c r="N24" s="238">
        <v>3</v>
      </c>
      <c r="O24" s="239">
        <v>23</v>
      </c>
      <c r="P24" s="208">
        <v>64455</v>
      </c>
    </row>
    <row r="25" spans="1:16" ht="17.25">
      <c r="A25" s="202" t="s">
        <v>240</v>
      </c>
      <c r="B25" s="307">
        <v>26945</v>
      </c>
      <c r="C25" s="242">
        <v>26</v>
      </c>
      <c r="D25" s="242">
        <v>13</v>
      </c>
      <c r="E25" s="238">
        <v>13</v>
      </c>
      <c r="F25" s="242">
        <v>22</v>
      </c>
      <c r="G25" s="242">
        <v>84</v>
      </c>
      <c r="H25" s="242">
        <v>4</v>
      </c>
      <c r="I25" s="234">
        <v>110</v>
      </c>
      <c r="J25" s="242">
        <v>17</v>
      </c>
      <c r="K25" s="242">
        <v>93</v>
      </c>
      <c r="L25" s="242">
        <v>1</v>
      </c>
      <c r="M25" s="238">
        <v>111</v>
      </c>
      <c r="N25" s="238">
        <v>-1</v>
      </c>
      <c r="O25" s="239">
        <v>12</v>
      </c>
      <c r="P25" s="307">
        <v>26957</v>
      </c>
    </row>
    <row r="26" spans="1:16" ht="17.25">
      <c r="A26" s="202"/>
      <c r="B26" s="208"/>
      <c r="C26" s="242"/>
      <c r="D26" s="242"/>
      <c r="E26" s="238"/>
      <c r="F26" s="242"/>
      <c r="G26" s="242"/>
      <c r="H26" s="242"/>
      <c r="I26" s="238"/>
      <c r="J26" s="242"/>
      <c r="K26" s="242"/>
      <c r="L26" s="242"/>
      <c r="M26" s="238"/>
      <c r="N26" s="238"/>
      <c r="O26" s="239"/>
      <c r="P26" s="208"/>
    </row>
    <row r="27" spans="1:16" ht="17.25">
      <c r="A27" s="210" t="s">
        <v>84</v>
      </c>
      <c r="B27" s="253">
        <v>195471.87</v>
      </c>
      <c r="C27" s="233">
        <v>188</v>
      </c>
      <c r="D27" s="233">
        <v>120</v>
      </c>
      <c r="E27" s="234">
        <v>68</v>
      </c>
      <c r="F27" s="233">
        <v>170</v>
      </c>
      <c r="G27" s="233">
        <v>555</v>
      </c>
      <c r="H27" s="233">
        <v>10</v>
      </c>
      <c r="I27" s="238">
        <v>735</v>
      </c>
      <c r="J27" s="233">
        <v>133</v>
      </c>
      <c r="K27" s="233">
        <v>532</v>
      </c>
      <c r="L27" s="233">
        <v>3</v>
      </c>
      <c r="M27" s="234">
        <v>668</v>
      </c>
      <c r="N27" s="238">
        <v>67</v>
      </c>
      <c r="O27" s="239">
        <v>135</v>
      </c>
      <c r="P27" s="209">
        <v>195606.87</v>
      </c>
    </row>
    <row r="28" spans="1:16" ht="17.25">
      <c r="A28" s="210" t="s">
        <v>85</v>
      </c>
      <c r="B28" s="209">
        <v>32112.87</v>
      </c>
      <c r="C28" s="233">
        <v>36</v>
      </c>
      <c r="D28" s="233">
        <v>35</v>
      </c>
      <c r="E28" s="234">
        <v>1</v>
      </c>
      <c r="F28" s="233">
        <v>43</v>
      </c>
      <c r="G28" s="233">
        <v>93</v>
      </c>
      <c r="H28" s="233">
        <v>4</v>
      </c>
      <c r="I28" s="234">
        <v>140</v>
      </c>
      <c r="J28" s="233">
        <v>30</v>
      </c>
      <c r="K28" s="233">
        <v>86</v>
      </c>
      <c r="L28" s="233">
        <v>0</v>
      </c>
      <c r="M28" s="234">
        <v>116</v>
      </c>
      <c r="N28" s="234">
        <v>24</v>
      </c>
      <c r="O28" s="233">
        <v>25</v>
      </c>
      <c r="P28" s="209">
        <v>32137.87</v>
      </c>
    </row>
    <row r="29" spans="1:16" ht="17.25">
      <c r="A29" s="211"/>
      <c r="B29" s="208"/>
      <c r="C29" s="241"/>
      <c r="D29" s="241"/>
      <c r="E29" s="238"/>
      <c r="F29" s="241"/>
      <c r="G29" s="241"/>
      <c r="H29" s="241"/>
      <c r="I29" s="238"/>
      <c r="J29" s="241"/>
      <c r="K29" s="241"/>
      <c r="L29" s="241"/>
      <c r="M29" s="238"/>
      <c r="N29" s="238"/>
      <c r="O29" s="239"/>
      <c r="P29" s="208"/>
    </row>
    <row r="30" spans="1:16" ht="17.25">
      <c r="A30" s="202" t="s">
        <v>33</v>
      </c>
      <c r="B30" s="208">
        <v>2772</v>
      </c>
      <c r="C30" s="242">
        <v>1</v>
      </c>
      <c r="D30" s="242">
        <v>7</v>
      </c>
      <c r="E30" s="238">
        <v>-6</v>
      </c>
      <c r="F30" s="242">
        <v>5</v>
      </c>
      <c r="G30" s="242">
        <v>8</v>
      </c>
      <c r="H30" s="242">
        <v>0</v>
      </c>
      <c r="I30" s="238">
        <v>13</v>
      </c>
      <c r="J30" s="242">
        <v>3</v>
      </c>
      <c r="K30" s="242">
        <v>9</v>
      </c>
      <c r="L30" s="242">
        <v>0</v>
      </c>
      <c r="M30" s="238">
        <v>12</v>
      </c>
      <c r="N30" s="238">
        <v>1</v>
      </c>
      <c r="O30" s="239">
        <v>-5</v>
      </c>
      <c r="P30" s="208">
        <v>2767</v>
      </c>
    </row>
    <row r="31" spans="1:16" ht="17.25">
      <c r="A31" s="202" t="s">
        <v>34</v>
      </c>
      <c r="B31" s="208">
        <v>1673</v>
      </c>
      <c r="C31" s="242">
        <v>1</v>
      </c>
      <c r="D31" s="242">
        <v>1</v>
      </c>
      <c r="E31" s="238">
        <v>0</v>
      </c>
      <c r="F31" s="242">
        <v>1</v>
      </c>
      <c r="G31" s="242">
        <v>0</v>
      </c>
      <c r="H31" s="242">
        <v>0</v>
      </c>
      <c r="I31" s="238">
        <v>1</v>
      </c>
      <c r="J31" s="242">
        <v>6</v>
      </c>
      <c r="K31" s="242">
        <v>4</v>
      </c>
      <c r="L31" s="242">
        <v>0</v>
      </c>
      <c r="M31" s="238">
        <v>10</v>
      </c>
      <c r="N31" s="238">
        <v>-9</v>
      </c>
      <c r="O31" s="239">
        <v>-9</v>
      </c>
      <c r="P31" s="208">
        <v>1664</v>
      </c>
    </row>
    <row r="32" spans="1:16" ht="17.25">
      <c r="A32" s="202" t="s">
        <v>35</v>
      </c>
      <c r="B32" s="208">
        <v>835</v>
      </c>
      <c r="C32" s="242">
        <v>0</v>
      </c>
      <c r="D32" s="242">
        <v>0</v>
      </c>
      <c r="E32" s="238">
        <v>0</v>
      </c>
      <c r="F32" s="242">
        <v>2</v>
      </c>
      <c r="G32" s="242">
        <v>1</v>
      </c>
      <c r="H32" s="242">
        <v>0</v>
      </c>
      <c r="I32" s="238">
        <v>3</v>
      </c>
      <c r="J32" s="242">
        <v>0</v>
      </c>
      <c r="K32" s="242">
        <v>4</v>
      </c>
      <c r="L32" s="242">
        <v>0</v>
      </c>
      <c r="M32" s="238">
        <v>4</v>
      </c>
      <c r="N32" s="238">
        <v>-1</v>
      </c>
      <c r="O32" s="239">
        <v>-1</v>
      </c>
      <c r="P32" s="208">
        <v>834</v>
      </c>
    </row>
    <row r="33" spans="1:16" ht="17.25">
      <c r="A33" s="202" t="s">
        <v>36</v>
      </c>
      <c r="B33" s="208">
        <v>4776</v>
      </c>
      <c r="C33" s="242">
        <v>5</v>
      </c>
      <c r="D33" s="242">
        <v>2</v>
      </c>
      <c r="E33" s="238">
        <v>3</v>
      </c>
      <c r="F33" s="242">
        <v>1</v>
      </c>
      <c r="G33" s="242">
        <v>15</v>
      </c>
      <c r="H33" s="242">
        <v>1</v>
      </c>
      <c r="I33" s="238">
        <v>17</v>
      </c>
      <c r="J33" s="242">
        <v>3</v>
      </c>
      <c r="K33" s="242">
        <v>16</v>
      </c>
      <c r="L33" s="242">
        <v>0</v>
      </c>
      <c r="M33" s="238">
        <v>19</v>
      </c>
      <c r="N33" s="238">
        <v>-2</v>
      </c>
      <c r="O33" s="239">
        <v>1</v>
      </c>
      <c r="P33" s="208">
        <v>4777</v>
      </c>
    </row>
    <row r="34" spans="1:16" ht="17.25">
      <c r="A34" s="202" t="s">
        <v>37</v>
      </c>
      <c r="B34" s="208">
        <v>7118</v>
      </c>
      <c r="C34" s="242">
        <v>9</v>
      </c>
      <c r="D34" s="242">
        <v>7</v>
      </c>
      <c r="E34" s="238">
        <v>2</v>
      </c>
      <c r="F34" s="242">
        <v>10</v>
      </c>
      <c r="G34" s="242">
        <v>23</v>
      </c>
      <c r="H34" s="242">
        <v>0</v>
      </c>
      <c r="I34" s="238">
        <v>33</v>
      </c>
      <c r="J34" s="242">
        <v>8</v>
      </c>
      <c r="K34" s="242">
        <v>8</v>
      </c>
      <c r="L34" s="242">
        <v>0</v>
      </c>
      <c r="M34" s="238">
        <v>16</v>
      </c>
      <c r="N34" s="238">
        <v>17</v>
      </c>
      <c r="O34" s="239">
        <v>19</v>
      </c>
      <c r="P34" s="208">
        <v>7137</v>
      </c>
    </row>
    <row r="35" spans="1:16" ht="17.25">
      <c r="A35" s="202" t="s">
        <v>38</v>
      </c>
      <c r="B35" s="208">
        <v>4662</v>
      </c>
      <c r="C35" s="242">
        <v>4</v>
      </c>
      <c r="D35" s="242">
        <v>0</v>
      </c>
      <c r="E35" s="238">
        <v>4</v>
      </c>
      <c r="F35" s="242">
        <v>16</v>
      </c>
      <c r="G35" s="242">
        <v>16</v>
      </c>
      <c r="H35" s="242">
        <v>1</v>
      </c>
      <c r="I35" s="238">
        <v>33</v>
      </c>
      <c r="J35" s="242">
        <v>4</v>
      </c>
      <c r="K35" s="242">
        <v>15</v>
      </c>
      <c r="L35" s="242">
        <v>0</v>
      </c>
      <c r="M35" s="238">
        <v>19</v>
      </c>
      <c r="N35" s="238">
        <v>14</v>
      </c>
      <c r="O35" s="239">
        <v>18</v>
      </c>
      <c r="P35" s="208">
        <v>4680</v>
      </c>
    </row>
    <row r="36" spans="1:16" ht="17.25">
      <c r="A36" s="202" t="s">
        <v>39</v>
      </c>
      <c r="B36" s="208">
        <v>2488.87</v>
      </c>
      <c r="C36" s="242">
        <v>5</v>
      </c>
      <c r="D36" s="242">
        <v>6</v>
      </c>
      <c r="E36" s="238">
        <v>-1</v>
      </c>
      <c r="F36" s="242">
        <v>1</v>
      </c>
      <c r="G36" s="242">
        <v>11</v>
      </c>
      <c r="H36" s="242">
        <v>0</v>
      </c>
      <c r="I36" s="238">
        <v>12</v>
      </c>
      <c r="J36" s="242">
        <v>3</v>
      </c>
      <c r="K36" s="242">
        <v>6</v>
      </c>
      <c r="L36" s="242">
        <v>0</v>
      </c>
      <c r="M36" s="238">
        <v>9</v>
      </c>
      <c r="N36" s="238">
        <v>3</v>
      </c>
      <c r="O36" s="239">
        <v>2</v>
      </c>
      <c r="P36" s="208">
        <v>2490.87</v>
      </c>
    </row>
    <row r="37" spans="1:16" ht="17.25">
      <c r="A37" s="202" t="s">
        <v>40</v>
      </c>
      <c r="B37" s="208">
        <v>5249</v>
      </c>
      <c r="C37" s="242">
        <v>8</v>
      </c>
      <c r="D37" s="242">
        <v>8</v>
      </c>
      <c r="E37" s="238">
        <v>0</v>
      </c>
      <c r="F37" s="242">
        <v>7</v>
      </c>
      <c r="G37" s="242">
        <v>16</v>
      </c>
      <c r="H37" s="242">
        <v>1</v>
      </c>
      <c r="I37" s="238">
        <v>24</v>
      </c>
      <c r="J37" s="242">
        <v>0</v>
      </c>
      <c r="K37" s="242">
        <v>19</v>
      </c>
      <c r="L37" s="242">
        <v>0</v>
      </c>
      <c r="M37" s="238">
        <v>19</v>
      </c>
      <c r="N37" s="238">
        <v>5</v>
      </c>
      <c r="O37" s="239">
        <v>5</v>
      </c>
      <c r="P37" s="208">
        <v>5254</v>
      </c>
    </row>
    <row r="38" spans="1:16" ht="17.25">
      <c r="A38" s="202" t="s">
        <v>61</v>
      </c>
      <c r="B38" s="208">
        <v>2539</v>
      </c>
      <c r="C38" s="242">
        <v>3</v>
      </c>
      <c r="D38" s="242">
        <v>4</v>
      </c>
      <c r="E38" s="238">
        <v>-1</v>
      </c>
      <c r="F38" s="242">
        <v>0</v>
      </c>
      <c r="G38" s="242">
        <v>3</v>
      </c>
      <c r="H38" s="242">
        <v>1</v>
      </c>
      <c r="I38" s="238">
        <v>4</v>
      </c>
      <c r="J38" s="242">
        <v>3</v>
      </c>
      <c r="K38" s="242">
        <v>5</v>
      </c>
      <c r="L38" s="242">
        <v>0</v>
      </c>
      <c r="M38" s="238">
        <v>8</v>
      </c>
      <c r="N38" s="238">
        <v>-4</v>
      </c>
      <c r="O38" s="239">
        <v>-5</v>
      </c>
      <c r="P38" s="208">
        <v>2534</v>
      </c>
    </row>
    <row r="39" spans="1:16" ht="17.25">
      <c r="A39" s="202"/>
      <c r="B39" s="208"/>
      <c r="C39" s="242"/>
      <c r="D39" s="242"/>
      <c r="E39" s="238"/>
      <c r="F39" s="242"/>
      <c r="G39" s="242"/>
      <c r="H39" s="242"/>
      <c r="I39" s="238"/>
      <c r="J39" s="242"/>
      <c r="K39" s="242"/>
      <c r="L39" s="242"/>
      <c r="M39" s="238"/>
      <c r="N39" s="238"/>
      <c r="O39" s="239"/>
      <c r="P39" s="208"/>
    </row>
    <row r="40" spans="1:16" ht="17.25">
      <c r="A40" s="210" t="s">
        <v>86</v>
      </c>
      <c r="B40" s="208">
        <v>84827</v>
      </c>
      <c r="C40" s="233">
        <v>83</v>
      </c>
      <c r="D40" s="233">
        <v>40</v>
      </c>
      <c r="E40" s="234">
        <v>43</v>
      </c>
      <c r="F40" s="233">
        <v>63</v>
      </c>
      <c r="G40" s="233">
        <v>265</v>
      </c>
      <c r="H40" s="233">
        <v>1</v>
      </c>
      <c r="I40" s="238">
        <v>329</v>
      </c>
      <c r="J40" s="233">
        <v>44</v>
      </c>
      <c r="K40" s="233">
        <v>264</v>
      </c>
      <c r="L40" s="233">
        <v>2</v>
      </c>
      <c r="M40" s="234">
        <v>310</v>
      </c>
      <c r="N40" s="238">
        <v>19</v>
      </c>
      <c r="O40" s="239">
        <v>62</v>
      </c>
      <c r="P40" s="208">
        <v>84889</v>
      </c>
    </row>
    <row r="41" spans="1:16" ht="17.25">
      <c r="A41" s="211"/>
      <c r="B41" s="208"/>
      <c r="C41" s="241"/>
      <c r="D41" s="241"/>
      <c r="E41" s="238"/>
      <c r="F41" s="241"/>
      <c r="G41" s="241"/>
      <c r="H41" s="241"/>
      <c r="I41" s="238"/>
      <c r="J41" s="241"/>
      <c r="K41" s="241"/>
      <c r="L41" s="241"/>
      <c r="M41" s="238"/>
      <c r="N41" s="238"/>
      <c r="O41" s="239"/>
      <c r="P41" s="208"/>
    </row>
    <row r="42" spans="1:16" ht="17.25">
      <c r="A42" s="202" t="s">
        <v>42</v>
      </c>
      <c r="B42" s="208">
        <v>6385</v>
      </c>
      <c r="C42" s="242">
        <v>8</v>
      </c>
      <c r="D42" s="242">
        <v>5</v>
      </c>
      <c r="E42" s="238">
        <v>3</v>
      </c>
      <c r="F42" s="242">
        <v>2</v>
      </c>
      <c r="G42" s="242">
        <v>16</v>
      </c>
      <c r="H42" s="242">
        <v>0</v>
      </c>
      <c r="I42" s="238">
        <v>18</v>
      </c>
      <c r="J42" s="242">
        <v>1</v>
      </c>
      <c r="K42" s="242">
        <v>18</v>
      </c>
      <c r="L42" s="242">
        <v>0</v>
      </c>
      <c r="M42" s="238">
        <v>19</v>
      </c>
      <c r="N42" s="238">
        <v>-1</v>
      </c>
      <c r="O42" s="239">
        <v>2</v>
      </c>
      <c r="P42" s="208">
        <v>6387</v>
      </c>
    </row>
    <row r="43" spans="1:16" ht="17.25">
      <c r="A43" s="202" t="s">
        <v>43</v>
      </c>
      <c r="B43" s="208">
        <v>6592</v>
      </c>
      <c r="C43" s="242">
        <v>6</v>
      </c>
      <c r="D43" s="242">
        <v>5</v>
      </c>
      <c r="E43" s="238">
        <v>1</v>
      </c>
      <c r="F43" s="242">
        <v>7</v>
      </c>
      <c r="G43" s="242">
        <v>24</v>
      </c>
      <c r="H43" s="242">
        <v>0</v>
      </c>
      <c r="I43" s="238">
        <v>31</v>
      </c>
      <c r="J43" s="242">
        <v>3</v>
      </c>
      <c r="K43" s="242">
        <v>19</v>
      </c>
      <c r="L43" s="242">
        <v>0</v>
      </c>
      <c r="M43" s="238">
        <v>22</v>
      </c>
      <c r="N43" s="238">
        <v>9</v>
      </c>
      <c r="O43" s="239">
        <v>10</v>
      </c>
      <c r="P43" s="208">
        <v>6602</v>
      </c>
    </row>
    <row r="44" spans="1:16" ht="17.25">
      <c r="A44" s="202" t="s">
        <v>44</v>
      </c>
      <c r="B44" s="208">
        <v>18613</v>
      </c>
      <c r="C44" s="242">
        <v>19</v>
      </c>
      <c r="D44" s="242">
        <v>10</v>
      </c>
      <c r="E44" s="238">
        <v>9</v>
      </c>
      <c r="F44" s="242">
        <v>15</v>
      </c>
      <c r="G44" s="242">
        <v>35</v>
      </c>
      <c r="H44" s="242">
        <v>0</v>
      </c>
      <c r="I44" s="238">
        <v>50</v>
      </c>
      <c r="J44" s="242">
        <v>14</v>
      </c>
      <c r="K44" s="242">
        <v>42</v>
      </c>
      <c r="L44" s="242">
        <v>0</v>
      </c>
      <c r="M44" s="238">
        <v>56</v>
      </c>
      <c r="N44" s="238">
        <v>-6</v>
      </c>
      <c r="O44" s="239">
        <v>3</v>
      </c>
      <c r="P44" s="208">
        <v>18616</v>
      </c>
    </row>
    <row r="45" spans="1:16" ht="17.25">
      <c r="A45" s="202" t="s">
        <v>45</v>
      </c>
      <c r="B45" s="208">
        <v>6921</v>
      </c>
      <c r="C45" s="242">
        <v>6</v>
      </c>
      <c r="D45" s="242">
        <v>5</v>
      </c>
      <c r="E45" s="238">
        <v>1</v>
      </c>
      <c r="F45" s="242">
        <v>6</v>
      </c>
      <c r="G45" s="242">
        <v>18</v>
      </c>
      <c r="H45" s="242">
        <v>0</v>
      </c>
      <c r="I45" s="238">
        <v>24</v>
      </c>
      <c r="J45" s="242">
        <v>3</v>
      </c>
      <c r="K45" s="242">
        <v>23</v>
      </c>
      <c r="L45" s="242">
        <v>0</v>
      </c>
      <c r="M45" s="238">
        <v>26</v>
      </c>
      <c r="N45" s="238">
        <v>-2</v>
      </c>
      <c r="O45" s="239">
        <v>-1</v>
      </c>
      <c r="P45" s="208">
        <v>6920</v>
      </c>
    </row>
    <row r="46" spans="1:16" ht="17.25">
      <c r="A46" s="202" t="s">
        <v>46</v>
      </c>
      <c r="B46" s="208">
        <v>13514</v>
      </c>
      <c r="C46" s="242">
        <v>17</v>
      </c>
      <c r="D46" s="242">
        <v>2</v>
      </c>
      <c r="E46" s="238">
        <v>15</v>
      </c>
      <c r="F46" s="242">
        <v>10</v>
      </c>
      <c r="G46" s="242">
        <v>39</v>
      </c>
      <c r="H46" s="242">
        <v>0</v>
      </c>
      <c r="I46" s="238">
        <v>49</v>
      </c>
      <c r="J46" s="242">
        <v>4</v>
      </c>
      <c r="K46" s="242">
        <v>40</v>
      </c>
      <c r="L46" s="242">
        <v>0</v>
      </c>
      <c r="M46" s="238">
        <v>44</v>
      </c>
      <c r="N46" s="238">
        <v>5</v>
      </c>
      <c r="O46" s="239">
        <v>20</v>
      </c>
      <c r="P46" s="208">
        <v>13534</v>
      </c>
    </row>
    <row r="47" spans="1:16" ht="17.25">
      <c r="A47" s="202" t="s">
        <v>47</v>
      </c>
      <c r="B47" s="208">
        <v>8348</v>
      </c>
      <c r="C47" s="242">
        <v>7</v>
      </c>
      <c r="D47" s="242">
        <v>5</v>
      </c>
      <c r="E47" s="238">
        <v>2</v>
      </c>
      <c r="F47" s="242">
        <v>5</v>
      </c>
      <c r="G47" s="242">
        <v>25</v>
      </c>
      <c r="H47" s="242">
        <v>1</v>
      </c>
      <c r="I47" s="238">
        <v>31</v>
      </c>
      <c r="J47" s="242">
        <v>7</v>
      </c>
      <c r="K47" s="242">
        <v>45</v>
      </c>
      <c r="L47" s="242">
        <v>1</v>
      </c>
      <c r="M47" s="238">
        <v>53</v>
      </c>
      <c r="N47" s="238">
        <v>-22</v>
      </c>
      <c r="O47" s="239">
        <v>-20</v>
      </c>
      <c r="P47" s="208">
        <v>8328</v>
      </c>
    </row>
    <row r="48" spans="1:16" ht="17.25">
      <c r="A48" s="202" t="s">
        <v>48</v>
      </c>
      <c r="B48" s="208">
        <v>7689</v>
      </c>
      <c r="C48" s="242">
        <v>6</v>
      </c>
      <c r="D48" s="242">
        <v>6</v>
      </c>
      <c r="E48" s="238">
        <v>0</v>
      </c>
      <c r="F48" s="242">
        <v>3</v>
      </c>
      <c r="G48" s="242">
        <v>33</v>
      </c>
      <c r="H48" s="242">
        <v>0</v>
      </c>
      <c r="I48" s="238">
        <v>36</v>
      </c>
      <c r="J48" s="242">
        <v>1</v>
      </c>
      <c r="K48" s="242">
        <v>18</v>
      </c>
      <c r="L48" s="242">
        <v>1</v>
      </c>
      <c r="M48" s="238">
        <v>20</v>
      </c>
      <c r="N48" s="238">
        <v>16</v>
      </c>
      <c r="O48" s="239">
        <v>16</v>
      </c>
      <c r="P48" s="208">
        <v>7705</v>
      </c>
    </row>
    <row r="49" spans="1:16" ht="17.25">
      <c r="A49" s="202" t="s">
        <v>49</v>
      </c>
      <c r="B49" s="208">
        <v>16765</v>
      </c>
      <c r="C49" s="242">
        <v>14</v>
      </c>
      <c r="D49" s="242">
        <v>2</v>
      </c>
      <c r="E49" s="238">
        <v>12</v>
      </c>
      <c r="F49" s="242">
        <v>15</v>
      </c>
      <c r="G49" s="242">
        <v>75</v>
      </c>
      <c r="H49" s="242">
        <v>0</v>
      </c>
      <c r="I49" s="238">
        <v>90</v>
      </c>
      <c r="J49" s="242">
        <v>11</v>
      </c>
      <c r="K49" s="242">
        <v>59</v>
      </c>
      <c r="L49" s="242">
        <v>0</v>
      </c>
      <c r="M49" s="238">
        <v>70</v>
      </c>
      <c r="N49" s="238">
        <v>20</v>
      </c>
      <c r="O49" s="239">
        <v>32</v>
      </c>
      <c r="P49" s="208">
        <v>16797</v>
      </c>
    </row>
    <row r="50" spans="1:16" ht="17.25">
      <c r="A50" s="202"/>
      <c r="B50" s="208"/>
      <c r="C50" s="242"/>
      <c r="D50" s="242"/>
      <c r="E50" s="238"/>
      <c r="F50" s="242"/>
      <c r="G50" s="242"/>
      <c r="H50" s="242"/>
      <c r="I50" s="238"/>
      <c r="J50" s="242"/>
      <c r="K50" s="242"/>
      <c r="L50" s="242"/>
      <c r="M50" s="238"/>
      <c r="N50" s="238"/>
      <c r="O50" s="239"/>
      <c r="P50" s="208"/>
    </row>
    <row r="51" spans="1:16" ht="17.25">
      <c r="A51" s="207" t="s">
        <v>87</v>
      </c>
      <c r="B51" s="253">
        <v>65326</v>
      </c>
      <c r="C51" s="233">
        <v>67</v>
      </c>
      <c r="D51" s="233">
        <v>35</v>
      </c>
      <c r="E51" s="234">
        <v>32</v>
      </c>
      <c r="F51" s="233">
        <v>39</v>
      </c>
      <c r="G51" s="233">
        <v>182</v>
      </c>
      <c r="H51" s="233">
        <v>2</v>
      </c>
      <c r="I51" s="234">
        <v>223</v>
      </c>
      <c r="J51" s="233">
        <v>44</v>
      </c>
      <c r="K51" s="233">
        <v>147</v>
      </c>
      <c r="L51" s="233">
        <v>0</v>
      </c>
      <c r="M51" s="234">
        <v>191</v>
      </c>
      <c r="N51" s="234">
        <v>32</v>
      </c>
      <c r="O51" s="233">
        <v>64</v>
      </c>
      <c r="P51" s="209">
        <v>65390</v>
      </c>
    </row>
    <row r="52" spans="1:16" ht="17.25">
      <c r="A52" s="202"/>
      <c r="B52" s="208"/>
      <c r="C52" s="241"/>
      <c r="D52" s="241"/>
      <c r="E52" s="238"/>
      <c r="F52" s="241"/>
      <c r="G52" s="241"/>
      <c r="H52" s="241"/>
      <c r="I52" s="234"/>
      <c r="J52" s="241"/>
      <c r="K52" s="241"/>
      <c r="L52" s="241"/>
      <c r="M52" s="238"/>
      <c r="N52" s="238"/>
      <c r="O52" s="239"/>
      <c r="P52" s="208"/>
    </row>
    <row r="53" spans="1:16" ht="17.25">
      <c r="A53" s="202" t="s">
        <v>51</v>
      </c>
      <c r="B53" s="208">
        <v>8653</v>
      </c>
      <c r="C53" s="242">
        <v>6</v>
      </c>
      <c r="D53" s="242">
        <v>4</v>
      </c>
      <c r="E53" s="238">
        <v>2</v>
      </c>
      <c r="F53" s="242">
        <v>3</v>
      </c>
      <c r="G53" s="242">
        <v>27</v>
      </c>
      <c r="H53" s="242">
        <v>0</v>
      </c>
      <c r="I53" s="234">
        <v>30</v>
      </c>
      <c r="J53" s="242">
        <v>6</v>
      </c>
      <c r="K53" s="242">
        <v>12</v>
      </c>
      <c r="L53" s="242">
        <v>0</v>
      </c>
      <c r="M53" s="238">
        <v>18</v>
      </c>
      <c r="N53" s="238">
        <v>12</v>
      </c>
      <c r="O53" s="239">
        <v>14</v>
      </c>
      <c r="P53" s="208">
        <v>8667</v>
      </c>
    </row>
    <row r="54" spans="1:16" ht="17.25">
      <c r="A54" s="202" t="s">
        <v>52</v>
      </c>
      <c r="B54" s="208">
        <v>4004</v>
      </c>
      <c r="C54" s="242">
        <v>7</v>
      </c>
      <c r="D54" s="242">
        <v>3</v>
      </c>
      <c r="E54" s="238">
        <v>4</v>
      </c>
      <c r="F54" s="242">
        <v>2</v>
      </c>
      <c r="G54" s="242">
        <v>9</v>
      </c>
      <c r="H54" s="242">
        <v>0</v>
      </c>
      <c r="I54" s="234">
        <v>11</v>
      </c>
      <c r="J54" s="242">
        <v>4</v>
      </c>
      <c r="K54" s="242">
        <v>8</v>
      </c>
      <c r="L54" s="242">
        <v>0</v>
      </c>
      <c r="M54" s="238">
        <v>12</v>
      </c>
      <c r="N54" s="238">
        <v>-1</v>
      </c>
      <c r="O54" s="239">
        <v>3</v>
      </c>
      <c r="P54" s="208">
        <v>4007</v>
      </c>
    </row>
    <row r="55" spans="1:16" ht="17.25">
      <c r="A55" s="202" t="s">
        <v>53</v>
      </c>
      <c r="B55" s="208">
        <v>5323</v>
      </c>
      <c r="C55" s="242">
        <v>5</v>
      </c>
      <c r="D55" s="242">
        <v>4</v>
      </c>
      <c r="E55" s="238">
        <v>1</v>
      </c>
      <c r="F55" s="242">
        <v>4</v>
      </c>
      <c r="G55" s="242">
        <v>20</v>
      </c>
      <c r="H55" s="242">
        <v>0</v>
      </c>
      <c r="I55" s="234">
        <v>24</v>
      </c>
      <c r="J55" s="242">
        <v>5</v>
      </c>
      <c r="K55" s="242">
        <v>5</v>
      </c>
      <c r="L55" s="242">
        <v>0</v>
      </c>
      <c r="M55" s="238">
        <v>10</v>
      </c>
      <c r="N55" s="238">
        <v>14</v>
      </c>
      <c r="O55" s="239">
        <v>15</v>
      </c>
      <c r="P55" s="208">
        <v>5338</v>
      </c>
    </row>
    <row r="56" spans="1:16" ht="17.25">
      <c r="A56" s="202" t="s">
        <v>54</v>
      </c>
      <c r="B56" s="208">
        <v>2711</v>
      </c>
      <c r="C56" s="242">
        <v>6</v>
      </c>
      <c r="D56" s="242">
        <v>1</v>
      </c>
      <c r="E56" s="238">
        <v>5</v>
      </c>
      <c r="F56" s="242">
        <v>1</v>
      </c>
      <c r="G56" s="242">
        <v>11</v>
      </c>
      <c r="H56" s="242">
        <v>0</v>
      </c>
      <c r="I56" s="234">
        <v>12</v>
      </c>
      <c r="J56" s="242">
        <v>1</v>
      </c>
      <c r="K56" s="242">
        <v>6</v>
      </c>
      <c r="L56" s="242">
        <v>0</v>
      </c>
      <c r="M56" s="238">
        <v>7</v>
      </c>
      <c r="N56" s="238">
        <v>5</v>
      </c>
      <c r="O56" s="239">
        <v>10</v>
      </c>
      <c r="P56" s="208">
        <v>2721</v>
      </c>
    </row>
    <row r="57" spans="1:16" ht="17.25">
      <c r="A57" s="202" t="s">
        <v>55</v>
      </c>
      <c r="B57" s="208">
        <v>5765</v>
      </c>
      <c r="C57" s="242">
        <v>7</v>
      </c>
      <c r="D57" s="242">
        <v>2</v>
      </c>
      <c r="E57" s="238">
        <v>5</v>
      </c>
      <c r="F57" s="242">
        <v>3</v>
      </c>
      <c r="G57" s="242">
        <v>15</v>
      </c>
      <c r="H57" s="242">
        <v>1</v>
      </c>
      <c r="I57" s="234">
        <v>19</v>
      </c>
      <c r="J57" s="242">
        <v>3</v>
      </c>
      <c r="K57" s="242">
        <v>13</v>
      </c>
      <c r="L57" s="242">
        <v>0</v>
      </c>
      <c r="M57" s="238">
        <v>16</v>
      </c>
      <c r="N57" s="238">
        <v>3</v>
      </c>
      <c r="O57" s="239">
        <v>8</v>
      </c>
      <c r="P57" s="208">
        <v>5773</v>
      </c>
    </row>
    <row r="58" spans="1:16" ht="17.25">
      <c r="A58" s="202" t="s">
        <v>56</v>
      </c>
      <c r="B58" s="208">
        <v>7829</v>
      </c>
      <c r="C58" s="242">
        <v>14</v>
      </c>
      <c r="D58" s="242">
        <v>4</v>
      </c>
      <c r="E58" s="238">
        <v>10</v>
      </c>
      <c r="F58" s="242">
        <v>3</v>
      </c>
      <c r="G58" s="242">
        <v>22</v>
      </c>
      <c r="H58" s="242">
        <v>0</v>
      </c>
      <c r="I58" s="234">
        <v>25</v>
      </c>
      <c r="J58" s="242">
        <v>4</v>
      </c>
      <c r="K58" s="242">
        <v>27</v>
      </c>
      <c r="L58" s="242">
        <v>0</v>
      </c>
      <c r="M58" s="238">
        <v>31</v>
      </c>
      <c r="N58" s="238">
        <v>-6</v>
      </c>
      <c r="O58" s="239">
        <v>4</v>
      </c>
      <c r="P58" s="208">
        <v>7833</v>
      </c>
    </row>
    <row r="59" spans="1:16" ht="17.25">
      <c r="A59" s="202" t="s">
        <v>57</v>
      </c>
      <c r="B59" s="208">
        <v>5827</v>
      </c>
      <c r="C59" s="242">
        <v>1</v>
      </c>
      <c r="D59" s="242">
        <v>6</v>
      </c>
      <c r="E59" s="238">
        <v>-5</v>
      </c>
      <c r="F59" s="242">
        <v>1</v>
      </c>
      <c r="G59" s="242">
        <v>10</v>
      </c>
      <c r="H59" s="242">
        <v>0</v>
      </c>
      <c r="I59" s="234">
        <v>11</v>
      </c>
      <c r="J59" s="242">
        <v>0</v>
      </c>
      <c r="K59" s="242">
        <v>13</v>
      </c>
      <c r="L59" s="242">
        <v>0</v>
      </c>
      <c r="M59" s="238">
        <v>13</v>
      </c>
      <c r="N59" s="238">
        <v>-2</v>
      </c>
      <c r="O59" s="239">
        <v>-7</v>
      </c>
      <c r="P59" s="208">
        <v>5820</v>
      </c>
    </row>
    <row r="60" spans="1:16" ht="17.25">
      <c r="A60" s="202" t="s">
        <v>58</v>
      </c>
      <c r="B60" s="208">
        <v>16910</v>
      </c>
      <c r="C60" s="242">
        <v>18</v>
      </c>
      <c r="D60" s="242">
        <v>8</v>
      </c>
      <c r="E60" s="238">
        <v>10</v>
      </c>
      <c r="F60" s="242">
        <v>8</v>
      </c>
      <c r="G60" s="242">
        <v>54</v>
      </c>
      <c r="H60" s="242">
        <v>0</v>
      </c>
      <c r="I60" s="234">
        <v>62</v>
      </c>
      <c r="J60" s="242">
        <v>13</v>
      </c>
      <c r="K60" s="242">
        <v>41</v>
      </c>
      <c r="L60" s="242">
        <v>0</v>
      </c>
      <c r="M60" s="238">
        <v>54</v>
      </c>
      <c r="N60" s="238">
        <v>8</v>
      </c>
      <c r="O60" s="239">
        <v>18</v>
      </c>
      <c r="P60" s="208">
        <v>16928</v>
      </c>
    </row>
    <row r="61" spans="1:16" ht="17.25">
      <c r="A61" s="202" t="s">
        <v>62</v>
      </c>
      <c r="B61" s="252">
        <v>366</v>
      </c>
      <c r="C61" s="242">
        <v>0</v>
      </c>
      <c r="D61" s="242">
        <v>0</v>
      </c>
      <c r="E61" s="238">
        <v>0</v>
      </c>
      <c r="F61" s="242">
        <v>1</v>
      </c>
      <c r="G61" s="242">
        <v>1</v>
      </c>
      <c r="H61" s="242">
        <v>0</v>
      </c>
      <c r="I61" s="234">
        <v>2</v>
      </c>
      <c r="J61" s="242">
        <v>1</v>
      </c>
      <c r="K61" s="242">
        <v>4</v>
      </c>
      <c r="L61" s="242">
        <v>0</v>
      </c>
      <c r="M61" s="238">
        <v>5</v>
      </c>
      <c r="N61" s="238">
        <v>-3</v>
      </c>
      <c r="O61" s="239">
        <v>-3</v>
      </c>
      <c r="P61" s="208">
        <v>363</v>
      </c>
    </row>
    <row r="62" spans="1:16" ht="17.25">
      <c r="A62" s="202" t="s">
        <v>63</v>
      </c>
      <c r="B62" s="208">
        <v>502</v>
      </c>
      <c r="C62" s="242">
        <v>0</v>
      </c>
      <c r="D62" s="242">
        <v>0</v>
      </c>
      <c r="E62" s="238">
        <v>0</v>
      </c>
      <c r="F62" s="242">
        <v>1</v>
      </c>
      <c r="G62" s="242">
        <v>1</v>
      </c>
      <c r="H62" s="242">
        <v>0</v>
      </c>
      <c r="I62" s="234">
        <v>2</v>
      </c>
      <c r="J62" s="242">
        <v>1</v>
      </c>
      <c r="K62" s="242">
        <v>0</v>
      </c>
      <c r="L62" s="242">
        <v>0</v>
      </c>
      <c r="M62" s="238">
        <v>1</v>
      </c>
      <c r="N62" s="238">
        <v>1</v>
      </c>
      <c r="O62" s="239">
        <v>1</v>
      </c>
      <c r="P62" s="208">
        <v>503</v>
      </c>
    </row>
    <row r="63" spans="1:16" ht="17.25">
      <c r="A63" s="202" t="s">
        <v>64</v>
      </c>
      <c r="B63" s="208">
        <v>469</v>
      </c>
      <c r="C63" s="242">
        <v>0</v>
      </c>
      <c r="D63" s="242">
        <v>1</v>
      </c>
      <c r="E63" s="238">
        <v>-1</v>
      </c>
      <c r="F63" s="242">
        <v>0</v>
      </c>
      <c r="G63" s="242">
        <v>0</v>
      </c>
      <c r="H63" s="242">
        <v>0</v>
      </c>
      <c r="I63" s="234">
        <v>0</v>
      </c>
      <c r="J63" s="242">
        <v>0</v>
      </c>
      <c r="K63" s="242">
        <v>3</v>
      </c>
      <c r="L63" s="242">
        <v>0</v>
      </c>
      <c r="M63" s="238">
        <v>3</v>
      </c>
      <c r="N63" s="238">
        <v>-3</v>
      </c>
      <c r="O63" s="239">
        <v>-4</v>
      </c>
      <c r="P63" s="208">
        <v>465</v>
      </c>
    </row>
    <row r="64" spans="1:16" ht="17.25">
      <c r="A64" s="202" t="s">
        <v>65</v>
      </c>
      <c r="B64" s="208">
        <v>212</v>
      </c>
      <c r="C64" s="242">
        <v>0</v>
      </c>
      <c r="D64" s="242">
        <v>0</v>
      </c>
      <c r="E64" s="238">
        <v>0</v>
      </c>
      <c r="F64" s="242">
        <v>1</v>
      </c>
      <c r="G64" s="242">
        <v>0</v>
      </c>
      <c r="H64" s="242">
        <v>0</v>
      </c>
      <c r="I64" s="234">
        <v>1</v>
      </c>
      <c r="J64" s="242">
        <v>0</v>
      </c>
      <c r="K64" s="242">
        <v>0</v>
      </c>
      <c r="L64" s="242">
        <v>0</v>
      </c>
      <c r="M64" s="238">
        <v>0</v>
      </c>
      <c r="N64" s="238">
        <v>1</v>
      </c>
      <c r="O64" s="239">
        <v>1</v>
      </c>
      <c r="P64" s="208">
        <v>213</v>
      </c>
    </row>
    <row r="65" spans="1:16" ht="17.25">
      <c r="A65" s="202" t="s">
        <v>66</v>
      </c>
      <c r="B65" s="208">
        <v>571</v>
      </c>
      <c r="C65" s="242">
        <v>0</v>
      </c>
      <c r="D65" s="242">
        <v>0</v>
      </c>
      <c r="E65" s="238">
        <v>0</v>
      </c>
      <c r="F65" s="242">
        <v>1</v>
      </c>
      <c r="G65" s="242">
        <v>0</v>
      </c>
      <c r="H65" s="242">
        <v>1</v>
      </c>
      <c r="I65" s="234">
        <v>2</v>
      </c>
      <c r="J65" s="242">
        <v>0</v>
      </c>
      <c r="K65" s="242">
        <v>2</v>
      </c>
      <c r="L65" s="242">
        <v>0</v>
      </c>
      <c r="M65" s="238">
        <v>2</v>
      </c>
      <c r="N65" s="238">
        <v>0</v>
      </c>
      <c r="O65" s="239">
        <v>0</v>
      </c>
      <c r="P65" s="208">
        <v>571</v>
      </c>
    </row>
    <row r="66" spans="1:16" ht="17.25">
      <c r="A66" s="202" t="s">
        <v>67</v>
      </c>
      <c r="B66" s="208">
        <v>238</v>
      </c>
      <c r="C66" s="242">
        <v>0</v>
      </c>
      <c r="D66" s="242">
        <v>0</v>
      </c>
      <c r="E66" s="238">
        <v>0</v>
      </c>
      <c r="F66" s="242">
        <v>0</v>
      </c>
      <c r="G66" s="242">
        <v>2</v>
      </c>
      <c r="H66" s="242">
        <v>0</v>
      </c>
      <c r="I66" s="234">
        <v>2</v>
      </c>
      <c r="J66" s="242">
        <v>0</v>
      </c>
      <c r="K66" s="242">
        <v>0</v>
      </c>
      <c r="L66" s="242">
        <v>0</v>
      </c>
      <c r="M66" s="238">
        <v>0</v>
      </c>
      <c r="N66" s="238">
        <v>2</v>
      </c>
      <c r="O66" s="239">
        <v>2</v>
      </c>
      <c r="P66" s="208">
        <v>240</v>
      </c>
    </row>
    <row r="67" spans="1:16" ht="17.25">
      <c r="A67" s="202" t="s">
        <v>68</v>
      </c>
      <c r="B67" s="208">
        <v>714</v>
      </c>
      <c r="C67" s="242">
        <v>1</v>
      </c>
      <c r="D67" s="242">
        <v>1</v>
      </c>
      <c r="E67" s="238">
        <v>0</v>
      </c>
      <c r="F67" s="242">
        <v>1</v>
      </c>
      <c r="G67" s="242">
        <v>1</v>
      </c>
      <c r="H67" s="242">
        <v>0</v>
      </c>
      <c r="I67" s="234">
        <v>2</v>
      </c>
      <c r="J67" s="242">
        <v>0</v>
      </c>
      <c r="K67" s="242">
        <v>0</v>
      </c>
      <c r="L67" s="242">
        <v>0</v>
      </c>
      <c r="M67" s="238">
        <v>0</v>
      </c>
      <c r="N67" s="238">
        <v>2</v>
      </c>
      <c r="O67" s="239">
        <v>2</v>
      </c>
      <c r="P67" s="208">
        <v>716</v>
      </c>
    </row>
    <row r="68" spans="1:16" ht="17.25">
      <c r="A68" s="202" t="s">
        <v>69</v>
      </c>
      <c r="B68" s="208">
        <v>853</v>
      </c>
      <c r="C68" s="242">
        <v>0</v>
      </c>
      <c r="D68" s="242">
        <v>0</v>
      </c>
      <c r="E68" s="238">
        <v>0</v>
      </c>
      <c r="F68" s="242">
        <v>0</v>
      </c>
      <c r="G68" s="242">
        <v>2</v>
      </c>
      <c r="H68" s="242">
        <v>0</v>
      </c>
      <c r="I68" s="234">
        <v>2</v>
      </c>
      <c r="J68" s="242">
        <v>1</v>
      </c>
      <c r="K68" s="242">
        <v>2</v>
      </c>
      <c r="L68" s="242">
        <v>0</v>
      </c>
      <c r="M68" s="238">
        <v>3</v>
      </c>
      <c r="N68" s="238">
        <v>-1</v>
      </c>
      <c r="O68" s="239">
        <v>-1</v>
      </c>
      <c r="P68" s="208">
        <v>852</v>
      </c>
    </row>
    <row r="69" spans="1:16" ht="17.25">
      <c r="A69" s="202" t="s">
        <v>238</v>
      </c>
      <c r="B69" s="208">
        <v>4379</v>
      </c>
      <c r="C69" s="242">
        <v>2</v>
      </c>
      <c r="D69" s="242">
        <v>1</v>
      </c>
      <c r="E69" s="234">
        <v>1</v>
      </c>
      <c r="F69" s="242">
        <v>9</v>
      </c>
      <c r="G69" s="242">
        <v>7</v>
      </c>
      <c r="H69" s="242">
        <v>0</v>
      </c>
      <c r="I69" s="238">
        <v>16</v>
      </c>
      <c r="J69" s="242">
        <v>5</v>
      </c>
      <c r="K69" s="242">
        <v>11</v>
      </c>
      <c r="L69" s="242">
        <v>0</v>
      </c>
      <c r="M69" s="238">
        <v>16</v>
      </c>
      <c r="N69" s="238">
        <v>0</v>
      </c>
      <c r="O69" s="239">
        <v>1</v>
      </c>
      <c r="P69" s="208">
        <v>4380</v>
      </c>
    </row>
    <row r="70" spans="1:16" ht="17.25">
      <c r="A70" s="202"/>
      <c r="B70" s="208"/>
      <c r="C70" s="242"/>
      <c r="D70" s="242"/>
      <c r="E70" s="238"/>
      <c r="F70" s="242"/>
      <c r="G70" s="242"/>
      <c r="H70" s="242"/>
      <c r="I70" s="238"/>
      <c r="J70" s="242"/>
      <c r="K70" s="242"/>
      <c r="L70" s="242"/>
      <c r="M70" s="238"/>
      <c r="N70" s="238"/>
      <c r="O70" s="239"/>
      <c r="P70" s="208"/>
    </row>
    <row r="71" spans="1:16" ht="17.25">
      <c r="A71" s="210" t="s">
        <v>88</v>
      </c>
      <c r="B71" s="209">
        <v>10472</v>
      </c>
      <c r="C71" s="233">
        <v>2</v>
      </c>
      <c r="D71" s="233">
        <v>9</v>
      </c>
      <c r="E71" s="234">
        <v>-7</v>
      </c>
      <c r="F71" s="233">
        <v>8</v>
      </c>
      <c r="G71" s="233">
        <v>11</v>
      </c>
      <c r="H71" s="233">
        <v>2</v>
      </c>
      <c r="I71" s="234">
        <v>21</v>
      </c>
      <c r="J71" s="233">
        <v>9</v>
      </c>
      <c r="K71" s="233">
        <v>21</v>
      </c>
      <c r="L71" s="233">
        <v>0</v>
      </c>
      <c r="M71" s="234">
        <v>30</v>
      </c>
      <c r="N71" s="234">
        <v>-9</v>
      </c>
      <c r="O71" s="233">
        <v>-16</v>
      </c>
      <c r="P71" s="209">
        <v>10456</v>
      </c>
    </row>
    <row r="72" spans="1:16" ht="17.25">
      <c r="A72" s="211"/>
      <c r="B72" s="208"/>
      <c r="C72" s="241"/>
      <c r="D72" s="241"/>
      <c r="E72" s="238"/>
      <c r="F72" s="241"/>
      <c r="G72" s="241"/>
      <c r="H72" s="241"/>
      <c r="I72" s="238"/>
      <c r="J72" s="241"/>
      <c r="K72" s="241"/>
      <c r="L72" s="241"/>
      <c r="M72" s="238"/>
      <c r="N72" s="238"/>
      <c r="O72" s="239"/>
      <c r="P72" s="208"/>
    </row>
    <row r="73" spans="1:16" ht="17.25">
      <c r="A73" s="202" t="s">
        <v>71</v>
      </c>
      <c r="B73" s="208">
        <v>3419</v>
      </c>
      <c r="C73" s="242">
        <v>0</v>
      </c>
      <c r="D73" s="242">
        <v>4</v>
      </c>
      <c r="E73" s="238">
        <v>-4</v>
      </c>
      <c r="F73" s="242">
        <v>0</v>
      </c>
      <c r="G73" s="242">
        <v>3</v>
      </c>
      <c r="H73" s="242">
        <v>0</v>
      </c>
      <c r="I73" s="238">
        <v>3</v>
      </c>
      <c r="J73" s="242">
        <v>2</v>
      </c>
      <c r="K73" s="242">
        <v>11</v>
      </c>
      <c r="L73" s="242">
        <v>0</v>
      </c>
      <c r="M73" s="238">
        <v>13</v>
      </c>
      <c r="N73" s="238">
        <v>-10</v>
      </c>
      <c r="O73" s="239">
        <v>-14</v>
      </c>
      <c r="P73" s="208">
        <v>3405</v>
      </c>
    </row>
    <row r="74" spans="1:16" ht="17.25">
      <c r="A74" s="202" t="s">
        <v>72</v>
      </c>
      <c r="B74" s="208">
        <v>1660</v>
      </c>
      <c r="C74" s="242">
        <v>0</v>
      </c>
      <c r="D74" s="242">
        <v>1</v>
      </c>
      <c r="E74" s="238">
        <v>-1</v>
      </c>
      <c r="F74" s="242">
        <v>1</v>
      </c>
      <c r="G74" s="242">
        <v>1</v>
      </c>
      <c r="H74" s="242">
        <v>0</v>
      </c>
      <c r="I74" s="238">
        <v>2</v>
      </c>
      <c r="J74" s="242">
        <v>1</v>
      </c>
      <c r="K74" s="242">
        <v>4</v>
      </c>
      <c r="L74" s="242">
        <v>0</v>
      </c>
      <c r="M74" s="238">
        <v>5</v>
      </c>
      <c r="N74" s="238">
        <v>-3</v>
      </c>
      <c r="O74" s="239">
        <v>-4</v>
      </c>
      <c r="P74" s="208">
        <v>1656</v>
      </c>
    </row>
    <row r="75" spans="1:16" ht="17.25">
      <c r="A75" s="202" t="s">
        <v>73</v>
      </c>
      <c r="B75" s="208">
        <v>1582</v>
      </c>
      <c r="C75" s="242">
        <v>0</v>
      </c>
      <c r="D75" s="242">
        <v>0</v>
      </c>
      <c r="E75" s="238">
        <v>0</v>
      </c>
      <c r="F75" s="242">
        <v>4</v>
      </c>
      <c r="G75" s="242">
        <v>3</v>
      </c>
      <c r="H75" s="242">
        <v>0</v>
      </c>
      <c r="I75" s="238">
        <v>7</v>
      </c>
      <c r="J75" s="242">
        <v>1</v>
      </c>
      <c r="K75" s="242">
        <v>0</v>
      </c>
      <c r="L75" s="242">
        <v>0</v>
      </c>
      <c r="M75" s="238">
        <v>1</v>
      </c>
      <c r="N75" s="238">
        <v>6</v>
      </c>
      <c r="O75" s="239">
        <v>6</v>
      </c>
      <c r="P75" s="208">
        <v>1588</v>
      </c>
    </row>
    <row r="76" spans="1:16" ht="17.25">
      <c r="A76" s="202" t="s">
        <v>74</v>
      </c>
      <c r="B76" s="208">
        <v>3197</v>
      </c>
      <c r="C76" s="242">
        <v>2</v>
      </c>
      <c r="D76" s="242">
        <v>3</v>
      </c>
      <c r="E76" s="238">
        <v>-1</v>
      </c>
      <c r="F76" s="242">
        <v>2</v>
      </c>
      <c r="G76" s="242">
        <v>2</v>
      </c>
      <c r="H76" s="242">
        <v>1</v>
      </c>
      <c r="I76" s="238">
        <v>5</v>
      </c>
      <c r="J76" s="242">
        <v>5</v>
      </c>
      <c r="K76" s="242">
        <v>4</v>
      </c>
      <c r="L76" s="242">
        <v>0</v>
      </c>
      <c r="M76" s="238">
        <v>9</v>
      </c>
      <c r="N76" s="238">
        <v>-4</v>
      </c>
      <c r="O76" s="239">
        <v>-5</v>
      </c>
      <c r="P76" s="208">
        <v>3192</v>
      </c>
    </row>
    <row r="77" spans="1:16" ht="17.25">
      <c r="A77" s="202" t="s">
        <v>75</v>
      </c>
      <c r="B77" s="208">
        <v>614</v>
      </c>
      <c r="C77" s="242">
        <v>0</v>
      </c>
      <c r="D77" s="242">
        <v>1</v>
      </c>
      <c r="E77" s="238">
        <v>-1</v>
      </c>
      <c r="F77" s="242">
        <v>1</v>
      </c>
      <c r="G77" s="242">
        <v>2</v>
      </c>
      <c r="H77" s="242">
        <v>1</v>
      </c>
      <c r="I77" s="238">
        <v>4</v>
      </c>
      <c r="J77" s="242">
        <v>0</v>
      </c>
      <c r="K77" s="242">
        <v>2</v>
      </c>
      <c r="L77" s="242">
        <v>0</v>
      </c>
      <c r="M77" s="238">
        <v>2</v>
      </c>
      <c r="N77" s="238">
        <v>2</v>
      </c>
      <c r="O77" s="239">
        <v>1</v>
      </c>
      <c r="P77" s="208">
        <v>615</v>
      </c>
    </row>
    <row r="78" spans="1:16" ht="17.25">
      <c r="A78" s="202"/>
      <c r="B78" s="208"/>
      <c r="C78" s="242"/>
      <c r="D78" s="242"/>
      <c r="E78" s="238"/>
      <c r="F78" s="242"/>
      <c r="G78" s="242"/>
      <c r="H78" s="242"/>
      <c r="I78" s="238"/>
      <c r="J78" s="242"/>
      <c r="K78" s="242"/>
      <c r="L78" s="242"/>
      <c r="M78" s="238"/>
      <c r="N78" s="238"/>
      <c r="O78" s="239"/>
      <c r="P78" s="208"/>
    </row>
    <row r="79" spans="1:16" ht="17.25">
      <c r="A79" s="207" t="s">
        <v>76</v>
      </c>
      <c r="B79" s="209">
        <v>2734</v>
      </c>
      <c r="C79" s="233">
        <v>0</v>
      </c>
      <c r="D79" s="233">
        <v>1</v>
      </c>
      <c r="E79" s="234">
        <v>-1</v>
      </c>
      <c r="F79" s="233">
        <v>17</v>
      </c>
      <c r="G79" s="233">
        <v>4</v>
      </c>
      <c r="H79" s="233">
        <v>1</v>
      </c>
      <c r="I79" s="234">
        <v>22</v>
      </c>
      <c r="J79" s="233">
        <v>6</v>
      </c>
      <c r="K79" s="233">
        <v>14</v>
      </c>
      <c r="L79" s="233">
        <v>1</v>
      </c>
      <c r="M79" s="234">
        <v>21</v>
      </c>
      <c r="N79" s="234">
        <v>1</v>
      </c>
      <c r="O79" s="233">
        <v>0</v>
      </c>
      <c r="P79" s="209">
        <v>2734</v>
      </c>
    </row>
    <row r="80" spans="1:16" ht="17.25">
      <c r="A80" s="202"/>
      <c r="B80" s="208"/>
      <c r="C80" s="241"/>
      <c r="D80" s="241"/>
      <c r="E80" s="234"/>
      <c r="F80" s="241"/>
      <c r="G80" s="241"/>
      <c r="H80" s="241"/>
      <c r="I80" s="238"/>
      <c r="J80" s="241"/>
      <c r="K80" s="241"/>
      <c r="L80" s="241"/>
      <c r="M80" s="238"/>
      <c r="N80" s="238"/>
      <c r="O80" s="239"/>
      <c r="P80" s="208"/>
    </row>
    <row r="81" spans="1:16" ht="17.25">
      <c r="A81" s="202" t="s">
        <v>77</v>
      </c>
      <c r="B81" s="208">
        <v>1885</v>
      </c>
      <c r="C81" s="242">
        <v>0</v>
      </c>
      <c r="D81" s="242">
        <v>1</v>
      </c>
      <c r="E81" s="234">
        <v>-1</v>
      </c>
      <c r="F81" s="242">
        <v>15</v>
      </c>
      <c r="G81" s="242">
        <v>3</v>
      </c>
      <c r="H81" s="242">
        <v>1</v>
      </c>
      <c r="I81" s="238">
        <v>19</v>
      </c>
      <c r="J81" s="242">
        <v>5</v>
      </c>
      <c r="K81" s="242">
        <v>10</v>
      </c>
      <c r="L81" s="242">
        <v>1</v>
      </c>
      <c r="M81" s="238">
        <v>16</v>
      </c>
      <c r="N81" s="238">
        <v>3</v>
      </c>
      <c r="O81" s="239">
        <v>2</v>
      </c>
      <c r="P81" s="208">
        <v>1887</v>
      </c>
    </row>
    <row r="82" spans="1:16" ht="17.25">
      <c r="A82" s="202" t="s">
        <v>78</v>
      </c>
      <c r="B82" s="208">
        <v>849</v>
      </c>
      <c r="C82" s="242">
        <v>0</v>
      </c>
      <c r="D82" s="242">
        <v>0</v>
      </c>
      <c r="E82" s="238">
        <v>0</v>
      </c>
      <c r="F82" s="242">
        <v>2</v>
      </c>
      <c r="G82" s="242">
        <v>1</v>
      </c>
      <c r="H82" s="242">
        <v>0</v>
      </c>
      <c r="I82" s="238">
        <v>3</v>
      </c>
      <c r="J82" s="242">
        <v>1</v>
      </c>
      <c r="K82" s="242">
        <v>4</v>
      </c>
      <c r="L82" s="242">
        <v>0</v>
      </c>
      <c r="M82" s="238">
        <v>5</v>
      </c>
      <c r="N82" s="238">
        <v>-2</v>
      </c>
      <c r="O82" s="239">
        <v>-2</v>
      </c>
      <c r="P82" s="208">
        <v>847</v>
      </c>
    </row>
    <row r="83" spans="1:16" ht="18" thickBot="1">
      <c r="A83" s="212"/>
      <c r="B83" s="213"/>
      <c r="C83" s="243"/>
      <c r="D83" s="243"/>
      <c r="E83" s="214"/>
      <c r="F83" s="243"/>
      <c r="G83" s="243"/>
      <c r="H83" s="243"/>
      <c r="I83" s="214"/>
      <c r="J83" s="243"/>
      <c r="K83" s="243"/>
      <c r="L83" s="243"/>
      <c r="M83" s="214"/>
      <c r="N83" s="214"/>
      <c r="O83" s="215"/>
      <c r="P83" s="213"/>
    </row>
    <row r="84" spans="1:16" ht="17.2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1.75" style="0" customWidth="1"/>
    <col min="2" max="2" width="11.83203125" style="0" bestFit="1" customWidth="1"/>
    <col min="16" max="16" width="11.83203125" style="0" bestFit="1" customWidth="1"/>
  </cols>
  <sheetData>
    <row r="1" spans="1:16" ht="17.25">
      <c r="A1" s="182" t="s">
        <v>269</v>
      </c>
      <c r="B1" s="183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199</v>
      </c>
      <c r="O1" s="185"/>
      <c r="P1" s="185"/>
    </row>
    <row r="2" spans="1:16" ht="18" thickBot="1">
      <c r="A2" s="184"/>
      <c r="B2" s="183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100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256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106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7" t="s">
        <v>127</v>
      </c>
      <c r="B11" s="209">
        <v>7848</v>
      </c>
      <c r="C11" s="233">
        <v>5</v>
      </c>
      <c r="D11" s="233">
        <v>0</v>
      </c>
      <c r="E11" s="234">
        <v>5</v>
      </c>
      <c r="F11" s="233">
        <v>194</v>
      </c>
      <c r="G11" s="233">
        <v>33</v>
      </c>
      <c r="H11" s="233">
        <v>26</v>
      </c>
      <c r="I11" s="234">
        <v>253</v>
      </c>
      <c r="J11" s="233">
        <v>120</v>
      </c>
      <c r="K11" s="233">
        <v>37</v>
      </c>
      <c r="L11" s="233">
        <v>26</v>
      </c>
      <c r="M11" s="234">
        <v>183</v>
      </c>
      <c r="N11" s="234">
        <v>70</v>
      </c>
      <c r="O11" s="233">
        <v>75</v>
      </c>
      <c r="P11" s="209">
        <v>7923</v>
      </c>
    </row>
    <row r="12" spans="1:16" ht="17.25">
      <c r="A12" s="207"/>
      <c r="B12" s="209"/>
      <c r="C12" s="233"/>
      <c r="D12" s="233"/>
      <c r="E12" s="234"/>
      <c r="F12" s="233"/>
      <c r="G12" s="233"/>
      <c r="H12" s="233"/>
      <c r="I12" s="234"/>
      <c r="J12" s="233"/>
      <c r="K12" s="233"/>
      <c r="L12" s="233"/>
      <c r="M12" s="234"/>
      <c r="N12" s="234"/>
      <c r="O12" s="233"/>
      <c r="P12" s="209"/>
    </row>
    <row r="13" spans="1:16" ht="17.25">
      <c r="A13" s="210" t="s">
        <v>83</v>
      </c>
      <c r="B13" s="209">
        <v>5234</v>
      </c>
      <c r="C13" s="233">
        <v>5</v>
      </c>
      <c r="D13" s="233">
        <v>0</v>
      </c>
      <c r="E13" s="234">
        <v>5</v>
      </c>
      <c r="F13" s="233">
        <v>154</v>
      </c>
      <c r="G13" s="233">
        <v>16</v>
      </c>
      <c r="H13" s="233">
        <v>6</v>
      </c>
      <c r="I13" s="234">
        <v>176</v>
      </c>
      <c r="J13" s="233">
        <v>87</v>
      </c>
      <c r="K13" s="233">
        <v>20</v>
      </c>
      <c r="L13" s="233">
        <v>9</v>
      </c>
      <c r="M13" s="234">
        <v>116</v>
      </c>
      <c r="N13" s="234">
        <v>60</v>
      </c>
      <c r="O13" s="233">
        <v>65</v>
      </c>
      <c r="P13" s="209">
        <v>5299</v>
      </c>
    </row>
    <row r="14" spans="1:16" ht="17.25">
      <c r="A14" s="202"/>
      <c r="B14" s="208"/>
      <c r="C14" s="239"/>
      <c r="D14" s="239"/>
      <c r="E14" s="238"/>
      <c r="F14" s="239"/>
      <c r="G14" s="239"/>
      <c r="H14" s="239"/>
      <c r="I14" s="238"/>
      <c r="J14" s="239"/>
      <c r="K14" s="239"/>
      <c r="L14" s="239"/>
      <c r="M14" s="238"/>
      <c r="N14" s="238"/>
      <c r="O14" s="239"/>
      <c r="P14" s="208"/>
    </row>
    <row r="15" spans="1:16" ht="17.25">
      <c r="A15" s="202" t="s">
        <v>24</v>
      </c>
      <c r="B15" s="208">
        <v>1434</v>
      </c>
      <c r="C15" s="240">
        <v>0</v>
      </c>
      <c r="D15" s="240">
        <v>0</v>
      </c>
      <c r="E15" s="238">
        <v>0</v>
      </c>
      <c r="F15" s="240">
        <v>35</v>
      </c>
      <c r="G15" s="240">
        <v>6</v>
      </c>
      <c r="H15" s="240">
        <v>0</v>
      </c>
      <c r="I15" s="238">
        <v>41</v>
      </c>
      <c r="J15" s="240">
        <v>16</v>
      </c>
      <c r="K15" s="240">
        <v>4</v>
      </c>
      <c r="L15" s="240">
        <v>5</v>
      </c>
      <c r="M15" s="238">
        <v>25</v>
      </c>
      <c r="N15" s="238">
        <v>16</v>
      </c>
      <c r="O15" s="239">
        <v>16</v>
      </c>
      <c r="P15" s="208">
        <v>1450</v>
      </c>
    </row>
    <row r="16" spans="1:16" ht="17.25">
      <c r="A16" s="202" t="s">
        <v>25</v>
      </c>
      <c r="B16" s="208">
        <v>96</v>
      </c>
      <c r="C16" s="240">
        <v>0</v>
      </c>
      <c r="D16" s="240">
        <v>0</v>
      </c>
      <c r="E16" s="238">
        <v>0</v>
      </c>
      <c r="F16" s="240">
        <v>4</v>
      </c>
      <c r="G16" s="240">
        <v>1</v>
      </c>
      <c r="H16" s="240">
        <v>0</v>
      </c>
      <c r="I16" s="238">
        <v>5</v>
      </c>
      <c r="J16" s="240">
        <v>0</v>
      </c>
      <c r="K16" s="240">
        <v>0</v>
      </c>
      <c r="L16" s="240">
        <v>0</v>
      </c>
      <c r="M16" s="238">
        <v>0</v>
      </c>
      <c r="N16" s="238">
        <v>5</v>
      </c>
      <c r="O16" s="239">
        <v>5</v>
      </c>
      <c r="P16" s="208">
        <v>101</v>
      </c>
    </row>
    <row r="17" spans="1:16" ht="17.25">
      <c r="A17" s="202" t="s">
        <v>26</v>
      </c>
      <c r="B17" s="208">
        <v>243</v>
      </c>
      <c r="C17" s="240">
        <v>0</v>
      </c>
      <c r="D17" s="240">
        <v>0</v>
      </c>
      <c r="E17" s="238">
        <v>0</v>
      </c>
      <c r="F17" s="240">
        <v>4</v>
      </c>
      <c r="G17" s="240">
        <v>0</v>
      </c>
      <c r="H17" s="240">
        <v>0</v>
      </c>
      <c r="I17" s="238">
        <v>4</v>
      </c>
      <c r="J17" s="240">
        <v>0</v>
      </c>
      <c r="K17" s="240">
        <v>4</v>
      </c>
      <c r="L17" s="240">
        <v>1</v>
      </c>
      <c r="M17" s="238">
        <v>5</v>
      </c>
      <c r="N17" s="238">
        <v>-1</v>
      </c>
      <c r="O17" s="239">
        <v>-1</v>
      </c>
      <c r="P17" s="208">
        <v>242</v>
      </c>
    </row>
    <row r="18" spans="1:16" ht="17.25">
      <c r="A18" s="202" t="s">
        <v>27</v>
      </c>
      <c r="B18" s="208">
        <v>963</v>
      </c>
      <c r="C18" s="240">
        <v>0</v>
      </c>
      <c r="D18" s="240">
        <v>0</v>
      </c>
      <c r="E18" s="238">
        <v>0</v>
      </c>
      <c r="F18" s="240">
        <v>12</v>
      </c>
      <c r="G18" s="240">
        <v>1</v>
      </c>
      <c r="H18" s="240">
        <v>1</v>
      </c>
      <c r="I18" s="238">
        <v>14</v>
      </c>
      <c r="J18" s="240">
        <v>7</v>
      </c>
      <c r="K18" s="240">
        <v>2</v>
      </c>
      <c r="L18" s="240">
        <v>0</v>
      </c>
      <c r="M18" s="238">
        <v>9</v>
      </c>
      <c r="N18" s="238">
        <v>5</v>
      </c>
      <c r="O18" s="239">
        <v>5</v>
      </c>
      <c r="P18" s="208">
        <v>968</v>
      </c>
    </row>
    <row r="19" spans="1:16" ht="17.25">
      <c r="A19" s="202" t="s">
        <v>59</v>
      </c>
      <c r="B19" s="208">
        <v>142</v>
      </c>
      <c r="C19" s="240">
        <v>1</v>
      </c>
      <c r="D19" s="240">
        <v>0</v>
      </c>
      <c r="E19" s="238">
        <v>1</v>
      </c>
      <c r="F19" s="240">
        <v>5</v>
      </c>
      <c r="G19" s="240">
        <v>1</v>
      </c>
      <c r="H19" s="240">
        <v>0</v>
      </c>
      <c r="I19" s="238">
        <v>6</v>
      </c>
      <c r="J19" s="240">
        <v>5</v>
      </c>
      <c r="K19" s="240">
        <v>1</v>
      </c>
      <c r="L19" s="240">
        <v>0</v>
      </c>
      <c r="M19" s="238">
        <v>6</v>
      </c>
      <c r="N19" s="238">
        <v>0</v>
      </c>
      <c r="O19" s="239">
        <v>1</v>
      </c>
      <c r="P19" s="208">
        <v>143</v>
      </c>
    </row>
    <row r="20" spans="1:16" ht="17.25">
      <c r="A20" s="202" t="s">
        <v>60</v>
      </c>
      <c r="B20" s="208">
        <v>217</v>
      </c>
      <c r="C20" s="240">
        <v>0</v>
      </c>
      <c r="D20" s="240">
        <v>0</v>
      </c>
      <c r="E20" s="238">
        <v>0</v>
      </c>
      <c r="F20" s="240">
        <v>6</v>
      </c>
      <c r="G20" s="240">
        <v>0</v>
      </c>
      <c r="H20" s="240">
        <v>0</v>
      </c>
      <c r="I20" s="238">
        <v>6</v>
      </c>
      <c r="J20" s="240">
        <v>5</v>
      </c>
      <c r="K20" s="240">
        <v>1</v>
      </c>
      <c r="L20" s="240">
        <v>0</v>
      </c>
      <c r="M20" s="238">
        <v>6</v>
      </c>
      <c r="N20" s="238">
        <v>0</v>
      </c>
      <c r="O20" s="239">
        <v>0</v>
      </c>
      <c r="P20" s="208">
        <v>217</v>
      </c>
    </row>
    <row r="21" spans="1:16" ht="17.25">
      <c r="A21" s="202" t="s">
        <v>28</v>
      </c>
      <c r="B21" s="208">
        <v>505</v>
      </c>
      <c r="C21" s="240">
        <v>0</v>
      </c>
      <c r="D21" s="240">
        <v>0</v>
      </c>
      <c r="E21" s="238">
        <v>0</v>
      </c>
      <c r="F21" s="240">
        <v>36</v>
      </c>
      <c r="G21" s="240">
        <v>0</v>
      </c>
      <c r="H21" s="240">
        <v>0</v>
      </c>
      <c r="I21" s="238">
        <v>36</v>
      </c>
      <c r="J21" s="240">
        <v>5</v>
      </c>
      <c r="K21" s="240">
        <v>0</v>
      </c>
      <c r="L21" s="240">
        <v>1</v>
      </c>
      <c r="M21" s="238">
        <v>6</v>
      </c>
      <c r="N21" s="238">
        <v>30</v>
      </c>
      <c r="O21" s="239">
        <v>30</v>
      </c>
      <c r="P21" s="208">
        <v>535</v>
      </c>
    </row>
    <row r="22" spans="1:16" ht="17.25">
      <c r="A22" s="202" t="s">
        <v>29</v>
      </c>
      <c r="B22" s="208">
        <v>265</v>
      </c>
      <c r="C22" s="240">
        <v>0</v>
      </c>
      <c r="D22" s="240">
        <v>0</v>
      </c>
      <c r="E22" s="238">
        <v>0</v>
      </c>
      <c r="F22" s="240">
        <v>5</v>
      </c>
      <c r="G22" s="240">
        <v>1</v>
      </c>
      <c r="H22" s="240">
        <v>0</v>
      </c>
      <c r="I22" s="238">
        <v>6</v>
      </c>
      <c r="J22" s="240">
        <v>5</v>
      </c>
      <c r="K22" s="240">
        <v>0</v>
      </c>
      <c r="L22" s="240">
        <v>0</v>
      </c>
      <c r="M22" s="238">
        <v>5</v>
      </c>
      <c r="N22" s="238">
        <v>1</v>
      </c>
      <c r="O22" s="239">
        <v>1</v>
      </c>
      <c r="P22" s="208">
        <v>266</v>
      </c>
    </row>
    <row r="23" spans="1:16" ht="17.25">
      <c r="A23" s="202" t="s">
        <v>30</v>
      </c>
      <c r="B23" s="208">
        <v>116</v>
      </c>
      <c r="C23" s="240">
        <v>0</v>
      </c>
      <c r="D23" s="240">
        <v>0</v>
      </c>
      <c r="E23" s="238">
        <v>0</v>
      </c>
      <c r="F23" s="240">
        <v>0</v>
      </c>
      <c r="G23" s="240">
        <v>0</v>
      </c>
      <c r="H23" s="240">
        <v>4</v>
      </c>
      <c r="I23" s="238">
        <v>4</v>
      </c>
      <c r="J23" s="240">
        <v>1</v>
      </c>
      <c r="K23" s="240">
        <v>1</v>
      </c>
      <c r="L23" s="240">
        <v>1</v>
      </c>
      <c r="M23" s="238">
        <v>3</v>
      </c>
      <c r="N23" s="238">
        <v>1</v>
      </c>
      <c r="O23" s="239">
        <v>1</v>
      </c>
      <c r="P23" s="208">
        <v>117</v>
      </c>
    </row>
    <row r="24" spans="1:16" ht="17.25">
      <c r="A24" s="202" t="s">
        <v>31</v>
      </c>
      <c r="B24" s="208">
        <v>1183</v>
      </c>
      <c r="C24" s="240">
        <v>4</v>
      </c>
      <c r="D24" s="240">
        <v>0</v>
      </c>
      <c r="E24" s="238">
        <v>4</v>
      </c>
      <c r="F24" s="240">
        <v>47</v>
      </c>
      <c r="G24" s="240">
        <v>6</v>
      </c>
      <c r="H24" s="240">
        <v>1</v>
      </c>
      <c r="I24" s="238">
        <v>54</v>
      </c>
      <c r="J24" s="240">
        <v>43</v>
      </c>
      <c r="K24" s="240">
        <v>7</v>
      </c>
      <c r="L24" s="240">
        <v>1</v>
      </c>
      <c r="M24" s="238">
        <v>51</v>
      </c>
      <c r="N24" s="238">
        <v>3</v>
      </c>
      <c r="O24" s="239">
        <v>7</v>
      </c>
      <c r="P24" s="208">
        <v>1190</v>
      </c>
    </row>
    <row r="25" spans="1:16" ht="17.25">
      <c r="A25" s="202" t="s">
        <v>240</v>
      </c>
      <c r="B25" s="208">
        <v>92</v>
      </c>
      <c r="C25" s="240">
        <v>0</v>
      </c>
      <c r="D25" s="240">
        <v>0</v>
      </c>
      <c r="E25" s="238">
        <v>0</v>
      </c>
      <c r="F25" s="240">
        <v>0</v>
      </c>
      <c r="G25" s="240">
        <v>0</v>
      </c>
      <c r="H25" s="240">
        <v>0</v>
      </c>
      <c r="I25" s="238">
        <v>0</v>
      </c>
      <c r="J25" s="240">
        <v>0</v>
      </c>
      <c r="K25" s="240">
        <v>0</v>
      </c>
      <c r="L25" s="240">
        <v>0</v>
      </c>
      <c r="M25" s="238">
        <v>0</v>
      </c>
      <c r="N25" s="238">
        <v>0</v>
      </c>
      <c r="O25" s="239">
        <v>0</v>
      </c>
      <c r="P25" s="208">
        <v>92</v>
      </c>
    </row>
    <row r="26" spans="1:16" ht="17.25">
      <c r="A26" s="202"/>
      <c r="B26" s="208"/>
      <c r="C26" s="240"/>
      <c r="D26" s="240"/>
      <c r="E26" s="238"/>
      <c r="F26" s="240"/>
      <c r="G26" s="240"/>
      <c r="H26" s="240"/>
      <c r="I26" s="238"/>
      <c r="J26" s="240"/>
      <c r="K26" s="240"/>
      <c r="L26" s="240"/>
      <c r="M26" s="238"/>
      <c r="N26" s="238"/>
      <c r="O26" s="239"/>
      <c r="P26" s="208"/>
    </row>
    <row r="27" spans="1:16" ht="17.25">
      <c r="A27" s="210" t="s">
        <v>84</v>
      </c>
      <c r="B27" s="209">
        <v>2592</v>
      </c>
      <c r="C27" s="233">
        <v>0</v>
      </c>
      <c r="D27" s="233">
        <v>0</v>
      </c>
      <c r="E27" s="234">
        <v>0</v>
      </c>
      <c r="F27" s="233">
        <v>40</v>
      </c>
      <c r="G27" s="233">
        <v>17</v>
      </c>
      <c r="H27" s="233">
        <v>20</v>
      </c>
      <c r="I27" s="234">
        <v>77</v>
      </c>
      <c r="J27" s="233">
        <v>33</v>
      </c>
      <c r="K27" s="233">
        <v>17</v>
      </c>
      <c r="L27" s="233">
        <v>17</v>
      </c>
      <c r="M27" s="234">
        <v>67</v>
      </c>
      <c r="N27" s="234">
        <v>10</v>
      </c>
      <c r="O27" s="233">
        <v>10</v>
      </c>
      <c r="P27" s="209">
        <v>2602</v>
      </c>
    </row>
    <row r="28" spans="1:16" ht="17.25">
      <c r="A28" s="210" t="s">
        <v>85</v>
      </c>
      <c r="B28" s="209">
        <v>285</v>
      </c>
      <c r="C28" s="233">
        <v>0</v>
      </c>
      <c r="D28" s="233">
        <v>0</v>
      </c>
      <c r="E28" s="234">
        <v>0</v>
      </c>
      <c r="F28" s="233">
        <v>14</v>
      </c>
      <c r="G28" s="233">
        <v>3</v>
      </c>
      <c r="H28" s="233">
        <v>1</v>
      </c>
      <c r="I28" s="234">
        <v>18</v>
      </c>
      <c r="J28" s="233">
        <v>20</v>
      </c>
      <c r="K28" s="233">
        <v>2</v>
      </c>
      <c r="L28" s="233">
        <v>0</v>
      </c>
      <c r="M28" s="234">
        <v>22</v>
      </c>
      <c r="N28" s="234">
        <v>-4</v>
      </c>
      <c r="O28" s="233">
        <v>-4</v>
      </c>
      <c r="P28" s="209">
        <v>281</v>
      </c>
    </row>
    <row r="29" spans="1:16" ht="17.25">
      <c r="A29" s="211"/>
      <c r="B29" s="208"/>
      <c r="C29" s="239"/>
      <c r="D29" s="239"/>
      <c r="E29" s="238"/>
      <c r="F29" s="239"/>
      <c r="G29" s="239"/>
      <c r="H29" s="239"/>
      <c r="I29" s="238"/>
      <c r="J29" s="239"/>
      <c r="K29" s="239"/>
      <c r="L29" s="239"/>
      <c r="M29" s="238"/>
      <c r="N29" s="238"/>
      <c r="O29" s="239"/>
      <c r="P29" s="208"/>
    </row>
    <row r="30" spans="1:16" ht="17.25">
      <c r="A30" s="202" t="s">
        <v>33</v>
      </c>
      <c r="B30" s="208">
        <v>15</v>
      </c>
      <c r="C30" s="240">
        <v>0</v>
      </c>
      <c r="D30" s="240">
        <v>0</v>
      </c>
      <c r="E30" s="238">
        <v>0</v>
      </c>
      <c r="F30" s="240">
        <v>0</v>
      </c>
      <c r="G30" s="240">
        <v>0</v>
      </c>
      <c r="H30" s="240">
        <v>0</v>
      </c>
      <c r="I30" s="238">
        <v>0</v>
      </c>
      <c r="J30" s="240">
        <v>0</v>
      </c>
      <c r="K30" s="240">
        <v>0</v>
      </c>
      <c r="L30" s="240">
        <v>0</v>
      </c>
      <c r="M30" s="238">
        <v>0</v>
      </c>
      <c r="N30" s="238">
        <v>0</v>
      </c>
      <c r="O30" s="239">
        <v>0</v>
      </c>
      <c r="P30" s="208">
        <v>15</v>
      </c>
    </row>
    <row r="31" spans="1:16" ht="17.25">
      <c r="A31" s="202" t="s">
        <v>34</v>
      </c>
      <c r="B31" s="208">
        <v>10</v>
      </c>
      <c r="C31" s="240">
        <v>0</v>
      </c>
      <c r="D31" s="240">
        <v>0</v>
      </c>
      <c r="E31" s="238">
        <v>0</v>
      </c>
      <c r="F31" s="240">
        <v>0</v>
      </c>
      <c r="G31" s="240">
        <v>0</v>
      </c>
      <c r="H31" s="240">
        <v>0</v>
      </c>
      <c r="I31" s="238">
        <v>0</v>
      </c>
      <c r="J31" s="240">
        <v>0</v>
      </c>
      <c r="K31" s="240">
        <v>0</v>
      </c>
      <c r="L31" s="240">
        <v>0</v>
      </c>
      <c r="M31" s="238">
        <v>0</v>
      </c>
      <c r="N31" s="238">
        <v>0</v>
      </c>
      <c r="O31" s="239">
        <v>0</v>
      </c>
      <c r="P31" s="208">
        <v>10</v>
      </c>
    </row>
    <row r="32" spans="1:16" ht="17.25">
      <c r="A32" s="202" t="s">
        <v>35</v>
      </c>
      <c r="B32" s="208">
        <v>9</v>
      </c>
      <c r="C32" s="240">
        <v>0</v>
      </c>
      <c r="D32" s="240">
        <v>0</v>
      </c>
      <c r="E32" s="238">
        <v>0</v>
      </c>
      <c r="F32" s="240">
        <v>0</v>
      </c>
      <c r="G32" s="240">
        <v>0</v>
      </c>
      <c r="H32" s="240">
        <v>0</v>
      </c>
      <c r="I32" s="238">
        <v>0</v>
      </c>
      <c r="J32" s="240">
        <v>0</v>
      </c>
      <c r="K32" s="240">
        <v>1</v>
      </c>
      <c r="L32" s="240">
        <v>0</v>
      </c>
      <c r="M32" s="238">
        <v>1</v>
      </c>
      <c r="N32" s="238">
        <v>-1</v>
      </c>
      <c r="O32" s="239">
        <v>-1</v>
      </c>
      <c r="P32" s="208">
        <v>8</v>
      </c>
    </row>
    <row r="33" spans="1:16" ht="17.25">
      <c r="A33" s="202" t="s">
        <v>36</v>
      </c>
      <c r="B33" s="208">
        <v>10</v>
      </c>
      <c r="C33" s="240">
        <v>0</v>
      </c>
      <c r="D33" s="240">
        <v>0</v>
      </c>
      <c r="E33" s="238">
        <v>0</v>
      </c>
      <c r="F33" s="240">
        <v>1</v>
      </c>
      <c r="G33" s="240">
        <v>0</v>
      </c>
      <c r="H33" s="240">
        <v>0</v>
      </c>
      <c r="I33" s="238">
        <v>1</v>
      </c>
      <c r="J33" s="240">
        <v>1</v>
      </c>
      <c r="K33" s="240">
        <v>1</v>
      </c>
      <c r="L33" s="240">
        <v>0</v>
      </c>
      <c r="M33" s="238">
        <v>2</v>
      </c>
      <c r="N33" s="238">
        <v>-1</v>
      </c>
      <c r="O33" s="239">
        <v>-1</v>
      </c>
      <c r="P33" s="208">
        <v>9</v>
      </c>
    </row>
    <row r="34" spans="1:16" ht="17.25">
      <c r="A34" s="202" t="s">
        <v>37</v>
      </c>
      <c r="B34" s="208">
        <v>35</v>
      </c>
      <c r="C34" s="240">
        <v>0</v>
      </c>
      <c r="D34" s="240">
        <v>0</v>
      </c>
      <c r="E34" s="238">
        <v>0</v>
      </c>
      <c r="F34" s="240">
        <v>2</v>
      </c>
      <c r="G34" s="240">
        <v>0</v>
      </c>
      <c r="H34" s="240">
        <v>0</v>
      </c>
      <c r="I34" s="238">
        <v>2</v>
      </c>
      <c r="J34" s="240">
        <v>0</v>
      </c>
      <c r="K34" s="240">
        <v>0</v>
      </c>
      <c r="L34" s="240">
        <v>0</v>
      </c>
      <c r="M34" s="238">
        <v>0</v>
      </c>
      <c r="N34" s="238">
        <v>2</v>
      </c>
      <c r="O34" s="239">
        <v>2</v>
      </c>
      <c r="P34" s="208">
        <v>37</v>
      </c>
    </row>
    <row r="35" spans="1:16" ht="17.25">
      <c r="A35" s="202" t="s">
        <v>38</v>
      </c>
      <c r="B35" s="208">
        <v>44</v>
      </c>
      <c r="C35" s="240">
        <v>0</v>
      </c>
      <c r="D35" s="240">
        <v>0</v>
      </c>
      <c r="E35" s="238">
        <v>0</v>
      </c>
      <c r="F35" s="240">
        <v>1</v>
      </c>
      <c r="G35" s="240">
        <v>3</v>
      </c>
      <c r="H35" s="240">
        <v>1</v>
      </c>
      <c r="I35" s="238">
        <v>5</v>
      </c>
      <c r="J35" s="240">
        <v>0</v>
      </c>
      <c r="K35" s="240">
        <v>0</v>
      </c>
      <c r="L35" s="240">
        <v>0</v>
      </c>
      <c r="M35" s="238">
        <v>0</v>
      </c>
      <c r="N35" s="238">
        <v>5</v>
      </c>
      <c r="O35" s="239">
        <v>5</v>
      </c>
      <c r="P35" s="208">
        <v>49</v>
      </c>
    </row>
    <row r="36" spans="1:16" ht="17.25">
      <c r="A36" s="202" t="s">
        <v>39</v>
      </c>
      <c r="B36" s="208">
        <v>21</v>
      </c>
      <c r="C36" s="240">
        <v>0</v>
      </c>
      <c r="D36" s="240">
        <v>0</v>
      </c>
      <c r="E36" s="238">
        <v>0</v>
      </c>
      <c r="F36" s="240">
        <v>0</v>
      </c>
      <c r="G36" s="240">
        <v>0</v>
      </c>
      <c r="H36" s="240">
        <v>0</v>
      </c>
      <c r="I36" s="238">
        <v>0</v>
      </c>
      <c r="J36" s="240">
        <v>0</v>
      </c>
      <c r="K36" s="240">
        <v>0</v>
      </c>
      <c r="L36" s="240">
        <v>0</v>
      </c>
      <c r="M36" s="238">
        <v>0</v>
      </c>
      <c r="N36" s="238">
        <v>0</v>
      </c>
      <c r="O36" s="239">
        <v>0</v>
      </c>
      <c r="P36" s="208">
        <v>21</v>
      </c>
    </row>
    <row r="37" spans="1:16" ht="17.25">
      <c r="A37" s="202" t="s">
        <v>40</v>
      </c>
      <c r="B37" s="208">
        <v>114</v>
      </c>
      <c r="C37" s="240">
        <v>0</v>
      </c>
      <c r="D37" s="240">
        <v>0</v>
      </c>
      <c r="E37" s="238">
        <v>0</v>
      </c>
      <c r="F37" s="240">
        <v>10</v>
      </c>
      <c r="G37" s="240">
        <v>0</v>
      </c>
      <c r="H37" s="240">
        <v>0</v>
      </c>
      <c r="I37" s="238">
        <v>10</v>
      </c>
      <c r="J37" s="240">
        <v>18</v>
      </c>
      <c r="K37" s="240">
        <v>0</v>
      </c>
      <c r="L37" s="240">
        <v>0</v>
      </c>
      <c r="M37" s="238">
        <v>18</v>
      </c>
      <c r="N37" s="238">
        <v>-8</v>
      </c>
      <c r="O37" s="239">
        <v>-8</v>
      </c>
      <c r="P37" s="208">
        <v>106</v>
      </c>
    </row>
    <row r="38" spans="1:16" ht="17.25">
      <c r="A38" s="202" t="s">
        <v>61</v>
      </c>
      <c r="B38" s="208">
        <v>27</v>
      </c>
      <c r="C38" s="240">
        <v>0</v>
      </c>
      <c r="D38" s="240">
        <v>0</v>
      </c>
      <c r="E38" s="238">
        <v>0</v>
      </c>
      <c r="F38" s="240">
        <v>0</v>
      </c>
      <c r="G38" s="240">
        <v>0</v>
      </c>
      <c r="H38" s="240">
        <v>0</v>
      </c>
      <c r="I38" s="238">
        <v>0</v>
      </c>
      <c r="J38" s="240">
        <v>1</v>
      </c>
      <c r="K38" s="240">
        <v>0</v>
      </c>
      <c r="L38" s="240">
        <v>0</v>
      </c>
      <c r="M38" s="238">
        <v>1</v>
      </c>
      <c r="N38" s="238">
        <v>-1</v>
      </c>
      <c r="O38" s="239">
        <v>-1</v>
      </c>
      <c r="P38" s="208">
        <v>26</v>
      </c>
    </row>
    <row r="39" spans="1:16" ht="17.25">
      <c r="A39" s="202"/>
      <c r="B39" s="208"/>
      <c r="C39" s="240"/>
      <c r="D39" s="240"/>
      <c r="E39" s="238"/>
      <c r="F39" s="240"/>
      <c r="G39" s="240"/>
      <c r="H39" s="240"/>
      <c r="I39" s="238"/>
      <c r="J39" s="240"/>
      <c r="K39" s="240"/>
      <c r="L39" s="240"/>
      <c r="M39" s="238"/>
      <c r="N39" s="238"/>
      <c r="O39" s="239"/>
      <c r="P39" s="208"/>
    </row>
    <row r="40" spans="1:16" ht="17.25">
      <c r="A40" s="210" t="s">
        <v>86</v>
      </c>
      <c r="B40" s="209">
        <v>1798</v>
      </c>
      <c r="C40" s="233">
        <v>0</v>
      </c>
      <c r="D40" s="233">
        <v>0</v>
      </c>
      <c r="E40" s="234">
        <v>0</v>
      </c>
      <c r="F40" s="233">
        <v>14</v>
      </c>
      <c r="G40" s="233">
        <v>14</v>
      </c>
      <c r="H40" s="233">
        <v>11</v>
      </c>
      <c r="I40" s="234">
        <v>39</v>
      </c>
      <c r="J40" s="233">
        <v>11</v>
      </c>
      <c r="K40" s="233">
        <v>10</v>
      </c>
      <c r="L40" s="233">
        <v>5</v>
      </c>
      <c r="M40" s="234">
        <v>26</v>
      </c>
      <c r="N40" s="234">
        <v>13</v>
      </c>
      <c r="O40" s="233">
        <v>13</v>
      </c>
      <c r="P40" s="209">
        <v>1811</v>
      </c>
    </row>
    <row r="41" spans="1:16" ht="17.25">
      <c r="A41" s="211"/>
      <c r="B41" s="208"/>
      <c r="C41" s="239"/>
      <c r="D41" s="239"/>
      <c r="E41" s="238"/>
      <c r="F41" s="239"/>
      <c r="G41" s="239"/>
      <c r="H41" s="239"/>
      <c r="I41" s="238"/>
      <c r="J41" s="239"/>
      <c r="K41" s="239"/>
      <c r="L41" s="239"/>
      <c r="M41" s="238"/>
      <c r="N41" s="238"/>
      <c r="O41" s="239"/>
      <c r="P41" s="208"/>
    </row>
    <row r="42" spans="1:16" ht="17.25">
      <c r="A42" s="202" t="s">
        <v>42</v>
      </c>
      <c r="B42" s="208">
        <v>44</v>
      </c>
      <c r="C42" s="240">
        <v>0</v>
      </c>
      <c r="D42" s="240">
        <v>0</v>
      </c>
      <c r="E42" s="238">
        <v>0</v>
      </c>
      <c r="F42" s="240">
        <v>0</v>
      </c>
      <c r="G42" s="240">
        <v>0</v>
      </c>
      <c r="H42" s="240">
        <v>0</v>
      </c>
      <c r="I42" s="238">
        <v>0</v>
      </c>
      <c r="J42" s="240">
        <v>0</v>
      </c>
      <c r="K42" s="240">
        <v>0</v>
      </c>
      <c r="L42" s="240">
        <v>0</v>
      </c>
      <c r="M42" s="238">
        <v>0</v>
      </c>
      <c r="N42" s="238">
        <v>0</v>
      </c>
      <c r="O42" s="239">
        <v>0</v>
      </c>
      <c r="P42" s="208">
        <v>44</v>
      </c>
    </row>
    <row r="43" spans="1:16" ht="17.25">
      <c r="A43" s="202" t="s">
        <v>43</v>
      </c>
      <c r="B43" s="208">
        <v>48</v>
      </c>
      <c r="C43" s="240">
        <v>0</v>
      </c>
      <c r="D43" s="240">
        <v>0</v>
      </c>
      <c r="E43" s="238">
        <v>0</v>
      </c>
      <c r="F43" s="240">
        <v>0</v>
      </c>
      <c r="G43" s="240">
        <v>0</v>
      </c>
      <c r="H43" s="240">
        <v>1</v>
      </c>
      <c r="I43" s="238">
        <v>1</v>
      </c>
      <c r="J43" s="240">
        <v>0</v>
      </c>
      <c r="K43" s="240">
        <v>0</v>
      </c>
      <c r="L43" s="240">
        <v>0</v>
      </c>
      <c r="M43" s="238">
        <v>0</v>
      </c>
      <c r="N43" s="238">
        <v>1</v>
      </c>
      <c r="O43" s="239">
        <v>1</v>
      </c>
      <c r="P43" s="208">
        <v>49</v>
      </c>
    </row>
    <row r="44" spans="1:16" ht="17.25">
      <c r="A44" s="202" t="s">
        <v>44</v>
      </c>
      <c r="B44" s="208">
        <v>350</v>
      </c>
      <c r="C44" s="240">
        <v>0</v>
      </c>
      <c r="D44" s="240">
        <v>0</v>
      </c>
      <c r="E44" s="238">
        <v>0</v>
      </c>
      <c r="F44" s="240">
        <v>0</v>
      </c>
      <c r="G44" s="240">
        <v>0</v>
      </c>
      <c r="H44" s="240">
        <v>5</v>
      </c>
      <c r="I44" s="238">
        <v>5</v>
      </c>
      <c r="J44" s="240">
        <v>0</v>
      </c>
      <c r="K44" s="240">
        <v>0</v>
      </c>
      <c r="L44" s="240">
        <v>4</v>
      </c>
      <c r="M44" s="238">
        <v>4</v>
      </c>
      <c r="N44" s="238">
        <v>1</v>
      </c>
      <c r="O44" s="239">
        <v>1</v>
      </c>
      <c r="P44" s="208">
        <v>351</v>
      </c>
    </row>
    <row r="45" spans="1:16" ht="17.25">
      <c r="A45" s="202" t="s">
        <v>45</v>
      </c>
      <c r="B45" s="208">
        <v>90</v>
      </c>
      <c r="C45" s="240">
        <v>0</v>
      </c>
      <c r="D45" s="240">
        <v>0</v>
      </c>
      <c r="E45" s="238">
        <v>0</v>
      </c>
      <c r="F45" s="240">
        <v>5</v>
      </c>
      <c r="G45" s="240">
        <v>3</v>
      </c>
      <c r="H45" s="240">
        <v>0</v>
      </c>
      <c r="I45" s="238">
        <v>8</v>
      </c>
      <c r="J45" s="240">
        <v>5</v>
      </c>
      <c r="K45" s="240">
        <v>0</v>
      </c>
      <c r="L45" s="240">
        <v>0</v>
      </c>
      <c r="M45" s="238">
        <v>5</v>
      </c>
      <c r="N45" s="238">
        <v>3</v>
      </c>
      <c r="O45" s="239">
        <v>3</v>
      </c>
      <c r="P45" s="208">
        <v>93</v>
      </c>
    </row>
    <row r="46" spans="1:16" ht="17.25">
      <c r="A46" s="202" t="s">
        <v>46</v>
      </c>
      <c r="B46" s="208">
        <v>365</v>
      </c>
      <c r="C46" s="240">
        <v>0</v>
      </c>
      <c r="D46" s="240">
        <v>0</v>
      </c>
      <c r="E46" s="238">
        <v>0</v>
      </c>
      <c r="F46" s="240">
        <v>3</v>
      </c>
      <c r="G46" s="240">
        <v>8</v>
      </c>
      <c r="H46" s="240">
        <v>1</v>
      </c>
      <c r="I46" s="238">
        <v>12</v>
      </c>
      <c r="J46" s="240">
        <v>3</v>
      </c>
      <c r="K46" s="240">
        <v>3</v>
      </c>
      <c r="L46" s="240">
        <v>0</v>
      </c>
      <c r="M46" s="238">
        <v>6</v>
      </c>
      <c r="N46" s="238">
        <v>6</v>
      </c>
      <c r="O46" s="239">
        <v>6</v>
      </c>
      <c r="P46" s="208">
        <v>371</v>
      </c>
    </row>
    <row r="47" spans="1:16" ht="17.25">
      <c r="A47" s="202" t="s">
        <v>47</v>
      </c>
      <c r="B47" s="208">
        <v>467</v>
      </c>
      <c r="C47" s="240">
        <v>0</v>
      </c>
      <c r="D47" s="240">
        <v>0</v>
      </c>
      <c r="E47" s="238">
        <v>0</v>
      </c>
      <c r="F47" s="240">
        <v>3</v>
      </c>
      <c r="G47" s="240">
        <v>0</v>
      </c>
      <c r="H47" s="240">
        <v>4</v>
      </c>
      <c r="I47" s="238">
        <v>7</v>
      </c>
      <c r="J47" s="240">
        <v>0</v>
      </c>
      <c r="K47" s="240">
        <v>6</v>
      </c>
      <c r="L47" s="240">
        <v>1</v>
      </c>
      <c r="M47" s="238">
        <v>7</v>
      </c>
      <c r="N47" s="238">
        <v>0</v>
      </c>
      <c r="O47" s="239">
        <v>0</v>
      </c>
      <c r="P47" s="208">
        <v>467</v>
      </c>
    </row>
    <row r="48" spans="1:16" ht="17.25">
      <c r="A48" s="202" t="s">
        <v>48</v>
      </c>
      <c r="B48" s="208">
        <v>85</v>
      </c>
      <c r="C48" s="240">
        <v>0</v>
      </c>
      <c r="D48" s="240">
        <v>0</v>
      </c>
      <c r="E48" s="238">
        <v>0</v>
      </c>
      <c r="F48" s="240">
        <v>0</v>
      </c>
      <c r="G48" s="240">
        <v>1</v>
      </c>
      <c r="H48" s="240">
        <v>0</v>
      </c>
      <c r="I48" s="238">
        <v>1</v>
      </c>
      <c r="J48" s="240">
        <v>0</v>
      </c>
      <c r="K48" s="240">
        <v>0</v>
      </c>
      <c r="L48" s="240">
        <v>0</v>
      </c>
      <c r="M48" s="238">
        <v>0</v>
      </c>
      <c r="N48" s="238">
        <v>1</v>
      </c>
      <c r="O48" s="239">
        <v>1</v>
      </c>
      <c r="P48" s="208">
        <v>86</v>
      </c>
    </row>
    <row r="49" spans="1:16" ht="17.25">
      <c r="A49" s="202" t="s">
        <v>49</v>
      </c>
      <c r="B49" s="208">
        <v>349</v>
      </c>
      <c r="C49" s="240">
        <v>0</v>
      </c>
      <c r="D49" s="240">
        <v>0</v>
      </c>
      <c r="E49" s="238">
        <v>0</v>
      </c>
      <c r="F49" s="240">
        <v>3</v>
      </c>
      <c r="G49" s="240">
        <v>2</v>
      </c>
      <c r="H49" s="240">
        <v>0</v>
      </c>
      <c r="I49" s="238">
        <v>5</v>
      </c>
      <c r="J49" s="240">
        <v>3</v>
      </c>
      <c r="K49" s="240">
        <v>1</v>
      </c>
      <c r="L49" s="240">
        <v>0</v>
      </c>
      <c r="M49" s="238">
        <v>4</v>
      </c>
      <c r="N49" s="238">
        <v>1</v>
      </c>
      <c r="O49" s="239">
        <v>1</v>
      </c>
      <c r="P49" s="208">
        <v>350</v>
      </c>
    </row>
    <row r="50" spans="1:16" ht="17.25">
      <c r="A50" s="202"/>
      <c r="B50" s="208"/>
      <c r="C50" s="240"/>
      <c r="D50" s="240"/>
      <c r="E50" s="238"/>
      <c r="F50" s="240"/>
      <c r="G50" s="240"/>
      <c r="H50" s="240"/>
      <c r="I50" s="238"/>
      <c r="J50" s="240"/>
      <c r="K50" s="240"/>
      <c r="L50" s="240"/>
      <c r="M50" s="238"/>
      <c r="N50" s="238"/>
      <c r="O50" s="239"/>
      <c r="P50" s="208"/>
    </row>
    <row r="51" spans="1:16" ht="17.25">
      <c r="A51" s="207" t="s">
        <v>87</v>
      </c>
      <c r="B51" s="209">
        <v>386</v>
      </c>
      <c r="C51" s="233">
        <v>0</v>
      </c>
      <c r="D51" s="233">
        <v>0</v>
      </c>
      <c r="E51" s="234">
        <v>0</v>
      </c>
      <c r="F51" s="233">
        <v>9</v>
      </c>
      <c r="G51" s="233">
        <v>0</v>
      </c>
      <c r="H51" s="233">
        <v>7</v>
      </c>
      <c r="I51" s="234">
        <v>16</v>
      </c>
      <c r="J51" s="233">
        <v>1</v>
      </c>
      <c r="K51" s="233">
        <v>4</v>
      </c>
      <c r="L51" s="233">
        <v>12</v>
      </c>
      <c r="M51" s="234">
        <v>17</v>
      </c>
      <c r="N51" s="234">
        <v>-1</v>
      </c>
      <c r="O51" s="233">
        <v>-1</v>
      </c>
      <c r="P51" s="209">
        <v>385</v>
      </c>
    </row>
    <row r="52" spans="1:16" ht="17.25">
      <c r="A52" s="202"/>
      <c r="B52" s="208"/>
      <c r="C52" s="239"/>
      <c r="D52" s="239"/>
      <c r="E52" s="238"/>
      <c r="F52" s="239"/>
      <c r="G52" s="239"/>
      <c r="H52" s="239"/>
      <c r="I52" s="238"/>
      <c r="J52" s="239"/>
      <c r="K52" s="239"/>
      <c r="L52" s="239"/>
      <c r="M52" s="238"/>
      <c r="N52" s="238"/>
      <c r="O52" s="239"/>
      <c r="P52" s="208"/>
    </row>
    <row r="53" spans="1:16" ht="17.25">
      <c r="A53" s="202" t="s">
        <v>51</v>
      </c>
      <c r="B53" s="208">
        <v>35</v>
      </c>
      <c r="C53" s="240">
        <v>0</v>
      </c>
      <c r="D53" s="240">
        <v>0</v>
      </c>
      <c r="E53" s="238">
        <v>0</v>
      </c>
      <c r="F53" s="240">
        <v>0</v>
      </c>
      <c r="G53" s="240">
        <v>0</v>
      </c>
      <c r="H53" s="240">
        <v>0</v>
      </c>
      <c r="I53" s="238">
        <v>0</v>
      </c>
      <c r="J53" s="240">
        <v>0</v>
      </c>
      <c r="K53" s="240">
        <v>0</v>
      </c>
      <c r="L53" s="240">
        <v>0</v>
      </c>
      <c r="M53" s="238">
        <v>0</v>
      </c>
      <c r="N53" s="238">
        <v>0</v>
      </c>
      <c r="O53" s="239">
        <v>0</v>
      </c>
      <c r="P53" s="208">
        <v>35</v>
      </c>
    </row>
    <row r="54" spans="1:16" ht="17.25">
      <c r="A54" s="202" t="s">
        <v>52</v>
      </c>
      <c r="B54" s="208">
        <v>29</v>
      </c>
      <c r="C54" s="240">
        <v>0</v>
      </c>
      <c r="D54" s="240">
        <v>0</v>
      </c>
      <c r="E54" s="238">
        <v>0</v>
      </c>
      <c r="F54" s="240">
        <v>0</v>
      </c>
      <c r="G54" s="240">
        <v>0</v>
      </c>
      <c r="H54" s="240">
        <v>0</v>
      </c>
      <c r="I54" s="238">
        <v>0</v>
      </c>
      <c r="J54" s="240">
        <v>0</v>
      </c>
      <c r="K54" s="240">
        <v>0</v>
      </c>
      <c r="L54" s="240">
        <v>0</v>
      </c>
      <c r="M54" s="238">
        <v>0</v>
      </c>
      <c r="N54" s="238">
        <v>0</v>
      </c>
      <c r="O54" s="239">
        <v>0</v>
      </c>
      <c r="P54" s="208">
        <v>29</v>
      </c>
    </row>
    <row r="55" spans="1:16" ht="17.25">
      <c r="A55" s="202" t="s">
        <v>53</v>
      </c>
      <c r="B55" s="208">
        <v>17</v>
      </c>
      <c r="C55" s="240">
        <v>0</v>
      </c>
      <c r="D55" s="240">
        <v>0</v>
      </c>
      <c r="E55" s="238">
        <v>0</v>
      </c>
      <c r="F55" s="240">
        <v>0</v>
      </c>
      <c r="G55" s="240">
        <v>0</v>
      </c>
      <c r="H55" s="240">
        <v>0</v>
      </c>
      <c r="I55" s="238">
        <v>0</v>
      </c>
      <c r="J55" s="240">
        <v>0</v>
      </c>
      <c r="K55" s="240">
        <v>0</v>
      </c>
      <c r="L55" s="240">
        <v>0</v>
      </c>
      <c r="M55" s="238">
        <v>0</v>
      </c>
      <c r="N55" s="238">
        <v>0</v>
      </c>
      <c r="O55" s="239">
        <v>0</v>
      </c>
      <c r="P55" s="208">
        <v>17</v>
      </c>
    </row>
    <row r="56" spans="1:16" ht="17.25">
      <c r="A56" s="202" t="s">
        <v>54</v>
      </c>
      <c r="B56" s="208">
        <v>7</v>
      </c>
      <c r="C56" s="240">
        <v>0</v>
      </c>
      <c r="D56" s="240">
        <v>0</v>
      </c>
      <c r="E56" s="238">
        <v>0</v>
      </c>
      <c r="F56" s="240">
        <v>0</v>
      </c>
      <c r="G56" s="240">
        <v>0</v>
      </c>
      <c r="H56" s="240">
        <v>0</v>
      </c>
      <c r="I56" s="238">
        <v>0</v>
      </c>
      <c r="J56" s="240">
        <v>0</v>
      </c>
      <c r="K56" s="240">
        <v>0</v>
      </c>
      <c r="L56" s="240">
        <v>0</v>
      </c>
      <c r="M56" s="238">
        <v>0</v>
      </c>
      <c r="N56" s="238">
        <v>0</v>
      </c>
      <c r="O56" s="239">
        <v>0</v>
      </c>
      <c r="P56" s="208">
        <v>7</v>
      </c>
    </row>
    <row r="57" spans="1:16" ht="17.25">
      <c r="A57" s="202" t="s">
        <v>55</v>
      </c>
      <c r="B57" s="208">
        <v>35</v>
      </c>
      <c r="C57" s="240">
        <v>0</v>
      </c>
      <c r="D57" s="240">
        <v>0</v>
      </c>
      <c r="E57" s="238">
        <v>0</v>
      </c>
      <c r="F57" s="240">
        <v>0</v>
      </c>
      <c r="G57" s="240">
        <v>0</v>
      </c>
      <c r="H57" s="240">
        <v>0</v>
      </c>
      <c r="I57" s="238">
        <v>0</v>
      </c>
      <c r="J57" s="240">
        <v>0</v>
      </c>
      <c r="K57" s="240">
        <v>0</v>
      </c>
      <c r="L57" s="240">
        <v>0</v>
      </c>
      <c r="M57" s="238">
        <v>0</v>
      </c>
      <c r="N57" s="238">
        <v>0</v>
      </c>
      <c r="O57" s="239">
        <v>0</v>
      </c>
      <c r="P57" s="208">
        <v>35</v>
      </c>
    </row>
    <row r="58" spans="1:16" ht="17.25">
      <c r="A58" s="202" t="s">
        <v>56</v>
      </c>
      <c r="B58" s="208">
        <v>64</v>
      </c>
      <c r="C58" s="240">
        <v>0</v>
      </c>
      <c r="D58" s="240">
        <v>0</v>
      </c>
      <c r="E58" s="238">
        <v>0</v>
      </c>
      <c r="F58" s="240">
        <v>0</v>
      </c>
      <c r="G58" s="240">
        <v>0</v>
      </c>
      <c r="H58" s="240">
        <v>2</v>
      </c>
      <c r="I58" s="238">
        <v>2</v>
      </c>
      <c r="J58" s="240">
        <v>0</v>
      </c>
      <c r="K58" s="240">
        <v>2</v>
      </c>
      <c r="L58" s="240">
        <v>1</v>
      </c>
      <c r="M58" s="238">
        <v>3</v>
      </c>
      <c r="N58" s="238">
        <v>-1</v>
      </c>
      <c r="O58" s="239">
        <v>-1</v>
      </c>
      <c r="P58" s="208">
        <v>63</v>
      </c>
    </row>
    <row r="59" spans="1:16" ht="17.25">
      <c r="A59" s="202" t="s">
        <v>189</v>
      </c>
      <c r="B59" s="208">
        <v>14</v>
      </c>
      <c r="C59" s="240">
        <v>0</v>
      </c>
      <c r="D59" s="240">
        <v>0</v>
      </c>
      <c r="E59" s="238">
        <v>0</v>
      </c>
      <c r="F59" s="240">
        <v>0</v>
      </c>
      <c r="G59" s="240">
        <v>0</v>
      </c>
      <c r="H59" s="240">
        <v>1</v>
      </c>
      <c r="I59" s="238">
        <v>1</v>
      </c>
      <c r="J59" s="240">
        <v>0</v>
      </c>
      <c r="K59" s="240">
        <v>0</v>
      </c>
      <c r="L59" s="240">
        <v>2</v>
      </c>
      <c r="M59" s="238">
        <v>2</v>
      </c>
      <c r="N59" s="238">
        <v>-1</v>
      </c>
      <c r="O59" s="239">
        <v>-1</v>
      </c>
      <c r="P59" s="208">
        <v>13</v>
      </c>
    </row>
    <row r="60" spans="1:16" ht="17.25">
      <c r="A60" s="202" t="s">
        <v>58</v>
      </c>
      <c r="B60" s="208">
        <v>52</v>
      </c>
      <c r="C60" s="240">
        <v>0</v>
      </c>
      <c r="D60" s="240">
        <v>0</v>
      </c>
      <c r="E60" s="238">
        <v>0</v>
      </c>
      <c r="F60" s="240">
        <v>2</v>
      </c>
      <c r="G60" s="240">
        <v>0</v>
      </c>
      <c r="H60" s="240">
        <v>0</v>
      </c>
      <c r="I60" s="238">
        <v>2</v>
      </c>
      <c r="J60" s="240">
        <v>1</v>
      </c>
      <c r="K60" s="240">
        <v>2</v>
      </c>
      <c r="L60" s="240">
        <v>0</v>
      </c>
      <c r="M60" s="238">
        <v>3</v>
      </c>
      <c r="N60" s="238">
        <v>-1</v>
      </c>
      <c r="O60" s="239">
        <v>-1</v>
      </c>
      <c r="P60" s="208">
        <v>51</v>
      </c>
    </row>
    <row r="61" spans="1:16" ht="17.25">
      <c r="A61" s="202" t="s">
        <v>62</v>
      </c>
      <c r="B61" s="208">
        <v>2</v>
      </c>
      <c r="C61" s="240">
        <v>0</v>
      </c>
      <c r="D61" s="240">
        <v>0</v>
      </c>
      <c r="E61" s="238">
        <v>0</v>
      </c>
      <c r="F61" s="240">
        <v>0</v>
      </c>
      <c r="G61" s="240">
        <v>0</v>
      </c>
      <c r="H61" s="240">
        <v>0</v>
      </c>
      <c r="I61" s="238">
        <v>0</v>
      </c>
      <c r="J61" s="240">
        <v>0</v>
      </c>
      <c r="K61" s="240">
        <v>0</v>
      </c>
      <c r="L61" s="240">
        <v>0</v>
      </c>
      <c r="M61" s="238">
        <v>0</v>
      </c>
      <c r="N61" s="238">
        <v>0</v>
      </c>
      <c r="O61" s="239">
        <v>0</v>
      </c>
      <c r="P61" s="208">
        <v>2</v>
      </c>
    </row>
    <row r="62" spans="1:16" ht="17.25">
      <c r="A62" s="202" t="s">
        <v>63</v>
      </c>
      <c r="B62" s="208">
        <v>5</v>
      </c>
      <c r="C62" s="240">
        <v>0</v>
      </c>
      <c r="D62" s="240">
        <v>0</v>
      </c>
      <c r="E62" s="238">
        <v>0</v>
      </c>
      <c r="F62" s="240">
        <v>0</v>
      </c>
      <c r="G62" s="240">
        <v>0</v>
      </c>
      <c r="H62" s="240">
        <v>0</v>
      </c>
      <c r="I62" s="238">
        <v>0</v>
      </c>
      <c r="J62" s="240">
        <v>0</v>
      </c>
      <c r="K62" s="240">
        <v>0</v>
      </c>
      <c r="L62" s="240">
        <v>0</v>
      </c>
      <c r="M62" s="238">
        <v>0</v>
      </c>
      <c r="N62" s="238">
        <v>0</v>
      </c>
      <c r="O62" s="239">
        <v>0</v>
      </c>
      <c r="P62" s="208">
        <v>5</v>
      </c>
    </row>
    <row r="63" spans="1:16" ht="17.25">
      <c r="A63" s="202" t="s">
        <v>64</v>
      </c>
      <c r="B63" s="208">
        <v>2</v>
      </c>
      <c r="C63" s="240">
        <v>0</v>
      </c>
      <c r="D63" s="240">
        <v>0</v>
      </c>
      <c r="E63" s="238">
        <v>0</v>
      </c>
      <c r="F63" s="240">
        <v>0</v>
      </c>
      <c r="G63" s="240">
        <v>0</v>
      </c>
      <c r="H63" s="240">
        <v>0</v>
      </c>
      <c r="I63" s="238">
        <v>0</v>
      </c>
      <c r="J63" s="240">
        <v>0</v>
      </c>
      <c r="K63" s="240">
        <v>0</v>
      </c>
      <c r="L63" s="240">
        <v>0</v>
      </c>
      <c r="M63" s="238">
        <v>0</v>
      </c>
      <c r="N63" s="238">
        <v>0</v>
      </c>
      <c r="O63" s="239">
        <v>0</v>
      </c>
      <c r="P63" s="208">
        <v>2</v>
      </c>
    </row>
    <row r="64" spans="1:16" ht="17.25">
      <c r="A64" s="202" t="s">
        <v>65</v>
      </c>
      <c r="B64" s="208">
        <v>0</v>
      </c>
      <c r="C64" s="240">
        <v>0</v>
      </c>
      <c r="D64" s="240">
        <v>0</v>
      </c>
      <c r="E64" s="238">
        <v>0</v>
      </c>
      <c r="F64" s="240">
        <v>0</v>
      </c>
      <c r="G64" s="240">
        <v>0</v>
      </c>
      <c r="H64" s="240">
        <v>0</v>
      </c>
      <c r="I64" s="238">
        <v>0</v>
      </c>
      <c r="J64" s="240">
        <v>0</v>
      </c>
      <c r="K64" s="240">
        <v>0</v>
      </c>
      <c r="L64" s="240">
        <v>0</v>
      </c>
      <c r="M64" s="238">
        <v>0</v>
      </c>
      <c r="N64" s="238">
        <v>0</v>
      </c>
      <c r="O64" s="239">
        <v>0</v>
      </c>
      <c r="P64" s="208">
        <v>0</v>
      </c>
    </row>
    <row r="65" spans="1:16" ht="17.25">
      <c r="A65" s="202" t="s">
        <v>66</v>
      </c>
      <c r="B65" s="208">
        <v>52</v>
      </c>
      <c r="C65" s="240">
        <v>0</v>
      </c>
      <c r="D65" s="240">
        <v>0</v>
      </c>
      <c r="E65" s="238">
        <v>0</v>
      </c>
      <c r="F65" s="240">
        <v>0</v>
      </c>
      <c r="G65" s="240">
        <v>0</v>
      </c>
      <c r="H65" s="240">
        <v>0</v>
      </c>
      <c r="I65" s="238">
        <v>0</v>
      </c>
      <c r="J65" s="240">
        <v>0</v>
      </c>
      <c r="K65" s="240">
        <v>0</v>
      </c>
      <c r="L65" s="240">
        <v>0</v>
      </c>
      <c r="M65" s="238">
        <v>0</v>
      </c>
      <c r="N65" s="238">
        <v>0</v>
      </c>
      <c r="O65" s="239">
        <v>0</v>
      </c>
      <c r="P65" s="208">
        <v>52</v>
      </c>
    </row>
    <row r="66" spans="1:16" ht="17.25">
      <c r="A66" s="202" t="s">
        <v>67</v>
      </c>
      <c r="B66" s="208">
        <v>5</v>
      </c>
      <c r="C66" s="240">
        <v>0</v>
      </c>
      <c r="D66" s="240">
        <v>0</v>
      </c>
      <c r="E66" s="238">
        <v>0</v>
      </c>
      <c r="F66" s="240">
        <v>0</v>
      </c>
      <c r="G66" s="240">
        <v>0</v>
      </c>
      <c r="H66" s="240">
        <v>0</v>
      </c>
      <c r="I66" s="238">
        <v>0</v>
      </c>
      <c r="J66" s="240">
        <v>0</v>
      </c>
      <c r="K66" s="240">
        <v>0</v>
      </c>
      <c r="L66" s="240">
        <v>0</v>
      </c>
      <c r="M66" s="238">
        <v>0</v>
      </c>
      <c r="N66" s="238">
        <v>0</v>
      </c>
      <c r="O66" s="239">
        <v>0</v>
      </c>
      <c r="P66" s="208">
        <v>5</v>
      </c>
    </row>
    <row r="67" spans="1:16" ht="17.25">
      <c r="A67" s="202" t="s">
        <v>68</v>
      </c>
      <c r="B67" s="208">
        <v>25</v>
      </c>
      <c r="C67" s="240">
        <v>0</v>
      </c>
      <c r="D67" s="240">
        <v>0</v>
      </c>
      <c r="E67" s="238">
        <v>0</v>
      </c>
      <c r="F67" s="240">
        <v>0</v>
      </c>
      <c r="G67" s="240">
        <v>0</v>
      </c>
      <c r="H67" s="240">
        <v>4</v>
      </c>
      <c r="I67" s="238">
        <v>4</v>
      </c>
      <c r="J67" s="240">
        <v>0</v>
      </c>
      <c r="K67" s="240">
        <v>0</v>
      </c>
      <c r="L67" s="240">
        <v>3</v>
      </c>
      <c r="M67" s="238">
        <v>3</v>
      </c>
      <c r="N67" s="238">
        <v>1</v>
      </c>
      <c r="O67" s="239">
        <v>1</v>
      </c>
      <c r="P67" s="208">
        <v>26</v>
      </c>
    </row>
    <row r="68" spans="1:16" ht="17.25">
      <c r="A68" s="202" t="s">
        <v>69</v>
      </c>
      <c r="B68" s="208">
        <v>11</v>
      </c>
      <c r="C68" s="240">
        <v>0</v>
      </c>
      <c r="D68" s="240">
        <v>0</v>
      </c>
      <c r="E68" s="238">
        <v>0</v>
      </c>
      <c r="F68" s="240">
        <v>0</v>
      </c>
      <c r="G68" s="240">
        <v>0</v>
      </c>
      <c r="H68" s="240">
        <v>0</v>
      </c>
      <c r="I68" s="238">
        <v>0</v>
      </c>
      <c r="J68" s="240">
        <v>0</v>
      </c>
      <c r="K68" s="240">
        <v>0</v>
      </c>
      <c r="L68" s="240">
        <v>0</v>
      </c>
      <c r="M68" s="238">
        <v>0</v>
      </c>
      <c r="N68" s="238">
        <v>0</v>
      </c>
      <c r="O68" s="239">
        <v>0</v>
      </c>
      <c r="P68" s="208">
        <v>11</v>
      </c>
    </row>
    <row r="69" spans="1:16" ht="17.25">
      <c r="A69" s="202" t="s">
        <v>238</v>
      </c>
      <c r="B69" s="208">
        <v>31</v>
      </c>
      <c r="C69" s="240">
        <v>0</v>
      </c>
      <c r="D69" s="240">
        <v>0</v>
      </c>
      <c r="E69" s="238">
        <v>0</v>
      </c>
      <c r="F69" s="240">
        <v>7</v>
      </c>
      <c r="G69" s="240">
        <v>0</v>
      </c>
      <c r="H69" s="240">
        <v>0</v>
      </c>
      <c r="I69" s="238">
        <v>7</v>
      </c>
      <c r="J69" s="240">
        <v>0</v>
      </c>
      <c r="K69" s="240">
        <v>0</v>
      </c>
      <c r="L69" s="240">
        <v>6</v>
      </c>
      <c r="M69" s="238">
        <v>6</v>
      </c>
      <c r="N69" s="238">
        <v>1</v>
      </c>
      <c r="O69" s="239">
        <v>1</v>
      </c>
      <c r="P69" s="208">
        <v>32</v>
      </c>
    </row>
    <row r="70" spans="1:16" ht="17.25">
      <c r="A70" s="202"/>
      <c r="B70" s="208"/>
      <c r="C70" s="240"/>
      <c r="D70" s="240"/>
      <c r="E70" s="238"/>
      <c r="F70" s="240"/>
      <c r="G70" s="240"/>
      <c r="H70" s="240"/>
      <c r="I70" s="238"/>
      <c r="J70" s="240"/>
      <c r="K70" s="240"/>
      <c r="L70" s="240"/>
      <c r="M70" s="238"/>
      <c r="N70" s="238"/>
      <c r="O70" s="239"/>
      <c r="P70" s="208"/>
    </row>
    <row r="71" spans="1:16" ht="17.25">
      <c r="A71" s="210" t="s">
        <v>88</v>
      </c>
      <c r="B71" s="380">
        <v>88</v>
      </c>
      <c r="C71" s="233">
        <v>0</v>
      </c>
      <c r="D71" s="233">
        <v>0</v>
      </c>
      <c r="E71" s="234">
        <v>0</v>
      </c>
      <c r="F71" s="233">
        <v>3</v>
      </c>
      <c r="G71" s="233">
        <v>0</v>
      </c>
      <c r="H71" s="233">
        <v>0</v>
      </c>
      <c r="I71" s="234">
        <v>3</v>
      </c>
      <c r="J71" s="233">
        <v>0</v>
      </c>
      <c r="K71" s="233">
        <v>1</v>
      </c>
      <c r="L71" s="233">
        <v>0</v>
      </c>
      <c r="M71" s="234">
        <v>1</v>
      </c>
      <c r="N71" s="234">
        <v>2</v>
      </c>
      <c r="O71" s="233">
        <v>2</v>
      </c>
      <c r="P71" s="209">
        <v>90</v>
      </c>
    </row>
    <row r="72" spans="1:16" ht="17.25">
      <c r="A72" s="211"/>
      <c r="B72" s="208"/>
      <c r="C72" s="239"/>
      <c r="D72" s="239"/>
      <c r="E72" s="238"/>
      <c r="F72" s="239"/>
      <c r="G72" s="239"/>
      <c r="H72" s="239"/>
      <c r="I72" s="238"/>
      <c r="J72" s="239"/>
      <c r="K72" s="239"/>
      <c r="L72" s="239"/>
      <c r="M72" s="238"/>
      <c r="N72" s="238"/>
      <c r="O72" s="239"/>
      <c r="P72" s="208"/>
    </row>
    <row r="73" spans="1:16" ht="17.25">
      <c r="A73" s="202" t="s">
        <v>71</v>
      </c>
      <c r="B73" s="381">
        <v>41</v>
      </c>
      <c r="C73" s="240">
        <v>0</v>
      </c>
      <c r="D73" s="240">
        <v>0</v>
      </c>
      <c r="E73" s="238">
        <v>0</v>
      </c>
      <c r="F73" s="240">
        <v>1</v>
      </c>
      <c r="G73" s="240">
        <v>0</v>
      </c>
      <c r="H73" s="240">
        <v>0</v>
      </c>
      <c r="I73" s="238">
        <v>1</v>
      </c>
      <c r="J73" s="240">
        <v>0</v>
      </c>
      <c r="K73" s="240">
        <v>1</v>
      </c>
      <c r="L73" s="240">
        <v>0</v>
      </c>
      <c r="M73" s="238">
        <v>1</v>
      </c>
      <c r="N73" s="238">
        <v>0</v>
      </c>
      <c r="O73" s="239">
        <v>0</v>
      </c>
      <c r="P73" s="208">
        <v>41</v>
      </c>
    </row>
    <row r="74" spans="1:16" ht="17.25">
      <c r="A74" s="202" t="s">
        <v>72</v>
      </c>
      <c r="B74" s="208">
        <v>24</v>
      </c>
      <c r="C74" s="240">
        <v>0</v>
      </c>
      <c r="D74" s="240">
        <v>0</v>
      </c>
      <c r="E74" s="238">
        <v>0</v>
      </c>
      <c r="F74" s="240">
        <v>0</v>
      </c>
      <c r="G74" s="240">
        <v>0</v>
      </c>
      <c r="H74" s="240">
        <v>0</v>
      </c>
      <c r="I74" s="238">
        <v>0</v>
      </c>
      <c r="J74" s="240">
        <v>0</v>
      </c>
      <c r="K74" s="240">
        <v>0</v>
      </c>
      <c r="L74" s="240">
        <v>0</v>
      </c>
      <c r="M74" s="238">
        <v>0</v>
      </c>
      <c r="N74" s="238">
        <v>0</v>
      </c>
      <c r="O74" s="239">
        <v>0</v>
      </c>
      <c r="P74" s="208">
        <v>24</v>
      </c>
    </row>
    <row r="75" spans="1:16" ht="17.25">
      <c r="A75" s="202" t="s">
        <v>73</v>
      </c>
      <c r="B75" s="208">
        <v>9</v>
      </c>
      <c r="C75" s="240">
        <v>0</v>
      </c>
      <c r="D75" s="240">
        <v>0</v>
      </c>
      <c r="E75" s="238">
        <v>0</v>
      </c>
      <c r="F75" s="240">
        <v>1</v>
      </c>
      <c r="G75" s="240">
        <v>0</v>
      </c>
      <c r="H75" s="240">
        <v>0</v>
      </c>
      <c r="I75" s="238">
        <v>1</v>
      </c>
      <c r="J75" s="240">
        <v>0</v>
      </c>
      <c r="K75" s="240">
        <v>0</v>
      </c>
      <c r="L75" s="240">
        <v>0</v>
      </c>
      <c r="M75" s="238">
        <v>0</v>
      </c>
      <c r="N75" s="238">
        <v>1</v>
      </c>
      <c r="O75" s="239">
        <v>1</v>
      </c>
      <c r="P75" s="208">
        <v>10</v>
      </c>
    </row>
    <row r="76" spans="1:16" ht="17.25">
      <c r="A76" s="202" t="s">
        <v>74</v>
      </c>
      <c r="B76" s="208">
        <v>4</v>
      </c>
      <c r="C76" s="240">
        <v>0</v>
      </c>
      <c r="D76" s="240">
        <v>0</v>
      </c>
      <c r="E76" s="238">
        <v>0</v>
      </c>
      <c r="F76" s="240">
        <v>0</v>
      </c>
      <c r="G76" s="240">
        <v>0</v>
      </c>
      <c r="H76" s="240">
        <v>0</v>
      </c>
      <c r="I76" s="238">
        <v>0</v>
      </c>
      <c r="J76" s="240">
        <v>0</v>
      </c>
      <c r="K76" s="240">
        <v>0</v>
      </c>
      <c r="L76" s="240">
        <v>0</v>
      </c>
      <c r="M76" s="238">
        <v>0</v>
      </c>
      <c r="N76" s="238">
        <v>0</v>
      </c>
      <c r="O76" s="239">
        <v>0</v>
      </c>
      <c r="P76" s="208">
        <v>4</v>
      </c>
    </row>
    <row r="77" spans="1:16" ht="17.25">
      <c r="A77" s="202" t="s">
        <v>75</v>
      </c>
      <c r="B77" s="208">
        <v>10</v>
      </c>
      <c r="C77" s="240">
        <v>0</v>
      </c>
      <c r="D77" s="240">
        <v>0</v>
      </c>
      <c r="E77" s="238">
        <v>0</v>
      </c>
      <c r="F77" s="240">
        <v>1</v>
      </c>
      <c r="G77" s="240">
        <v>0</v>
      </c>
      <c r="H77" s="240">
        <v>0</v>
      </c>
      <c r="I77" s="238">
        <v>1</v>
      </c>
      <c r="J77" s="240">
        <v>0</v>
      </c>
      <c r="K77" s="240">
        <v>0</v>
      </c>
      <c r="L77" s="240">
        <v>0</v>
      </c>
      <c r="M77" s="238">
        <v>0</v>
      </c>
      <c r="N77" s="238">
        <v>1</v>
      </c>
      <c r="O77" s="239">
        <v>1</v>
      </c>
      <c r="P77" s="208">
        <v>11</v>
      </c>
    </row>
    <row r="78" spans="1:16" ht="17.25">
      <c r="A78" s="202"/>
      <c r="B78" s="208"/>
      <c r="C78" s="240"/>
      <c r="D78" s="240"/>
      <c r="E78" s="238"/>
      <c r="F78" s="240"/>
      <c r="G78" s="240"/>
      <c r="H78" s="240"/>
      <c r="I78" s="238"/>
      <c r="J78" s="240"/>
      <c r="K78" s="240"/>
      <c r="L78" s="240"/>
      <c r="M78" s="238"/>
      <c r="N78" s="238"/>
      <c r="O78" s="239"/>
      <c r="P78" s="208"/>
    </row>
    <row r="79" spans="1:16" ht="17.25">
      <c r="A79" s="207" t="s">
        <v>76</v>
      </c>
      <c r="B79" s="209">
        <v>35</v>
      </c>
      <c r="C79" s="233">
        <v>0</v>
      </c>
      <c r="D79" s="233">
        <v>0</v>
      </c>
      <c r="E79" s="234">
        <v>0</v>
      </c>
      <c r="F79" s="233">
        <v>0</v>
      </c>
      <c r="G79" s="233">
        <v>0</v>
      </c>
      <c r="H79" s="233">
        <v>1</v>
      </c>
      <c r="I79" s="234">
        <v>1</v>
      </c>
      <c r="J79" s="233">
        <v>1</v>
      </c>
      <c r="K79" s="233">
        <v>0</v>
      </c>
      <c r="L79" s="233">
        <v>0</v>
      </c>
      <c r="M79" s="234">
        <v>1</v>
      </c>
      <c r="N79" s="234">
        <v>0</v>
      </c>
      <c r="O79" s="233">
        <v>0</v>
      </c>
      <c r="P79" s="209">
        <v>35</v>
      </c>
    </row>
    <row r="80" spans="1:16" ht="17.25">
      <c r="A80" s="202"/>
      <c r="B80" s="208"/>
      <c r="C80" s="239"/>
      <c r="D80" s="239"/>
      <c r="E80" s="238"/>
      <c r="F80" s="239"/>
      <c r="G80" s="239"/>
      <c r="H80" s="239"/>
      <c r="I80" s="238"/>
      <c r="J80" s="239"/>
      <c r="K80" s="239"/>
      <c r="L80" s="239"/>
      <c r="M80" s="238"/>
      <c r="N80" s="238"/>
      <c r="O80" s="239"/>
      <c r="P80" s="208"/>
    </row>
    <row r="81" spans="1:16" ht="17.25">
      <c r="A81" s="202" t="s">
        <v>77</v>
      </c>
      <c r="B81" s="208">
        <v>33</v>
      </c>
      <c r="C81" s="240">
        <v>0</v>
      </c>
      <c r="D81" s="240">
        <v>0</v>
      </c>
      <c r="E81" s="238">
        <v>0</v>
      </c>
      <c r="F81" s="240">
        <v>0</v>
      </c>
      <c r="G81" s="240">
        <v>0</v>
      </c>
      <c r="H81" s="240">
        <v>1</v>
      </c>
      <c r="I81" s="238">
        <v>1</v>
      </c>
      <c r="J81" s="240">
        <v>1</v>
      </c>
      <c r="K81" s="240">
        <v>0</v>
      </c>
      <c r="L81" s="240">
        <v>0</v>
      </c>
      <c r="M81" s="238">
        <v>1</v>
      </c>
      <c r="N81" s="238">
        <v>0</v>
      </c>
      <c r="O81" s="239">
        <v>0</v>
      </c>
      <c r="P81" s="208">
        <v>33</v>
      </c>
    </row>
    <row r="82" spans="1:16" ht="17.25">
      <c r="A82" s="202" t="s">
        <v>78</v>
      </c>
      <c r="B82" s="208">
        <v>2</v>
      </c>
      <c r="C82" s="240">
        <v>0</v>
      </c>
      <c r="D82" s="240">
        <v>0</v>
      </c>
      <c r="E82" s="238">
        <v>0</v>
      </c>
      <c r="F82" s="240">
        <v>0</v>
      </c>
      <c r="G82" s="240">
        <v>0</v>
      </c>
      <c r="H82" s="240">
        <v>0</v>
      </c>
      <c r="I82" s="238">
        <v>0</v>
      </c>
      <c r="J82" s="240">
        <v>0</v>
      </c>
      <c r="K82" s="240">
        <v>0</v>
      </c>
      <c r="L82" s="240">
        <v>0</v>
      </c>
      <c r="M82" s="238">
        <v>0</v>
      </c>
      <c r="N82" s="238">
        <v>0</v>
      </c>
      <c r="O82" s="239">
        <v>0</v>
      </c>
      <c r="P82" s="208">
        <v>2</v>
      </c>
    </row>
    <row r="83" spans="1:16" ht="18" thickBot="1">
      <c r="A83" s="212"/>
      <c r="B83" s="220"/>
      <c r="C83" s="215"/>
      <c r="D83" s="215"/>
      <c r="E83" s="214"/>
      <c r="F83" s="215"/>
      <c r="G83" s="215"/>
      <c r="H83" s="215"/>
      <c r="I83" s="214"/>
      <c r="J83" s="215"/>
      <c r="K83" s="215"/>
      <c r="L83" s="215"/>
      <c r="M83" s="214"/>
      <c r="N83" s="214"/>
      <c r="O83" s="215"/>
      <c r="P83" s="213"/>
    </row>
    <row r="84" spans="1:16" ht="17.2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1">
      <selection activeCell="A1" sqref="A1"/>
    </sheetView>
  </sheetViews>
  <sheetFormatPr defaultColWidth="8.66015625" defaultRowHeight="18"/>
  <cols>
    <col min="1" max="1" width="10.83203125" style="0" customWidth="1"/>
    <col min="2" max="2" width="11.83203125" style="0" bestFit="1" customWidth="1"/>
    <col min="16" max="16" width="11.83203125" style="0" bestFit="1" customWidth="1"/>
  </cols>
  <sheetData>
    <row r="1" spans="1:16" ht="17.25">
      <c r="A1" s="182" t="s">
        <v>269</v>
      </c>
      <c r="B1" s="183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197</v>
      </c>
      <c r="O1" s="185"/>
      <c r="P1" s="185"/>
    </row>
    <row r="2" spans="1:16" ht="18" thickBot="1">
      <c r="A2" s="184"/>
      <c r="B2" s="183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104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255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7" t="s">
        <v>127</v>
      </c>
      <c r="B11" s="209">
        <v>4024</v>
      </c>
      <c r="C11" s="233">
        <v>2</v>
      </c>
      <c r="D11" s="233">
        <v>0</v>
      </c>
      <c r="E11" s="234">
        <v>2</v>
      </c>
      <c r="F11" s="233">
        <v>80</v>
      </c>
      <c r="G11" s="233">
        <v>21</v>
      </c>
      <c r="H11" s="233">
        <v>13</v>
      </c>
      <c r="I11" s="234">
        <v>114</v>
      </c>
      <c r="J11" s="233">
        <v>24</v>
      </c>
      <c r="K11" s="233">
        <v>20</v>
      </c>
      <c r="L11" s="233">
        <v>11</v>
      </c>
      <c r="M11" s="234">
        <v>55</v>
      </c>
      <c r="N11" s="234">
        <v>59</v>
      </c>
      <c r="O11" s="233">
        <v>61</v>
      </c>
      <c r="P11" s="209">
        <v>4085</v>
      </c>
    </row>
    <row r="12" spans="1:16" ht="17.25">
      <c r="A12" s="207"/>
      <c r="B12" s="209"/>
      <c r="C12" s="233"/>
      <c r="D12" s="233"/>
      <c r="E12" s="234"/>
      <c r="F12" s="233"/>
      <c r="G12" s="233"/>
      <c r="H12" s="233"/>
      <c r="I12" s="234"/>
      <c r="J12" s="233"/>
      <c r="K12" s="233"/>
      <c r="L12" s="233"/>
      <c r="M12" s="234"/>
      <c r="N12" s="234"/>
      <c r="O12" s="233"/>
      <c r="P12" s="209"/>
    </row>
    <row r="13" spans="1:16" ht="17.25">
      <c r="A13" s="210" t="s">
        <v>83</v>
      </c>
      <c r="B13" s="209">
        <v>2722</v>
      </c>
      <c r="C13" s="233">
        <v>2</v>
      </c>
      <c r="D13" s="233">
        <v>0</v>
      </c>
      <c r="E13" s="234">
        <v>2</v>
      </c>
      <c r="F13" s="233">
        <v>73</v>
      </c>
      <c r="G13" s="233">
        <v>14</v>
      </c>
      <c r="H13" s="233">
        <v>5</v>
      </c>
      <c r="I13" s="234">
        <v>92</v>
      </c>
      <c r="J13" s="233">
        <v>23</v>
      </c>
      <c r="K13" s="233">
        <v>10</v>
      </c>
      <c r="L13" s="233">
        <v>5</v>
      </c>
      <c r="M13" s="234">
        <v>38</v>
      </c>
      <c r="N13" s="234">
        <v>54</v>
      </c>
      <c r="O13" s="233">
        <v>56</v>
      </c>
      <c r="P13" s="209">
        <v>2778</v>
      </c>
    </row>
    <row r="14" spans="1:16" ht="17.25">
      <c r="A14" s="202"/>
      <c r="B14" s="208"/>
      <c r="C14" s="241"/>
      <c r="D14" s="241"/>
      <c r="E14" s="238"/>
      <c r="F14" s="241"/>
      <c r="G14" s="241"/>
      <c r="H14" s="241"/>
      <c r="I14" s="238"/>
      <c r="J14" s="241"/>
      <c r="K14" s="241"/>
      <c r="L14" s="241"/>
      <c r="M14" s="238"/>
      <c r="N14" s="238"/>
      <c r="O14" s="239"/>
      <c r="P14" s="208"/>
    </row>
    <row r="15" spans="1:16" ht="17.25">
      <c r="A15" s="202" t="s">
        <v>24</v>
      </c>
      <c r="B15" s="208">
        <v>683</v>
      </c>
      <c r="C15" s="242">
        <v>0</v>
      </c>
      <c r="D15" s="242">
        <v>0</v>
      </c>
      <c r="E15" s="238">
        <v>0</v>
      </c>
      <c r="F15" s="242">
        <v>24</v>
      </c>
      <c r="G15" s="242">
        <v>6</v>
      </c>
      <c r="H15" s="242">
        <v>0</v>
      </c>
      <c r="I15" s="238">
        <v>30</v>
      </c>
      <c r="J15" s="242">
        <v>10</v>
      </c>
      <c r="K15" s="242">
        <v>2</v>
      </c>
      <c r="L15" s="242">
        <v>3</v>
      </c>
      <c r="M15" s="238">
        <v>15</v>
      </c>
      <c r="N15" s="238">
        <v>15</v>
      </c>
      <c r="O15" s="239">
        <v>15</v>
      </c>
      <c r="P15" s="208">
        <v>698</v>
      </c>
    </row>
    <row r="16" spans="1:16" ht="17.25">
      <c r="A16" s="202" t="s">
        <v>25</v>
      </c>
      <c r="B16" s="208">
        <v>68</v>
      </c>
      <c r="C16" s="242">
        <v>0</v>
      </c>
      <c r="D16" s="242">
        <v>0</v>
      </c>
      <c r="E16" s="238">
        <v>0</v>
      </c>
      <c r="F16" s="242">
        <v>0</v>
      </c>
      <c r="G16" s="242">
        <v>1</v>
      </c>
      <c r="H16" s="242">
        <v>0</v>
      </c>
      <c r="I16" s="238">
        <v>1</v>
      </c>
      <c r="J16" s="242">
        <v>0</v>
      </c>
      <c r="K16" s="242">
        <v>0</v>
      </c>
      <c r="L16" s="242">
        <v>0</v>
      </c>
      <c r="M16" s="238">
        <v>0</v>
      </c>
      <c r="N16" s="238">
        <v>1</v>
      </c>
      <c r="O16" s="239">
        <v>1</v>
      </c>
      <c r="P16" s="208">
        <v>69</v>
      </c>
    </row>
    <row r="17" spans="1:16" ht="17.25">
      <c r="A17" s="202" t="s">
        <v>26</v>
      </c>
      <c r="B17" s="208">
        <v>129</v>
      </c>
      <c r="C17" s="242">
        <v>0</v>
      </c>
      <c r="D17" s="242">
        <v>0</v>
      </c>
      <c r="E17" s="238">
        <v>0</v>
      </c>
      <c r="F17" s="242">
        <v>3</v>
      </c>
      <c r="G17" s="242">
        <v>0</v>
      </c>
      <c r="H17" s="242">
        <v>0</v>
      </c>
      <c r="I17" s="238">
        <v>3</v>
      </c>
      <c r="J17" s="242">
        <v>0</v>
      </c>
      <c r="K17" s="242">
        <v>2</v>
      </c>
      <c r="L17" s="242">
        <v>0</v>
      </c>
      <c r="M17" s="238">
        <v>2</v>
      </c>
      <c r="N17" s="238">
        <v>1</v>
      </c>
      <c r="O17" s="239">
        <v>1</v>
      </c>
      <c r="P17" s="208">
        <v>130</v>
      </c>
    </row>
    <row r="18" spans="1:16" ht="17.25">
      <c r="A18" s="202" t="s">
        <v>27</v>
      </c>
      <c r="B18" s="208">
        <v>545</v>
      </c>
      <c r="C18" s="242">
        <v>0</v>
      </c>
      <c r="D18" s="242">
        <v>0</v>
      </c>
      <c r="E18" s="238">
        <v>0</v>
      </c>
      <c r="F18" s="242">
        <v>4</v>
      </c>
      <c r="G18" s="242">
        <v>1</v>
      </c>
      <c r="H18" s="242">
        <v>1</v>
      </c>
      <c r="I18" s="238">
        <v>6</v>
      </c>
      <c r="J18" s="242">
        <v>4</v>
      </c>
      <c r="K18" s="242">
        <v>1</v>
      </c>
      <c r="L18" s="242">
        <v>0</v>
      </c>
      <c r="M18" s="238">
        <v>5</v>
      </c>
      <c r="N18" s="238">
        <v>1</v>
      </c>
      <c r="O18" s="239">
        <v>1</v>
      </c>
      <c r="P18" s="208">
        <v>546</v>
      </c>
    </row>
    <row r="19" spans="1:16" ht="17.25">
      <c r="A19" s="202" t="s">
        <v>59</v>
      </c>
      <c r="B19" s="208">
        <v>42</v>
      </c>
      <c r="C19" s="242">
        <v>1</v>
      </c>
      <c r="D19" s="242">
        <v>0</v>
      </c>
      <c r="E19" s="238">
        <v>1</v>
      </c>
      <c r="F19" s="242">
        <v>1</v>
      </c>
      <c r="G19" s="242">
        <v>1</v>
      </c>
      <c r="H19" s="242">
        <v>0</v>
      </c>
      <c r="I19" s="238">
        <v>2</v>
      </c>
      <c r="J19" s="242">
        <v>0</v>
      </c>
      <c r="K19" s="242">
        <v>1</v>
      </c>
      <c r="L19" s="242">
        <v>0</v>
      </c>
      <c r="M19" s="238">
        <v>1</v>
      </c>
      <c r="N19" s="238">
        <v>1</v>
      </c>
      <c r="O19" s="239">
        <v>2</v>
      </c>
      <c r="P19" s="208">
        <v>44</v>
      </c>
    </row>
    <row r="20" spans="1:16" ht="17.25">
      <c r="A20" s="202" t="s">
        <v>60</v>
      </c>
      <c r="B20" s="208">
        <v>83</v>
      </c>
      <c r="C20" s="242">
        <v>0</v>
      </c>
      <c r="D20" s="242">
        <v>0</v>
      </c>
      <c r="E20" s="238">
        <v>0</v>
      </c>
      <c r="F20" s="242">
        <v>2</v>
      </c>
      <c r="G20" s="242">
        <v>0</v>
      </c>
      <c r="H20" s="242">
        <v>0</v>
      </c>
      <c r="I20" s="238">
        <v>2</v>
      </c>
      <c r="J20" s="242">
        <v>1</v>
      </c>
      <c r="K20" s="242">
        <v>0</v>
      </c>
      <c r="L20" s="242">
        <v>0</v>
      </c>
      <c r="M20" s="238">
        <v>1</v>
      </c>
      <c r="N20" s="238">
        <v>1</v>
      </c>
      <c r="O20" s="239">
        <v>1</v>
      </c>
      <c r="P20" s="208">
        <v>84</v>
      </c>
    </row>
    <row r="21" spans="1:16" ht="17.25">
      <c r="A21" s="202" t="s">
        <v>28</v>
      </c>
      <c r="B21" s="208">
        <v>299</v>
      </c>
      <c r="C21" s="242">
        <v>0</v>
      </c>
      <c r="D21" s="242">
        <v>0</v>
      </c>
      <c r="E21" s="238">
        <v>0</v>
      </c>
      <c r="F21" s="242">
        <v>29</v>
      </c>
      <c r="G21" s="242">
        <v>0</v>
      </c>
      <c r="H21" s="242">
        <v>0</v>
      </c>
      <c r="I21" s="238">
        <v>29</v>
      </c>
      <c r="J21" s="242">
        <v>3</v>
      </c>
      <c r="K21" s="242">
        <v>0</v>
      </c>
      <c r="L21" s="242">
        <v>1</v>
      </c>
      <c r="M21" s="238">
        <v>4</v>
      </c>
      <c r="N21" s="238">
        <v>25</v>
      </c>
      <c r="O21" s="239">
        <v>25</v>
      </c>
      <c r="P21" s="208">
        <v>324</v>
      </c>
    </row>
    <row r="22" spans="1:16" ht="17.25">
      <c r="A22" s="202" t="s">
        <v>29</v>
      </c>
      <c r="B22" s="208">
        <v>134</v>
      </c>
      <c r="C22" s="242">
        <v>0</v>
      </c>
      <c r="D22" s="242">
        <v>0</v>
      </c>
      <c r="E22" s="238">
        <v>0</v>
      </c>
      <c r="F22" s="242">
        <v>1</v>
      </c>
      <c r="G22" s="242">
        <v>1</v>
      </c>
      <c r="H22" s="242">
        <v>0</v>
      </c>
      <c r="I22" s="238">
        <v>2</v>
      </c>
      <c r="J22" s="242">
        <v>0</v>
      </c>
      <c r="K22" s="242">
        <v>0</v>
      </c>
      <c r="L22" s="242">
        <v>0</v>
      </c>
      <c r="M22" s="238">
        <v>0</v>
      </c>
      <c r="N22" s="238">
        <v>2</v>
      </c>
      <c r="O22" s="239">
        <v>2</v>
      </c>
      <c r="P22" s="208">
        <v>136</v>
      </c>
    </row>
    <row r="23" spans="1:16" ht="17.25">
      <c r="A23" s="202" t="s">
        <v>30</v>
      </c>
      <c r="B23" s="208">
        <v>57</v>
      </c>
      <c r="C23" s="242">
        <v>0</v>
      </c>
      <c r="D23" s="242">
        <v>0</v>
      </c>
      <c r="E23" s="238">
        <v>0</v>
      </c>
      <c r="F23" s="242">
        <v>0</v>
      </c>
      <c r="G23" s="242">
        <v>0</v>
      </c>
      <c r="H23" s="242">
        <v>3</v>
      </c>
      <c r="I23" s="238">
        <v>3</v>
      </c>
      <c r="J23" s="242">
        <v>1</v>
      </c>
      <c r="K23" s="242">
        <v>1</v>
      </c>
      <c r="L23" s="242">
        <v>1</v>
      </c>
      <c r="M23" s="238">
        <v>3</v>
      </c>
      <c r="N23" s="238">
        <v>0</v>
      </c>
      <c r="O23" s="239">
        <v>0</v>
      </c>
      <c r="P23" s="208">
        <v>57</v>
      </c>
    </row>
    <row r="24" spans="1:16" ht="17.25">
      <c r="A24" s="202" t="s">
        <v>31</v>
      </c>
      <c r="B24" s="208">
        <v>629</v>
      </c>
      <c r="C24" s="242">
        <v>1</v>
      </c>
      <c r="D24" s="242">
        <v>0</v>
      </c>
      <c r="E24" s="238">
        <v>1</v>
      </c>
      <c r="F24" s="242">
        <v>9</v>
      </c>
      <c r="G24" s="242">
        <v>4</v>
      </c>
      <c r="H24" s="242">
        <v>1</v>
      </c>
      <c r="I24" s="238">
        <v>14</v>
      </c>
      <c r="J24" s="242">
        <v>4</v>
      </c>
      <c r="K24" s="242">
        <v>3</v>
      </c>
      <c r="L24" s="242">
        <v>0</v>
      </c>
      <c r="M24" s="238">
        <v>7</v>
      </c>
      <c r="N24" s="238">
        <v>7</v>
      </c>
      <c r="O24" s="239">
        <v>8</v>
      </c>
      <c r="P24" s="208">
        <v>637</v>
      </c>
    </row>
    <row r="25" spans="1:16" ht="17.25">
      <c r="A25" s="202" t="s">
        <v>240</v>
      </c>
      <c r="B25" s="208">
        <v>53</v>
      </c>
      <c r="C25" s="242">
        <v>0</v>
      </c>
      <c r="D25" s="242">
        <v>0</v>
      </c>
      <c r="E25" s="238">
        <v>0</v>
      </c>
      <c r="F25" s="242">
        <v>0</v>
      </c>
      <c r="G25" s="242">
        <v>0</v>
      </c>
      <c r="H25" s="242">
        <v>0</v>
      </c>
      <c r="I25" s="238">
        <v>0</v>
      </c>
      <c r="J25" s="242">
        <v>0</v>
      </c>
      <c r="K25" s="242">
        <v>0</v>
      </c>
      <c r="L25" s="242">
        <v>0</v>
      </c>
      <c r="M25" s="238">
        <v>0</v>
      </c>
      <c r="N25" s="238">
        <v>0</v>
      </c>
      <c r="O25" s="239">
        <v>0</v>
      </c>
      <c r="P25" s="208">
        <v>53</v>
      </c>
    </row>
    <row r="26" spans="1:16" ht="17.25">
      <c r="A26" s="202"/>
      <c r="B26" s="208"/>
      <c r="C26" s="242"/>
      <c r="D26" s="242"/>
      <c r="E26" s="238"/>
      <c r="F26" s="242"/>
      <c r="G26" s="242"/>
      <c r="H26" s="242"/>
      <c r="I26" s="238"/>
      <c r="J26" s="242"/>
      <c r="K26" s="242"/>
      <c r="L26" s="242"/>
      <c r="M26" s="238"/>
      <c r="N26" s="238"/>
      <c r="O26" s="239"/>
      <c r="P26" s="208"/>
    </row>
    <row r="27" spans="1:16" ht="17.25">
      <c r="A27" s="210" t="s">
        <v>84</v>
      </c>
      <c r="B27" s="209">
        <v>1302</v>
      </c>
      <c r="C27" s="233">
        <v>0</v>
      </c>
      <c r="D27" s="233">
        <v>0</v>
      </c>
      <c r="E27" s="234">
        <v>0</v>
      </c>
      <c r="F27" s="233">
        <v>7</v>
      </c>
      <c r="G27" s="233">
        <v>7</v>
      </c>
      <c r="H27" s="233">
        <v>8</v>
      </c>
      <c r="I27" s="234">
        <v>22</v>
      </c>
      <c r="J27" s="233">
        <v>1</v>
      </c>
      <c r="K27" s="233">
        <v>10</v>
      </c>
      <c r="L27" s="233">
        <v>6</v>
      </c>
      <c r="M27" s="234">
        <v>17</v>
      </c>
      <c r="N27" s="234">
        <v>5</v>
      </c>
      <c r="O27" s="233">
        <v>5</v>
      </c>
      <c r="P27" s="209">
        <v>1307</v>
      </c>
    </row>
    <row r="28" spans="1:16" ht="17.25">
      <c r="A28" s="210" t="s">
        <v>85</v>
      </c>
      <c r="B28" s="209">
        <v>140</v>
      </c>
      <c r="C28" s="233">
        <v>0</v>
      </c>
      <c r="D28" s="233">
        <v>0</v>
      </c>
      <c r="E28" s="234">
        <v>0</v>
      </c>
      <c r="F28" s="233">
        <v>1</v>
      </c>
      <c r="G28" s="233">
        <v>3</v>
      </c>
      <c r="H28" s="233">
        <v>1</v>
      </c>
      <c r="I28" s="234">
        <v>5</v>
      </c>
      <c r="J28" s="233">
        <v>0</v>
      </c>
      <c r="K28" s="233">
        <v>2</v>
      </c>
      <c r="L28" s="233">
        <v>0</v>
      </c>
      <c r="M28" s="234">
        <v>2</v>
      </c>
      <c r="N28" s="234">
        <v>3</v>
      </c>
      <c r="O28" s="233">
        <v>3</v>
      </c>
      <c r="P28" s="209">
        <v>143</v>
      </c>
    </row>
    <row r="29" spans="1:16" ht="17.25">
      <c r="A29" s="211"/>
      <c r="B29" s="208"/>
      <c r="C29" s="241"/>
      <c r="D29" s="241"/>
      <c r="E29" s="238"/>
      <c r="F29" s="241"/>
      <c r="G29" s="241"/>
      <c r="H29" s="241"/>
      <c r="I29" s="238"/>
      <c r="J29" s="241"/>
      <c r="K29" s="241"/>
      <c r="L29" s="241"/>
      <c r="M29" s="238"/>
      <c r="N29" s="238"/>
      <c r="O29" s="239"/>
      <c r="P29" s="208"/>
    </row>
    <row r="30" spans="1:16" ht="17.25">
      <c r="A30" s="202" t="s">
        <v>33</v>
      </c>
      <c r="B30" s="208">
        <v>6</v>
      </c>
      <c r="C30" s="242">
        <v>0</v>
      </c>
      <c r="D30" s="242">
        <v>0</v>
      </c>
      <c r="E30" s="238">
        <v>0</v>
      </c>
      <c r="F30" s="242">
        <v>0</v>
      </c>
      <c r="G30" s="242">
        <v>0</v>
      </c>
      <c r="H30" s="242">
        <v>0</v>
      </c>
      <c r="I30" s="238">
        <v>0</v>
      </c>
      <c r="J30" s="242">
        <v>0</v>
      </c>
      <c r="K30" s="242">
        <v>0</v>
      </c>
      <c r="L30" s="242">
        <v>0</v>
      </c>
      <c r="M30" s="238">
        <v>0</v>
      </c>
      <c r="N30" s="238">
        <v>0</v>
      </c>
      <c r="O30" s="239">
        <v>0</v>
      </c>
      <c r="P30" s="208">
        <v>6</v>
      </c>
    </row>
    <row r="31" spans="1:16" ht="17.25">
      <c r="A31" s="202" t="s">
        <v>34</v>
      </c>
      <c r="B31" s="208">
        <v>4</v>
      </c>
      <c r="C31" s="242">
        <v>0</v>
      </c>
      <c r="D31" s="242">
        <v>0</v>
      </c>
      <c r="E31" s="238">
        <v>0</v>
      </c>
      <c r="F31" s="242">
        <v>0</v>
      </c>
      <c r="G31" s="242">
        <v>0</v>
      </c>
      <c r="H31" s="242">
        <v>0</v>
      </c>
      <c r="I31" s="238">
        <v>0</v>
      </c>
      <c r="J31" s="242">
        <v>0</v>
      </c>
      <c r="K31" s="242">
        <v>0</v>
      </c>
      <c r="L31" s="242">
        <v>0</v>
      </c>
      <c r="M31" s="238">
        <v>0</v>
      </c>
      <c r="N31" s="238">
        <v>0</v>
      </c>
      <c r="O31" s="239">
        <v>0</v>
      </c>
      <c r="P31" s="208">
        <v>4</v>
      </c>
    </row>
    <row r="32" spans="1:16" ht="17.25">
      <c r="A32" s="202" t="s">
        <v>35</v>
      </c>
      <c r="B32" s="208">
        <v>5</v>
      </c>
      <c r="C32" s="242">
        <v>0</v>
      </c>
      <c r="D32" s="242">
        <v>0</v>
      </c>
      <c r="E32" s="238">
        <v>0</v>
      </c>
      <c r="F32" s="242">
        <v>0</v>
      </c>
      <c r="G32" s="242">
        <v>0</v>
      </c>
      <c r="H32" s="242">
        <v>0</v>
      </c>
      <c r="I32" s="238">
        <v>0</v>
      </c>
      <c r="J32" s="242">
        <v>0</v>
      </c>
      <c r="K32" s="242">
        <v>1</v>
      </c>
      <c r="L32" s="242">
        <v>0</v>
      </c>
      <c r="M32" s="238">
        <v>1</v>
      </c>
      <c r="N32" s="238">
        <v>-1</v>
      </c>
      <c r="O32" s="239">
        <v>-1</v>
      </c>
      <c r="P32" s="208">
        <v>4</v>
      </c>
    </row>
    <row r="33" spans="1:16" ht="17.25">
      <c r="A33" s="202" t="s">
        <v>36</v>
      </c>
      <c r="B33" s="208">
        <v>3</v>
      </c>
      <c r="C33" s="242">
        <v>0</v>
      </c>
      <c r="D33" s="242">
        <v>0</v>
      </c>
      <c r="E33" s="238">
        <v>0</v>
      </c>
      <c r="F33" s="242">
        <v>0</v>
      </c>
      <c r="G33" s="242">
        <v>0</v>
      </c>
      <c r="H33" s="242">
        <v>0</v>
      </c>
      <c r="I33" s="238">
        <v>0</v>
      </c>
      <c r="J33" s="242">
        <v>0</v>
      </c>
      <c r="K33" s="242">
        <v>1</v>
      </c>
      <c r="L33" s="242">
        <v>0</v>
      </c>
      <c r="M33" s="238">
        <v>1</v>
      </c>
      <c r="N33" s="238">
        <v>-1</v>
      </c>
      <c r="O33" s="239">
        <v>-1</v>
      </c>
      <c r="P33" s="208">
        <v>2</v>
      </c>
    </row>
    <row r="34" spans="1:16" ht="17.25">
      <c r="A34" s="202" t="s">
        <v>37</v>
      </c>
      <c r="B34" s="208">
        <v>11</v>
      </c>
      <c r="C34" s="242">
        <v>0</v>
      </c>
      <c r="D34" s="242">
        <v>0</v>
      </c>
      <c r="E34" s="238">
        <v>0</v>
      </c>
      <c r="F34" s="242">
        <v>1</v>
      </c>
      <c r="G34" s="242">
        <v>0</v>
      </c>
      <c r="H34" s="242">
        <v>0</v>
      </c>
      <c r="I34" s="238">
        <v>1</v>
      </c>
      <c r="J34" s="242">
        <v>0</v>
      </c>
      <c r="K34" s="242">
        <v>0</v>
      </c>
      <c r="L34" s="242">
        <v>0</v>
      </c>
      <c r="M34" s="238">
        <v>0</v>
      </c>
      <c r="N34" s="238">
        <v>1</v>
      </c>
      <c r="O34" s="239">
        <v>1</v>
      </c>
      <c r="P34" s="208">
        <v>12</v>
      </c>
    </row>
    <row r="35" spans="1:16" ht="17.25">
      <c r="A35" s="202" t="s">
        <v>212</v>
      </c>
      <c r="B35" s="208">
        <v>27</v>
      </c>
      <c r="C35" s="242">
        <v>0</v>
      </c>
      <c r="D35" s="242">
        <v>0</v>
      </c>
      <c r="E35" s="238">
        <v>0</v>
      </c>
      <c r="F35" s="242">
        <v>0</v>
      </c>
      <c r="G35" s="242">
        <v>3</v>
      </c>
      <c r="H35" s="242">
        <v>1</v>
      </c>
      <c r="I35" s="238">
        <v>4</v>
      </c>
      <c r="J35" s="242">
        <v>0</v>
      </c>
      <c r="K35" s="242">
        <v>0</v>
      </c>
      <c r="L35" s="242">
        <v>0</v>
      </c>
      <c r="M35" s="238">
        <v>0</v>
      </c>
      <c r="N35" s="238">
        <v>4</v>
      </c>
      <c r="O35" s="239">
        <v>4</v>
      </c>
      <c r="P35" s="208">
        <v>31</v>
      </c>
    </row>
    <row r="36" spans="1:16" ht="17.25">
      <c r="A36" s="202" t="s">
        <v>39</v>
      </c>
      <c r="B36" s="208">
        <v>11</v>
      </c>
      <c r="C36" s="242">
        <v>0</v>
      </c>
      <c r="D36" s="242">
        <v>0</v>
      </c>
      <c r="E36" s="238">
        <v>0</v>
      </c>
      <c r="F36" s="242">
        <v>0</v>
      </c>
      <c r="G36" s="242">
        <v>0</v>
      </c>
      <c r="H36" s="242">
        <v>0</v>
      </c>
      <c r="I36" s="238">
        <v>0</v>
      </c>
      <c r="J36" s="242">
        <v>0</v>
      </c>
      <c r="K36" s="242">
        <v>0</v>
      </c>
      <c r="L36" s="242">
        <v>0</v>
      </c>
      <c r="M36" s="238">
        <v>0</v>
      </c>
      <c r="N36" s="238">
        <v>0</v>
      </c>
      <c r="O36" s="239">
        <v>0</v>
      </c>
      <c r="P36" s="208">
        <v>11</v>
      </c>
    </row>
    <row r="37" spans="1:16" ht="17.25">
      <c r="A37" s="202" t="s">
        <v>40</v>
      </c>
      <c r="B37" s="208">
        <v>65</v>
      </c>
      <c r="C37" s="242">
        <v>0</v>
      </c>
      <c r="D37" s="242">
        <v>0</v>
      </c>
      <c r="E37" s="238">
        <v>0</v>
      </c>
      <c r="F37" s="242">
        <v>0</v>
      </c>
      <c r="G37" s="242">
        <v>0</v>
      </c>
      <c r="H37" s="242">
        <v>0</v>
      </c>
      <c r="I37" s="238">
        <v>0</v>
      </c>
      <c r="J37" s="242">
        <v>0</v>
      </c>
      <c r="K37" s="242">
        <v>0</v>
      </c>
      <c r="L37" s="242">
        <v>0</v>
      </c>
      <c r="M37" s="238">
        <v>0</v>
      </c>
      <c r="N37" s="238">
        <v>0</v>
      </c>
      <c r="O37" s="239">
        <v>0</v>
      </c>
      <c r="P37" s="208">
        <v>65</v>
      </c>
    </row>
    <row r="38" spans="1:16" ht="17.25">
      <c r="A38" s="202" t="s">
        <v>61</v>
      </c>
      <c r="B38" s="208">
        <v>8</v>
      </c>
      <c r="C38" s="242">
        <v>0</v>
      </c>
      <c r="D38" s="242">
        <v>0</v>
      </c>
      <c r="E38" s="238">
        <v>0</v>
      </c>
      <c r="F38" s="242">
        <v>0</v>
      </c>
      <c r="G38" s="242">
        <v>0</v>
      </c>
      <c r="H38" s="242">
        <v>0</v>
      </c>
      <c r="I38" s="238">
        <v>0</v>
      </c>
      <c r="J38" s="242">
        <v>0</v>
      </c>
      <c r="K38" s="242">
        <v>0</v>
      </c>
      <c r="L38" s="242">
        <v>0</v>
      </c>
      <c r="M38" s="238">
        <v>0</v>
      </c>
      <c r="N38" s="238">
        <v>0</v>
      </c>
      <c r="O38" s="239">
        <v>0</v>
      </c>
      <c r="P38" s="208">
        <v>8</v>
      </c>
    </row>
    <row r="39" spans="1:16" ht="17.25">
      <c r="A39" s="202"/>
      <c r="B39" s="208"/>
      <c r="C39" s="242"/>
      <c r="D39" s="242"/>
      <c r="E39" s="238"/>
      <c r="F39" s="242"/>
      <c r="G39" s="242"/>
      <c r="H39" s="242"/>
      <c r="I39" s="238"/>
      <c r="J39" s="242"/>
      <c r="K39" s="242"/>
      <c r="L39" s="242"/>
      <c r="M39" s="238"/>
      <c r="N39" s="238"/>
      <c r="O39" s="239"/>
      <c r="P39" s="208"/>
    </row>
    <row r="40" spans="1:16" ht="17.25">
      <c r="A40" s="210" t="s">
        <v>86</v>
      </c>
      <c r="B40" s="209">
        <v>995</v>
      </c>
      <c r="C40" s="233">
        <v>0</v>
      </c>
      <c r="D40" s="233">
        <v>0</v>
      </c>
      <c r="E40" s="234">
        <v>0</v>
      </c>
      <c r="F40" s="233">
        <v>3</v>
      </c>
      <c r="G40" s="233">
        <v>4</v>
      </c>
      <c r="H40" s="233">
        <v>5</v>
      </c>
      <c r="I40" s="234">
        <v>12</v>
      </c>
      <c r="J40" s="233">
        <v>1</v>
      </c>
      <c r="K40" s="233">
        <v>5</v>
      </c>
      <c r="L40" s="233">
        <v>4</v>
      </c>
      <c r="M40" s="234">
        <v>10</v>
      </c>
      <c r="N40" s="234">
        <v>2</v>
      </c>
      <c r="O40" s="233">
        <v>2</v>
      </c>
      <c r="P40" s="209">
        <v>997</v>
      </c>
    </row>
    <row r="41" spans="1:16" ht="17.25">
      <c r="A41" s="211"/>
      <c r="B41" s="208"/>
      <c r="C41" s="241"/>
      <c r="D41" s="241"/>
      <c r="E41" s="238"/>
      <c r="F41" s="241"/>
      <c r="G41" s="241"/>
      <c r="H41" s="241"/>
      <c r="I41" s="238"/>
      <c r="J41" s="241"/>
      <c r="K41" s="241"/>
      <c r="L41" s="241"/>
      <c r="M41" s="238"/>
      <c r="N41" s="238"/>
      <c r="O41" s="239"/>
      <c r="P41" s="208"/>
    </row>
    <row r="42" spans="1:16" ht="17.25">
      <c r="A42" s="202" t="s">
        <v>42</v>
      </c>
      <c r="B42" s="208">
        <v>23</v>
      </c>
      <c r="C42" s="242">
        <v>0</v>
      </c>
      <c r="D42" s="242">
        <v>0</v>
      </c>
      <c r="E42" s="238">
        <v>0</v>
      </c>
      <c r="F42" s="242">
        <v>0</v>
      </c>
      <c r="G42" s="242">
        <v>0</v>
      </c>
      <c r="H42" s="242">
        <v>0</v>
      </c>
      <c r="I42" s="238">
        <v>0</v>
      </c>
      <c r="J42" s="242">
        <v>0</v>
      </c>
      <c r="K42" s="242">
        <v>0</v>
      </c>
      <c r="L42" s="242">
        <v>0</v>
      </c>
      <c r="M42" s="238">
        <v>0</v>
      </c>
      <c r="N42" s="238">
        <v>0</v>
      </c>
      <c r="O42" s="239">
        <v>0</v>
      </c>
      <c r="P42" s="208">
        <v>23</v>
      </c>
    </row>
    <row r="43" spans="1:16" ht="17.25">
      <c r="A43" s="202" t="s">
        <v>43</v>
      </c>
      <c r="B43" s="208">
        <v>33</v>
      </c>
      <c r="C43" s="242">
        <v>0</v>
      </c>
      <c r="D43" s="242">
        <v>0</v>
      </c>
      <c r="E43" s="238">
        <v>0</v>
      </c>
      <c r="F43" s="242">
        <v>0</v>
      </c>
      <c r="G43" s="242">
        <v>0</v>
      </c>
      <c r="H43" s="242">
        <v>1</v>
      </c>
      <c r="I43" s="238">
        <v>1</v>
      </c>
      <c r="J43" s="242">
        <v>0</v>
      </c>
      <c r="K43" s="242">
        <v>0</v>
      </c>
      <c r="L43" s="242">
        <v>0</v>
      </c>
      <c r="M43" s="238">
        <v>0</v>
      </c>
      <c r="N43" s="238">
        <v>1</v>
      </c>
      <c r="O43" s="239">
        <v>1</v>
      </c>
      <c r="P43" s="208">
        <v>34</v>
      </c>
    </row>
    <row r="44" spans="1:16" ht="17.25">
      <c r="A44" s="202" t="s">
        <v>44</v>
      </c>
      <c r="B44" s="208">
        <v>207</v>
      </c>
      <c r="C44" s="242">
        <v>0</v>
      </c>
      <c r="D44" s="242">
        <v>0</v>
      </c>
      <c r="E44" s="238">
        <v>0</v>
      </c>
      <c r="F44" s="242">
        <v>0</v>
      </c>
      <c r="G44" s="242">
        <v>0</v>
      </c>
      <c r="H44" s="242">
        <v>3</v>
      </c>
      <c r="I44" s="238">
        <v>3</v>
      </c>
      <c r="J44" s="242">
        <v>0</v>
      </c>
      <c r="K44" s="242">
        <v>0</v>
      </c>
      <c r="L44" s="242">
        <v>3</v>
      </c>
      <c r="M44" s="238">
        <v>3</v>
      </c>
      <c r="N44" s="238">
        <v>0</v>
      </c>
      <c r="O44" s="239">
        <v>0</v>
      </c>
      <c r="P44" s="208">
        <v>207</v>
      </c>
    </row>
    <row r="45" spans="1:16" ht="17.25">
      <c r="A45" s="202" t="s">
        <v>45</v>
      </c>
      <c r="B45" s="208">
        <v>30</v>
      </c>
      <c r="C45" s="242">
        <v>0</v>
      </c>
      <c r="D45" s="242">
        <v>0</v>
      </c>
      <c r="E45" s="238">
        <v>0</v>
      </c>
      <c r="F45" s="242">
        <v>1</v>
      </c>
      <c r="G45" s="242">
        <v>1</v>
      </c>
      <c r="H45" s="242">
        <v>0</v>
      </c>
      <c r="I45" s="238">
        <v>2</v>
      </c>
      <c r="J45" s="242">
        <v>0</v>
      </c>
      <c r="K45" s="242">
        <v>0</v>
      </c>
      <c r="L45" s="242">
        <v>0</v>
      </c>
      <c r="M45" s="238">
        <v>0</v>
      </c>
      <c r="N45" s="238">
        <v>2</v>
      </c>
      <c r="O45" s="239">
        <v>2</v>
      </c>
      <c r="P45" s="208">
        <v>32</v>
      </c>
    </row>
    <row r="46" spans="1:16" ht="17.25">
      <c r="A46" s="202" t="s">
        <v>46</v>
      </c>
      <c r="B46" s="208">
        <v>197</v>
      </c>
      <c r="C46" s="242">
        <v>0</v>
      </c>
      <c r="D46" s="242">
        <v>0</v>
      </c>
      <c r="E46" s="238">
        <v>0</v>
      </c>
      <c r="F46" s="242">
        <v>0</v>
      </c>
      <c r="G46" s="242">
        <v>3</v>
      </c>
      <c r="H46" s="242">
        <v>1</v>
      </c>
      <c r="I46" s="238">
        <v>4</v>
      </c>
      <c r="J46" s="242">
        <v>0</v>
      </c>
      <c r="K46" s="242">
        <v>1</v>
      </c>
      <c r="L46" s="242">
        <v>0</v>
      </c>
      <c r="M46" s="238">
        <v>1</v>
      </c>
      <c r="N46" s="238">
        <v>3</v>
      </c>
      <c r="O46" s="239">
        <v>3</v>
      </c>
      <c r="P46" s="208">
        <v>200</v>
      </c>
    </row>
    <row r="47" spans="1:16" ht="17.25">
      <c r="A47" s="202" t="s">
        <v>47</v>
      </c>
      <c r="B47" s="208">
        <v>269</v>
      </c>
      <c r="C47" s="242">
        <v>0</v>
      </c>
      <c r="D47" s="242">
        <v>0</v>
      </c>
      <c r="E47" s="238">
        <v>0</v>
      </c>
      <c r="F47" s="242">
        <v>1</v>
      </c>
      <c r="G47" s="242">
        <v>0</v>
      </c>
      <c r="H47" s="242">
        <v>0</v>
      </c>
      <c r="I47" s="238">
        <v>1</v>
      </c>
      <c r="J47" s="242">
        <v>0</v>
      </c>
      <c r="K47" s="242">
        <v>4</v>
      </c>
      <c r="L47" s="242">
        <v>1</v>
      </c>
      <c r="M47" s="238">
        <v>5</v>
      </c>
      <c r="N47" s="238">
        <v>-4</v>
      </c>
      <c r="O47" s="239">
        <v>-4</v>
      </c>
      <c r="P47" s="208">
        <v>265</v>
      </c>
    </row>
    <row r="48" spans="1:16" ht="17.25">
      <c r="A48" s="202" t="s">
        <v>48</v>
      </c>
      <c r="B48" s="208">
        <v>50</v>
      </c>
      <c r="C48" s="242">
        <v>0</v>
      </c>
      <c r="D48" s="242">
        <v>0</v>
      </c>
      <c r="E48" s="238">
        <v>0</v>
      </c>
      <c r="F48" s="242">
        <v>0</v>
      </c>
      <c r="G48" s="242">
        <v>0</v>
      </c>
      <c r="H48" s="242">
        <v>0</v>
      </c>
      <c r="I48" s="238">
        <v>0</v>
      </c>
      <c r="J48" s="242">
        <v>0</v>
      </c>
      <c r="K48" s="242">
        <v>0</v>
      </c>
      <c r="L48" s="242">
        <v>0</v>
      </c>
      <c r="M48" s="238">
        <v>0</v>
      </c>
      <c r="N48" s="238">
        <v>0</v>
      </c>
      <c r="O48" s="239">
        <v>0</v>
      </c>
      <c r="P48" s="208">
        <v>50</v>
      </c>
    </row>
    <row r="49" spans="1:16" ht="17.25">
      <c r="A49" s="202" t="s">
        <v>49</v>
      </c>
      <c r="B49" s="208">
        <v>186</v>
      </c>
      <c r="C49" s="242">
        <v>0</v>
      </c>
      <c r="D49" s="242">
        <v>0</v>
      </c>
      <c r="E49" s="238">
        <v>0</v>
      </c>
      <c r="F49" s="242">
        <v>1</v>
      </c>
      <c r="G49" s="242">
        <v>0</v>
      </c>
      <c r="H49" s="242">
        <v>0</v>
      </c>
      <c r="I49" s="238">
        <v>1</v>
      </c>
      <c r="J49" s="242">
        <v>1</v>
      </c>
      <c r="K49" s="242">
        <v>0</v>
      </c>
      <c r="L49" s="242">
        <v>0</v>
      </c>
      <c r="M49" s="238">
        <v>1</v>
      </c>
      <c r="N49" s="238">
        <v>0</v>
      </c>
      <c r="O49" s="239">
        <v>0</v>
      </c>
      <c r="P49" s="208">
        <v>186</v>
      </c>
    </row>
    <row r="50" spans="1:16" ht="17.25">
      <c r="A50" s="202"/>
      <c r="B50" s="208"/>
      <c r="C50" s="242"/>
      <c r="D50" s="242"/>
      <c r="E50" s="238"/>
      <c r="F50" s="242"/>
      <c r="G50" s="242"/>
      <c r="H50" s="242"/>
      <c r="I50" s="238"/>
      <c r="J50" s="242"/>
      <c r="K50" s="242"/>
      <c r="L50" s="242"/>
      <c r="M50" s="238"/>
      <c r="N50" s="238"/>
      <c r="O50" s="239"/>
      <c r="P50" s="208"/>
    </row>
    <row r="51" spans="1:16" ht="17.25">
      <c r="A51" s="207" t="s">
        <v>87</v>
      </c>
      <c r="B51" s="209">
        <v>129</v>
      </c>
      <c r="C51" s="233">
        <v>0</v>
      </c>
      <c r="D51" s="233">
        <v>0</v>
      </c>
      <c r="E51" s="234">
        <v>0</v>
      </c>
      <c r="F51" s="233">
        <v>2</v>
      </c>
      <c r="G51" s="233">
        <v>0</v>
      </c>
      <c r="H51" s="233">
        <v>1</v>
      </c>
      <c r="I51" s="234">
        <v>3</v>
      </c>
      <c r="J51" s="233">
        <v>0</v>
      </c>
      <c r="K51" s="233">
        <v>3</v>
      </c>
      <c r="L51" s="233">
        <v>2</v>
      </c>
      <c r="M51" s="234">
        <v>5</v>
      </c>
      <c r="N51" s="234">
        <v>-2</v>
      </c>
      <c r="O51" s="233">
        <v>-2</v>
      </c>
      <c r="P51" s="209">
        <v>127</v>
      </c>
    </row>
    <row r="52" spans="1:16" ht="17.25">
      <c r="A52" s="202"/>
      <c r="B52" s="208"/>
      <c r="C52" s="241"/>
      <c r="D52" s="241"/>
      <c r="E52" s="238"/>
      <c r="F52" s="241"/>
      <c r="G52" s="241"/>
      <c r="H52" s="241"/>
      <c r="I52" s="238"/>
      <c r="J52" s="241"/>
      <c r="K52" s="241"/>
      <c r="L52" s="241"/>
      <c r="M52" s="238"/>
      <c r="N52" s="238"/>
      <c r="O52" s="239"/>
      <c r="P52" s="208"/>
    </row>
    <row r="53" spans="1:16" ht="17.25">
      <c r="A53" s="202" t="s">
        <v>203</v>
      </c>
      <c r="B53" s="208">
        <v>17</v>
      </c>
      <c r="C53" s="242">
        <v>0</v>
      </c>
      <c r="D53" s="242">
        <v>0</v>
      </c>
      <c r="E53" s="238">
        <v>0</v>
      </c>
      <c r="F53" s="242">
        <v>0</v>
      </c>
      <c r="G53" s="242">
        <v>0</v>
      </c>
      <c r="H53" s="242">
        <v>0</v>
      </c>
      <c r="I53" s="238">
        <v>0</v>
      </c>
      <c r="J53" s="242">
        <v>0</v>
      </c>
      <c r="K53" s="242">
        <v>0</v>
      </c>
      <c r="L53" s="242">
        <v>0</v>
      </c>
      <c r="M53" s="238">
        <v>0</v>
      </c>
      <c r="N53" s="238">
        <v>0</v>
      </c>
      <c r="O53" s="239">
        <v>0</v>
      </c>
      <c r="P53" s="208">
        <v>17</v>
      </c>
    </row>
    <row r="54" spans="1:16" ht="17.25">
      <c r="A54" s="202" t="s">
        <v>52</v>
      </c>
      <c r="B54" s="208">
        <v>14</v>
      </c>
      <c r="C54" s="242">
        <v>0</v>
      </c>
      <c r="D54" s="242">
        <v>0</v>
      </c>
      <c r="E54" s="238">
        <v>0</v>
      </c>
      <c r="F54" s="242">
        <v>0</v>
      </c>
      <c r="G54" s="242">
        <v>0</v>
      </c>
      <c r="H54" s="242">
        <v>0</v>
      </c>
      <c r="I54" s="238">
        <v>0</v>
      </c>
      <c r="J54" s="242">
        <v>0</v>
      </c>
      <c r="K54" s="242">
        <v>0</v>
      </c>
      <c r="L54" s="242">
        <v>0</v>
      </c>
      <c r="M54" s="238">
        <v>0</v>
      </c>
      <c r="N54" s="238">
        <v>0</v>
      </c>
      <c r="O54" s="239">
        <v>0</v>
      </c>
      <c r="P54" s="208">
        <v>14</v>
      </c>
    </row>
    <row r="55" spans="1:16" ht="17.25">
      <c r="A55" s="202" t="s">
        <v>53</v>
      </c>
      <c r="B55" s="208">
        <v>6</v>
      </c>
      <c r="C55" s="242">
        <v>0</v>
      </c>
      <c r="D55" s="242">
        <v>0</v>
      </c>
      <c r="E55" s="238">
        <v>0</v>
      </c>
      <c r="F55" s="242">
        <v>0</v>
      </c>
      <c r="G55" s="242">
        <v>0</v>
      </c>
      <c r="H55" s="242">
        <v>0</v>
      </c>
      <c r="I55" s="238">
        <v>0</v>
      </c>
      <c r="J55" s="242">
        <v>0</v>
      </c>
      <c r="K55" s="242">
        <v>0</v>
      </c>
      <c r="L55" s="242">
        <v>0</v>
      </c>
      <c r="M55" s="238">
        <v>0</v>
      </c>
      <c r="N55" s="238">
        <v>0</v>
      </c>
      <c r="O55" s="239">
        <v>0</v>
      </c>
      <c r="P55" s="208">
        <v>6</v>
      </c>
    </row>
    <row r="56" spans="1:16" ht="17.25">
      <c r="A56" s="202" t="s">
        <v>54</v>
      </c>
      <c r="B56" s="208">
        <v>3</v>
      </c>
      <c r="C56" s="242">
        <v>0</v>
      </c>
      <c r="D56" s="242">
        <v>0</v>
      </c>
      <c r="E56" s="238">
        <v>0</v>
      </c>
      <c r="F56" s="242">
        <v>0</v>
      </c>
      <c r="G56" s="242">
        <v>0</v>
      </c>
      <c r="H56" s="242">
        <v>0</v>
      </c>
      <c r="I56" s="238">
        <v>0</v>
      </c>
      <c r="J56" s="242">
        <v>0</v>
      </c>
      <c r="K56" s="242">
        <v>0</v>
      </c>
      <c r="L56" s="242">
        <v>0</v>
      </c>
      <c r="M56" s="238">
        <v>0</v>
      </c>
      <c r="N56" s="238">
        <v>0</v>
      </c>
      <c r="O56" s="239">
        <v>0</v>
      </c>
      <c r="P56" s="208">
        <v>3</v>
      </c>
    </row>
    <row r="57" spans="1:16" ht="17.25">
      <c r="A57" s="202" t="s">
        <v>55</v>
      </c>
      <c r="B57" s="208">
        <v>14</v>
      </c>
      <c r="C57" s="242">
        <v>0</v>
      </c>
      <c r="D57" s="242">
        <v>0</v>
      </c>
      <c r="E57" s="238">
        <v>0</v>
      </c>
      <c r="F57" s="242">
        <v>0</v>
      </c>
      <c r="G57" s="242">
        <v>0</v>
      </c>
      <c r="H57" s="242">
        <v>0</v>
      </c>
      <c r="I57" s="238">
        <v>0</v>
      </c>
      <c r="J57" s="242">
        <v>0</v>
      </c>
      <c r="K57" s="242">
        <v>0</v>
      </c>
      <c r="L57" s="242">
        <v>0</v>
      </c>
      <c r="M57" s="238">
        <v>0</v>
      </c>
      <c r="N57" s="238">
        <v>0</v>
      </c>
      <c r="O57" s="239">
        <v>0</v>
      </c>
      <c r="P57" s="208">
        <v>14</v>
      </c>
    </row>
    <row r="58" spans="1:16" ht="17.25">
      <c r="A58" s="202" t="s">
        <v>56</v>
      </c>
      <c r="B58" s="208">
        <v>27</v>
      </c>
      <c r="C58" s="242">
        <v>0</v>
      </c>
      <c r="D58" s="242">
        <v>0</v>
      </c>
      <c r="E58" s="238">
        <v>0</v>
      </c>
      <c r="F58" s="242">
        <v>0</v>
      </c>
      <c r="G58" s="242">
        <v>0</v>
      </c>
      <c r="H58" s="242">
        <v>1</v>
      </c>
      <c r="I58" s="238">
        <v>1</v>
      </c>
      <c r="J58" s="242">
        <v>0</v>
      </c>
      <c r="K58" s="242">
        <v>1</v>
      </c>
      <c r="L58" s="242">
        <v>1</v>
      </c>
      <c r="M58" s="238">
        <v>2</v>
      </c>
      <c r="N58" s="238">
        <v>-1</v>
      </c>
      <c r="O58" s="239">
        <v>-1</v>
      </c>
      <c r="P58" s="208">
        <v>26</v>
      </c>
    </row>
    <row r="59" spans="1:16" ht="17.25">
      <c r="A59" s="202" t="s">
        <v>57</v>
      </c>
      <c r="B59" s="208">
        <v>1</v>
      </c>
      <c r="C59" s="242">
        <v>0</v>
      </c>
      <c r="D59" s="242">
        <v>0</v>
      </c>
      <c r="E59" s="238">
        <v>0</v>
      </c>
      <c r="F59" s="242">
        <v>0</v>
      </c>
      <c r="G59" s="242">
        <v>0</v>
      </c>
      <c r="H59" s="242">
        <v>0</v>
      </c>
      <c r="I59" s="238">
        <v>0</v>
      </c>
      <c r="J59" s="242">
        <v>0</v>
      </c>
      <c r="K59" s="242">
        <v>0</v>
      </c>
      <c r="L59" s="242">
        <v>1</v>
      </c>
      <c r="M59" s="238">
        <v>1</v>
      </c>
      <c r="N59" s="238">
        <v>-1</v>
      </c>
      <c r="O59" s="239">
        <v>-1</v>
      </c>
      <c r="P59" s="208">
        <v>0</v>
      </c>
    </row>
    <row r="60" spans="1:16" ht="17.25">
      <c r="A60" s="202" t="s">
        <v>58</v>
      </c>
      <c r="B60" s="208">
        <v>35</v>
      </c>
      <c r="C60" s="242">
        <v>0</v>
      </c>
      <c r="D60" s="242">
        <v>0</v>
      </c>
      <c r="E60" s="238">
        <v>0</v>
      </c>
      <c r="F60" s="242">
        <v>1</v>
      </c>
      <c r="G60" s="242">
        <v>0</v>
      </c>
      <c r="H60" s="242">
        <v>0</v>
      </c>
      <c r="I60" s="238">
        <v>1</v>
      </c>
      <c r="J60" s="242">
        <v>0</v>
      </c>
      <c r="K60" s="242">
        <v>2</v>
      </c>
      <c r="L60" s="242">
        <v>0</v>
      </c>
      <c r="M60" s="238">
        <v>2</v>
      </c>
      <c r="N60" s="238">
        <v>-1</v>
      </c>
      <c r="O60" s="239">
        <v>-1</v>
      </c>
      <c r="P60" s="208">
        <v>34</v>
      </c>
    </row>
    <row r="61" spans="1:16" ht="17.25">
      <c r="A61" s="202" t="s">
        <v>62</v>
      </c>
      <c r="B61" s="208">
        <v>0</v>
      </c>
      <c r="C61" s="242">
        <v>0</v>
      </c>
      <c r="D61" s="242">
        <v>0</v>
      </c>
      <c r="E61" s="238">
        <v>0</v>
      </c>
      <c r="F61" s="242">
        <v>0</v>
      </c>
      <c r="G61" s="242">
        <v>0</v>
      </c>
      <c r="H61" s="242">
        <v>0</v>
      </c>
      <c r="I61" s="238">
        <v>0</v>
      </c>
      <c r="J61" s="242">
        <v>0</v>
      </c>
      <c r="K61" s="242">
        <v>0</v>
      </c>
      <c r="L61" s="242">
        <v>0</v>
      </c>
      <c r="M61" s="238">
        <v>0</v>
      </c>
      <c r="N61" s="238">
        <v>0</v>
      </c>
      <c r="O61" s="239">
        <v>0</v>
      </c>
      <c r="P61" s="208">
        <v>0</v>
      </c>
    </row>
    <row r="62" spans="1:16" ht="17.25">
      <c r="A62" s="202" t="s">
        <v>63</v>
      </c>
      <c r="B62" s="208">
        <v>3</v>
      </c>
      <c r="C62" s="242">
        <v>0</v>
      </c>
      <c r="D62" s="242">
        <v>0</v>
      </c>
      <c r="E62" s="238">
        <v>0</v>
      </c>
      <c r="F62" s="242">
        <v>0</v>
      </c>
      <c r="G62" s="242">
        <v>0</v>
      </c>
      <c r="H62" s="242">
        <v>0</v>
      </c>
      <c r="I62" s="238">
        <v>0</v>
      </c>
      <c r="J62" s="242">
        <v>0</v>
      </c>
      <c r="K62" s="242">
        <v>0</v>
      </c>
      <c r="L62" s="242">
        <v>0</v>
      </c>
      <c r="M62" s="238">
        <v>0</v>
      </c>
      <c r="N62" s="238">
        <v>0</v>
      </c>
      <c r="O62" s="239">
        <v>0</v>
      </c>
      <c r="P62" s="208">
        <v>3</v>
      </c>
    </row>
    <row r="63" spans="1:16" ht="17.25">
      <c r="A63" s="202" t="s">
        <v>64</v>
      </c>
      <c r="B63" s="208">
        <v>1</v>
      </c>
      <c r="C63" s="242">
        <v>0</v>
      </c>
      <c r="D63" s="242">
        <v>0</v>
      </c>
      <c r="E63" s="238">
        <v>0</v>
      </c>
      <c r="F63" s="242">
        <v>0</v>
      </c>
      <c r="G63" s="242">
        <v>0</v>
      </c>
      <c r="H63" s="242">
        <v>0</v>
      </c>
      <c r="I63" s="238">
        <v>0</v>
      </c>
      <c r="J63" s="242">
        <v>0</v>
      </c>
      <c r="K63" s="242">
        <v>0</v>
      </c>
      <c r="L63" s="242">
        <v>0</v>
      </c>
      <c r="M63" s="238">
        <v>0</v>
      </c>
      <c r="N63" s="238">
        <v>0</v>
      </c>
      <c r="O63" s="239">
        <v>0</v>
      </c>
      <c r="P63" s="208">
        <v>1</v>
      </c>
    </row>
    <row r="64" spans="1:16" ht="17.25">
      <c r="A64" s="202" t="s">
        <v>65</v>
      </c>
      <c r="B64" s="208">
        <v>0</v>
      </c>
      <c r="C64" s="242">
        <v>0</v>
      </c>
      <c r="D64" s="242">
        <v>0</v>
      </c>
      <c r="E64" s="238">
        <v>0</v>
      </c>
      <c r="F64" s="242">
        <v>0</v>
      </c>
      <c r="G64" s="242">
        <v>0</v>
      </c>
      <c r="H64" s="242">
        <v>0</v>
      </c>
      <c r="I64" s="238">
        <v>0</v>
      </c>
      <c r="J64" s="242">
        <v>0</v>
      </c>
      <c r="K64" s="242">
        <v>0</v>
      </c>
      <c r="L64" s="242">
        <v>0</v>
      </c>
      <c r="M64" s="238">
        <v>0</v>
      </c>
      <c r="N64" s="238">
        <v>0</v>
      </c>
      <c r="O64" s="239">
        <v>0</v>
      </c>
      <c r="P64" s="208">
        <v>0</v>
      </c>
    </row>
    <row r="65" spans="1:16" ht="17.25">
      <c r="A65" s="202" t="s">
        <v>171</v>
      </c>
      <c r="B65" s="208">
        <v>0</v>
      </c>
      <c r="C65" s="242">
        <v>0</v>
      </c>
      <c r="D65" s="242">
        <v>0</v>
      </c>
      <c r="E65" s="238">
        <v>0</v>
      </c>
      <c r="F65" s="242">
        <v>0</v>
      </c>
      <c r="G65" s="242">
        <v>0</v>
      </c>
      <c r="H65" s="242">
        <v>0</v>
      </c>
      <c r="I65" s="238">
        <v>0</v>
      </c>
      <c r="J65" s="242">
        <v>0</v>
      </c>
      <c r="K65" s="242">
        <v>0</v>
      </c>
      <c r="L65" s="242">
        <v>0</v>
      </c>
      <c r="M65" s="238">
        <v>0</v>
      </c>
      <c r="N65" s="238">
        <v>0</v>
      </c>
      <c r="O65" s="239">
        <v>0</v>
      </c>
      <c r="P65" s="208">
        <v>0</v>
      </c>
    </row>
    <row r="66" spans="1:16" ht="17.25">
      <c r="A66" s="202" t="s">
        <v>67</v>
      </c>
      <c r="B66" s="208">
        <v>1</v>
      </c>
      <c r="C66" s="242">
        <v>0</v>
      </c>
      <c r="D66" s="242">
        <v>0</v>
      </c>
      <c r="E66" s="238">
        <v>0</v>
      </c>
      <c r="F66" s="242">
        <v>0</v>
      </c>
      <c r="G66" s="242">
        <v>0</v>
      </c>
      <c r="H66" s="242">
        <v>0</v>
      </c>
      <c r="I66" s="238">
        <v>0</v>
      </c>
      <c r="J66" s="242">
        <v>0</v>
      </c>
      <c r="K66" s="242">
        <v>0</v>
      </c>
      <c r="L66" s="242">
        <v>0</v>
      </c>
      <c r="M66" s="238">
        <v>0</v>
      </c>
      <c r="N66" s="238">
        <v>0</v>
      </c>
      <c r="O66" s="239">
        <v>0</v>
      </c>
      <c r="P66" s="208">
        <v>1</v>
      </c>
    </row>
    <row r="67" spans="1:16" ht="17.25">
      <c r="A67" s="202" t="s">
        <v>68</v>
      </c>
      <c r="B67" s="208">
        <v>3</v>
      </c>
      <c r="C67" s="242">
        <v>0</v>
      </c>
      <c r="D67" s="242">
        <v>0</v>
      </c>
      <c r="E67" s="238">
        <v>0</v>
      </c>
      <c r="F67" s="242">
        <v>0</v>
      </c>
      <c r="G67" s="242">
        <v>0</v>
      </c>
      <c r="H67" s="242">
        <v>0</v>
      </c>
      <c r="I67" s="238">
        <v>0</v>
      </c>
      <c r="J67" s="242">
        <v>0</v>
      </c>
      <c r="K67" s="242">
        <v>0</v>
      </c>
      <c r="L67" s="242">
        <v>0</v>
      </c>
      <c r="M67" s="238">
        <v>0</v>
      </c>
      <c r="N67" s="238">
        <v>0</v>
      </c>
      <c r="O67" s="239">
        <v>0</v>
      </c>
      <c r="P67" s="208">
        <v>3</v>
      </c>
    </row>
    <row r="68" spans="1:16" ht="17.25">
      <c r="A68" s="202" t="s">
        <v>214</v>
      </c>
      <c r="B68" s="208">
        <v>1</v>
      </c>
      <c r="C68" s="242">
        <v>0</v>
      </c>
      <c r="D68" s="242">
        <v>0</v>
      </c>
      <c r="E68" s="238">
        <v>0</v>
      </c>
      <c r="F68" s="242">
        <v>0</v>
      </c>
      <c r="G68" s="242">
        <v>0</v>
      </c>
      <c r="H68" s="242">
        <v>0</v>
      </c>
      <c r="I68" s="238">
        <v>0</v>
      </c>
      <c r="J68" s="242">
        <v>0</v>
      </c>
      <c r="K68" s="242">
        <v>0</v>
      </c>
      <c r="L68" s="242">
        <v>0</v>
      </c>
      <c r="M68" s="238">
        <v>0</v>
      </c>
      <c r="N68" s="238">
        <v>0</v>
      </c>
      <c r="O68" s="239">
        <v>0</v>
      </c>
      <c r="P68" s="208">
        <v>1</v>
      </c>
    </row>
    <row r="69" spans="1:16" ht="17.25">
      <c r="A69" s="202" t="s">
        <v>238</v>
      </c>
      <c r="B69" s="208">
        <v>3</v>
      </c>
      <c r="C69" s="242">
        <v>0</v>
      </c>
      <c r="D69" s="242">
        <v>0</v>
      </c>
      <c r="E69" s="234">
        <v>0</v>
      </c>
      <c r="F69" s="242">
        <v>1</v>
      </c>
      <c r="G69" s="242">
        <v>0</v>
      </c>
      <c r="H69" s="242">
        <v>0</v>
      </c>
      <c r="I69" s="238">
        <v>1</v>
      </c>
      <c r="J69" s="242">
        <v>0</v>
      </c>
      <c r="K69" s="242">
        <v>0</v>
      </c>
      <c r="L69" s="242">
        <v>0</v>
      </c>
      <c r="M69" s="238">
        <v>0</v>
      </c>
      <c r="N69" s="238">
        <v>1</v>
      </c>
      <c r="O69" s="239">
        <v>1</v>
      </c>
      <c r="P69" s="208">
        <v>4</v>
      </c>
    </row>
    <row r="70" spans="1:16" ht="17.25">
      <c r="A70" s="202"/>
      <c r="B70" s="208"/>
      <c r="C70" s="242"/>
      <c r="D70" s="242"/>
      <c r="E70" s="238"/>
      <c r="F70" s="242"/>
      <c r="G70" s="242"/>
      <c r="H70" s="242"/>
      <c r="I70" s="238"/>
      <c r="J70" s="242"/>
      <c r="K70" s="242"/>
      <c r="L70" s="242"/>
      <c r="M70" s="238"/>
      <c r="N70" s="238"/>
      <c r="O70" s="239"/>
      <c r="P70" s="208"/>
    </row>
    <row r="71" spans="1:16" ht="17.25">
      <c r="A71" s="210" t="s">
        <v>88</v>
      </c>
      <c r="B71" s="209">
        <v>22</v>
      </c>
      <c r="C71" s="233">
        <v>0</v>
      </c>
      <c r="D71" s="233">
        <v>0</v>
      </c>
      <c r="E71" s="234">
        <v>0</v>
      </c>
      <c r="F71" s="233">
        <v>1</v>
      </c>
      <c r="G71" s="233">
        <v>0</v>
      </c>
      <c r="H71" s="233">
        <v>0</v>
      </c>
      <c r="I71" s="234">
        <v>1</v>
      </c>
      <c r="J71" s="233">
        <v>0</v>
      </c>
      <c r="K71" s="233">
        <v>0</v>
      </c>
      <c r="L71" s="233">
        <v>0</v>
      </c>
      <c r="M71" s="234">
        <v>0</v>
      </c>
      <c r="N71" s="234">
        <v>1</v>
      </c>
      <c r="O71" s="233">
        <v>1</v>
      </c>
      <c r="P71" s="209">
        <v>23</v>
      </c>
    </row>
    <row r="72" spans="1:16" ht="17.25">
      <c r="A72" s="211"/>
      <c r="B72" s="208"/>
      <c r="C72" s="241"/>
      <c r="D72" s="241"/>
      <c r="E72" s="238"/>
      <c r="F72" s="241"/>
      <c r="G72" s="241"/>
      <c r="H72" s="241"/>
      <c r="I72" s="238"/>
      <c r="J72" s="241"/>
      <c r="K72" s="241"/>
      <c r="L72" s="241"/>
      <c r="M72" s="238"/>
      <c r="N72" s="238"/>
      <c r="O72" s="239"/>
      <c r="P72" s="208"/>
    </row>
    <row r="73" spans="1:16" ht="17.25">
      <c r="A73" s="202" t="s">
        <v>71</v>
      </c>
      <c r="B73" s="208">
        <v>16</v>
      </c>
      <c r="C73" s="242">
        <v>0</v>
      </c>
      <c r="D73" s="242">
        <v>0</v>
      </c>
      <c r="E73" s="238">
        <v>0</v>
      </c>
      <c r="F73" s="242">
        <v>0</v>
      </c>
      <c r="G73" s="242">
        <v>0</v>
      </c>
      <c r="H73" s="242">
        <v>0</v>
      </c>
      <c r="I73" s="238">
        <v>0</v>
      </c>
      <c r="J73" s="242">
        <v>0</v>
      </c>
      <c r="K73" s="242">
        <v>0</v>
      </c>
      <c r="L73" s="242">
        <v>0</v>
      </c>
      <c r="M73" s="238">
        <v>0</v>
      </c>
      <c r="N73" s="238">
        <v>0</v>
      </c>
      <c r="O73" s="239">
        <v>0</v>
      </c>
      <c r="P73" s="208">
        <v>16</v>
      </c>
    </row>
    <row r="74" spans="1:16" ht="17.25">
      <c r="A74" s="202" t="s">
        <v>72</v>
      </c>
      <c r="B74" s="208">
        <v>2</v>
      </c>
      <c r="C74" s="242">
        <v>0</v>
      </c>
      <c r="D74" s="242">
        <v>0</v>
      </c>
      <c r="E74" s="238">
        <v>0</v>
      </c>
      <c r="F74" s="242">
        <v>0</v>
      </c>
      <c r="G74" s="242">
        <v>0</v>
      </c>
      <c r="H74" s="242">
        <v>0</v>
      </c>
      <c r="I74" s="238">
        <v>0</v>
      </c>
      <c r="J74" s="242">
        <v>0</v>
      </c>
      <c r="K74" s="242">
        <v>0</v>
      </c>
      <c r="L74" s="242">
        <v>0</v>
      </c>
      <c r="M74" s="238">
        <v>0</v>
      </c>
      <c r="N74" s="238">
        <v>0</v>
      </c>
      <c r="O74" s="239">
        <v>0</v>
      </c>
      <c r="P74" s="208">
        <v>2</v>
      </c>
    </row>
    <row r="75" spans="1:16" ht="17.25">
      <c r="A75" s="202" t="s">
        <v>73</v>
      </c>
      <c r="B75" s="208">
        <v>3</v>
      </c>
      <c r="C75" s="242">
        <v>0</v>
      </c>
      <c r="D75" s="242">
        <v>0</v>
      </c>
      <c r="E75" s="238">
        <v>0</v>
      </c>
      <c r="F75" s="242">
        <v>1</v>
      </c>
      <c r="G75" s="242">
        <v>0</v>
      </c>
      <c r="H75" s="242">
        <v>0</v>
      </c>
      <c r="I75" s="238">
        <v>1</v>
      </c>
      <c r="J75" s="242">
        <v>0</v>
      </c>
      <c r="K75" s="242">
        <v>0</v>
      </c>
      <c r="L75" s="242">
        <v>0</v>
      </c>
      <c r="M75" s="238">
        <v>0</v>
      </c>
      <c r="N75" s="238">
        <v>1</v>
      </c>
      <c r="O75" s="239">
        <v>1</v>
      </c>
      <c r="P75" s="208">
        <v>4</v>
      </c>
    </row>
    <row r="76" spans="1:16" ht="17.25">
      <c r="A76" s="202" t="s">
        <v>74</v>
      </c>
      <c r="B76" s="208">
        <v>0</v>
      </c>
      <c r="C76" s="242">
        <v>0</v>
      </c>
      <c r="D76" s="242">
        <v>0</v>
      </c>
      <c r="E76" s="238">
        <v>0</v>
      </c>
      <c r="F76" s="242">
        <v>0</v>
      </c>
      <c r="G76" s="242">
        <v>0</v>
      </c>
      <c r="H76" s="242">
        <v>0</v>
      </c>
      <c r="I76" s="238">
        <v>0</v>
      </c>
      <c r="J76" s="242">
        <v>0</v>
      </c>
      <c r="K76" s="242">
        <v>0</v>
      </c>
      <c r="L76" s="242">
        <v>0</v>
      </c>
      <c r="M76" s="238">
        <v>0</v>
      </c>
      <c r="N76" s="238">
        <v>0</v>
      </c>
      <c r="O76" s="239">
        <v>0</v>
      </c>
      <c r="P76" s="208">
        <v>0</v>
      </c>
    </row>
    <row r="77" spans="1:16" ht="17.25">
      <c r="A77" s="202" t="s">
        <v>75</v>
      </c>
      <c r="B77" s="208">
        <v>1</v>
      </c>
      <c r="C77" s="242">
        <v>0</v>
      </c>
      <c r="D77" s="242">
        <v>0</v>
      </c>
      <c r="E77" s="238">
        <v>0</v>
      </c>
      <c r="F77" s="242">
        <v>0</v>
      </c>
      <c r="G77" s="242">
        <v>0</v>
      </c>
      <c r="H77" s="242">
        <v>0</v>
      </c>
      <c r="I77" s="238">
        <v>0</v>
      </c>
      <c r="J77" s="242">
        <v>0</v>
      </c>
      <c r="K77" s="242">
        <v>0</v>
      </c>
      <c r="L77" s="242">
        <v>0</v>
      </c>
      <c r="M77" s="238">
        <v>0</v>
      </c>
      <c r="N77" s="238">
        <v>0</v>
      </c>
      <c r="O77" s="239">
        <v>0</v>
      </c>
      <c r="P77" s="208">
        <v>1</v>
      </c>
    </row>
    <row r="78" spans="1:16" ht="17.25">
      <c r="A78" s="202"/>
      <c r="B78" s="208"/>
      <c r="C78" s="242"/>
      <c r="D78" s="242"/>
      <c r="E78" s="238"/>
      <c r="F78" s="242"/>
      <c r="G78" s="242"/>
      <c r="H78" s="242"/>
      <c r="I78" s="238"/>
      <c r="J78" s="242"/>
      <c r="K78" s="242"/>
      <c r="L78" s="242"/>
      <c r="M78" s="238"/>
      <c r="N78" s="238"/>
      <c r="O78" s="239"/>
      <c r="P78" s="208"/>
    </row>
    <row r="79" spans="1:16" ht="17.25">
      <c r="A79" s="207" t="s">
        <v>76</v>
      </c>
      <c r="B79" s="209">
        <v>16</v>
      </c>
      <c r="C79" s="233">
        <v>0</v>
      </c>
      <c r="D79" s="233">
        <v>0</v>
      </c>
      <c r="E79" s="234">
        <v>0</v>
      </c>
      <c r="F79" s="233">
        <v>0</v>
      </c>
      <c r="G79" s="233">
        <v>0</v>
      </c>
      <c r="H79" s="233">
        <v>1</v>
      </c>
      <c r="I79" s="234">
        <v>1</v>
      </c>
      <c r="J79" s="233">
        <v>0</v>
      </c>
      <c r="K79" s="233">
        <v>0</v>
      </c>
      <c r="L79" s="233">
        <v>0</v>
      </c>
      <c r="M79" s="234">
        <v>0</v>
      </c>
      <c r="N79" s="234">
        <v>1</v>
      </c>
      <c r="O79" s="233">
        <v>1</v>
      </c>
      <c r="P79" s="209">
        <v>17</v>
      </c>
    </row>
    <row r="80" spans="1:16" ht="17.25">
      <c r="A80" s="202"/>
      <c r="B80" s="208"/>
      <c r="C80" s="241"/>
      <c r="D80" s="241"/>
      <c r="E80" s="234"/>
      <c r="F80" s="241"/>
      <c r="G80" s="241"/>
      <c r="H80" s="241"/>
      <c r="I80" s="238"/>
      <c r="J80" s="241"/>
      <c r="K80" s="241"/>
      <c r="L80" s="241"/>
      <c r="M80" s="238"/>
      <c r="N80" s="238"/>
      <c r="O80" s="239"/>
      <c r="P80" s="208"/>
    </row>
    <row r="81" spans="1:16" ht="17.25">
      <c r="A81" s="202" t="s">
        <v>77</v>
      </c>
      <c r="B81" s="208">
        <v>16</v>
      </c>
      <c r="C81" s="242">
        <v>0</v>
      </c>
      <c r="D81" s="242">
        <v>0</v>
      </c>
      <c r="E81" s="234">
        <v>0</v>
      </c>
      <c r="F81" s="242">
        <v>0</v>
      </c>
      <c r="G81" s="242">
        <v>0</v>
      </c>
      <c r="H81" s="242">
        <v>1</v>
      </c>
      <c r="I81" s="238">
        <v>1</v>
      </c>
      <c r="J81" s="242">
        <v>0</v>
      </c>
      <c r="K81" s="242">
        <v>0</v>
      </c>
      <c r="L81" s="242">
        <v>0</v>
      </c>
      <c r="M81" s="238">
        <v>0</v>
      </c>
      <c r="N81" s="238">
        <v>1</v>
      </c>
      <c r="O81" s="239">
        <v>1</v>
      </c>
      <c r="P81" s="208">
        <v>17</v>
      </c>
    </row>
    <row r="82" spans="1:16" ht="17.25">
      <c r="A82" s="202" t="s">
        <v>78</v>
      </c>
      <c r="B82" s="208">
        <v>0</v>
      </c>
      <c r="C82" s="242">
        <v>0</v>
      </c>
      <c r="D82" s="242">
        <v>0</v>
      </c>
      <c r="E82" s="238">
        <v>0</v>
      </c>
      <c r="F82" s="242">
        <v>0</v>
      </c>
      <c r="G82" s="242">
        <v>0</v>
      </c>
      <c r="H82" s="242">
        <v>0</v>
      </c>
      <c r="I82" s="238">
        <v>0</v>
      </c>
      <c r="J82" s="242">
        <v>0</v>
      </c>
      <c r="K82" s="242">
        <v>0</v>
      </c>
      <c r="L82" s="242">
        <v>0</v>
      </c>
      <c r="M82" s="238">
        <v>0</v>
      </c>
      <c r="N82" s="238">
        <v>0</v>
      </c>
      <c r="O82" s="239">
        <v>0</v>
      </c>
      <c r="P82" s="208">
        <v>0</v>
      </c>
    </row>
    <row r="83" spans="1:16" ht="18" thickBot="1">
      <c r="A83" s="212"/>
      <c r="B83" s="213"/>
      <c r="C83" s="243"/>
      <c r="D83" s="243"/>
      <c r="E83" s="214"/>
      <c r="F83" s="243"/>
      <c r="G83" s="243"/>
      <c r="H83" s="243"/>
      <c r="I83" s="214"/>
      <c r="J83" s="243"/>
      <c r="K83" s="243"/>
      <c r="L83" s="243"/>
      <c r="M83" s="214"/>
      <c r="N83" s="214"/>
      <c r="O83" s="215"/>
      <c r="P83" s="213"/>
    </row>
  </sheetData>
  <printOptions/>
  <pageMargins left="0.75" right="0.75" top="1" bottom="1" header="0.512" footer="0.512"/>
  <pageSetup fitToHeight="1" fitToWidth="1" horizontalDpi="600" verticalDpi="600" orientation="portrait" paperSize="9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0.75" style="0" customWidth="1"/>
    <col min="2" max="2" width="11.83203125" style="0" bestFit="1" customWidth="1"/>
    <col min="16" max="16" width="11.83203125" style="0" bestFit="1" customWidth="1"/>
  </cols>
  <sheetData>
    <row r="1" spans="1:16" ht="17.25">
      <c r="A1" s="182" t="s">
        <v>269</v>
      </c>
      <c r="B1" s="183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198</v>
      </c>
      <c r="O1" s="185"/>
      <c r="P1" s="185"/>
    </row>
    <row r="2" spans="1:16" ht="18" thickBot="1">
      <c r="A2" s="184"/>
      <c r="B2" s="183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100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106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7" t="s">
        <v>127</v>
      </c>
      <c r="B11" s="209">
        <v>3824</v>
      </c>
      <c r="C11" s="233">
        <v>3</v>
      </c>
      <c r="D11" s="233">
        <v>0</v>
      </c>
      <c r="E11" s="234">
        <v>3</v>
      </c>
      <c r="F11" s="233">
        <v>114</v>
      </c>
      <c r="G11" s="233">
        <v>12</v>
      </c>
      <c r="H11" s="233">
        <v>13</v>
      </c>
      <c r="I11" s="234">
        <v>139</v>
      </c>
      <c r="J11" s="233">
        <v>96</v>
      </c>
      <c r="K11" s="233">
        <v>17</v>
      </c>
      <c r="L11" s="233">
        <v>15</v>
      </c>
      <c r="M11" s="234">
        <v>128</v>
      </c>
      <c r="N11" s="234">
        <v>11</v>
      </c>
      <c r="O11" s="233">
        <v>14</v>
      </c>
      <c r="P11" s="209">
        <v>3838</v>
      </c>
    </row>
    <row r="12" spans="1:16" ht="17.25">
      <c r="A12" s="207"/>
      <c r="B12" s="209"/>
      <c r="C12" s="233"/>
      <c r="D12" s="233"/>
      <c r="E12" s="234"/>
      <c r="F12" s="233"/>
      <c r="G12" s="233"/>
      <c r="H12" s="233"/>
      <c r="I12" s="234"/>
      <c r="J12" s="233"/>
      <c r="K12" s="233"/>
      <c r="L12" s="233"/>
      <c r="M12" s="234"/>
      <c r="N12" s="234"/>
      <c r="O12" s="233"/>
      <c r="P12" s="209"/>
    </row>
    <row r="13" spans="1:16" ht="17.25">
      <c r="A13" s="210" t="s">
        <v>83</v>
      </c>
      <c r="B13" s="209">
        <v>2512</v>
      </c>
      <c r="C13" s="233">
        <v>3</v>
      </c>
      <c r="D13" s="233">
        <v>0</v>
      </c>
      <c r="E13" s="234">
        <v>3</v>
      </c>
      <c r="F13" s="233">
        <v>81</v>
      </c>
      <c r="G13" s="233">
        <v>2</v>
      </c>
      <c r="H13" s="233">
        <v>1</v>
      </c>
      <c r="I13" s="234">
        <v>84</v>
      </c>
      <c r="J13" s="233">
        <v>64</v>
      </c>
      <c r="K13" s="233">
        <v>10</v>
      </c>
      <c r="L13" s="233">
        <v>4</v>
      </c>
      <c r="M13" s="234">
        <v>78</v>
      </c>
      <c r="N13" s="234">
        <v>6</v>
      </c>
      <c r="O13" s="233">
        <v>9</v>
      </c>
      <c r="P13" s="209">
        <v>2521</v>
      </c>
    </row>
    <row r="14" spans="1:16" ht="17.25">
      <c r="A14" s="202"/>
      <c r="B14" s="208"/>
      <c r="C14" s="241"/>
      <c r="D14" s="241"/>
      <c r="E14" s="238"/>
      <c r="F14" s="241"/>
      <c r="G14" s="241"/>
      <c r="H14" s="241"/>
      <c r="I14" s="238"/>
      <c r="J14" s="241"/>
      <c r="K14" s="241"/>
      <c r="L14" s="241"/>
      <c r="M14" s="238"/>
      <c r="N14" s="238"/>
      <c r="O14" s="239"/>
      <c r="P14" s="208"/>
    </row>
    <row r="15" spans="1:16" ht="17.25">
      <c r="A15" s="202" t="s">
        <v>24</v>
      </c>
      <c r="B15" s="208">
        <v>751</v>
      </c>
      <c r="C15" s="242">
        <v>0</v>
      </c>
      <c r="D15" s="242">
        <v>0</v>
      </c>
      <c r="E15" s="238">
        <v>0</v>
      </c>
      <c r="F15" s="242">
        <v>11</v>
      </c>
      <c r="G15" s="242">
        <v>0</v>
      </c>
      <c r="H15" s="242">
        <v>0</v>
      </c>
      <c r="I15" s="238">
        <v>11</v>
      </c>
      <c r="J15" s="242">
        <v>6</v>
      </c>
      <c r="K15" s="242">
        <v>2</v>
      </c>
      <c r="L15" s="242">
        <v>2</v>
      </c>
      <c r="M15" s="238">
        <v>10</v>
      </c>
      <c r="N15" s="238">
        <v>1</v>
      </c>
      <c r="O15" s="239">
        <v>1</v>
      </c>
      <c r="P15" s="208">
        <v>752</v>
      </c>
    </row>
    <row r="16" spans="1:16" ht="17.25">
      <c r="A16" s="202" t="s">
        <v>25</v>
      </c>
      <c r="B16" s="208">
        <v>28</v>
      </c>
      <c r="C16" s="242">
        <v>0</v>
      </c>
      <c r="D16" s="242">
        <v>0</v>
      </c>
      <c r="E16" s="238">
        <v>0</v>
      </c>
      <c r="F16" s="242">
        <v>4</v>
      </c>
      <c r="G16" s="242">
        <v>0</v>
      </c>
      <c r="H16" s="242">
        <v>0</v>
      </c>
      <c r="I16" s="238">
        <v>4</v>
      </c>
      <c r="J16" s="242">
        <v>0</v>
      </c>
      <c r="K16" s="242">
        <v>0</v>
      </c>
      <c r="L16" s="242">
        <v>0</v>
      </c>
      <c r="M16" s="238">
        <v>0</v>
      </c>
      <c r="N16" s="238">
        <v>4</v>
      </c>
      <c r="O16" s="239">
        <v>4</v>
      </c>
      <c r="P16" s="208">
        <v>32</v>
      </c>
    </row>
    <row r="17" spans="1:16" ht="17.25">
      <c r="A17" s="202" t="s">
        <v>26</v>
      </c>
      <c r="B17" s="208">
        <v>114</v>
      </c>
      <c r="C17" s="242">
        <v>0</v>
      </c>
      <c r="D17" s="242">
        <v>0</v>
      </c>
      <c r="E17" s="238">
        <v>0</v>
      </c>
      <c r="F17" s="242">
        <v>1</v>
      </c>
      <c r="G17" s="242">
        <v>0</v>
      </c>
      <c r="H17" s="242">
        <v>0</v>
      </c>
      <c r="I17" s="238">
        <v>1</v>
      </c>
      <c r="J17" s="242">
        <v>0</v>
      </c>
      <c r="K17" s="242">
        <v>2</v>
      </c>
      <c r="L17" s="242">
        <v>1</v>
      </c>
      <c r="M17" s="238">
        <v>3</v>
      </c>
      <c r="N17" s="238">
        <v>-2</v>
      </c>
      <c r="O17" s="239">
        <v>-2</v>
      </c>
      <c r="P17" s="208">
        <v>112</v>
      </c>
    </row>
    <row r="18" spans="1:16" ht="17.25">
      <c r="A18" s="202" t="s">
        <v>27</v>
      </c>
      <c r="B18" s="208">
        <v>418</v>
      </c>
      <c r="C18" s="242">
        <v>0</v>
      </c>
      <c r="D18" s="242">
        <v>0</v>
      </c>
      <c r="E18" s="238">
        <v>0</v>
      </c>
      <c r="F18" s="242">
        <v>8</v>
      </c>
      <c r="G18" s="242">
        <v>0</v>
      </c>
      <c r="H18" s="242">
        <v>0</v>
      </c>
      <c r="I18" s="238">
        <v>8</v>
      </c>
      <c r="J18" s="242">
        <v>3</v>
      </c>
      <c r="K18" s="242">
        <v>1</v>
      </c>
      <c r="L18" s="242">
        <v>0</v>
      </c>
      <c r="M18" s="238">
        <v>4</v>
      </c>
      <c r="N18" s="238">
        <v>4</v>
      </c>
      <c r="O18" s="239">
        <v>4</v>
      </c>
      <c r="P18" s="208">
        <v>422</v>
      </c>
    </row>
    <row r="19" spans="1:16" ht="17.25">
      <c r="A19" s="202" t="s">
        <v>59</v>
      </c>
      <c r="B19" s="208">
        <v>100</v>
      </c>
      <c r="C19" s="242">
        <v>0</v>
      </c>
      <c r="D19" s="242">
        <v>0</v>
      </c>
      <c r="E19" s="238">
        <v>0</v>
      </c>
      <c r="F19" s="242">
        <v>4</v>
      </c>
      <c r="G19" s="242">
        <v>0</v>
      </c>
      <c r="H19" s="242">
        <v>0</v>
      </c>
      <c r="I19" s="238">
        <v>4</v>
      </c>
      <c r="J19" s="242">
        <v>5</v>
      </c>
      <c r="K19" s="242">
        <v>0</v>
      </c>
      <c r="L19" s="242">
        <v>0</v>
      </c>
      <c r="M19" s="238">
        <v>5</v>
      </c>
      <c r="N19" s="238">
        <v>-1</v>
      </c>
      <c r="O19" s="239">
        <v>-1</v>
      </c>
      <c r="P19" s="208">
        <v>99</v>
      </c>
    </row>
    <row r="20" spans="1:16" ht="17.25">
      <c r="A20" s="202" t="s">
        <v>60</v>
      </c>
      <c r="B20" s="208">
        <v>134</v>
      </c>
      <c r="C20" s="242">
        <v>0</v>
      </c>
      <c r="D20" s="242">
        <v>0</v>
      </c>
      <c r="E20" s="238">
        <v>0</v>
      </c>
      <c r="F20" s="242">
        <v>4</v>
      </c>
      <c r="G20" s="242">
        <v>0</v>
      </c>
      <c r="H20" s="242">
        <v>0</v>
      </c>
      <c r="I20" s="238">
        <v>4</v>
      </c>
      <c r="J20" s="242">
        <v>4</v>
      </c>
      <c r="K20" s="242">
        <v>1</v>
      </c>
      <c r="L20" s="242">
        <v>0</v>
      </c>
      <c r="M20" s="238">
        <v>5</v>
      </c>
      <c r="N20" s="238">
        <v>-1</v>
      </c>
      <c r="O20" s="239">
        <v>-1</v>
      </c>
      <c r="P20" s="208">
        <v>133</v>
      </c>
    </row>
    <row r="21" spans="1:16" ht="17.25">
      <c r="A21" s="202" t="s">
        <v>28</v>
      </c>
      <c r="B21" s="208">
        <v>206</v>
      </c>
      <c r="C21" s="242">
        <v>0</v>
      </c>
      <c r="D21" s="242">
        <v>0</v>
      </c>
      <c r="E21" s="238">
        <v>0</v>
      </c>
      <c r="F21" s="242">
        <v>7</v>
      </c>
      <c r="G21" s="242">
        <v>0</v>
      </c>
      <c r="H21" s="242">
        <v>0</v>
      </c>
      <c r="I21" s="238">
        <v>7</v>
      </c>
      <c r="J21" s="242">
        <v>2</v>
      </c>
      <c r="K21" s="242">
        <v>0</v>
      </c>
      <c r="L21" s="242">
        <v>0</v>
      </c>
      <c r="M21" s="238">
        <v>2</v>
      </c>
      <c r="N21" s="238">
        <v>5</v>
      </c>
      <c r="O21" s="239">
        <v>5</v>
      </c>
      <c r="P21" s="208">
        <v>211</v>
      </c>
    </row>
    <row r="22" spans="1:16" ht="17.25">
      <c r="A22" s="202" t="s">
        <v>29</v>
      </c>
      <c r="B22" s="208">
        <v>131</v>
      </c>
      <c r="C22" s="242">
        <v>0</v>
      </c>
      <c r="D22" s="242">
        <v>0</v>
      </c>
      <c r="E22" s="238">
        <v>0</v>
      </c>
      <c r="F22" s="242">
        <v>4</v>
      </c>
      <c r="G22" s="242">
        <v>0</v>
      </c>
      <c r="H22" s="242">
        <v>0</v>
      </c>
      <c r="I22" s="238">
        <v>4</v>
      </c>
      <c r="J22" s="242">
        <v>5</v>
      </c>
      <c r="K22" s="242">
        <v>0</v>
      </c>
      <c r="L22" s="242">
        <v>0</v>
      </c>
      <c r="M22" s="238">
        <v>5</v>
      </c>
      <c r="N22" s="238">
        <v>-1</v>
      </c>
      <c r="O22" s="239">
        <v>-1</v>
      </c>
      <c r="P22" s="208">
        <v>130</v>
      </c>
    </row>
    <row r="23" spans="1:16" ht="17.25">
      <c r="A23" s="202" t="s">
        <v>30</v>
      </c>
      <c r="B23" s="208">
        <v>59</v>
      </c>
      <c r="C23" s="242">
        <v>0</v>
      </c>
      <c r="D23" s="242">
        <v>0</v>
      </c>
      <c r="E23" s="238">
        <v>0</v>
      </c>
      <c r="F23" s="242">
        <v>0</v>
      </c>
      <c r="G23" s="242">
        <v>0</v>
      </c>
      <c r="H23" s="242">
        <v>1</v>
      </c>
      <c r="I23" s="238">
        <v>1</v>
      </c>
      <c r="J23" s="242">
        <v>0</v>
      </c>
      <c r="K23" s="242">
        <v>0</v>
      </c>
      <c r="L23" s="242">
        <v>0</v>
      </c>
      <c r="M23" s="238">
        <v>0</v>
      </c>
      <c r="N23" s="238">
        <v>1</v>
      </c>
      <c r="O23" s="239">
        <v>1</v>
      </c>
      <c r="P23" s="208">
        <v>60</v>
      </c>
    </row>
    <row r="24" spans="1:16" ht="17.25">
      <c r="A24" s="202" t="s">
        <v>31</v>
      </c>
      <c r="B24" s="208">
        <v>554</v>
      </c>
      <c r="C24" s="242">
        <v>3</v>
      </c>
      <c r="D24" s="242">
        <v>0</v>
      </c>
      <c r="E24" s="238">
        <v>3</v>
      </c>
      <c r="F24" s="242">
        <v>38</v>
      </c>
      <c r="G24" s="242">
        <v>2</v>
      </c>
      <c r="H24" s="242">
        <v>0</v>
      </c>
      <c r="I24" s="238">
        <v>40</v>
      </c>
      <c r="J24" s="242">
        <v>39</v>
      </c>
      <c r="K24" s="242">
        <v>4</v>
      </c>
      <c r="L24" s="242">
        <v>1</v>
      </c>
      <c r="M24" s="238">
        <v>44</v>
      </c>
      <c r="N24" s="238">
        <v>-4</v>
      </c>
      <c r="O24" s="239">
        <v>-1</v>
      </c>
      <c r="P24" s="208">
        <v>553</v>
      </c>
    </row>
    <row r="25" spans="1:16" ht="17.25">
      <c r="A25" s="202" t="s">
        <v>240</v>
      </c>
      <c r="B25" s="208">
        <v>39</v>
      </c>
      <c r="C25" s="242">
        <v>0</v>
      </c>
      <c r="D25" s="242">
        <v>0</v>
      </c>
      <c r="E25" s="238">
        <v>0</v>
      </c>
      <c r="F25" s="242">
        <v>0</v>
      </c>
      <c r="G25" s="242">
        <v>0</v>
      </c>
      <c r="H25" s="242">
        <v>0</v>
      </c>
      <c r="I25" s="238">
        <v>0</v>
      </c>
      <c r="J25" s="242">
        <v>0</v>
      </c>
      <c r="K25" s="242">
        <v>0</v>
      </c>
      <c r="L25" s="242">
        <v>0</v>
      </c>
      <c r="M25" s="238">
        <v>0</v>
      </c>
      <c r="N25" s="238">
        <v>0</v>
      </c>
      <c r="O25" s="239">
        <v>0</v>
      </c>
      <c r="P25" s="208">
        <v>39</v>
      </c>
    </row>
    <row r="26" spans="1:16" ht="17.25">
      <c r="A26" s="202"/>
      <c r="B26" s="208"/>
      <c r="C26" s="242"/>
      <c r="D26" s="242"/>
      <c r="E26" s="238"/>
      <c r="F26" s="242"/>
      <c r="G26" s="242"/>
      <c r="H26" s="242"/>
      <c r="I26" s="238"/>
      <c r="J26" s="242"/>
      <c r="K26" s="242"/>
      <c r="L26" s="242"/>
      <c r="M26" s="238"/>
      <c r="N26" s="238"/>
      <c r="O26" s="239"/>
      <c r="P26" s="208"/>
    </row>
    <row r="27" spans="1:16" ht="17.25">
      <c r="A27" s="210" t="s">
        <v>84</v>
      </c>
      <c r="B27" s="209">
        <v>1290</v>
      </c>
      <c r="C27" s="233">
        <v>0</v>
      </c>
      <c r="D27" s="233">
        <v>0</v>
      </c>
      <c r="E27" s="234">
        <v>0</v>
      </c>
      <c r="F27" s="233">
        <v>33</v>
      </c>
      <c r="G27" s="233">
        <v>10</v>
      </c>
      <c r="H27" s="233">
        <v>12</v>
      </c>
      <c r="I27" s="234">
        <v>55</v>
      </c>
      <c r="J27" s="233">
        <v>32</v>
      </c>
      <c r="K27" s="233">
        <v>7</v>
      </c>
      <c r="L27" s="233">
        <v>11</v>
      </c>
      <c r="M27" s="234">
        <v>50</v>
      </c>
      <c r="N27" s="234">
        <v>5</v>
      </c>
      <c r="O27" s="233">
        <v>5</v>
      </c>
      <c r="P27" s="209">
        <v>1295</v>
      </c>
    </row>
    <row r="28" spans="1:16" ht="17.25">
      <c r="A28" s="210" t="s">
        <v>85</v>
      </c>
      <c r="B28" s="209">
        <v>145</v>
      </c>
      <c r="C28" s="233">
        <v>0</v>
      </c>
      <c r="D28" s="233">
        <v>0</v>
      </c>
      <c r="E28" s="234">
        <v>0</v>
      </c>
      <c r="F28" s="233">
        <v>13</v>
      </c>
      <c r="G28" s="233">
        <v>0</v>
      </c>
      <c r="H28" s="233">
        <v>0</v>
      </c>
      <c r="I28" s="234">
        <v>13</v>
      </c>
      <c r="J28" s="233">
        <v>20</v>
      </c>
      <c r="K28" s="233">
        <v>0</v>
      </c>
      <c r="L28" s="233">
        <v>0</v>
      </c>
      <c r="M28" s="234">
        <v>20</v>
      </c>
      <c r="N28" s="234">
        <v>-7</v>
      </c>
      <c r="O28" s="233">
        <v>-7</v>
      </c>
      <c r="P28" s="209">
        <v>138</v>
      </c>
    </row>
    <row r="29" spans="1:16" ht="17.25">
      <c r="A29" s="211"/>
      <c r="B29" s="208"/>
      <c r="C29" s="241"/>
      <c r="D29" s="241"/>
      <c r="E29" s="238"/>
      <c r="F29" s="241"/>
      <c r="G29" s="241"/>
      <c r="H29" s="241"/>
      <c r="I29" s="238"/>
      <c r="J29" s="241"/>
      <c r="K29" s="241"/>
      <c r="L29" s="241"/>
      <c r="M29" s="238"/>
      <c r="N29" s="238"/>
      <c r="O29" s="239"/>
      <c r="P29" s="208"/>
    </row>
    <row r="30" spans="1:16" ht="17.25">
      <c r="A30" s="202" t="s">
        <v>33</v>
      </c>
      <c r="B30" s="208">
        <v>9</v>
      </c>
      <c r="C30" s="242">
        <v>0</v>
      </c>
      <c r="D30" s="242">
        <v>0</v>
      </c>
      <c r="E30" s="238">
        <v>0</v>
      </c>
      <c r="F30" s="242">
        <v>0</v>
      </c>
      <c r="G30" s="242">
        <v>0</v>
      </c>
      <c r="H30" s="242">
        <v>0</v>
      </c>
      <c r="I30" s="238">
        <v>0</v>
      </c>
      <c r="J30" s="242">
        <v>0</v>
      </c>
      <c r="K30" s="242">
        <v>0</v>
      </c>
      <c r="L30" s="242">
        <v>0</v>
      </c>
      <c r="M30" s="238">
        <v>0</v>
      </c>
      <c r="N30" s="238">
        <v>0</v>
      </c>
      <c r="O30" s="239">
        <v>0</v>
      </c>
      <c r="P30" s="208">
        <v>9</v>
      </c>
    </row>
    <row r="31" spans="1:16" ht="17.25">
      <c r="A31" s="202" t="s">
        <v>34</v>
      </c>
      <c r="B31" s="208">
        <v>6</v>
      </c>
      <c r="C31" s="242">
        <v>0</v>
      </c>
      <c r="D31" s="242">
        <v>0</v>
      </c>
      <c r="E31" s="238">
        <v>0</v>
      </c>
      <c r="F31" s="242">
        <v>0</v>
      </c>
      <c r="G31" s="242">
        <v>0</v>
      </c>
      <c r="H31" s="242">
        <v>0</v>
      </c>
      <c r="I31" s="238">
        <v>0</v>
      </c>
      <c r="J31" s="242">
        <v>0</v>
      </c>
      <c r="K31" s="242">
        <v>0</v>
      </c>
      <c r="L31" s="242">
        <v>0</v>
      </c>
      <c r="M31" s="238">
        <v>0</v>
      </c>
      <c r="N31" s="238">
        <v>0</v>
      </c>
      <c r="O31" s="239">
        <v>0</v>
      </c>
      <c r="P31" s="208">
        <v>6</v>
      </c>
    </row>
    <row r="32" spans="1:16" ht="17.25">
      <c r="A32" s="202" t="s">
        <v>35</v>
      </c>
      <c r="B32" s="208">
        <v>4</v>
      </c>
      <c r="C32" s="242">
        <v>0</v>
      </c>
      <c r="D32" s="242">
        <v>0</v>
      </c>
      <c r="E32" s="238">
        <v>0</v>
      </c>
      <c r="F32" s="242">
        <v>0</v>
      </c>
      <c r="G32" s="242">
        <v>0</v>
      </c>
      <c r="H32" s="242">
        <v>0</v>
      </c>
      <c r="I32" s="238">
        <v>0</v>
      </c>
      <c r="J32" s="242">
        <v>0</v>
      </c>
      <c r="K32" s="242">
        <v>0</v>
      </c>
      <c r="L32" s="242">
        <v>0</v>
      </c>
      <c r="M32" s="238">
        <v>0</v>
      </c>
      <c r="N32" s="238">
        <v>0</v>
      </c>
      <c r="O32" s="239">
        <v>0</v>
      </c>
      <c r="P32" s="208">
        <v>4</v>
      </c>
    </row>
    <row r="33" spans="1:16" ht="17.25">
      <c r="A33" s="202" t="s">
        <v>36</v>
      </c>
      <c r="B33" s="208">
        <v>7</v>
      </c>
      <c r="C33" s="242">
        <v>0</v>
      </c>
      <c r="D33" s="242">
        <v>0</v>
      </c>
      <c r="E33" s="238">
        <v>0</v>
      </c>
      <c r="F33" s="242">
        <v>1</v>
      </c>
      <c r="G33" s="242">
        <v>0</v>
      </c>
      <c r="H33" s="242">
        <v>0</v>
      </c>
      <c r="I33" s="238">
        <v>1</v>
      </c>
      <c r="J33" s="242">
        <v>1</v>
      </c>
      <c r="K33" s="242">
        <v>0</v>
      </c>
      <c r="L33" s="242">
        <v>0</v>
      </c>
      <c r="M33" s="238">
        <v>1</v>
      </c>
      <c r="N33" s="238">
        <v>0</v>
      </c>
      <c r="O33" s="239">
        <v>0</v>
      </c>
      <c r="P33" s="208">
        <v>7</v>
      </c>
    </row>
    <row r="34" spans="1:16" ht="17.25">
      <c r="A34" s="202" t="s">
        <v>37</v>
      </c>
      <c r="B34" s="208">
        <v>24</v>
      </c>
      <c r="C34" s="242">
        <v>0</v>
      </c>
      <c r="D34" s="242">
        <v>0</v>
      </c>
      <c r="E34" s="238">
        <v>0</v>
      </c>
      <c r="F34" s="242">
        <v>1</v>
      </c>
      <c r="G34" s="242">
        <v>0</v>
      </c>
      <c r="H34" s="242">
        <v>0</v>
      </c>
      <c r="I34" s="238">
        <v>1</v>
      </c>
      <c r="J34" s="242">
        <v>0</v>
      </c>
      <c r="K34" s="242">
        <v>0</v>
      </c>
      <c r="L34" s="242">
        <v>0</v>
      </c>
      <c r="M34" s="238">
        <v>0</v>
      </c>
      <c r="N34" s="238">
        <v>1</v>
      </c>
      <c r="O34" s="239">
        <v>1</v>
      </c>
      <c r="P34" s="208">
        <v>25</v>
      </c>
    </row>
    <row r="35" spans="1:16" ht="17.25">
      <c r="A35" s="202" t="s">
        <v>38</v>
      </c>
      <c r="B35" s="208">
        <v>17</v>
      </c>
      <c r="C35" s="242">
        <v>0</v>
      </c>
      <c r="D35" s="242">
        <v>0</v>
      </c>
      <c r="E35" s="238">
        <v>0</v>
      </c>
      <c r="F35" s="242">
        <v>1</v>
      </c>
      <c r="G35" s="242">
        <v>0</v>
      </c>
      <c r="H35" s="242">
        <v>0</v>
      </c>
      <c r="I35" s="238">
        <v>1</v>
      </c>
      <c r="J35" s="242">
        <v>0</v>
      </c>
      <c r="K35" s="242">
        <v>0</v>
      </c>
      <c r="L35" s="242">
        <v>0</v>
      </c>
      <c r="M35" s="238">
        <v>0</v>
      </c>
      <c r="N35" s="238">
        <v>1</v>
      </c>
      <c r="O35" s="239">
        <v>1</v>
      </c>
      <c r="P35" s="208">
        <v>18</v>
      </c>
    </row>
    <row r="36" spans="1:16" ht="17.25">
      <c r="A36" s="202" t="s">
        <v>39</v>
      </c>
      <c r="B36" s="208">
        <v>10</v>
      </c>
      <c r="C36" s="242">
        <v>0</v>
      </c>
      <c r="D36" s="242">
        <v>0</v>
      </c>
      <c r="E36" s="238">
        <v>0</v>
      </c>
      <c r="F36" s="242">
        <v>0</v>
      </c>
      <c r="G36" s="242">
        <v>0</v>
      </c>
      <c r="H36" s="242">
        <v>0</v>
      </c>
      <c r="I36" s="238">
        <v>0</v>
      </c>
      <c r="J36" s="242">
        <v>0</v>
      </c>
      <c r="K36" s="242">
        <v>0</v>
      </c>
      <c r="L36" s="242">
        <v>0</v>
      </c>
      <c r="M36" s="238">
        <v>0</v>
      </c>
      <c r="N36" s="238">
        <v>0</v>
      </c>
      <c r="O36" s="239">
        <v>0</v>
      </c>
      <c r="P36" s="208">
        <v>10</v>
      </c>
    </row>
    <row r="37" spans="1:16" ht="17.25">
      <c r="A37" s="202" t="s">
        <v>40</v>
      </c>
      <c r="B37" s="208">
        <v>49</v>
      </c>
      <c r="C37" s="242">
        <v>0</v>
      </c>
      <c r="D37" s="242">
        <v>0</v>
      </c>
      <c r="E37" s="238">
        <v>0</v>
      </c>
      <c r="F37" s="242">
        <v>10</v>
      </c>
      <c r="G37" s="242">
        <v>0</v>
      </c>
      <c r="H37" s="242">
        <v>0</v>
      </c>
      <c r="I37" s="238">
        <v>10</v>
      </c>
      <c r="J37" s="242">
        <v>18</v>
      </c>
      <c r="K37" s="242">
        <v>0</v>
      </c>
      <c r="L37" s="242">
        <v>0</v>
      </c>
      <c r="M37" s="238">
        <v>18</v>
      </c>
      <c r="N37" s="238">
        <v>-8</v>
      </c>
      <c r="O37" s="239">
        <v>-8</v>
      </c>
      <c r="P37" s="208">
        <v>41</v>
      </c>
    </row>
    <row r="38" spans="1:16" ht="17.25">
      <c r="A38" s="202" t="s">
        <v>61</v>
      </c>
      <c r="B38" s="208">
        <v>19</v>
      </c>
      <c r="C38" s="242">
        <v>0</v>
      </c>
      <c r="D38" s="242">
        <v>0</v>
      </c>
      <c r="E38" s="238">
        <v>0</v>
      </c>
      <c r="F38" s="242">
        <v>0</v>
      </c>
      <c r="G38" s="242">
        <v>0</v>
      </c>
      <c r="H38" s="242">
        <v>0</v>
      </c>
      <c r="I38" s="238">
        <v>0</v>
      </c>
      <c r="J38" s="242">
        <v>1</v>
      </c>
      <c r="K38" s="242">
        <v>0</v>
      </c>
      <c r="L38" s="242">
        <v>0</v>
      </c>
      <c r="M38" s="238">
        <v>1</v>
      </c>
      <c r="N38" s="238">
        <v>-1</v>
      </c>
      <c r="O38" s="239">
        <v>-1</v>
      </c>
      <c r="P38" s="208">
        <v>18</v>
      </c>
    </row>
    <row r="39" spans="1:16" ht="17.25">
      <c r="A39" s="202"/>
      <c r="B39" s="208"/>
      <c r="C39" s="242"/>
      <c r="D39" s="242"/>
      <c r="E39" s="238"/>
      <c r="F39" s="242"/>
      <c r="G39" s="242"/>
      <c r="H39" s="242"/>
      <c r="I39" s="238"/>
      <c r="J39" s="242"/>
      <c r="K39" s="242"/>
      <c r="L39" s="242"/>
      <c r="M39" s="238"/>
      <c r="N39" s="238"/>
      <c r="O39" s="239"/>
      <c r="P39" s="208"/>
    </row>
    <row r="40" spans="1:16" ht="17.25">
      <c r="A40" s="210" t="s">
        <v>86</v>
      </c>
      <c r="B40" s="209">
        <v>803</v>
      </c>
      <c r="C40" s="233">
        <v>0</v>
      </c>
      <c r="D40" s="233">
        <v>0</v>
      </c>
      <c r="E40" s="234">
        <v>0</v>
      </c>
      <c r="F40" s="233">
        <v>11</v>
      </c>
      <c r="G40" s="233">
        <v>10</v>
      </c>
      <c r="H40" s="233">
        <v>6</v>
      </c>
      <c r="I40" s="234">
        <v>27</v>
      </c>
      <c r="J40" s="233">
        <v>10</v>
      </c>
      <c r="K40" s="233">
        <v>5</v>
      </c>
      <c r="L40" s="233">
        <v>1</v>
      </c>
      <c r="M40" s="234">
        <v>16</v>
      </c>
      <c r="N40" s="234">
        <v>11</v>
      </c>
      <c r="O40" s="233">
        <v>11</v>
      </c>
      <c r="P40" s="209">
        <v>814</v>
      </c>
    </row>
    <row r="41" spans="1:16" ht="17.25">
      <c r="A41" s="211"/>
      <c r="B41" s="208"/>
      <c r="C41" s="241"/>
      <c r="D41" s="241"/>
      <c r="E41" s="238"/>
      <c r="F41" s="241"/>
      <c r="G41" s="241"/>
      <c r="H41" s="241"/>
      <c r="I41" s="238"/>
      <c r="J41" s="241"/>
      <c r="K41" s="241"/>
      <c r="L41" s="241"/>
      <c r="M41" s="238"/>
      <c r="N41" s="238"/>
      <c r="O41" s="239"/>
      <c r="P41" s="208"/>
    </row>
    <row r="42" spans="1:16" ht="17.25">
      <c r="A42" s="202" t="s">
        <v>42</v>
      </c>
      <c r="B42" s="208">
        <v>21</v>
      </c>
      <c r="C42" s="242">
        <v>0</v>
      </c>
      <c r="D42" s="242">
        <v>0</v>
      </c>
      <c r="E42" s="238">
        <v>0</v>
      </c>
      <c r="F42" s="242">
        <v>0</v>
      </c>
      <c r="G42" s="242">
        <v>0</v>
      </c>
      <c r="H42" s="242">
        <v>0</v>
      </c>
      <c r="I42" s="238">
        <v>0</v>
      </c>
      <c r="J42" s="242">
        <v>0</v>
      </c>
      <c r="K42" s="242">
        <v>0</v>
      </c>
      <c r="L42" s="242">
        <v>0</v>
      </c>
      <c r="M42" s="238">
        <v>0</v>
      </c>
      <c r="N42" s="238">
        <v>0</v>
      </c>
      <c r="O42" s="239">
        <v>0</v>
      </c>
      <c r="P42" s="208">
        <v>21</v>
      </c>
    </row>
    <row r="43" spans="1:16" ht="17.25">
      <c r="A43" s="202" t="s">
        <v>43</v>
      </c>
      <c r="B43" s="208">
        <v>15</v>
      </c>
      <c r="C43" s="242">
        <v>0</v>
      </c>
      <c r="D43" s="242">
        <v>0</v>
      </c>
      <c r="E43" s="238">
        <v>0</v>
      </c>
      <c r="F43" s="242">
        <v>0</v>
      </c>
      <c r="G43" s="242">
        <v>0</v>
      </c>
      <c r="H43" s="242">
        <v>0</v>
      </c>
      <c r="I43" s="238">
        <v>0</v>
      </c>
      <c r="J43" s="242">
        <v>0</v>
      </c>
      <c r="K43" s="242">
        <v>0</v>
      </c>
      <c r="L43" s="242">
        <v>0</v>
      </c>
      <c r="M43" s="238">
        <v>0</v>
      </c>
      <c r="N43" s="238">
        <v>0</v>
      </c>
      <c r="O43" s="239">
        <v>0</v>
      </c>
      <c r="P43" s="208">
        <v>15</v>
      </c>
    </row>
    <row r="44" spans="1:16" ht="17.25">
      <c r="A44" s="202" t="s">
        <v>44</v>
      </c>
      <c r="B44" s="208">
        <v>143</v>
      </c>
      <c r="C44" s="242">
        <v>0</v>
      </c>
      <c r="D44" s="242">
        <v>0</v>
      </c>
      <c r="E44" s="238">
        <v>0</v>
      </c>
      <c r="F44" s="242">
        <v>0</v>
      </c>
      <c r="G44" s="242">
        <v>0</v>
      </c>
      <c r="H44" s="242">
        <v>2</v>
      </c>
      <c r="I44" s="238">
        <v>2</v>
      </c>
      <c r="J44" s="242">
        <v>0</v>
      </c>
      <c r="K44" s="242">
        <v>0</v>
      </c>
      <c r="L44" s="242">
        <v>1</v>
      </c>
      <c r="M44" s="238">
        <v>1</v>
      </c>
      <c r="N44" s="238">
        <v>1</v>
      </c>
      <c r="O44" s="239">
        <v>1</v>
      </c>
      <c r="P44" s="208">
        <v>144</v>
      </c>
    </row>
    <row r="45" spans="1:16" ht="17.25">
      <c r="A45" s="202" t="s">
        <v>45</v>
      </c>
      <c r="B45" s="208">
        <v>60</v>
      </c>
      <c r="C45" s="242">
        <v>0</v>
      </c>
      <c r="D45" s="242">
        <v>0</v>
      </c>
      <c r="E45" s="238">
        <v>0</v>
      </c>
      <c r="F45" s="242">
        <v>4</v>
      </c>
      <c r="G45" s="242">
        <v>2</v>
      </c>
      <c r="H45" s="242">
        <v>0</v>
      </c>
      <c r="I45" s="238">
        <v>6</v>
      </c>
      <c r="J45" s="242">
        <v>5</v>
      </c>
      <c r="K45" s="242">
        <v>0</v>
      </c>
      <c r="L45" s="242">
        <v>0</v>
      </c>
      <c r="M45" s="238">
        <v>5</v>
      </c>
      <c r="N45" s="238">
        <v>1</v>
      </c>
      <c r="O45" s="239">
        <v>1</v>
      </c>
      <c r="P45" s="208">
        <v>61</v>
      </c>
    </row>
    <row r="46" spans="1:16" ht="17.25">
      <c r="A46" s="202" t="s">
        <v>46</v>
      </c>
      <c r="B46" s="208">
        <v>168</v>
      </c>
      <c r="C46" s="242">
        <v>0</v>
      </c>
      <c r="D46" s="242">
        <v>0</v>
      </c>
      <c r="E46" s="238">
        <v>0</v>
      </c>
      <c r="F46" s="242">
        <v>3</v>
      </c>
      <c r="G46" s="242">
        <v>5</v>
      </c>
      <c r="H46" s="242">
        <v>0</v>
      </c>
      <c r="I46" s="238">
        <v>8</v>
      </c>
      <c r="J46" s="242">
        <v>3</v>
      </c>
      <c r="K46" s="242">
        <v>2</v>
      </c>
      <c r="L46" s="242">
        <v>0</v>
      </c>
      <c r="M46" s="238">
        <v>5</v>
      </c>
      <c r="N46" s="238">
        <v>3</v>
      </c>
      <c r="O46" s="239">
        <v>3</v>
      </c>
      <c r="P46" s="208">
        <v>171</v>
      </c>
    </row>
    <row r="47" spans="1:16" ht="17.25">
      <c r="A47" s="202" t="s">
        <v>47</v>
      </c>
      <c r="B47" s="208">
        <v>198</v>
      </c>
      <c r="C47" s="242">
        <v>0</v>
      </c>
      <c r="D47" s="242">
        <v>0</v>
      </c>
      <c r="E47" s="238">
        <v>0</v>
      </c>
      <c r="F47" s="242">
        <v>2</v>
      </c>
      <c r="G47" s="242">
        <v>0</v>
      </c>
      <c r="H47" s="242">
        <v>4</v>
      </c>
      <c r="I47" s="238">
        <v>6</v>
      </c>
      <c r="J47" s="242">
        <v>0</v>
      </c>
      <c r="K47" s="242">
        <v>2</v>
      </c>
      <c r="L47" s="242">
        <v>0</v>
      </c>
      <c r="M47" s="238">
        <v>2</v>
      </c>
      <c r="N47" s="238">
        <v>4</v>
      </c>
      <c r="O47" s="239">
        <v>4</v>
      </c>
      <c r="P47" s="208">
        <v>202</v>
      </c>
    </row>
    <row r="48" spans="1:16" ht="17.25">
      <c r="A48" s="202" t="s">
        <v>48</v>
      </c>
      <c r="B48" s="208">
        <v>35</v>
      </c>
      <c r="C48" s="242">
        <v>0</v>
      </c>
      <c r="D48" s="242">
        <v>0</v>
      </c>
      <c r="E48" s="238">
        <v>0</v>
      </c>
      <c r="F48" s="242">
        <v>0</v>
      </c>
      <c r="G48" s="242">
        <v>1</v>
      </c>
      <c r="H48" s="242">
        <v>0</v>
      </c>
      <c r="I48" s="238">
        <v>1</v>
      </c>
      <c r="J48" s="242">
        <v>0</v>
      </c>
      <c r="K48" s="242">
        <v>0</v>
      </c>
      <c r="L48" s="242">
        <v>0</v>
      </c>
      <c r="M48" s="238">
        <v>0</v>
      </c>
      <c r="N48" s="238">
        <v>1</v>
      </c>
      <c r="O48" s="239">
        <v>1</v>
      </c>
      <c r="P48" s="208">
        <v>36</v>
      </c>
    </row>
    <row r="49" spans="1:16" ht="17.25">
      <c r="A49" s="202" t="s">
        <v>49</v>
      </c>
      <c r="B49" s="208">
        <v>163</v>
      </c>
      <c r="C49" s="242">
        <v>0</v>
      </c>
      <c r="D49" s="242">
        <v>0</v>
      </c>
      <c r="E49" s="238">
        <v>0</v>
      </c>
      <c r="F49" s="242">
        <v>2</v>
      </c>
      <c r="G49" s="242">
        <v>2</v>
      </c>
      <c r="H49" s="242">
        <v>0</v>
      </c>
      <c r="I49" s="238">
        <v>4</v>
      </c>
      <c r="J49" s="242">
        <v>2</v>
      </c>
      <c r="K49" s="242">
        <v>1</v>
      </c>
      <c r="L49" s="242">
        <v>0</v>
      </c>
      <c r="M49" s="238">
        <v>3</v>
      </c>
      <c r="N49" s="238">
        <v>1</v>
      </c>
      <c r="O49" s="239">
        <v>1</v>
      </c>
      <c r="P49" s="208">
        <v>164</v>
      </c>
    </row>
    <row r="50" spans="1:16" ht="17.25">
      <c r="A50" s="202"/>
      <c r="B50" s="208"/>
      <c r="C50" s="242"/>
      <c r="D50" s="242"/>
      <c r="E50" s="238"/>
      <c r="F50" s="242"/>
      <c r="G50" s="242"/>
      <c r="H50" s="242"/>
      <c r="I50" s="238"/>
      <c r="J50" s="242"/>
      <c r="K50" s="242"/>
      <c r="L50" s="242"/>
      <c r="M50" s="238"/>
      <c r="N50" s="238"/>
      <c r="O50" s="239"/>
      <c r="P50" s="208"/>
    </row>
    <row r="51" spans="1:16" ht="17.25">
      <c r="A51" s="207" t="s">
        <v>87</v>
      </c>
      <c r="B51" s="209">
        <v>257</v>
      </c>
      <c r="C51" s="233">
        <v>0</v>
      </c>
      <c r="D51" s="233">
        <v>0</v>
      </c>
      <c r="E51" s="234">
        <v>0</v>
      </c>
      <c r="F51" s="233">
        <v>7</v>
      </c>
      <c r="G51" s="233">
        <v>0</v>
      </c>
      <c r="H51" s="233">
        <v>6</v>
      </c>
      <c r="I51" s="234">
        <v>13</v>
      </c>
      <c r="J51" s="233">
        <v>1</v>
      </c>
      <c r="K51" s="233">
        <v>1</v>
      </c>
      <c r="L51" s="233">
        <v>10</v>
      </c>
      <c r="M51" s="234">
        <v>12</v>
      </c>
      <c r="N51" s="234">
        <v>1</v>
      </c>
      <c r="O51" s="233">
        <v>1</v>
      </c>
      <c r="P51" s="209">
        <v>258</v>
      </c>
    </row>
    <row r="52" spans="1:16" ht="17.25">
      <c r="A52" s="202"/>
      <c r="B52" s="208"/>
      <c r="C52" s="241"/>
      <c r="D52" s="241"/>
      <c r="E52" s="238"/>
      <c r="F52" s="241"/>
      <c r="G52" s="241"/>
      <c r="H52" s="241"/>
      <c r="I52" s="238"/>
      <c r="J52" s="241"/>
      <c r="K52" s="241"/>
      <c r="L52" s="241"/>
      <c r="M52" s="238"/>
      <c r="N52" s="238"/>
      <c r="O52" s="239"/>
      <c r="P52" s="208"/>
    </row>
    <row r="53" spans="1:16" ht="17.25">
      <c r="A53" s="202" t="s">
        <v>51</v>
      </c>
      <c r="B53" s="208">
        <v>18</v>
      </c>
      <c r="C53" s="242">
        <v>0</v>
      </c>
      <c r="D53" s="242">
        <v>0</v>
      </c>
      <c r="E53" s="238">
        <v>0</v>
      </c>
      <c r="F53" s="242">
        <v>0</v>
      </c>
      <c r="G53" s="242">
        <v>0</v>
      </c>
      <c r="H53" s="242">
        <v>0</v>
      </c>
      <c r="I53" s="238">
        <v>0</v>
      </c>
      <c r="J53" s="242">
        <v>0</v>
      </c>
      <c r="K53" s="242">
        <v>0</v>
      </c>
      <c r="L53" s="242">
        <v>0</v>
      </c>
      <c r="M53" s="238">
        <v>0</v>
      </c>
      <c r="N53" s="238">
        <v>0</v>
      </c>
      <c r="O53" s="239">
        <v>0</v>
      </c>
      <c r="P53" s="208">
        <v>18</v>
      </c>
    </row>
    <row r="54" spans="1:16" ht="17.25">
      <c r="A54" s="202" t="s">
        <v>52</v>
      </c>
      <c r="B54" s="208">
        <v>15</v>
      </c>
      <c r="C54" s="242">
        <v>0</v>
      </c>
      <c r="D54" s="242">
        <v>0</v>
      </c>
      <c r="E54" s="238">
        <v>0</v>
      </c>
      <c r="F54" s="242">
        <v>0</v>
      </c>
      <c r="G54" s="242">
        <v>0</v>
      </c>
      <c r="H54" s="242">
        <v>0</v>
      </c>
      <c r="I54" s="238">
        <v>0</v>
      </c>
      <c r="J54" s="242">
        <v>0</v>
      </c>
      <c r="K54" s="242">
        <v>0</v>
      </c>
      <c r="L54" s="242">
        <v>0</v>
      </c>
      <c r="M54" s="238">
        <v>0</v>
      </c>
      <c r="N54" s="238">
        <v>0</v>
      </c>
      <c r="O54" s="239">
        <v>0</v>
      </c>
      <c r="P54" s="208">
        <v>15</v>
      </c>
    </row>
    <row r="55" spans="1:16" ht="17.25">
      <c r="A55" s="202" t="s">
        <v>53</v>
      </c>
      <c r="B55" s="208">
        <v>11</v>
      </c>
      <c r="C55" s="242">
        <v>0</v>
      </c>
      <c r="D55" s="242">
        <v>0</v>
      </c>
      <c r="E55" s="238">
        <v>0</v>
      </c>
      <c r="F55" s="242">
        <v>0</v>
      </c>
      <c r="G55" s="242">
        <v>0</v>
      </c>
      <c r="H55" s="242">
        <v>0</v>
      </c>
      <c r="I55" s="238">
        <v>0</v>
      </c>
      <c r="J55" s="242">
        <v>0</v>
      </c>
      <c r="K55" s="242">
        <v>0</v>
      </c>
      <c r="L55" s="242">
        <v>0</v>
      </c>
      <c r="M55" s="238">
        <v>0</v>
      </c>
      <c r="N55" s="238">
        <v>0</v>
      </c>
      <c r="O55" s="239">
        <v>0</v>
      </c>
      <c r="P55" s="208">
        <v>11</v>
      </c>
    </row>
    <row r="56" spans="1:16" ht="17.25">
      <c r="A56" s="202" t="s">
        <v>54</v>
      </c>
      <c r="B56" s="208">
        <v>4</v>
      </c>
      <c r="C56" s="242">
        <v>0</v>
      </c>
      <c r="D56" s="242">
        <v>0</v>
      </c>
      <c r="E56" s="238">
        <v>0</v>
      </c>
      <c r="F56" s="242">
        <v>0</v>
      </c>
      <c r="G56" s="242">
        <v>0</v>
      </c>
      <c r="H56" s="242">
        <v>0</v>
      </c>
      <c r="I56" s="238">
        <v>0</v>
      </c>
      <c r="J56" s="242">
        <v>0</v>
      </c>
      <c r="K56" s="242">
        <v>0</v>
      </c>
      <c r="L56" s="242">
        <v>0</v>
      </c>
      <c r="M56" s="238">
        <v>0</v>
      </c>
      <c r="N56" s="238">
        <v>0</v>
      </c>
      <c r="O56" s="239">
        <v>0</v>
      </c>
      <c r="P56" s="208">
        <v>4</v>
      </c>
    </row>
    <row r="57" spans="1:16" ht="17.25">
      <c r="A57" s="202" t="s">
        <v>55</v>
      </c>
      <c r="B57" s="208">
        <v>21</v>
      </c>
      <c r="C57" s="242">
        <v>0</v>
      </c>
      <c r="D57" s="242">
        <v>0</v>
      </c>
      <c r="E57" s="238">
        <v>0</v>
      </c>
      <c r="F57" s="242">
        <v>0</v>
      </c>
      <c r="G57" s="242">
        <v>0</v>
      </c>
      <c r="H57" s="242">
        <v>0</v>
      </c>
      <c r="I57" s="238">
        <v>0</v>
      </c>
      <c r="J57" s="242">
        <v>0</v>
      </c>
      <c r="K57" s="242">
        <v>0</v>
      </c>
      <c r="L57" s="242">
        <v>0</v>
      </c>
      <c r="M57" s="238">
        <v>0</v>
      </c>
      <c r="N57" s="238">
        <v>0</v>
      </c>
      <c r="O57" s="239">
        <v>0</v>
      </c>
      <c r="P57" s="208">
        <v>21</v>
      </c>
    </row>
    <row r="58" spans="1:16" ht="17.25">
      <c r="A58" s="202" t="s">
        <v>56</v>
      </c>
      <c r="B58" s="208">
        <v>37</v>
      </c>
      <c r="C58" s="242">
        <v>0</v>
      </c>
      <c r="D58" s="242">
        <v>0</v>
      </c>
      <c r="E58" s="238">
        <v>0</v>
      </c>
      <c r="F58" s="242">
        <v>0</v>
      </c>
      <c r="G58" s="242">
        <v>0</v>
      </c>
      <c r="H58" s="242">
        <v>1</v>
      </c>
      <c r="I58" s="238">
        <v>1</v>
      </c>
      <c r="J58" s="242">
        <v>0</v>
      </c>
      <c r="K58" s="242">
        <v>1</v>
      </c>
      <c r="L58" s="242">
        <v>0</v>
      </c>
      <c r="M58" s="238">
        <v>1</v>
      </c>
      <c r="N58" s="238">
        <v>0</v>
      </c>
      <c r="O58" s="239">
        <v>0</v>
      </c>
      <c r="P58" s="208">
        <v>37</v>
      </c>
    </row>
    <row r="59" spans="1:16" ht="17.25">
      <c r="A59" s="202" t="s">
        <v>57</v>
      </c>
      <c r="B59" s="208">
        <v>13</v>
      </c>
      <c r="C59" s="242">
        <v>0</v>
      </c>
      <c r="D59" s="242">
        <v>0</v>
      </c>
      <c r="E59" s="238">
        <v>0</v>
      </c>
      <c r="F59" s="242">
        <v>0</v>
      </c>
      <c r="G59" s="242">
        <v>0</v>
      </c>
      <c r="H59" s="242">
        <v>1</v>
      </c>
      <c r="I59" s="238">
        <v>1</v>
      </c>
      <c r="J59" s="242">
        <v>0</v>
      </c>
      <c r="K59" s="242">
        <v>0</v>
      </c>
      <c r="L59" s="242">
        <v>1</v>
      </c>
      <c r="M59" s="238">
        <v>1</v>
      </c>
      <c r="N59" s="238">
        <v>0</v>
      </c>
      <c r="O59" s="239">
        <v>0</v>
      </c>
      <c r="P59" s="208">
        <v>13</v>
      </c>
    </row>
    <row r="60" spans="1:16" ht="17.25">
      <c r="A60" s="202" t="s">
        <v>58</v>
      </c>
      <c r="B60" s="208">
        <v>17</v>
      </c>
      <c r="C60" s="242">
        <v>0</v>
      </c>
      <c r="D60" s="242">
        <v>0</v>
      </c>
      <c r="E60" s="238">
        <v>0</v>
      </c>
      <c r="F60" s="242">
        <v>1</v>
      </c>
      <c r="G60" s="242">
        <v>0</v>
      </c>
      <c r="H60" s="242">
        <v>0</v>
      </c>
      <c r="I60" s="238">
        <v>1</v>
      </c>
      <c r="J60" s="242">
        <v>1</v>
      </c>
      <c r="K60" s="242">
        <v>0</v>
      </c>
      <c r="L60" s="242">
        <v>0</v>
      </c>
      <c r="M60" s="238">
        <v>1</v>
      </c>
      <c r="N60" s="238">
        <v>0</v>
      </c>
      <c r="O60" s="239">
        <v>0</v>
      </c>
      <c r="P60" s="208">
        <v>17</v>
      </c>
    </row>
    <row r="61" spans="1:16" ht="17.25">
      <c r="A61" s="202" t="s">
        <v>62</v>
      </c>
      <c r="B61" s="208">
        <v>2</v>
      </c>
      <c r="C61" s="242">
        <v>0</v>
      </c>
      <c r="D61" s="242">
        <v>0</v>
      </c>
      <c r="E61" s="238">
        <v>0</v>
      </c>
      <c r="F61" s="242">
        <v>0</v>
      </c>
      <c r="G61" s="242">
        <v>0</v>
      </c>
      <c r="H61" s="242">
        <v>0</v>
      </c>
      <c r="I61" s="238">
        <v>0</v>
      </c>
      <c r="J61" s="242">
        <v>0</v>
      </c>
      <c r="K61" s="242">
        <v>0</v>
      </c>
      <c r="L61" s="242">
        <v>0</v>
      </c>
      <c r="M61" s="238">
        <v>0</v>
      </c>
      <c r="N61" s="238">
        <v>0</v>
      </c>
      <c r="O61" s="239">
        <v>0</v>
      </c>
      <c r="P61" s="208">
        <v>2</v>
      </c>
    </row>
    <row r="62" spans="1:16" ht="17.25">
      <c r="A62" s="202" t="s">
        <v>63</v>
      </c>
      <c r="B62" s="208">
        <v>2</v>
      </c>
      <c r="C62" s="242">
        <v>0</v>
      </c>
      <c r="D62" s="242">
        <v>0</v>
      </c>
      <c r="E62" s="238">
        <v>0</v>
      </c>
      <c r="F62" s="242">
        <v>0</v>
      </c>
      <c r="G62" s="242">
        <v>0</v>
      </c>
      <c r="H62" s="242">
        <v>0</v>
      </c>
      <c r="I62" s="238">
        <v>0</v>
      </c>
      <c r="J62" s="242">
        <v>0</v>
      </c>
      <c r="K62" s="242">
        <v>0</v>
      </c>
      <c r="L62" s="242">
        <v>0</v>
      </c>
      <c r="M62" s="238">
        <v>0</v>
      </c>
      <c r="N62" s="238">
        <v>0</v>
      </c>
      <c r="O62" s="239">
        <v>0</v>
      </c>
      <c r="P62" s="208">
        <v>2</v>
      </c>
    </row>
    <row r="63" spans="1:16" ht="17.25">
      <c r="A63" s="202" t="s">
        <v>64</v>
      </c>
      <c r="B63" s="208">
        <v>1</v>
      </c>
      <c r="C63" s="242">
        <v>0</v>
      </c>
      <c r="D63" s="242">
        <v>0</v>
      </c>
      <c r="E63" s="238">
        <v>0</v>
      </c>
      <c r="F63" s="242">
        <v>0</v>
      </c>
      <c r="G63" s="242">
        <v>0</v>
      </c>
      <c r="H63" s="242">
        <v>0</v>
      </c>
      <c r="I63" s="238">
        <v>0</v>
      </c>
      <c r="J63" s="242">
        <v>0</v>
      </c>
      <c r="K63" s="242">
        <v>0</v>
      </c>
      <c r="L63" s="242">
        <v>0</v>
      </c>
      <c r="M63" s="238">
        <v>0</v>
      </c>
      <c r="N63" s="238">
        <v>0</v>
      </c>
      <c r="O63" s="239">
        <v>0</v>
      </c>
      <c r="P63" s="208">
        <v>1</v>
      </c>
    </row>
    <row r="64" spans="1:16" ht="17.25">
      <c r="A64" s="202" t="s">
        <v>65</v>
      </c>
      <c r="B64" s="208">
        <v>0</v>
      </c>
      <c r="C64" s="242">
        <v>0</v>
      </c>
      <c r="D64" s="242">
        <v>0</v>
      </c>
      <c r="E64" s="238">
        <v>0</v>
      </c>
      <c r="F64" s="242">
        <v>0</v>
      </c>
      <c r="G64" s="242">
        <v>0</v>
      </c>
      <c r="H64" s="242">
        <v>0</v>
      </c>
      <c r="I64" s="238">
        <v>0</v>
      </c>
      <c r="J64" s="242">
        <v>0</v>
      </c>
      <c r="K64" s="242">
        <v>0</v>
      </c>
      <c r="L64" s="242">
        <v>0</v>
      </c>
      <c r="M64" s="238">
        <v>0</v>
      </c>
      <c r="N64" s="238">
        <v>0</v>
      </c>
      <c r="O64" s="239">
        <v>0</v>
      </c>
      <c r="P64" s="208">
        <v>0</v>
      </c>
    </row>
    <row r="65" spans="1:16" ht="17.25">
      <c r="A65" s="202" t="s">
        <v>66</v>
      </c>
      <c r="B65" s="208">
        <v>52</v>
      </c>
      <c r="C65" s="242">
        <v>0</v>
      </c>
      <c r="D65" s="242">
        <v>0</v>
      </c>
      <c r="E65" s="238">
        <v>0</v>
      </c>
      <c r="F65" s="242">
        <v>0</v>
      </c>
      <c r="G65" s="242">
        <v>0</v>
      </c>
      <c r="H65" s="242">
        <v>0</v>
      </c>
      <c r="I65" s="238">
        <v>0</v>
      </c>
      <c r="J65" s="242">
        <v>0</v>
      </c>
      <c r="K65" s="242">
        <v>0</v>
      </c>
      <c r="L65" s="242">
        <v>0</v>
      </c>
      <c r="M65" s="238">
        <v>0</v>
      </c>
      <c r="N65" s="238">
        <v>0</v>
      </c>
      <c r="O65" s="239">
        <v>0</v>
      </c>
      <c r="P65" s="208">
        <v>52</v>
      </c>
    </row>
    <row r="66" spans="1:16" ht="17.25">
      <c r="A66" s="202" t="s">
        <v>67</v>
      </c>
      <c r="B66" s="208">
        <v>4</v>
      </c>
      <c r="C66" s="242">
        <v>0</v>
      </c>
      <c r="D66" s="242">
        <v>0</v>
      </c>
      <c r="E66" s="238">
        <v>0</v>
      </c>
      <c r="F66" s="242">
        <v>0</v>
      </c>
      <c r="G66" s="242">
        <v>0</v>
      </c>
      <c r="H66" s="242">
        <v>0</v>
      </c>
      <c r="I66" s="238">
        <v>0</v>
      </c>
      <c r="J66" s="242">
        <v>0</v>
      </c>
      <c r="K66" s="242">
        <v>0</v>
      </c>
      <c r="L66" s="242">
        <v>0</v>
      </c>
      <c r="M66" s="238">
        <v>0</v>
      </c>
      <c r="N66" s="238">
        <v>0</v>
      </c>
      <c r="O66" s="239">
        <v>0</v>
      </c>
      <c r="P66" s="208">
        <v>4</v>
      </c>
    </row>
    <row r="67" spans="1:16" ht="17.25">
      <c r="A67" s="202" t="s">
        <v>68</v>
      </c>
      <c r="B67" s="208">
        <v>22</v>
      </c>
      <c r="C67" s="242">
        <v>0</v>
      </c>
      <c r="D67" s="242">
        <v>0</v>
      </c>
      <c r="E67" s="238">
        <v>0</v>
      </c>
      <c r="F67" s="242">
        <v>0</v>
      </c>
      <c r="G67" s="242">
        <v>0</v>
      </c>
      <c r="H67" s="242">
        <v>4</v>
      </c>
      <c r="I67" s="238">
        <v>4</v>
      </c>
      <c r="J67" s="242">
        <v>0</v>
      </c>
      <c r="K67" s="242">
        <v>0</v>
      </c>
      <c r="L67" s="242">
        <v>3</v>
      </c>
      <c r="M67" s="238">
        <v>3</v>
      </c>
      <c r="N67" s="238">
        <v>1</v>
      </c>
      <c r="O67" s="239">
        <v>1</v>
      </c>
      <c r="P67" s="208">
        <v>23</v>
      </c>
    </row>
    <row r="68" spans="1:16" ht="17.25">
      <c r="A68" s="202" t="s">
        <v>69</v>
      </c>
      <c r="B68" s="208">
        <v>10</v>
      </c>
      <c r="C68" s="242">
        <v>0</v>
      </c>
      <c r="D68" s="242">
        <v>0</v>
      </c>
      <c r="E68" s="238">
        <v>0</v>
      </c>
      <c r="F68" s="242">
        <v>0</v>
      </c>
      <c r="G68" s="242">
        <v>0</v>
      </c>
      <c r="H68" s="242">
        <v>0</v>
      </c>
      <c r="I68" s="238">
        <v>0</v>
      </c>
      <c r="J68" s="242">
        <v>0</v>
      </c>
      <c r="K68" s="242">
        <v>0</v>
      </c>
      <c r="L68" s="242">
        <v>0</v>
      </c>
      <c r="M68" s="238">
        <v>0</v>
      </c>
      <c r="N68" s="238">
        <v>0</v>
      </c>
      <c r="O68" s="239">
        <v>0</v>
      </c>
      <c r="P68" s="208">
        <v>10</v>
      </c>
    </row>
    <row r="69" spans="1:16" ht="17.25">
      <c r="A69" s="202" t="s">
        <v>238</v>
      </c>
      <c r="B69" s="208">
        <v>28</v>
      </c>
      <c r="C69" s="242">
        <v>0</v>
      </c>
      <c r="D69" s="242">
        <v>0</v>
      </c>
      <c r="E69" s="234">
        <v>0</v>
      </c>
      <c r="F69" s="242">
        <v>6</v>
      </c>
      <c r="G69" s="242">
        <v>0</v>
      </c>
      <c r="H69" s="242">
        <v>0</v>
      </c>
      <c r="I69" s="238">
        <v>6</v>
      </c>
      <c r="J69" s="242">
        <v>0</v>
      </c>
      <c r="K69" s="242">
        <v>0</v>
      </c>
      <c r="L69" s="242">
        <v>6</v>
      </c>
      <c r="M69" s="238">
        <v>6</v>
      </c>
      <c r="N69" s="238">
        <v>0</v>
      </c>
      <c r="O69" s="239">
        <v>0</v>
      </c>
      <c r="P69" s="208">
        <v>28</v>
      </c>
    </row>
    <row r="70" spans="1:16" ht="17.25">
      <c r="A70" s="202"/>
      <c r="B70" s="208"/>
      <c r="C70" s="242"/>
      <c r="D70" s="242"/>
      <c r="E70" s="238"/>
      <c r="F70" s="242"/>
      <c r="G70" s="242"/>
      <c r="H70" s="242"/>
      <c r="I70" s="238"/>
      <c r="J70" s="242"/>
      <c r="K70" s="242"/>
      <c r="L70" s="242"/>
      <c r="M70" s="238"/>
      <c r="N70" s="238"/>
      <c r="O70" s="239"/>
      <c r="P70" s="208"/>
    </row>
    <row r="71" spans="1:16" ht="17.25">
      <c r="A71" s="210" t="s">
        <v>88</v>
      </c>
      <c r="B71" s="380">
        <v>66</v>
      </c>
      <c r="C71" s="233">
        <v>0</v>
      </c>
      <c r="D71" s="233">
        <v>0</v>
      </c>
      <c r="E71" s="234">
        <v>0</v>
      </c>
      <c r="F71" s="233">
        <v>2</v>
      </c>
      <c r="G71" s="233">
        <v>0</v>
      </c>
      <c r="H71" s="233">
        <v>0</v>
      </c>
      <c r="I71" s="234">
        <v>2</v>
      </c>
      <c r="J71" s="233">
        <v>0</v>
      </c>
      <c r="K71" s="233">
        <v>1</v>
      </c>
      <c r="L71" s="233">
        <v>0</v>
      </c>
      <c r="M71" s="234">
        <v>1</v>
      </c>
      <c r="N71" s="234">
        <v>1</v>
      </c>
      <c r="O71" s="233">
        <v>1</v>
      </c>
      <c r="P71" s="209">
        <v>67</v>
      </c>
    </row>
    <row r="72" spans="1:16" ht="17.25">
      <c r="A72" s="211"/>
      <c r="B72" s="208"/>
      <c r="C72" s="241"/>
      <c r="D72" s="241"/>
      <c r="E72" s="238"/>
      <c r="F72" s="241"/>
      <c r="G72" s="241"/>
      <c r="H72" s="241"/>
      <c r="I72" s="238"/>
      <c r="J72" s="241"/>
      <c r="K72" s="241"/>
      <c r="L72" s="241"/>
      <c r="M72" s="238"/>
      <c r="N72" s="238"/>
      <c r="O72" s="239"/>
      <c r="P72" s="208"/>
    </row>
    <row r="73" spans="1:16" ht="17.25">
      <c r="A73" s="202" t="s">
        <v>71</v>
      </c>
      <c r="B73" s="381">
        <v>25</v>
      </c>
      <c r="C73" s="242">
        <v>0</v>
      </c>
      <c r="D73" s="242">
        <v>0</v>
      </c>
      <c r="E73" s="238">
        <v>0</v>
      </c>
      <c r="F73" s="242">
        <v>1</v>
      </c>
      <c r="G73" s="242">
        <v>0</v>
      </c>
      <c r="H73" s="242">
        <v>0</v>
      </c>
      <c r="I73" s="238">
        <v>1</v>
      </c>
      <c r="J73" s="242">
        <v>0</v>
      </c>
      <c r="K73" s="242">
        <v>1</v>
      </c>
      <c r="L73" s="242">
        <v>0</v>
      </c>
      <c r="M73" s="238">
        <v>1</v>
      </c>
      <c r="N73" s="238">
        <v>0</v>
      </c>
      <c r="O73" s="239">
        <v>0</v>
      </c>
      <c r="P73" s="208">
        <v>25</v>
      </c>
    </row>
    <row r="74" spans="1:16" ht="17.25">
      <c r="A74" s="202" t="s">
        <v>72</v>
      </c>
      <c r="B74" s="208">
        <v>22</v>
      </c>
      <c r="C74" s="242">
        <v>0</v>
      </c>
      <c r="D74" s="242">
        <v>0</v>
      </c>
      <c r="E74" s="238">
        <v>0</v>
      </c>
      <c r="F74" s="242">
        <v>0</v>
      </c>
      <c r="G74" s="242">
        <v>0</v>
      </c>
      <c r="H74" s="242">
        <v>0</v>
      </c>
      <c r="I74" s="238">
        <v>0</v>
      </c>
      <c r="J74" s="242">
        <v>0</v>
      </c>
      <c r="K74" s="242">
        <v>0</v>
      </c>
      <c r="L74" s="242">
        <v>0</v>
      </c>
      <c r="M74" s="238">
        <v>0</v>
      </c>
      <c r="N74" s="238">
        <v>0</v>
      </c>
      <c r="O74" s="239">
        <v>0</v>
      </c>
      <c r="P74" s="208">
        <v>22</v>
      </c>
    </row>
    <row r="75" spans="1:16" ht="17.25">
      <c r="A75" s="202" t="s">
        <v>73</v>
      </c>
      <c r="B75" s="208">
        <v>6</v>
      </c>
      <c r="C75" s="242">
        <v>0</v>
      </c>
      <c r="D75" s="242">
        <v>0</v>
      </c>
      <c r="E75" s="238">
        <v>0</v>
      </c>
      <c r="F75" s="242">
        <v>0</v>
      </c>
      <c r="G75" s="242">
        <v>0</v>
      </c>
      <c r="H75" s="242">
        <v>0</v>
      </c>
      <c r="I75" s="238">
        <v>0</v>
      </c>
      <c r="J75" s="242">
        <v>0</v>
      </c>
      <c r="K75" s="242">
        <v>0</v>
      </c>
      <c r="L75" s="242">
        <v>0</v>
      </c>
      <c r="M75" s="238">
        <v>0</v>
      </c>
      <c r="N75" s="238">
        <v>0</v>
      </c>
      <c r="O75" s="239">
        <v>0</v>
      </c>
      <c r="P75" s="208">
        <v>6</v>
      </c>
    </row>
    <row r="76" spans="1:16" ht="17.25">
      <c r="A76" s="202" t="s">
        <v>74</v>
      </c>
      <c r="B76" s="208">
        <v>4</v>
      </c>
      <c r="C76" s="242">
        <v>0</v>
      </c>
      <c r="D76" s="242">
        <v>0</v>
      </c>
      <c r="E76" s="238">
        <v>0</v>
      </c>
      <c r="F76" s="242">
        <v>0</v>
      </c>
      <c r="G76" s="242">
        <v>0</v>
      </c>
      <c r="H76" s="242">
        <v>0</v>
      </c>
      <c r="I76" s="238">
        <v>0</v>
      </c>
      <c r="J76" s="242">
        <v>0</v>
      </c>
      <c r="K76" s="242">
        <v>0</v>
      </c>
      <c r="L76" s="242">
        <v>0</v>
      </c>
      <c r="M76" s="238">
        <v>0</v>
      </c>
      <c r="N76" s="238">
        <v>0</v>
      </c>
      <c r="O76" s="239">
        <v>0</v>
      </c>
      <c r="P76" s="208">
        <v>4</v>
      </c>
    </row>
    <row r="77" spans="1:16" ht="17.25">
      <c r="A77" s="202" t="s">
        <v>75</v>
      </c>
      <c r="B77" s="208">
        <v>9</v>
      </c>
      <c r="C77" s="242">
        <v>0</v>
      </c>
      <c r="D77" s="242">
        <v>0</v>
      </c>
      <c r="E77" s="238">
        <v>0</v>
      </c>
      <c r="F77" s="242">
        <v>1</v>
      </c>
      <c r="G77" s="242">
        <v>0</v>
      </c>
      <c r="H77" s="242">
        <v>0</v>
      </c>
      <c r="I77" s="238">
        <v>1</v>
      </c>
      <c r="J77" s="242">
        <v>0</v>
      </c>
      <c r="K77" s="242">
        <v>0</v>
      </c>
      <c r="L77" s="242">
        <v>0</v>
      </c>
      <c r="M77" s="238">
        <v>0</v>
      </c>
      <c r="N77" s="238">
        <v>1</v>
      </c>
      <c r="O77" s="239">
        <v>1</v>
      </c>
      <c r="P77" s="208">
        <v>10</v>
      </c>
    </row>
    <row r="78" spans="1:16" ht="17.25">
      <c r="A78" s="202"/>
      <c r="B78" s="208"/>
      <c r="C78" s="242"/>
      <c r="D78" s="242"/>
      <c r="E78" s="238"/>
      <c r="F78" s="242"/>
      <c r="G78" s="242"/>
      <c r="H78" s="242"/>
      <c r="I78" s="238"/>
      <c r="J78" s="242"/>
      <c r="K78" s="242"/>
      <c r="L78" s="242"/>
      <c r="M78" s="238"/>
      <c r="N78" s="238"/>
      <c r="O78" s="239"/>
      <c r="P78" s="208"/>
    </row>
    <row r="79" spans="1:16" ht="17.25">
      <c r="A79" s="207" t="s">
        <v>76</v>
      </c>
      <c r="B79" s="209">
        <v>19</v>
      </c>
      <c r="C79" s="233">
        <v>0</v>
      </c>
      <c r="D79" s="233">
        <v>0</v>
      </c>
      <c r="E79" s="234">
        <v>0</v>
      </c>
      <c r="F79" s="233">
        <v>0</v>
      </c>
      <c r="G79" s="233">
        <v>0</v>
      </c>
      <c r="H79" s="233">
        <v>0</v>
      </c>
      <c r="I79" s="234">
        <v>0</v>
      </c>
      <c r="J79" s="233">
        <v>1</v>
      </c>
      <c r="K79" s="233">
        <v>0</v>
      </c>
      <c r="L79" s="233">
        <v>0</v>
      </c>
      <c r="M79" s="234">
        <v>1</v>
      </c>
      <c r="N79" s="234">
        <v>-1</v>
      </c>
      <c r="O79" s="233">
        <v>-1</v>
      </c>
      <c r="P79" s="209">
        <v>18</v>
      </c>
    </row>
    <row r="80" spans="1:16" ht="17.25">
      <c r="A80" s="202"/>
      <c r="B80" s="208"/>
      <c r="C80" s="241"/>
      <c r="D80" s="241"/>
      <c r="E80" s="238"/>
      <c r="F80" s="241"/>
      <c r="G80" s="241"/>
      <c r="H80" s="241"/>
      <c r="I80" s="238"/>
      <c r="J80" s="241"/>
      <c r="K80" s="241"/>
      <c r="L80" s="241"/>
      <c r="M80" s="238"/>
      <c r="N80" s="238"/>
      <c r="O80" s="239"/>
      <c r="P80" s="208"/>
    </row>
    <row r="81" spans="1:16" ht="17.25">
      <c r="A81" s="202" t="s">
        <v>77</v>
      </c>
      <c r="B81" s="208">
        <v>17</v>
      </c>
      <c r="C81" s="242">
        <v>0</v>
      </c>
      <c r="D81" s="242">
        <v>0</v>
      </c>
      <c r="E81" s="238">
        <v>0</v>
      </c>
      <c r="F81" s="242">
        <v>0</v>
      </c>
      <c r="G81" s="242">
        <v>0</v>
      </c>
      <c r="H81" s="242">
        <v>0</v>
      </c>
      <c r="I81" s="238">
        <v>0</v>
      </c>
      <c r="J81" s="242">
        <v>1</v>
      </c>
      <c r="K81" s="242">
        <v>0</v>
      </c>
      <c r="L81" s="242">
        <v>0</v>
      </c>
      <c r="M81" s="238">
        <v>1</v>
      </c>
      <c r="N81" s="238">
        <v>-1</v>
      </c>
      <c r="O81" s="239">
        <v>-1</v>
      </c>
      <c r="P81" s="208">
        <v>16</v>
      </c>
    </row>
    <row r="82" spans="1:16" ht="17.25">
      <c r="A82" s="202" t="s">
        <v>78</v>
      </c>
      <c r="B82" s="208">
        <v>2</v>
      </c>
      <c r="C82" s="242">
        <v>0</v>
      </c>
      <c r="D82" s="242">
        <v>0</v>
      </c>
      <c r="E82" s="238">
        <v>0</v>
      </c>
      <c r="F82" s="242">
        <v>0</v>
      </c>
      <c r="G82" s="242">
        <v>0</v>
      </c>
      <c r="H82" s="242">
        <v>0</v>
      </c>
      <c r="I82" s="238">
        <v>0</v>
      </c>
      <c r="J82" s="242">
        <v>0</v>
      </c>
      <c r="K82" s="242">
        <v>0</v>
      </c>
      <c r="L82" s="242">
        <v>0</v>
      </c>
      <c r="M82" s="238">
        <v>0</v>
      </c>
      <c r="N82" s="238">
        <v>0</v>
      </c>
      <c r="O82" s="239">
        <v>0</v>
      </c>
      <c r="P82" s="208">
        <v>2</v>
      </c>
    </row>
    <row r="83" spans="1:16" ht="18" thickBot="1">
      <c r="A83" s="212"/>
      <c r="B83" s="213"/>
      <c r="C83" s="243"/>
      <c r="D83" s="243"/>
      <c r="E83" s="214"/>
      <c r="F83" s="243"/>
      <c r="G83" s="243"/>
      <c r="H83" s="243"/>
      <c r="I83" s="214"/>
      <c r="J83" s="243"/>
      <c r="K83" s="243"/>
      <c r="L83" s="243"/>
      <c r="M83" s="214"/>
      <c r="N83" s="214"/>
      <c r="O83" s="215"/>
      <c r="P83" s="213"/>
    </row>
    <row r="84" spans="1:16" ht="17.2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6"/>
  <sheetViews>
    <sheetView workbookViewId="0" topLeftCell="A1">
      <selection activeCell="E43" sqref="E43"/>
    </sheetView>
  </sheetViews>
  <sheetFormatPr defaultColWidth="8.66015625" defaultRowHeight="18"/>
  <cols>
    <col min="1" max="1" width="10.75" style="119" customWidth="1"/>
    <col min="2" max="2" width="11.33203125" style="90" customWidth="1"/>
    <col min="3" max="3" width="7.83203125" style="90" customWidth="1"/>
    <col min="4" max="4" width="11.33203125" style="90" customWidth="1"/>
    <col min="5" max="5" width="7.83203125" style="90" customWidth="1"/>
    <col min="6" max="6" width="11.33203125" style="90" customWidth="1"/>
    <col min="7" max="7" width="7.83203125" style="90" customWidth="1"/>
    <col min="8" max="8" width="9.08203125" style="90" customWidth="1"/>
    <col min="9" max="9" width="8.25" style="90" customWidth="1"/>
    <col min="10" max="10" width="8.58203125" style="90" customWidth="1"/>
    <col min="11" max="11" width="9.75" style="90" customWidth="1"/>
    <col min="12" max="12" width="8" style="90" customWidth="1"/>
    <col min="13" max="13" width="10" style="90" customWidth="1"/>
    <col min="14" max="14" width="6.08203125" style="90" bestFit="1" customWidth="1"/>
    <col min="15" max="17" width="4.75" style="90" customWidth="1"/>
    <col min="18" max="18" width="13" style="90" customWidth="1"/>
    <col min="19" max="19" width="12" style="90" customWidth="1"/>
    <col min="20" max="29" width="8" style="90" customWidth="1"/>
    <col min="30" max="30" width="10" style="90" customWidth="1"/>
    <col min="31" max="31" width="8" style="90" customWidth="1"/>
    <col min="32" max="32" width="10" style="90" customWidth="1"/>
    <col min="33" max="33" width="12" style="90" customWidth="1"/>
    <col min="34" max="34" width="10.58203125" style="90" customWidth="1"/>
    <col min="35" max="35" width="13" style="90" customWidth="1"/>
    <col min="36" max="36" width="12" style="90" customWidth="1"/>
    <col min="37" max="46" width="8" style="90" customWidth="1"/>
    <col min="47" max="47" width="10" style="90" customWidth="1"/>
    <col min="48" max="49" width="8" style="90" customWidth="1"/>
    <col min="50" max="50" width="12" style="90" customWidth="1"/>
    <col min="51" max="16384" width="10.58203125" style="90" customWidth="1"/>
  </cols>
  <sheetData>
    <row r="1" spans="1:43" ht="17.25">
      <c r="A1" s="84"/>
      <c r="B1" s="85" t="s">
        <v>164</v>
      </c>
      <c r="C1" s="86"/>
      <c r="D1" s="87" t="s">
        <v>173</v>
      </c>
      <c r="E1" s="87"/>
      <c r="F1" s="87"/>
      <c r="G1" s="87"/>
      <c r="H1" s="87"/>
      <c r="I1" s="85"/>
      <c r="J1" s="85"/>
      <c r="K1" s="85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9"/>
      <c r="X1" s="89"/>
      <c r="Y1" s="88"/>
      <c r="Z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9"/>
      <c r="AO1" s="89"/>
      <c r="AP1" s="88"/>
      <c r="AQ1" s="88"/>
    </row>
    <row r="2" spans="1:43" ht="18" thickBot="1">
      <c r="A2" s="84"/>
      <c r="B2" s="85"/>
      <c r="C2" s="86"/>
      <c r="D2" s="87"/>
      <c r="E2" s="87"/>
      <c r="F2" s="87"/>
      <c r="G2" s="87"/>
      <c r="H2" s="87"/>
      <c r="I2" s="85"/>
      <c r="J2" s="85"/>
      <c r="K2" s="85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9"/>
      <c r="X2" s="89"/>
      <c r="Y2" s="88"/>
      <c r="Z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9"/>
      <c r="AO2" s="89"/>
      <c r="AP2" s="88"/>
      <c r="AQ2" s="88"/>
    </row>
    <row r="3" spans="1:42" ht="17.25">
      <c r="A3" s="351"/>
      <c r="B3" s="488" t="s">
        <v>190</v>
      </c>
      <c r="C3" s="489"/>
      <c r="D3" s="489"/>
      <c r="E3" s="489"/>
      <c r="F3" s="489"/>
      <c r="G3" s="490"/>
      <c r="H3" s="475" t="s">
        <v>191</v>
      </c>
      <c r="I3" s="476"/>
      <c r="J3" s="476"/>
      <c r="K3" s="477"/>
      <c r="L3" s="91"/>
      <c r="M3" s="88"/>
      <c r="N3" s="88" t="s">
        <v>224</v>
      </c>
      <c r="O3" s="379">
        <v>16</v>
      </c>
      <c r="P3" s="88" t="s">
        <v>174</v>
      </c>
      <c r="Q3" s="379">
        <v>6</v>
      </c>
      <c r="R3" s="378" t="s">
        <v>228</v>
      </c>
      <c r="S3" s="88"/>
      <c r="T3" s="88"/>
      <c r="U3" s="88"/>
      <c r="V3" s="88"/>
      <c r="W3" s="88"/>
      <c r="X3" s="88"/>
      <c r="Y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</row>
    <row r="4" spans="1:42" ht="9.75" customHeight="1">
      <c r="A4" s="352" t="s">
        <v>5</v>
      </c>
      <c r="B4" s="491"/>
      <c r="C4" s="492"/>
      <c r="D4" s="492"/>
      <c r="E4" s="492"/>
      <c r="F4" s="492"/>
      <c r="G4" s="493"/>
      <c r="H4" s="478"/>
      <c r="I4" s="479"/>
      <c r="J4" s="479"/>
      <c r="K4" s="480"/>
      <c r="L4" s="91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</row>
    <row r="5" spans="1:42" ht="22.5" customHeight="1">
      <c r="A5" s="353"/>
      <c r="B5" s="483" t="s">
        <v>232</v>
      </c>
      <c r="C5" s="482"/>
      <c r="D5" s="484" t="s">
        <v>267</v>
      </c>
      <c r="E5" s="485"/>
      <c r="F5" s="486" t="s">
        <v>268</v>
      </c>
      <c r="G5" s="487"/>
      <c r="H5" s="481" t="s">
        <v>233</v>
      </c>
      <c r="I5" s="482"/>
      <c r="J5" s="483" t="s">
        <v>165</v>
      </c>
      <c r="K5" s="482"/>
      <c r="L5" s="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42" ht="21" customHeight="1" thickBot="1">
      <c r="A6" s="354"/>
      <c r="B6" s="326" t="s">
        <v>166</v>
      </c>
      <c r="C6" s="327" t="s">
        <v>167</v>
      </c>
      <c r="D6" s="337" t="s">
        <v>166</v>
      </c>
      <c r="E6" s="327" t="s">
        <v>167</v>
      </c>
      <c r="F6" s="326" t="s">
        <v>166</v>
      </c>
      <c r="G6" s="325" t="s">
        <v>167</v>
      </c>
      <c r="H6" s="346" t="s">
        <v>156</v>
      </c>
      <c r="I6" s="327" t="s">
        <v>162</v>
      </c>
      <c r="J6" s="326" t="s">
        <v>156</v>
      </c>
      <c r="K6" s="327" t="s">
        <v>162</v>
      </c>
      <c r="L6" s="91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</row>
    <row r="7" spans="1:41" ht="17.25" customHeight="1">
      <c r="A7" s="352"/>
      <c r="B7" s="106"/>
      <c r="C7" s="332" t="s">
        <v>168</v>
      </c>
      <c r="D7" s="338"/>
      <c r="E7" s="332" t="s">
        <v>168</v>
      </c>
      <c r="F7" s="106"/>
      <c r="G7" s="324" t="s">
        <v>168</v>
      </c>
      <c r="H7" s="347"/>
      <c r="I7" s="332" t="s">
        <v>168</v>
      </c>
      <c r="J7" s="106"/>
      <c r="K7" s="99" t="s">
        <v>168</v>
      </c>
      <c r="L7" s="93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5"/>
      <c r="AA7" s="88"/>
      <c r="AB7" s="94"/>
      <c r="AC7" s="94"/>
      <c r="AD7" s="94"/>
      <c r="AE7" s="94"/>
      <c r="AF7" s="96"/>
      <c r="AG7" s="97"/>
      <c r="AH7" s="94"/>
      <c r="AI7" s="94"/>
      <c r="AJ7" s="94"/>
      <c r="AK7" s="94"/>
      <c r="AL7" s="94"/>
      <c r="AM7" s="94"/>
      <c r="AN7" s="94"/>
      <c r="AO7" s="95"/>
    </row>
    <row r="8" spans="1:41" ht="34.5" customHeight="1">
      <c r="A8" s="353" t="s">
        <v>169</v>
      </c>
      <c r="B8" s="328">
        <v>1318220</v>
      </c>
      <c r="C8" s="333">
        <v>100</v>
      </c>
      <c r="D8" s="339">
        <v>1343853.87</v>
      </c>
      <c r="E8" s="333">
        <v>100</v>
      </c>
      <c r="F8" s="328">
        <v>1353597.87</v>
      </c>
      <c r="G8" s="320">
        <v>100</v>
      </c>
      <c r="H8" s="347">
        <v>35377.87000000011</v>
      </c>
      <c r="I8" s="99">
        <v>2.7</v>
      </c>
      <c r="J8" s="318">
        <v>9744</v>
      </c>
      <c r="K8" s="99">
        <v>0.7000000000000028</v>
      </c>
      <c r="L8" s="93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AB8" s="94"/>
      <c r="AC8" s="94"/>
      <c r="AD8" s="94"/>
      <c r="AE8" s="94"/>
      <c r="AF8" s="96"/>
      <c r="AG8" s="97"/>
      <c r="AH8" s="94"/>
      <c r="AI8" s="94"/>
      <c r="AJ8" s="94"/>
      <c r="AK8" s="94"/>
      <c r="AL8" s="94"/>
      <c r="AM8" s="94"/>
      <c r="AN8" s="94"/>
      <c r="AO8" s="95"/>
    </row>
    <row r="9" spans="1:41" ht="34.5" customHeight="1">
      <c r="A9" s="355"/>
      <c r="B9" s="329"/>
      <c r="C9" s="334"/>
      <c r="D9" s="340"/>
      <c r="E9" s="334"/>
      <c r="F9" s="329"/>
      <c r="G9" s="321"/>
      <c r="H9" s="348"/>
      <c r="I9" s="92"/>
      <c r="J9" s="317"/>
      <c r="K9" s="92"/>
      <c r="L9" s="98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02"/>
      <c r="Z9" s="102"/>
      <c r="AA9" s="102"/>
      <c r="AB9" s="94"/>
      <c r="AC9" s="94"/>
      <c r="AD9" s="94"/>
      <c r="AE9" s="94"/>
      <c r="AF9" s="96"/>
      <c r="AG9" s="97"/>
      <c r="AH9" s="94"/>
      <c r="AI9" s="94"/>
      <c r="AJ9" s="94"/>
      <c r="AK9" s="94"/>
      <c r="AL9" s="94"/>
      <c r="AM9" s="94"/>
      <c r="AN9" s="94"/>
      <c r="AO9" s="95"/>
    </row>
    <row r="10" spans="1:58" ht="34.5" customHeight="1">
      <c r="A10" s="353"/>
      <c r="B10" s="328"/>
      <c r="C10" s="333"/>
      <c r="D10" s="339"/>
      <c r="E10" s="333"/>
      <c r="F10" s="328"/>
      <c r="G10" s="320"/>
      <c r="H10" s="347"/>
      <c r="I10" s="99"/>
      <c r="J10" s="318"/>
      <c r="K10" s="99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AA10" s="88"/>
      <c r="AB10" s="94"/>
      <c r="AC10" s="94"/>
      <c r="AD10" s="94"/>
      <c r="AE10" s="94"/>
      <c r="AF10" s="96"/>
      <c r="AG10" s="97"/>
      <c r="AH10" s="94"/>
      <c r="AI10" s="94"/>
      <c r="AJ10" s="94"/>
      <c r="AK10" s="94"/>
      <c r="AL10" s="94"/>
      <c r="AM10" s="94"/>
      <c r="AN10" s="94"/>
      <c r="AO10" s="95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</row>
    <row r="11" spans="1:41" ht="34.5" customHeight="1">
      <c r="A11" s="355"/>
      <c r="B11" s="329"/>
      <c r="C11" s="334"/>
      <c r="D11" s="340"/>
      <c r="E11" s="334"/>
      <c r="F11" s="329"/>
      <c r="G11" s="321"/>
      <c r="H11" s="348"/>
      <c r="I11" s="92"/>
      <c r="J11" s="317"/>
      <c r="K11" s="92"/>
      <c r="L11" s="93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AA11" s="88"/>
      <c r="AB11" s="94"/>
      <c r="AC11" s="94"/>
      <c r="AD11" s="94"/>
      <c r="AE11" s="94"/>
      <c r="AF11" s="96"/>
      <c r="AG11" s="97"/>
      <c r="AH11" s="94"/>
      <c r="AI11" s="94"/>
      <c r="AJ11" s="94"/>
      <c r="AK11" s="94"/>
      <c r="AL11" s="94"/>
      <c r="AM11" s="94"/>
      <c r="AN11" s="94"/>
      <c r="AO11" s="95"/>
    </row>
    <row r="12" spans="1:41" ht="34.5" customHeight="1">
      <c r="A12" s="353" t="s">
        <v>141</v>
      </c>
      <c r="B12" s="328">
        <v>124051</v>
      </c>
      <c r="C12" s="333">
        <v>9.4</v>
      </c>
      <c r="D12" s="339">
        <v>125643.87</v>
      </c>
      <c r="E12" s="333">
        <v>9.3</v>
      </c>
      <c r="F12" s="328">
        <v>126335.87</v>
      </c>
      <c r="G12" s="320">
        <v>9.3</v>
      </c>
      <c r="H12" s="347">
        <v>2284.87</v>
      </c>
      <c r="I12" s="99">
        <v>1.8</v>
      </c>
      <c r="J12" s="318">
        <v>692</v>
      </c>
      <c r="K12" s="99">
        <v>0.5999999999999943</v>
      </c>
      <c r="L12" s="93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AA12" s="88"/>
      <c r="AB12" s="94"/>
      <c r="AC12" s="94"/>
      <c r="AD12" s="94"/>
      <c r="AE12" s="94"/>
      <c r="AF12" s="96"/>
      <c r="AG12" s="97"/>
      <c r="AH12" s="94"/>
      <c r="AI12" s="94"/>
      <c r="AJ12" s="94"/>
      <c r="AK12" s="94"/>
      <c r="AL12" s="94"/>
      <c r="AM12" s="94"/>
      <c r="AN12" s="94"/>
      <c r="AO12" s="95"/>
    </row>
    <row r="13" spans="1:41" ht="34.5" customHeight="1">
      <c r="A13" s="355"/>
      <c r="B13" s="329"/>
      <c r="C13" s="334"/>
      <c r="D13" s="341"/>
      <c r="E13" s="334"/>
      <c r="F13" s="329"/>
      <c r="G13" s="321"/>
      <c r="H13" s="348"/>
      <c r="I13" s="92"/>
      <c r="J13" s="317"/>
      <c r="K13" s="92"/>
      <c r="L13" s="93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5"/>
      <c r="AA13" s="88"/>
      <c r="AB13" s="94"/>
      <c r="AC13" s="94"/>
      <c r="AD13" s="94"/>
      <c r="AE13" s="94"/>
      <c r="AF13" s="96"/>
      <c r="AG13" s="97"/>
      <c r="AH13" s="94"/>
      <c r="AI13" s="94"/>
      <c r="AJ13" s="94"/>
      <c r="AK13" s="94"/>
      <c r="AL13" s="94"/>
      <c r="AM13" s="94"/>
      <c r="AN13" s="94"/>
      <c r="AO13" s="95"/>
    </row>
    <row r="14" spans="1:41" ht="34.5" customHeight="1">
      <c r="A14" s="353" t="s">
        <v>142</v>
      </c>
      <c r="B14" s="328">
        <v>557995</v>
      </c>
      <c r="C14" s="333">
        <v>42.3</v>
      </c>
      <c r="D14" s="339">
        <v>570282</v>
      </c>
      <c r="E14" s="333">
        <v>42.4</v>
      </c>
      <c r="F14" s="328">
        <v>575150</v>
      </c>
      <c r="G14" s="320">
        <v>42.5</v>
      </c>
      <c r="H14" s="347">
        <v>17155</v>
      </c>
      <c r="I14" s="99">
        <v>3.0999999999999943</v>
      </c>
      <c r="J14" s="318">
        <v>4868</v>
      </c>
      <c r="K14" s="99">
        <v>0.9000000000000057</v>
      </c>
      <c r="L14" s="93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5"/>
      <c r="AA14" s="88"/>
      <c r="AB14" s="94"/>
      <c r="AC14" s="94"/>
      <c r="AD14" s="94"/>
      <c r="AE14" s="94"/>
      <c r="AF14" s="96"/>
      <c r="AG14" s="97"/>
      <c r="AH14" s="94"/>
      <c r="AI14" s="94"/>
      <c r="AJ14" s="94"/>
      <c r="AK14" s="94"/>
      <c r="AL14" s="94"/>
      <c r="AM14" s="94"/>
      <c r="AN14" s="94"/>
      <c r="AO14" s="95"/>
    </row>
    <row r="15" spans="1:41" ht="34.5" customHeight="1">
      <c r="A15" s="355"/>
      <c r="B15" s="329"/>
      <c r="C15" s="334"/>
      <c r="D15" s="341"/>
      <c r="E15" s="334"/>
      <c r="F15" s="329"/>
      <c r="G15" s="321"/>
      <c r="H15" s="348"/>
      <c r="I15" s="92"/>
      <c r="J15" s="317"/>
      <c r="K15" s="92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5"/>
      <c r="AA15" s="88"/>
      <c r="AB15" s="94"/>
      <c r="AC15" s="94"/>
      <c r="AD15" s="94"/>
      <c r="AE15" s="94"/>
      <c r="AF15" s="96"/>
      <c r="AG15" s="97"/>
      <c r="AH15" s="94"/>
      <c r="AI15" s="94"/>
      <c r="AJ15" s="94"/>
      <c r="AK15" s="94"/>
      <c r="AL15" s="94"/>
      <c r="AM15" s="94"/>
      <c r="AN15" s="94"/>
      <c r="AO15" s="95"/>
    </row>
    <row r="16" spans="1:48" ht="34.5" customHeight="1">
      <c r="A16" s="353" t="s">
        <v>143</v>
      </c>
      <c r="B16" s="328">
        <v>230850</v>
      </c>
      <c r="C16" s="333">
        <v>17.5</v>
      </c>
      <c r="D16" s="339">
        <v>235866</v>
      </c>
      <c r="E16" s="333">
        <v>17.6</v>
      </c>
      <c r="F16" s="328">
        <v>236955</v>
      </c>
      <c r="G16" s="320">
        <v>17.5</v>
      </c>
      <c r="H16" s="347">
        <v>6105</v>
      </c>
      <c r="I16" s="99">
        <v>2.5999999999999943</v>
      </c>
      <c r="J16" s="318">
        <v>1089</v>
      </c>
      <c r="K16" s="99">
        <v>0.5</v>
      </c>
      <c r="L16" s="93"/>
      <c r="M16" s="94"/>
      <c r="N16" s="95"/>
      <c r="Q16" s="88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96"/>
      <c r="AG16" s="97"/>
      <c r="AH16" s="88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</row>
    <row r="17" spans="1:48" ht="34.5" customHeight="1">
      <c r="A17" s="355"/>
      <c r="B17" s="329"/>
      <c r="C17" s="334"/>
      <c r="D17" s="341"/>
      <c r="E17" s="334"/>
      <c r="F17" s="329"/>
      <c r="G17" s="321"/>
      <c r="H17" s="348"/>
      <c r="I17" s="92"/>
      <c r="J17" s="317"/>
      <c r="K17" s="92"/>
      <c r="L17" s="93"/>
      <c r="M17" s="94"/>
      <c r="N17" s="95"/>
      <c r="Q17" s="88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  <c r="AF17" s="96"/>
      <c r="AG17" s="97"/>
      <c r="AH17" s="88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5"/>
    </row>
    <row r="18" spans="1:48" ht="34.5" customHeight="1">
      <c r="A18" s="353" t="s">
        <v>144</v>
      </c>
      <c r="B18" s="328">
        <v>55587</v>
      </c>
      <c r="C18" s="333">
        <v>4.2</v>
      </c>
      <c r="D18" s="339">
        <v>55401</v>
      </c>
      <c r="E18" s="333">
        <v>4.1</v>
      </c>
      <c r="F18" s="328">
        <v>55265</v>
      </c>
      <c r="G18" s="320">
        <v>4.1</v>
      </c>
      <c r="H18" s="347">
        <v>-322</v>
      </c>
      <c r="I18" s="99">
        <v>-0.5999999999999943</v>
      </c>
      <c r="J18" s="421">
        <v>-136</v>
      </c>
      <c r="K18" s="99">
        <v>-0.20000000000000284</v>
      </c>
      <c r="L18" s="93"/>
      <c r="M18" s="94"/>
      <c r="N18" s="95"/>
      <c r="Q18" s="88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5"/>
      <c r="AF18" s="96"/>
      <c r="AG18" s="97"/>
      <c r="AH18" s="88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</row>
    <row r="19" spans="1:48" ht="34.5" customHeight="1">
      <c r="A19" s="355"/>
      <c r="B19" s="329"/>
      <c r="C19" s="334"/>
      <c r="D19" s="341"/>
      <c r="E19" s="334"/>
      <c r="F19" s="329"/>
      <c r="G19" s="321"/>
      <c r="H19" s="348"/>
      <c r="I19" s="92"/>
      <c r="J19" s="317"/>
      <c r="K19" s="420"/>
      <c r="L19" s="93"/>
      <c r="M19" s="94"/>
      <c r="N19" s="95"/>
      <c r="Q19" s="88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5"/>
      <c r="AF19" s="96"/>
      <c r="AG19" s="97"/>
      <c r="AH19" s="88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5"/>
    </row>
    <row r="20" spans="1:48" ht="34.5" customHeight="1">
      <c r="A20" s="353" t="s">
        <v>145</v>
      </c>
      <c r="B20" s="328">
        <v>48705</v>
      </c>
      <c r="C20" s="333">
        <v>3.7</v>
      </c>
      <c r="D20" s="339">
        <v>49358</v>
      </c>
      <c r="E20" s="333">
        <v>3.7</v>
      </c>
      <c r="F20" s="328">
        <v>49978</v>
      </c>
      <c r="G20" s="320">
        <v>3.7</v>
      </c>
      <c r="H20" s="347">
        <v>1273</v>
      </c>
      <c r="I20" s="99">
        <v>2.5999999999999943</v>
      </c>
      <c r="J20" s="318">
        <v>620</v>
      </c>
      <c r="K20" s="99">
        <v>1.3</v>
      </c>
      <c r="L20" s="98"/>
      <c r="M20" s="100"/>
      <c r="N20" s="101"/>
      <c r="O20" s="102"/>
      <c r="P20" s="102"/>
      <c r="Q20" s="102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  <c r="AH20" s="102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5"/>
    </row>
    <row r="21" spans="1:48" ht="34.5" customHeight="1">
      <c r="A21" s="355"/>
      <c r="B21" s="329"/>
      <c r="C21" s="334"/>
      <c r="D21" s="341"/>
      <c r="E21" s="334"/>
      <c r="F21" s="329"/>
      <c r="G21" s="321"/>
      <c r="H21" s="348"/>
      <c r="I21" s="92"/>
      <c r="J21" s="317"/>
      <c r="K21" s="92"/>
      <c r="L21" s="93"/>
      <c r="M21" s="94"/>
      <c r="N21" s="95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96"/>
      <c r="AG21" s="97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</row>
    <row r="22" spans="1:48" ht="34.5" customHeight="1">
      <c r="A22" s="356" t="s">
        <v>146</v>
      </c>
      <c r="B22" s="331">
        <v>301032</v>
      </c>
      <c r="C22" s="335">
        <v>22.8</v>
      </c>
      <c r="D22" s="342">
        <v>307303</v>
      </c>
      <c r="E22" s="335">
        <v>22.9</v>
      </c>
      <c r="F22" s="331">
        <v>309914</v>
      </c>
      <c r="G22" s="322">
        <v>22.9</v>
      </c>
      <c r="H22" s="349">
        <v>8882</v>
      </c>
      <c r="I22" s="103">
        <v>3</v>
      </c>
      <c r="J22" s="319">
        <v>2611</v>
      </c>
      <c r="K22" s="103">
        <v>0.7999999999999972</v>
      </c>
      <c r="L22" s="93"/>
      <c r="M22" s="94"/>
      <c r="N22" s="95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5"/>
      <c r="AF22" s="96"/>
      <c r="AG22" s="97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5"/>
    </row>
    <row r="23" spans="1:48" ht="34.5" customHeight="1">
      <c r="A23" s="355"/>
      <c r="B23" s="329"/>
      <c r="C23" s="334"/>
      <c r="D23" s="341"/>
      <c r="E23" s="334"/>
      <c r="F23" s="329"/>
      <c r="G23" s="321"/>
      <c r="H23" s="348"/>
      <c r="I23" s="92"/>
      <c r="J23" s="317"/>
      <c r="K23" s="92"/>
      <c r="L23" s="98"/>
      <c r="M23" s="100"/>
      <c r="N23" s="101"/>
      <c r="O23" s="102"/>
      <c r="P23" s="102"/>
      <c r="Q23" s="102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1"/>
      <c r="AH23" s="102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5"/>
    </row>
    <row r="24" spans="1:48" ht="34.5" customHeight="1">
      <c r="A24" s="353"/>
      <c r="B24" s="328"/>
      <c r="C24" s="333"/>
      <c r="D24" s="343"/>
      <c r="E24" s="333"/>
      <c r="F24" s="328"/>
      <c r="G24" s="320"/>
      <c r="H24" s="347"/>
      <c r="I24" s="99"/>
      <c r="J24" s="318"/>
      <c r="K24" s="99"/>
      <c r="L24" s="98"/>
      <c r="M24" s="100"/>
      <c r="N24" s="101"/>
      <c r="O24" s="102"/>
      <c r="P24" s="102"/>
      <c r="Q24" s="102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H24" s="102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5"/>
    </row>
    <row r="25" spans="1:48" ht="34.5" customHeight="1">
      <c r="A25" s="353"/>
      <c r="B25" s="328"/>
      <c r="C25" s="333"/>
      <c r="D25" s="343"/>
      <c r="E25" s="333"/>
      <c r="F25" s="328"/>
      <c r="G25" s="320"/>
      <c r="H25" s="347"/>
      <c r="I25" s="99"/>
      <c r="J25" s="318"/>
      <c r="K25" s="99"/>
      <c r="L25" s="93"/>
      <c r="M25" s="94"/>
      <c r="N25" s="95"/>
      <c r="Q25" s="88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  <c r="AF25" s="96"/>
      <c r="AG25" s="97"/>
      <c r="AH25" s="88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5"/>
    </row>
    <row r="26" spans="1:48" ht="34.5" customHeight="1">
      <c r="A26" s="355"/>
      <c r="B26" s="329"/>
      <c r="C26" s="334"/>
      <c r="D26" s="341"/>
      <c r="E26" s="344"/>
      <c r="F26" s="329"/>
      <c r="G26" s="321"/>
      <c r="H26" s="348"/>
      <c r="I26" s="92"/>
      <c r="J26" s="317"/>
      <c r="K26" s="92"/>
      <c r="L26" s="93"/>
      <c r="M26" s="94"/>
      <c r="N26" s="95"/>
      <c r="Q26" s="88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96"/>
      <c r="AG26" s="97"/>
      <c r="AH26" s="88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5"/>
    </row>
    <row r="27" spans="1:48" ht="34.5" customHeight="1">
      <c r="A27" s="353" t="s">
        <v>163</v>
      </c>
      <c r="B27" s="328">
        <v>932030</v>
      </c>
      <c r="C27" s="333">
        <v>70.7</v>
      </c>
      <c r="D27" s="339">
        <v>952006</v>
      </c>
      <c r="E27" s="333">
        <v>70.8</v>
      </c>
      <c r="F27" s="328">
        <v>960370</v>
      </c>
      <c r="G27" s="320">
        <v>70.9</v>
      </c>
      <c r="H27" s="347">
        <v>28340</v>
      </c>
      <c r="I27" s="99">
        <v>3</v>
      </c>
      <c r="J27" s="318">
        <v>8364</v>
      </c>
      <c r="K27" s="99">
        <v>0.9000000000000057</v>
      </c>
      <c r="L27" s="93"/>
      <c r="M27" s="94"/>
      <c r="N27" s="95"/>
      <c r="Q27" s="88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96"/>
      <c r="AG27" s="97"/>
      <c r="AH27" s="88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5"/>
    </row>
    <row r="28" spans="1:48" ht="34.5" customHeight="1">
      <c r="A28" s="355"/>
      <c r="B28" s="329"/>
      <c r="C28" s="334"/>
      <c r="D28" s="341"/>
      <c r="E28" s="334"/>
      <c r="F28" s="330"/>
      <c r="G28" s="321"/>
      <c r="H28" s="348"/>
      <c r="I28" s="92"/>
      <c r="J28" s="317"/>
      <c r="K28" s="92"/>
      <c r="L28" s="93"/>
      <c r="M28" s="94"/>
      <c r="N28" s="95"/>
      <c r="Q28" s="88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  <c r="AF28" s="96"/>
      <c r="AG28" s="97"/>
      <c r="AH28" s="88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5"/>
    </row>
    <row r="29" spans="1:48" ht="34.5" customHeight="1">
      <c r="A29" s="353" t="s">
        <v>32</v>
      </c>
      <c r="B29" s="328">
        <v>64018</v>
      </c>
      <c r="C29" s="333">
        <v>4.9</v>
      </c>
      <c r="D29" s="339">
        <v>64546.87</v>
      </c>
      <c r="E29" s="333">
        <v>4.8</v>
      </c>
      <c r="F29" s="328">
        <v>64618.87</v>
      </c>
      <c r="G29" s="320">
        <v>4.8</v>
      </c>
      <c r="H29" s="347">
        <v>600.8700000000026</v>
      </c>
      <c r="I29" s="99">
        <v>0.9000000000000057</v>
      </c>
      <c r="J29" s="318">
        <v>72</v>
      </c>
      <c r="K29" s="99">
        <v>0.09999999999999432</v>
      </c>
      <c r="L29" s="93"/>
      <c r="M29" s="94"/>
      <c r="N29" s="95"/>
      <c r="Q29" s="88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  <c r="AF29" s="96"/>
      <c r="AG29" s="97"/>
      <c r="AH29" s="88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5"/>
    </row>
    <row r="30" spans="1:48" ht="34.5" customHeight="1">
      <c r="A30" s="355"/>
      <c r="B30" s="329"/>
      <c r="C30" s="334"/>
      <c r="D30" s="341"/>
      <c r="E30" s="334"/>
      <c r="F30" s="330"/>
      <c r="G30" s="321"/>
      <c r="H30" s="348"/>
      <c r="I30" s="92"/>
      <c r="J30" s="317"/>
      <c r="K30" s="92"/>
      <c r="L30" s="93"/>
      <c r="M30" s="94"/>
      <c r="N30" s="95"/>
      <c r="Q30" s="88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5"/>
      <c r="AF30" s="96"/>
      <c r="AG30" s="97"/>
      <c r="AH30" s="88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5"/>
    </row>
    <row r="31" spans="1:48" ht="34.5" customHeight="1">
      <c r="A31" s="353" t="s">
        <v>41</v>
      </c>
      <c r="B31" s="328">
        <v>165778</v>
      </c>
      <c r="C31" s="333">
        <v>12.6</v>
      </c>
      <c r="D31" s="339">
        <v>168769</v>
      </c>
      <c r="E31" s="333">
        <v>12.6</v>
      </c>
      <c r="F31" s="328">
        <v>170074</v>
      </c>
      <c r="G31" s="320">
        <v>12.6</v>
      </c>
      <c r="H31" s="347">
        <v>4296</v>
      </c>
      <c r="I31" s="99">
        <v>2.5999999999999943</v>
      </c>
      <c r="J31" s="318">
        <v>1305</v>
      </c>
      <c r="K31" s="99">
        <v>0.7999999999999972</v>
      </c>
      <c r="L31" s="93"/>
      <c r="M31" s="94"/>
      <c r="N31" s="95"/>
      <c r="Q31" s="88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  <c r="AF31" s="96"/>
      <c r="AG31" s="97"/>
      <c r="AH31" s="88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5"/>
    </row>
    <row r="32" spans="1:48" ht="34.5" customHeight="1">
      <c r="A32" s="355"/>
      <c r="B32" s="329"/>
      <c r="C32" s="334"/>
      <c r="D32" s="341"/>
      <c r="E32" s="334"/>
      <c r="F32" s="330"/>
      <c r="G32" s="321"/>
      <c r="H32" s="348"/>
      <c r="I32" s="92"/>
      <c r="J32" s="317"/>
      <c r="K32" s="92"/>
      <c r="L32" s="93"/>
      <c r="M32" s="94"/>
      <c r="N32" s="95"/>
      <c r="Q32" s="88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F32" s="96"/>
      <c r="AG32" s="97"/>
      <c r="AH32" s="88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5"/>
    </row>
    <row r="33" spans="1:48" ht="34.5" customHeight="1">
      <c r="A33" s="353" t="s">
        <v>50</v>
      </c>
      <c r="B33" s="328">
        <v>129105</v>
      </c>
      <c r="C33" s="333">
        <v>13</v>
      </c>
      <c r="D33" s="339">
        <v>131453</v>
      </c>
      <c r="E33" s="333">
        <v>9.8</v>
      </c>
      <c r="F33" s="328">
        <v>131609</v>
      </c>
      <c r="G33" s="320">
        <v>9.7</v>
      </c>
      <c r="H33" s="347">
        <v>2504</v>
      </c>
      <c r="I33" s="99">
        <v>1.9000000000000057</v>
      </c>
      <c r="J33" s="318">
        <v>156</v>
      </c>
      <c r="K33" s="99">
        <v>0.09999999999999432</v>
      </c>
      <c r="L33" s="93"/>
      <c r="M33" s="94"/>
      <c r="N33" s="95"/>
      <c r="Q33" s="88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96"/>
      <c r="AG33" s="97"/>
      <c r="AH33" s="88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5"/>
    </row>
    <row r="34" spans="1:48" ht="34.5" customHeight="1">
      <c r="A34" s="355"/>
      <c r="B34" s="329"/>
      <c r="C34" s="334"/>
      <c r="D34" s="341"/>
      <c r="E34" s="334"/>
      <c r="F34" s="330"/>
      <c r="G34" s="321"/>
      <c r="H34" s="348"/>
      <c r="I34" s="92"/>
      <c r="J34" s="317"/>
      <c r="K34" s="92"/>
      <c r="L34" s="98"/>
      <c r="M34" s="100"/>
      <c r="N34" s="101"/>
      <c r="O34" s="102"/>
      <c r="P34" s="102"/>
      <c r="Q34" s="102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1"/>
      <c r="AH34" s="102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5"/>
    </row>
    <row r="35" spans="1:48" ht="34.5" customHeight="1">
      <c r="A35" s="353" t="s">
        <v>70</v>
      </c>
      <c r="B35" s="328">
        <v>21886</v>
      </c>
      <c r="C35" s="333">
        <v>1.7</v>
      </c>
      <c r="D35" s="339">
        <v>21502</v>
      </c>
      <c r="E35" s="333">
        <v>1.6</v>
      </c>
      <c r="F35" s="328">
        <v>21266</v>
      </c>
      <c r="G35" s="320">
        <v>1.6</v>
      </c>
      <c r="H35" s="347">
        <v>-620</v>
      </c>
      <c r="I35" s="99">
        <v>-2.8</v>
      </c>
      <c r="J35" s="318">
        <v>-236</v>
      </c>
      <c r="K35" s="99">
        <v>-1.0999999999999943</v>
      </c>
      <c r="L35" s="93"/>
      <c r="M35" s="94"/>
      <c r="N35" s="95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5"/>
      <c r="AF35" s="96"/>
      <c r="AG35" s="97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5"/>
    </row>
    <row r="36" spans="1:48" ht="34.5" customHeight="1">
      <c r="A36" s="355"/>
      <c r="B36" s="329"/>
      <c r="C36" s="334"/>
      <c r="D36" s="341"/>
      <c r="E36" s="334"/>
      <c r="F36" s="330"/>
      <c r="G36" s="321"/>
      <c r="H36" s="348"/>
      <c r="I36" s="92"/>
      <c r="J36" s="317"/>
      <c r="K36" s="92"/>
      <c r="L36" s="98"/>
      <c r="M36" s="100"/>
      <c r="N36" s="101"/>
      <c r="O36" s="102"/>
      <c r="P36" s="102"/>
      <c r="Q36" s="102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1"/>
      <c r="AH36" s="102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5"/>
    </row>
    <row r="37" spans="1:48" ht="34.5" customHeight="1" thickBot="1">
      <c r="A37" s="354" t="s">
        <v>76</v>
      </c>
      <c r="B37" s="170">
        <v>5403</v>
      </c>
      <c r="C37" s="336">
        <v>0.4</v>
      </c>
      <c r="D37" s="345">
        <v>5577</v>
      </c>
      <c r="E37" s="336">
        <v>0.4</v>
      </c>
      <c r="F37" s="170">
        <v>5660</v>
      </c>
      <c r="G37" s="323">
        <v>0.4</v>
      </c>
      <c r="H37" s="350">
        <v>257</v>
      </c>
      <c r="I37" s="104">
        <v>4.8</v>
      </c>
      <c r="J37" s="171">
        <v>83</v>
      </c>
      <c r="K37" s="104">
        <v>1.5</v>
      </c>
      <c r="L37" s="93"/>
      <c r="M37" s="94"/>
      <c r="N37" s="95"/>
      <c r="Q37" s="88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5"/>
      <c r="AF37" s="96"/>
      <c r="AG37" s="97"/>
      <c r="AH37" s="88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5"/>
    </row>
    <row r="38" spans="1:48" ht="17.25">
      <c r="A38" s="105"/>
      <c r="B38" s="106"/>
      <c r="C38" s="107"/>
      <c r="D38" s="106"/>
      <c r="E38" s="108"/>
      <c r="F38" s="109"/>
      <c r="G38" s="107"/>
      <c r="H38" s="110"/>
      <c r="I38" s="111"/>
      <c r="J38" s="110"/>
      <c r="K38" s="111"/>
      <c r="L38" s="112"/>
      <c r="M38" s="94"/>
      <c r="N38" s="95"/>
      <c r="Q38" s="88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5"/>
      <c r="AH38" s="88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5"/>
    </row>
    <row r="39" spans="1:48" ht="17.25" customHeight="1">
      <c r="A39" s="258"/>
      <c r="B39" s="113"/>
      <c r="C39" s="113"/>
      <c r="D39" s="113"/>
      <c r="E39" s="114"/>
      <c r="F39" s="113"/>
      <c r="G39" s="113"/>
      <c r="H39" s="113"/>
      <c r="I39" s="113"/>
      <c r="J39" s="113"/>
      <c r="K39" s="113"/>
      <c r="L39" s="94"/>
      <c r="M39" s="94"/>
      <c r="N39" s="95"/>
      <c r="Q39" s="88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5"/>
      <c r="AH39" s="88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</row>
    <row r="40" spans="1:48" ht="17.25">
      <c r="A40" s="88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5"/>
      <c r="Q40" s="88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  <c r="AH40" s="88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</row>
    <row r="41" spans="1:48" ht="17.25">
      <c r="A41" s="88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100"/>
      <c r="M41" s="100"/>
      <c r="N41" s="101"/>
      <c r="O41" s="102"/>
      <c r="P41" s="102"/>
      <c r="Q41" s="102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1"/>
      <c r="AH41" s="102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5"/>
    </row>
    <row r="42" spans="1:48" ht="17.25">
      <c r="A42" s="88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5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5"/>
    </row>
    <row r="43" spans="1:48" ht="17.25">
      <c r="A43" s="88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100"/>
      <c r="M43" s="100"/>
      <c r="N43" s="101"/>
      <c r="O43" s="102"/>
      <c r="P43" s="102"/>
      <c r="Q43" s="102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1"/>
      <c r="AF43" s="102"/>
      <c r="AG43" s="102"/>
      <c r="AH43" s="102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5"/>
    </row>
    <row r="44" spans="1:48" ht="17.25">
      <c r="A44" s="88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5"/>
      <c r="Q44" s="88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5"/>
      <c r="AH44" s="88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5"/>
    </row>
    <row r="45" spans="1:48" ht="17.25">
      <c r="A45" s="88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5"/>
      <c r="Q45" s="88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5"/>
      <c r="AH45" s="88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5"/>
    </row>
    <row r="46" spans="1:48" ht="17.25">
      <c r="A46" s="88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5"/>
      <c r="Q46" s="88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5"/>
      <c r="AH46" s="88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5"/>
    </row>
    <row r="47" spans="1:48" ht="17.25">
      <c r="A47" s="88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5"/>
      <c r="Q47" s="88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5"/>
      <c r="AH47" s="88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5"/>
    </row>
    <row r="48" spans="1:48" ht="17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94"/>
      <c r="M48" s="94"/>
      <c r="N48" s="95"/>
      <c r="Q48" s="88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5"/>
      <c r="AH48" s="88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5"/>
    </row>
    <row r="49" spans="1:48" ht="17.25">
      <c r="A49" s="115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94"/>
      <c r="M49" s="94"/>
      <c r="N49" s="95"/>
      <c r="Q49" s="88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5"/>
      <c r="AH49" s="88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5"/>
    </row>
    <row r="50" spans="1:48" ht="17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94"/>
      <c r="M50" s="94"/>
      <c r="N50" s="95"/>
      <c r="Q50" s="88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5"/>
      <c r="AH50" s="88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5"/>
    </row>
    <row r="51" spans="1:48" ht="17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94"/>
      <c r="M51" s="94"/>
      <c r="N51" s="95"/>
      <c r="Q51" s="88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5"/>
      <c r="AH51" s="88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5"/>
    </row>
    <row r="52" spans="1:48" ht="17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94"/>
      <c r="M52" s="94"/>
      <c r="N52" s="95"/>
      <c r="Q52" s="88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5"/>
      <c r="AH52" s="88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5"/>
    </row>
    <row r="53" spans="1:48" ht="17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94"/>
      <c r="M53" s="94"/>
      <c r="N53" s="95"/>
      <c r="Q53" s="88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5"/>
      <c r="AH53" s="88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5"/>
    </row>
    <row r="54" spans="1:48" ht="17.25">
      <c r="A54" s="88"/>
      <c r="B54" s="94"/>
      <c r="C54" s="97"/>
      <c r="D54" s="96"/>
      <c r="E54" s="94"/>
      <c r="F54" s="96"/>
      <c r="G54" s="94"/>
      <c r="H54" s="96"/>
      <c r="I54" s="94"/>
      <c r="J54" s="116"/>
      <c r="K54" s="94"/>
      <c r="L54" s="94"/>
      <c r="M54" s="94"/>
      <c r="N54" s="95"/>
      <c r="Q54" s="88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5"/>
      <c r="AH54" s="88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5"/>
    </row>
    <row r="55" spans="1:48" ht="17.25">
      <c r="A55" s="88"/>
      <c r="B55" s="96"/>
      <c r="C55" s="97"/>
      <c r="D55" s="96"/>
      <c r="E55" s="97"/>
      <c r="F55" s="96"/>
      <c r="G55" s="97"/>
      <c r="H55" s="96"/>
      <c r="I55" s="97"/>
      <c r="J55" s="96"/>
      <c r="K55" s="97"/>
      <c r="L55" s="94"/>
      <c r="M55" s="94"/>
      <c r="N55" s="95"/>
      <c r="Q55" s="88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5"/>
      <c r="AH55" s="88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5"/>
    </row>
    <row r="56" spans="1:48" ht="17.25">
      <c r="A56" s="88"/>
      <c r="B56" s="96"/>
      <c r="C56" s="97"/>
      <c r="D56" s="96"/>
      <c r="E56" s="97"/>
      <c r="F56" s="96"/>
      <c r="G56" s="97"/>
      <c r="H56" s="96"/>
      <c r="I56" s="97"/>
      <c r="J56" s="96"/>
      <c r="K56" s="97"/>
      <c r="L56" s="94"/>
      <c r="M56" s="94"/>
      <c r="N56" s="95"/>
      <c r="Q56" s="88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  <c r="AH56" s="88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5"/>
    </row>
    <row r="57" spans="1:48" ht="17.25">
      <c r="A57" s="88"/>
      <c r="B57" s="96"/>
      <c r="C57" s="97"/>
      <c r="D57" s="96"/>
      <c r="E57" s="97"/>
      <c r="F57" s="96"/>
      <c r="G57" s="97"/>
      <c r="H57" s="96"/>
      <c r="I57" s="97"/>
      <c r="J57" s="96"/>
      <c r="K57" s="97"/>
      <c r="L57" s="94"/>
      <c r="M57" s="94"/>
      <c r="N57" s="95"/>
      <c r="Q57" s="88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5"/>
      <c r="AH57" s="88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5"/>
    </row>
    <row r="58" spans="1:48" ht="17.25">
      <c r="A58" s="88"/>
      <c r="B58" s="96"/>
      <c r="C58" s="97"/>
      <c r="D58" s="96"/>
      <c r="E58" s="97"/>
      <c r="F58" s="96"/>
      <c r="G58" s="97"/>
      <c r="H58" s="96"/>
      <c r="I58" s="97"/>
      <c r="J58" s="96"/>
      <c r="K58" s="97"/>
      <c r="L58" s="94"/>
      <c r="M58" s="94"/>
      <c r="N58" s="95"/>
      <c r="Q58" s="88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5"/>
      <c r="AH58" s="88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5"/>
    </row>
    <row r="59" spans="1:48" ht="17.25">
      <c r="A59" s="88"/>
      <c r="B59" s="96"/>
      <c r="C59" s="97"/>
      <c r="D59" s="96"/>
      <c r="E59" s="97"/>
      <c r="F59" s="96"/>
      <c r="G59" s="97"/>
      <c r="H59" s="96"/>
      <c r="I59" s="97"/>
      <c r="J59" s="96"/>
      <c r="K59" s="97"/>
      <c r="L59" s="94"/>
      <c r="M59" s="94"/>
      <c r="N59" s="95"/>
      <c r="Q59" s="88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5"/>
      <c r="AH59" s="88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5"/>
    </row>
    <row r="60" spans="1:48" ht="17.25">
      <c r="A60" s="88"/>
      <c r="B60" s="96"/>
      <c r="C60" s="97"/>
      <c r="D60" s="96"/>
      <c r="E60" s="97"/>
      <c r="F60" s="96"/>
      <c r="G60" s="97"/>
      <c r="H60" s="96"/>
      <c r="I60" s="97"/>
      <c r="J60" s="96"/>
      <c r="K60" s="97"/>
      <c r="L60" s="94"/>
      <c r="M60" s="94"/>
      <c r="N60" s="95"/>
      <c r="Q60" s="88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5"/>
      <c r="AH60" s="88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5"/>
    </row>
    <row r="61" spans="1:48" ht="17.25">
      <c r="A61" s="88"/>
      <c r="B61" s="96"/>
      <c r="C61" s="97"/>
      <c r="D61" s="96"/>
      <c r="E61" s="97"/>
      <c r="F61" s="96"/>
      <c r="G61" s="97"/>
      <c r="H61" s="96"/>
      <c r="I61" s="97"/>
      <c r="J61" s="96"/>
      <c r="K61" s="97"/>
      <c r="L61" s="94"/>
      <c r="M61" s="94"/>
      <c r="N61" s="95"/>
      <c r="Q61" s="88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5"/>
      <c r="AH61" s="88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5"/>
    </row>
    <row r="62" spans="1:48" ht="17.25">
      <c r="A62" s="88"/>
      <c r="B62" s="96"/>
      <c r="C62" s="97"/>
      <c r="D62" s="96"/>
      <c r="E62" s="97"/>
      <c r="F62" s="96"/>
      <c r="G62" s="97"/>
      <c r="H62" s="96"/>
      <c r="I62" s="97"/>
      <c r="J62" s="96"/>
      <c r="K62" s="97"/>
      <c r="L62" s="94"/>
      <c r="M62" s="94"/>
      <c r="N62" s="95"/>
      <c r="Q62" s="88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5"/>
      <c r="AH62" s="88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5"/>
    </row>
    <row r="63" spans="1:48" ht="17.25">
      <c r="A63" s="88"/>
      <c r="B63" s="96"/>
      <c r="C63" s="97"/>
      <c r="D63" s="96"/>
      <c r="E63" s="97"/>
      <c r="F63" s="96"/>
      <c r="G63" s="97"/>
      <c r="H63" s="96"/>
      <c r="I63" s="97"/>
      <c r="J63" s="96"/>
      <c r="K63" s="97"/>
      <c r="L63" s="100"/>
      <c r="M63" s="100"/>
      <c r="N63" s="101"/>
      <c r="O63" s="102"/>
      <c r="P63" s="102"/>
      <c r="Q63" s="102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1"/>
      <c r="AF63" s="102"/>
      <c r="AG63" s="102"/>
      <c r="AH63" s="102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5"/>
    </row>
    <row r="64" spans="1:48" ht="17.25">
      <c r="A64" s="88"/>
      <c r="B64" s="96"/>
      <c r="C64" s="97"/>
      <c r="D64" s="96"/>
      <c r="E64" s="97"/>
      <c r="F64" s="96"/>
      <c r="G64" s="97"/>
      <c r="H64" s="96"/>
      <c r="I64" s="97"/>
      <c r="J64" s="96"/>
      <c r="K64" s="97"/>
      <c r="L64" s="94"/>
      <c r="M64" s="94"/>
      <c r="N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5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5"/>
    </row>
    <row r="65" spans="1:48" ht="17.25">
      <c r="A65" s="88"/>
      <c r="B65" s="96"/>
      <c r="C65" s="97"/>
      <c r="D65" s="96"/>
      <c r="E65" s="97"/>
      <c r="F65" s="96"/>
      <c r="G65" s="97"/>
      <c r="H65" s="96"/>
      <c r="I65" s="97"/>
      <c r="J65" s="96"/>
      <c r="K65" s="97"/>
      <c r="L65" s="100"/>
      <c r="M65" s="100"/>
      <c r="N65" s="101"/>
      <c r="O65" s="102"/>
      <c r="P65" s="102"/>
      <c r="Q65" s="102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1"/>
      <c r="AF65" s="102"/>
      <c r="AG65" s="102"/>
      <c r="AH65" s="102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5"/>
    </row>
    <row r="66" spans="1:48" ht="17.25">
      <c r="A66" s="88"/>
      <c r="B66" s="96"/>
      <c r="C66" s="97"/>
      <c r="D66" s="96"/>
      <c r="E66" s="97"/>
      <c r="F66" s="96"/>
      <c r="G66" s="97"/>
      <c r="H66" s="96"/>
      <c r="I66" s="97"/>
      <c r="J66" s="96"/>
      <c r="K66" s="97"/>
      <c r="L66" s="94"/>
      <c r="M66" s="94"/>
      <c r="N66" s="95"/>
      <c r="Q66" s="88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5"/>
      <c r="AH66" s="88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5"/>
    </row>
    <row r="67" spans="1:48" ht="17.25">
      <c r="A67" s="88"/>
      <c r="B67" s="96"/>
      <c r="C67" s="97"/>
      <c r="D67" s="96"/>
      <c r="E67" s="97"/>
      <c r="F67" s="96"/>
      <c r="G67" s="97"/>
      <c r="H67" s="96"/>
      <c r="I67" s="97"/>
      <c r="J67" s="96"/>
      <c r="K67" s="97"/>
      <c r="L67" s="94"/>
      <c r="M67" s="94"/>
      <c r="N67" s="95"/>
      <c r="Q67" s="88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5"/>
      <c r="AH67" s="88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5"/>
    </row>
    <row r="68" spans="1:48" ht="17.25">
      <c r="A68" s="88"/>
      <c r="B68" s="96"/>
      <c r="C68" s="97"/>
      <c r="D68" s="96"/>
      <c r="E68" s="97"/>
      <c r="F68" s="96"/>
      <c r="G68" s="97"/>
      <c r="H68" s="96"/>
      <c r="I68" s="97"/>
      <c r="J68" s="96"/>
      <c r="K68" s="97"/>
      <c r="L68" s="94"/>
      <c r="M68" s="94"/>
      <c r="N68" s="95"/>
      <c r="Q68" s="88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5"/>
      <c r="AH68" s="88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5"/>
    </row>
    <row r="69" spans="1:48" ht="17.25">
      <c r="A69" s="88"/>
      <c r="B69" s="96"/>
      <c r="C69" s="97"/>
      <c r="D69" s="96"/>
      <c r="E69" s="97"/>
      <c r="F69" s="96"/>
      <c r="G69" s="97"/>
      <c r="H69" s="96"/>
      <c r="I69" s="97"/>
      <c r="J69" s="96"/>
      <c r="K69" s="97"/>
      <c r="L69" s="94"/>
      <c r="M69" s="94"/>
      <c r="N69" s="95"/>
      <c r="Q69" s="88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5"/>
      <c r="AH69" s="88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5"/>
    </row>
    <row r="70" spans="1:48" ht="17.25">
      <c r="A70" s="88"/>
      <c r="B70" s="96"/>
      <c r="C70" s="97"/>
      <c r="D70" s="96"/>
      <c r="E70" s="97"/>
      <c r="F70" s="96"/>
      <c r="G70" s="97"/>
      <c r="H70" s="96"/>
      <c r="I70" s="97"/>
      <c r="J70" s="96"/>
      <c r="K70" s="97"/>
      <c r="L70" s="94"/>
      <c r="M70" s="94"/>
      <c r="N70" s="95"/>
      <c r="Q70" s="88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5"/>
      <c r="AH70" s="88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5"/>
    </row>
    <row r="71" spans="1:48" ht="17.25">
      <c r="A71" s="88"/>
      <c r="B71" s="96"/>
      <c r="C71" s="97"/>
      <c r="D71" s="96"/>
      <c r="E71" s="97"/>
      <c r="F71" s="96"/>
      <c r="G71" s="97"/>
      <c r="H71" s="96"/>
      <c r="I71" s="97"/>
      <c r="J71" s="96"/>
      <c r="K71" s="97"/>
      <c r="L71" s="100"/>
      <c r="M71" s="100"/>
      <c r="N71" s="101"/>
      <c r="O71" s="102"/>
      <c r="P71" s="102"/>
      <c r="Q71" s="102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1"/>
      <c r="AF71" s="102"/>
      <c r="AG71" s="102"/>
      <c r="AH71" s="102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5"/>
    </row>
    <row r="72" spans="1:48" ht="17.25">
      <c r="A72" s="88"/>
      <c r="B72" s="96"/>
      <c r="C72" s="97"/>
      <c r="D72" s="96"/>
      <c r="E72" s="97"/>
      <c r="F72" s="96"/>
      <c r="G72" s="97"/>
      <c r="H72" s="96"/>
      <c r="I72" s="97"/>
      <c r="J72" s="96"/>
      <c r="K72" s="97"/>
      <c r="L72" s="94"/>
      <c r="M72" s="94"/>
      <c r="N72" s="95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5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5"/>
    </row>
    <row r="73" spans="1:48" ht="17.25">
      <c r="A73" s="88"/>
      <c r="B73" s="96"/>
      <c r="C73" s="97"/>
      <c r="D73" s="96"/>
      <c r="E73" s="97"/>
      <c r="F73" s="96"/>
      <c r="G73" s="97"/>
      <c r="H73" s="96"/>
      <c r="I73" s="97"/>
      <c r="J73" s="96"/>
      <c r="K73" s="97"/>
      <c r="L73" s="100"/>
      <c r="M73" s="100"/>
      <c r="N73" s="101"/>
      <c r="O73" s="102"/>
      <c r="P73" s="102"/>
      <c r="Q73" s="102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1"/>
      <c r="AF73" s="102"/>
      <c r="AG73" s="102"/>
      <c r="AH73" s="102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5"/>
    </row>
    <row r="74" spans="1:48" ht="17.25">
      <c r="A74" s="88"/>
      <c r="B74" s="96"/>
      <c r="C74" s="97"/>
      <c r="D74" s="96"/>
      <c r="E74" s="97"/>
      <c r="F74" s="96"/>
      <c r="G74" s="97"/>
      <c r="H74" s="96"/>
      <c r="I74" s="97"/>
      <c r="J74" s="96"/>
      <c r="K74" s="97"/>
      <c r="L74" s="94"/>
      <c r="M74" s="94"/>
      <c r="N74" s="95"/>
      <c r="Q74" s="88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5"/>
      <c r="AH74" s="88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5"/>
    </row>
    <row r="75" spans="1:48" ht="17.25">
      <c r="A75" s="88"/>
      <c r="B75" s="96"/>
      <c r="C75" s="97"/>
      <c r="D75" s="96"/>
      <c r="E75" s="97"/>
      <c r="F75" s="96"/>
      <c r="G75" s="97"/>
      <c r="H75" s="96"/>
      <c r="I75" s="97"/>
      <c r="J75" s="96"/>
      <c r="K75" s="97"/>
      <c r="L75" s="94"/>
      <c r="M75" s="94"/>
      <c r="N75" s="95"/>
      <c r="Q75" s="88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5"/>
      <c r="AH75" s="88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5"/>
    </row>
    <row r="76" spans="1:48" ht="17.25">
      <c r="A76" s="88"/>
      <c r="B76" s="96"/>
      <c r="C76" s="97"/>
      <c r="D76" s="96"/>
      <c r="E76" s="97"/>
      <c r="F76" s="96"/>
      <c r="G76" s="97"/>
      <c r="H76" s="96"/>
      <c r="I76" s="97"/>
      <c r="J76" s="96"/>
      <c r="K76" s="97"/>
      <c r="L76" s="117"/>
      <c r="M76" s="117"/>
      <c r="N76" s="101"/>
      <c r="O76" s="102"/>
      <c r="P76" s="102"/>
      <c r="Q76" s="102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01"/>
      <c r="AF76" s="102"/>
      <c r="AG76" s="102"/>
      <c r="AH76" s="102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95"/>
    </row>
    <row r="77" spans="1:11" ht="17.25">
      <c r="A77" s="88"/>
      <c r="B77" s="96"/>
      <c r="C77" s="97"/>
      <c r="D77" s="96"/>
      <c r="E77" s="97"/>
      <c r="F77" s="96"/>
      <c r="G77" s="97"/>
      <c r="H77" s="96"/>
      <c r="I77" s="97"/>
      <c r="J77" s="96"/>
      <c r="K77" s="97"/>
    </row>
    <row r="78" spans="1:50" ht="17.25">
      <c r="A78" s="88"/>
      <c r="B78" s="96"/>
      <c r="C78" s="97"/>
      <c r="D78" s="96"/>
      <c r="E78" s="97"/>
      <c r="F78" s="96"/>
      <c r="G78" s="97"/>
      <c r="H78" s="96"/>
      <c r="I78" s="97"/>
      <c r="J78" s="96"/>
      <c r="K78" s="97"/>
      <c r="L78" s="88"/>
      <c r="M78" s="89"/>
      <c r="N78" s="89"/>
      <c r="O78" s="88"/>
      <c r="P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9"/>
      <c r="AE78" s="89"/>
      <c r="AF78" s="88"/>
      <c r="AG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9"/>
      <c r="AV78" s="89"/>
      <c r="AW78" s="88"/>
      <c r="AX78" s="88"/>
    </row>
    <row r="79" spans="1:50" ht="17.25">
      <c r="A79" s="88"/>
      <c r="B79" s="96"/>
      <c r="C79" s="97"/>
      <c r="D79" s="96"/>
      <c r="E79" s="97"/>
      <c r="F79" s="96"/>
      <c r="G79" s="97"/>
      <c r="H79" s="96"/>
      <c r="I79" s="97"/>
      <c r="J79" s="96"/>
      <c r="K79" s="97"/>
      <c r="L79" s="88"/>
      <c r="M79" s="89"/>
      <c r="N79" s="88"/>
      <c r="O79" s="88"/>
      <c r="P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9"/>
      <c r="AE79" s="88"/>
      <c r="AF79" s="88"/>
      <c r="AG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9"/>
      <c r="AV79" s="88"/>
      <c r="AW79" s="88"/>
      <c r="AX79" s="88"/>
    </row>
    <row r="80" spans="1:50" ht="17.25">
      <c r="A80" s="88"/>
      <c r="B80" s="96"/>
      <c r="C80" s="97"/>
      <c r="D80" s="96"/>
      <c r="E80" s="97"/>
      <c r="F80" s="96"/>
      <c r="G80" s="97"/>
      <c r="H80" s="96"/>
      <c r="I80" s="97"/>
      <c r="J80" s="96"/>
      <c r="K80" s="97"/>
      <c r="L80" s="88"/>
      <c r="M80" s="88"/>
      <c r="N80" s="88"/>
      <c r="O80" s="88"/>
      <c r="P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</row>
    <row r="81" spans="1:50" ht="17.25">
      <c r="A81" s="88"/>
      <c r="B81" s="96"/>
      <c r="C81" s="97"/>
      <c r="D81" s="96"/>
      <c r="E81" s="97"/>
      <c r="F81" s="96"/>
      <c r="G81" s="97"/>
      <c r="H81" s="96"/>
      <c r="I81" s="97"/>
      <c r="J81" s="96"/>
      <c r="K81" s="97"/>
      <c r="L81" s="88"/>
      <c r="M81" s="88"/>
      <c r="N81" s="88"/>
      <c r="O81" s="88"/>
      <c r="P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</row>
    <row r="82" spans="1:50" ht="17.25">
      <c r="A82" s="88"/>
      <c r="B82" s="96"/>
      <c r="C82" s="97"/>
      <c r="D82" s="96"/>
      <c r="E82" s="97"/>
      <c r="F82" s="96"/>
      <c r="G82" s="97"/>
      <c r="H82" s="96"/>
      <c r="I82" s="97"/>
      <c r="J82" s="96"/>
      <c r="K82" s="97"/>
      <c r="L82" s="88"/>
      <c r="M82" s="88"/>
      <c r="N82" s="88"/>
      <c r="O82" s="88"/>
      <c r="P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</row>
    <row r="83" spans="1:50" ht="17.25">
      <c r="A83" s="88"/>
      <c r="B83" s="96"/>
      <c r="C83" s="97"/>
      <c r="D83" s="96"/>
      <c r="E83" s="97"/>
      <c r="F83" s="96"/>
      <c r="G83" s="97"/>
      <c r="H83" s="96"/>
      <c r="I83" s="97"/>
      <c r="J83" s="96"/>
      <c r="K83" s="97"/>
      <c r="L83" s="88"/>
      <c r="M83" s="88"/>
      <c r="N83" s="88"/>
      <c r="O83" s="88"/>
      <c r="P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</row>
    <row r="84" spans="1:50" ht="17.25">
      <c r="A84" s="88"/>
      <c r="B84" s="96"/>
      <c r="C84" s="97"/>
      <c r="D84" s="96"/>
      <c r="E84" s="97"/>
      <c r="F84" s="96"/>
      <c r="G84" s="97"/>
      <c r="H84" s="96"/>
      <c r="I84" s="97"/>
      <c r="J84" s="96"/>
      <c r="K84" s="97"/>
      <c r="L84" s="88"/>
      <c r="M84" s="88"/>
      <c r="N84" s="88"/>
      <c r="O84" s="88"/>
      <c r="P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</row>
    <row r="85" spans="1:50" ht="17.25">
      <c r="A85" s="88"/>
      <c r="B85" s="96"/>
      <c r="C85" s="97"/>
      <c r="D85" s="96"/>
      <c r="E85" s="97"/>
      <c r="F85" s="96"/>
      <c r="G85" s="97"/>
      <c r="H85" s="96"/>
      <c r="I85" s="97"/>
      <c r="J85" s="96"/>
      <c r="K85" s="97"/>
      <c r="L85" s="88"/>
      <c r="M85" s="88"/>
      <c r="N85" s="88"/>
      <c r="O85" s="88"/>
      <c r="P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</row>
    <row r="86" spans="1:50" ht="17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</row>
    <row r="87" spans="1:50" ht="17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</row>
    <row r="88" spans="1:50" ht="17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</row>
    <row r="89" spans="1:50" ht="17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</row>
    <row r="90" spans="1:50" ht="17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</row>
    <row r="91" spans="1:50" ht="17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</row>
    <row r="92" spans="1:50" ht="17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</row>
    <row r="93" spans="1:50" ht="17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</row>
    <row r="94" spans="1:49" ht="17.25">
      <c r="A94" s="88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5"/>
      <c r="R94" s="88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5"/>
      <c r="AI94" s="88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5"/>
    </row>
    <row r="95" spans="2:49" ht="17.25"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5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5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5"/>
    </row>
    <row r="96" spans="2:49" ht="17.2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5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5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5"/>
    </row>
    <row r="97" spans="1:49" ht="17.25">
      <c r="A97" s="88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5"/>
      <c r="R97" s="88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5"/>
      <c r="AI97" s="88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5"/>
    </row>
    <row r="98" spans="1:49" ht="17.25">
      <c r="A98" s="88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5"/>
      <c r="R98" s="88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5"/>
      <c r="AI98" s="88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5"/>
    </row>
    <row r="99" spans="1:49" ht="17.25">
      <c r="A99" s="88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5"/>
      <c r="R99" s="88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5"/>
      <c r="AI99" s="88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5"/>
    </row>
    <row r="100" spans="1:49" ht="17.25">
      <c r="A100" s="88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5"/>
      <c r="R100" s="88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5"/>
      <c r="AI100" s="88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5"/>
    </row>
    <row r="101" spans="1:49" ht="17.25">
      <c r="A101" s="88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5"/>
      <c r="R101" s="88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5"/>
      <c r="AI101" s="88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5"/>
    </row>
    <row r="102" spans="1:49" ht="17.25">
      <c r="A102" s="8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5"/>
      <c r="R102" s="88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5"/>
      <c r="AI102" s="88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5"/>
    </row>
    <row r="103" spans="1:49" ht="17.25">
      <c r="A103" s="88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5"/>
      <c r="R103" s="88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5"/>
      <c r="AI103" s="88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5"/>
    </row>
    <row r="104" spans="1:49" ht="17.25">
      <c r="A104" s="88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5"/>
      <c r="R104" s="88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5"/>
      <c r="AI104" s="88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5"/>
    </row>
    <row r="105" spans="1:49" ht="17.25">
      <c r="A105" s="88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5"/>
      <c r="R105" s="88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5"/>
      <c r="AI105" s="88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5"/>
    </row>
    <row r="106" spans="1:49" ht="17.25">
      <c r="A106" s="88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5"/>
      <c r="R106" s="88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5"/>
      <c r="AI106" s="88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5"/>
    </row>
    <row r="107" spans="2:49" ht="17.2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5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5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5"/>
    </row>
    <row r="108" spans="2:49" ht="17.2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5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5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5"/>
    </row>
    <row r="109" spans="2:49" ht="17.2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5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5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5"/>
    </row>
    <row r="110" spans="2:49" ht="17.2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5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5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5"/>
    </row>
    <row r="111" spans="1:49" ht="17.25">
      <c r="A111" s="88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5"/>
      <c r="R111" s="88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5"/>
      <c r="AI111" s="88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5"/>
    </row>
    <row r="112" spans="1:49" ht="17.25">
      <c r="A112" s="88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5"/>
      <c r="R112" s="88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5"/>
      <c r="AI112" s="88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5"/>
    </row>
    <row r="113" spans="1:49" ht="17.25">
      <c r="A113" s="88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5"/>
      <c r="R113" s="88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5"/>
      <c r="AI113" s="88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5"/>
    </row>
    <row r="114" spans="1:49" ht="17.25">
      <c r="A114" s="88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5"/>
      <c r="R114" s="88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5"/>
      <c r="AI114" s="88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5"/>
    </row>
    <row r="115" spans="1:49" ht="17.25">
      <c r="A115" s="88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5"/>
      <c r="R115" s="88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5"/>
      <c r="AI115" s="88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5"/>
    </row>
    <row r="116" spans="1:49" ht="17.25">
      <c r="A116" s="88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5"/>
      <c r="R116" s="88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5"/>
      <c r="AI116" s="88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5"/>
    </row>
    <row r="117" spans="1:49" ht="17.25">
      <c r="A117" s="88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5"/>
      <c r="R117" s="88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5"/>
      <c r="AI117" s="88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5"/>
    </row>
    <row r="118" spans="1:49" ht="17.25">
      <c r="A118" s="88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5"/>
      <c r="R118" s="88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5"/>
      <c r="AI118" s="88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5"/>
    </row>
    <row r="119" spans="1:49" ht="17.25">
      <c r="A119" s="88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5"/>
      <c r="R119" s="88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5"/>
      <c r="AI119" s="88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5"/>
    </row>
    <row r="120" spans="2:49" ht="17.25"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5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5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95"/>
    </row>
    <row r="121" spans="2:49" ht="17.2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5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5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95"/>
    </row>
    <row r="122" spans="2:49" ht="17.25"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5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5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5"/>
    </row>
    <row r="123" spans="1:49" ht="17.25">
      <c r="A123" s="88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5"/>
      <c r="R123" s="88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5"/>
      <c r="AI123" s="88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5"/>
    </row>
    <row r="124" spans="1:49" ht="17.25">
      <c r="A124" s="88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5"/>
      <c r="R124" s="88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5"/>
      <c r="AI124" s="88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5"/>
    </row>
    <row r="125" spans="1:49" ht="17.25">
      <c r="A125" s="88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5"/>
      <c r="R125" s="88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5"/>
      <c r="AI125" s="88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5"/>
    </row>
    <row r="126" spans="1:49" ht="17.25">
      <c r="A126" s="88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5"/>
      <c r="R126" s="88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5"/>
      <c r="AI126" s="88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5"/>
    </row>
    <row r="127" spans="1:49" ht="17.25">
      <c r="A127" s="88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5"/>
      <c r="R127" s="88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5"/>
      <c r="AI127" s="88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5"/>
    </row>
    <row r="128" spans="1:49" ht="17.25">
      <c r="A128" s="88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5"/>
      <c r="R128" s="88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5"/>
      <c r="AI128" s="88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5"/>
    </row>
    <row r="129" spans="1:49" ht="17.25">
      <c r="A129" s="88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5"/>
      <c r="R129" s="88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5"/>
      <c r="AI129" s="88"/>
      <c r="AJ129" s="94"/>
      <c r="AK129" s="94"/>
      <c r="AL129" s="94"/>
      <c r="AM129" s="94"/>
      <c r="AN129" s="94"/>
      <c r="AO129" s="94"/>
      <c r="AP129" s="94"/>
      <c r="AQ129" s="94"/>
      <c r="AR129" s="94"/>
      <c r="AS129" s="94"/>
      <c r="AT129" s="94"/>
      <c r="AU129" s="94"/>
      <c r="AV129" s="94"/>
      <c r="AW129" s="95"/>
    </row>
    <row r="130" spans="1:49" ht="17.25">
      <c r="A130" s="88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5"/>
      <c r="R130" s="88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5"/>
      <c r="AI130" s="88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5"/>
    </row>
    <row r="131" spans="2:49" ht="17.2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5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5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5"/>
    </row>
    <row r="132" spans="2:49" ht="17.2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5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5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95"/>
    </row>
    <row r="133" spans="2:49" ht="17.2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5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5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5"/>
    </row>
    <row r="134" spans="1:49" ht="17.25">
      <c r="A134" s="88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5"/>
      <c r="R134" s="88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5"/>
      <c r="AI134" s="88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5"/>
    </row>
    <row r="135" spans="1:49" ht="17.25">
      <c r="A135" s="88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5"/>
      <c r="R135" s="88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5"/>
      <c r="AI135" s="88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5"/>
    </row>
    <row r="136" spans="1:49" ht="17.25">
      <c r="A136" s="88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5"/>
      <c r="R136" s="88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5"/>
      <c r="AI136" s="88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5"/>
    </row>
    <row r="137" spans="1:49" ht="17.25">
      <c r="A137" s="88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5"/>
      <c r="R137" s="88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5"/>
      <c r="AI137" s="88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5"/>
    </row>
    <row r="138" spans="1:49" ht="17.25">
      <c r="A138" s="88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5"/>
      <c r="R138" s="88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5"/>
      <c r="AI138" s="88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5"/>
    </row>
    <row r="139" spans="1:49" ht="17.25">
      <c r="A139" s="88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5"/>
      <c r="R139" s="88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5"/>
      <c r="AI139" s="88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5"/>
    </row>
    <row r="140" spans="1:49" ht="17.25">
      <c r="A140" s="88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5"/>
      <c r="R140" s="88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5"/>
      <c r="AI140" s="88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95"/>
    </row>
    <row r="141" spans="1:49" ht="17.25">
      <c r="A141" s="88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5"/>
      <c r="R141" s="88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5"/>
      <c r="AI141" s="88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5"/>
    </row>
    <row r="142" spans="1:49" ht="17.25">
      <c r="A142" s="88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5"/>
      <c r="R142" s="88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5"/>
      <c r="AI142" s="88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95"/>
    </row>
    <row r="143" spans="1:49" ht="17.25">
      <c r="A143" s="88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5"/>
      <c r="R143" s="88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5"/>
      <c r="AI143" s="88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95"/>
    </row>
    <row r="144" spans="1:49" ht="17.25">
      <c r="A144" s="88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5"/>
      <c r="R144" s="88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5"/>
      <c r="AI144" s="88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5"/>
    </row>
    <row r="145" spans="1:49" ht="17.25">
      <c r="A145" s="88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5"/>
      <c r="R145" s="88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5"/>
      <c r="AI145" s="88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5"/>
    </row>
    <row r="146" spans="1:49" ht="17.25">
      <c r="A146" s="88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5"/>
      <c r="R146" s="88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5"/>
      <c r="AI146" s="88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95"/>
    </row>
    <row r="147" spans="1:49" ht="17.25">
      <c r="A147" s="88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5"/>
      <c r="R147" s="88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5"/>
      <c r="AI147" s="88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5"/>
    </row>
    <row r="148" spans="1:49" ht="17.25">
      <c r="A148" s="88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5"/>
      <c r="R148" s="88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5"/>
      <c r="AI148" s="88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95"/>
    </row>
    <row r="149" spans="1:49" ht="17.25">
      <c r="A149" s="88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5"/>
      <c r="R149" s="88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5"/>
      <c r="AI149" s="88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5"/>
    </row>
    <row r="150" spans="1:49" ht="17.25">
      <c r="A150" s="88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5"/>
      <c r="R150" s="88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5"/>
      <c r="AI150" s="88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95"/>
    </row>
    <row r="151" spans="1:49" ht="17.25">
      <c r="A151" s="88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5"/>
      <c r="R151" s="88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5"/>
      <c r="AI151" s="88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5"/>
    </row>
    <row r="152" spans="1:49" ht="17.25">
      <c r="A152" s="88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5"/>
      <c r="R152" s="88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5"/>
      <c r="AI152" s="88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94"/>
      <c r="AU152" s="94"/>
      <c r="AV152" s="94"/>
      <c r="AW152" s="95"/>
    </row>
    <row r="153" spans="2:49" ht="17.2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5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5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  <c r="AT153" s="94"/>
      <c r="AU153" s="94"/>
      <c r="AV153" s="94"/>
      <c r="AW153" s="95"/>
    </row>
    <row r="154" spans="2:49" ht="17.2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5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5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  <c r="AT154" s="94"/>
      <c r="AU154" s="94"/>
      <c r="AV154" s="94"/>
      <c r="AW154" s="95"/>
    </row>
    <row r="155" spans="2:49" ht="17.2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5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5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5"/>
    </row>
    <row r="156" spans="1:49" ht="17.25">
      <c r="A156" s="88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5"/>
      <c r="R156" s="88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5"/>
      <c r="AI156" s="88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95"/>
    </row>
    <row r="157" spans="1:49" ht="17.25">
      <c r="A157" s="88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5"/>
      <c r="R157" s="88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5"/>
      <c r="AI157" s="88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95"/>
    </row>
    <row r="158" spans="1:49" ht="17.25">
      <c r="A158" s="88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5"/>
      <c r="R158" s="88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5"/>
      <c r="AI158" s="88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95"/>
    </row>
    <row r="159" spans="1:49" ht="17.25">
      <c r="A159" s="88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5"/>
      <c r="R159" s="88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5"/>
      <c r="AI159" s="88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95"/>
    </row>
    <row r="160" spans="1:49" ht="17.25">
      <c r="A160" s="88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5"/>
      <c r="R160" s="88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5"/>
      <c r="AI160" s="88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95"/>
    </row>
    <row r="161" spans="2:49" ht="17.2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5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5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95"/>
    </row>
    <row r="162" spans="2:49" ht="17.2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5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5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5"/>
    </row>
    <row r="163" spans="2:49" ht="17.2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5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5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5"/>
    </row>
    <row r="164" spans="1:49" ht="17.25">
      <c r="A164" s="88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5"/>
      <c r="R164" s="88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5"/>
      <c r="AI164" s="88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95"/>
    </row>
    <row r="165" spans="1:49" ht="17.25">
      <c r="A165" s="88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5"/>
      <c r="R165" s="88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5"/>
      <c r="AI165" s="88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95"/>
    </row>
    <row r="166" spans="2:49" ht="17.25"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95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95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95"/>
    </row>
    <row r="168" spans="1:50" ht="17.2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9"/>
      <c r="N168" s="89"/>
      <c r="O168" s="88"/>
      <c r="P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9"/>
      <c r="AE168" s="89"/>
      <c r="AF168" s="88"/>
      <c r="AG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9"/>
      <c r="AV168" s="89"/>
      <c r="AW168" s="88"/>
      <c r="AX168" s="88"/>
    </row>
    <row r="169" spans="1:50" ht="17.2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9"/>
      <c r="N169" s="88"/>
      <c r="O169" s="88"/>
      <c r="P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9"/>
      <c r="AE169" s="88"/>
      <c r="AF169" s="88"/>
      <c r="AG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9"/>
      <c r="AV169" s="88"/>
      <c r="AW169" s="88"/>
      <c r="AX169" s="88"/>
    </row>
    <row r="170" spans="1:50" ht="17.2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</row>
    <row r="171" spans="1:50" ht="17.2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</row>
    <row r="172" spans="1:50" ht="17.2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</row>
    <row r="173" spans="1:50" ht="17.2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</row>
    <row r="174" spans="1:50" ht="17.2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</row>
    <row r="175" spans="1:50" ht="17.2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</row>
    <row r="176" spans="1:50" ht="17.2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</row>
    <row r="177" spans="1:50" ht="17.2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</row>
    <row r="178" spans="1:50" ht="17.2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</row>
    <row r="179" spans="1:50" ht="17.2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</row>
    <row r="180" spans="1:50" ht="17.2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</row>
    <row r="181" spans="1:50" ht="17.2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</row>
    <row r="182" spans="1:50" ht="17.2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</row>
    <row r="183" spans="1:50" ht="17.2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</row>
    <row r="184" spans="1:49" ht="17.25">
      <c r="A184" s="88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5"/>
      <c r="R184" s="88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5"/>
      <c r="AI184" s="88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  <c r="AT184" s="94"/>
      <c r="AU184" s="94"/>
      <c r="AV184" s="94"/>
      <c r="AW184" s="95"/>
    </row>
    <row r="185" spans="2:49" ht="17.2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5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5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  <c r="AT185" s="94"/>
      <c r="AU185" s="94"/>
      <c r="AV185" s="94"/>
      <c r="AW185" s="95"/>
    </row>
    <row r="186" spans="2:49" ht="17.2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5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5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5"/>
    </row>
    <row r="187" spans="1:49" ht="17.25">
      <c r="A187" s="88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5"/>
      <c r="R187" s="88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5"/>
      <c r="AI187" s="88"/>
      <c r="AJ187" s="94"/>
      <c r="AK187" s="94"/>
      <c r="AL187" s="94"/>
      <c r="AM187" s="94"/>
      <c r="AN187" s="94"/>
      <c r="AO187" s="94"/>
      <c r="AP187" s="94"/>
      <c r="AQ187" s="94"/>
      <c r="AR187" s="94"/>
      <c r="AS187" s="94"/>
      <c r="AT187" s="94"/>
      <c r="AU187" s="94"/>
      <c r="AV187" s="94"/>
      <c r="AW187" s="95"/>
    </row>
    <row r="188" spans="1:49" ht="17.25">
      <c r="A188" s="88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5"/>
      <c r="R188" s="88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5"/>
      <c r="AI188" s="88"/>
      <c r="AJ188" s="94"/>
      <c r="AK188" s="94"/>
      <c r="AL188" s="94"/>
      <c r="AM188" s="94"/>
      <c r="AN188" s="94"/>
      <c r="AO188" s="94"/>
      <c r="AP188" s="94"/>
      <c r="AQ188" s="94"/>
      <c r="AR188" s="94"/>
      <c r="AS188" s="94"/>
      <c r="AT188" s="94"/>
      <c r="AU188" s="94"/>
      <c r="AV188" s="94"/>
      <c r="AW188" s="95"/>
    </row>
    <row r="189" spans="1:49" ht="17.25">
      <c r="A189" s="88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5"/>
      <c r="R189" s="88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5"/>
      <c r="AI189" s="88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5"/>
    </row>
    <row r="190" spans="1:49" ht="17.25">
      <c r="A190" s="88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5"/>
      <c r="R190" s="88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5"/>
      <c r="AI190" s="88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5"/>
    </row>
    <row r="191" spans="1:49" ht="17.25">
      <c r="A191" s="88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5"/>
      <c r="R191" s="88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5"/>
      <c r="AI191" s="88"/>
      <c r="AJ191" s="94"/>
      <c r="AK191" s="94"/>
      <c r="AL191" s="94"/>
      <c r="AM191" s="94"/>
      <c r="AN191" s="94"/>
      <c r="AO191" s="94"/>
      <c r="AP191" s="94"/>
      <c r="AQ191" s="94"/>
      <c r="AR191" s="94"/>
      <c r="AS191" s="94"/>
      <c r="AT191" s="94"/>
      <c r="AU191" s="94"/>
      <c r="AV191" s="94"/>
      <c r="AW191" s="95"/>
    </row>
    <row r="192" spans="1:49" ht="17.25">
      <c r="A192" s="88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5"/>
      <c r="R192" s="88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5"/>
      <c r="AI192" s="88"/>
      <c r="AJ192" s="94"/>
      <c r="AK192" s="94"/>
      <c r="AL192" s="94"/>
      <c r="AM192" s="94"/>
      <c r="AN192" s="94"/>
      <c r="AO192" s="94"/>
      <c r="AP192" s="94"/>
      <c r="AQ192" s="94"/>
      <c r="AR192" s="94"/>
      <c r="AS192" s="94"/>
      <c r="AT192" s="94"/>
      <c r="AU192" s="94"/>
      <c r="AV192" s="94"/>
      <c r="AW192" s="95"/>
    </row>
    <row r="193" spans="1:49" ht="17.25">
      <c r="A193" s="88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R193" s="88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5"/>
      <c r="AI193" s="88"/>
      <c r="AJ193" s="94"/>
      <c r="AK193" s="94"/>
      <c r="AL193" s="94"/>
      <c r="AM193" s="94"/>
      <c r="AN193" s="94"/>
      <c r="AO193" s="94"/>
      <c r="AP193" s="94"/>
      <c r="AQ193" s="94"/>
      <c r="AR193" s="94"/>
      <c r="AS193" s="94"/>
      <c r="AT193" s="94"/>
      <c r="AU193" s="94"/>
      <c r="AV193" s="94"/>
      <c r="AW193" s="95"/>
    </row>
    <row r="194" spans="1:49" ht="17.25">
      <c r="A194" s="88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5"/>
      <c r="R194" s="88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5"/>
      <c r="AI194" s="88"/>
      <c r="AJ194" s="94"/>
      <c r="AK194" s="94"/>
      <c r="AL194" s="94"/>
      <c r="AM194" s="94"/>
      <c r="AN194" s="94"/>
      <c r="AO194" s="94"/>
      <c r="AP194" s="94"/>
      <c r="AQ194" s="94"/>
      <c r="AR194" s="94"/>
      <c r="AS194" s="94"/>
      <c r="AT194" s="94"/>
      <c r="AU194" s="94"/>
      <c r="AV194" s="94"/>
      <c r="AW194" s="95"/>
    </row>
    <row r="195" spans="1:49" ht="17.25">
      <c r="A195" s="88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5"/>
      <c r="R195" s="88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5"/>
      <c r="AI195" s="88"/>
      <c r="AJ195" s="94"/>
      <c r="AK195" s="94"/>
      <c r="AL195" s="94"/>
      <c r="AM195" s="94"/>
      <c r="AN195" s="94"/>
      <c r="AO195" s="94"/>
      <c r="AP195" s="94"/>
      <c r="AQ195" s="94"/>
      <c r="AR195" s="94"/>
      <c r="AS195" s="94"/>
      <c r="AT195" s="94"/>
      <c r="AU195" s="94"/>
      <c r="AV195" s="94"/>
      <c r="AW195" s="95"/>
    </row>
    <row r="196" spans="1:49" ht="17.25">
      <c r="A196" s="88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5"/>
      <c r="R196" s="88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5"/>
      <c r="AI196" s="88"/>
      <c r="AJ196" s="94"/>
      <c r="AK196" s="94"/>
      <c r="AL196" s="94"/>
      <c r="AM196" s="94"/>
      <c r="AN196" s="94"/>
      <c r="AO196" s="94"/>
      <c r="AP196" s="94"/>
      <c r="AQ196" s="94"/>
      <c r="AR196" s="94"/>
      <c r="AS196" s="94"/>
      <c r="AT196" s="94"/>
      <c r="AU196" s="94"/>
      <c r="AV196" s="94"/>
      <c r="AW196" s="95"/>
    </row>
    <row r="197" spans="2:49" ht="17.2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5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5"/>
      <c r="AJ197" s="94"/>
      <c r="AK197" s="94"/>
      <c r="AL197" s="94"/>
      <c r="AM197" s="94"/>
      <c r="AN197" s="94"/>
      <c r="AO197" s="94"/>
      <c r="AP197" s="94"/>
      <c r="AQ197" s="94"/>
      <c r="AR197" s="94"/>
      <c r="AS197" s="94"/>
      <c r="AT197" s="94"/>
      <c r="AU197" s="94"/>
      <c r="AV197" s="94"/>
      <c r="AW197" s="95"/>
    </row>
    <row r="198" spans="2:49" ht="17.2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5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5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5"/>
    </row>
    <row r="199" spans="2:49" ht="17.2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5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5"/>
      <c r="AJ199" s="94"/>
      <c r="AK199" s="94"/>
      <c r="AL199" s="94"/>
      <c r="AM199" s="94"/>
      <c r="AN199" s="94"/>
      <c r="AO199" s="94"/>
      <c r="AP199" s="94"/>
      <c r="AQ199" s="94"/>
      <c r="AR199" s="94"/>
      <c r="AS199" s="94"/>
      <c r="AT199" s="94"/>
      <c r="AU199" s="94"/>
      <c r="AV199" s="94"/>
      <c r="AW199" s="95"/>
    </row>
    <row r="200" spans="2:49" ht="17.2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5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5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5"/>
    </row>
    <row r="201" spans="1:49" ht="17.25">
      <c r="A201" s="88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5"/>
      <c r="R201" s="88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5"/>
      <c r="AI201" s="88"/>
      <c r="AJ201" s="94"/>
      <c r="AK201" s="94"/>
      <c r="AL201" s="94"/>
      <c r="AM201" s="94"/>
      <c r="AN201" s="94"/>
      <c r="AO201" s="94"/>
      <c r="AP201" s="94"/>
      <c r="AQ201" s="94"/>
      <c r="AR201" s="94"/>
      <c r="AS201" s="94"/>
      <c r="AT201" s="94"/>
      <c r="AU201" s="94"/>
      <c r="AV201" s="94"/>
      <c r="AW201" s="95"/>
    </row>
    <row r="202" spans="1:49" ht="17.25">
      <c r="A202" s="88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5"/>
      <c r="R202" s="88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5"/>
      <c r="AI202" s="88"/>
      <c r="AJ202" s="94"/>
      <c r="AK202" s="94"/>
      <c r="AL202" s="94"/>
      <c r="AM202" s="94"/>
      <c r="AN202" s="94"/>
      <c r="AO202" s="94"/>
      <c r="AP202" s="94"/>
      <c r="AQ202" s="94"/>
      <c r="AR202" s="94"/>
      <c r="AS202" s="94"/>
      <c r="AT202" s="94"/>
      <c r="AU202" s="94"/>
      <c r="AV202" s="94"/>
      <c r="AW202" s="95"/>
    </row>
    <row r="203" spans="1:49" ht="17.25">
      <c r="A203" s="88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5"/>
      <c r="R203" s="88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5"/>
      <c r="AI203" s="88"/>
      <c r="AJ203" s="94"/>
      <c r="AK203" s="94"/>
      <c r="AL203" s="94"/>
      <c r="AM203" s="94"/>
      <c r="AN203" s="94"/>
      <c r="AO203" s="94"/>
      <c r="AP203" s="94"/>
      <c r="AQ203" s="94"/>
      <c r="AR203" s="94"/>
      <c r="AS203" s="94"/>
      <c r="AT203" s="94"/>
      <c r="AU203" s="94"/>
      <c r="AV203" s="94"/>
      <c r="AW203" s="95"/>
    </row>
    <row r="204" spans="1:49" ht="17.25">
      <c r="A204" s="88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5"/>
      <c r="R204" s="88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5"/>
      <c r="AI204" s="88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5"/>
    </row>
    <row r="205" spans="1:49" ht="17.25">
      <c r="A205" s="88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5"/>
      <c r="R205" s="88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5"/>
      <c r="AI205" s="88"/>
      <c r="AJ205" s="94"/>
      <c r="AK205" s="94"/>
      <c r="AL205" s="94"/>
      <c r="AM205" s="94"/>
      <c r="AN205" s="94"/>
      <c r="AO205" s="94"/>
      <c r="AP205" s="94"/>
      <c r="AQ205" s="94"/>
      <c r="AR205" s="94"/>
      <c r="AS205" s="94"/>
      <c r="AT205" s="94"/>
      <c r="AU205" s="94"/>
      <c r="AV205" s="94"/>
      <c r="AW205" s="95"/>
    </row>
    <row r="206" spans="1:49" ht="17.25">
      <c r="A206" s="88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5"/>
      <c r="R206" s="88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5"/>
      <c r="AI206" s="88"/>
      <c r="AJ206" s="94"/>
      <c r="AK206" s="94"/>
      <c r="AL206" s="94"/>
      <c r="AM206" s="94"/>
      <c r="AN206" s="94"/>
      <c r="AO206" s="94"/>
      <c r="AP206" s="94"/>
      <c r="AQ206" s="94"/>
      <c r="AR206" s="94"/>
      <c r="AS206" s="94"/>
      <c r="AT206" s="94"/>
      <c r="AU206" s="94"/>
      <c r="AV206" s="94"/>
      <c r="AW206" s="95"/>
    </row>
    <row r="207" spans="1:49" ht="17.25">
      <c r="A207" s="88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5"/>
      <c r="R207" s="88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5"/>
      <c r="AI207" s="88"/>
      <c r="AJ207" s="94"/>
      <c r="AK207" s="94"/>
      <c r="AL207" s="94"/>
      <c r="AM207" s="94"/>
      <c r="AN207" s="94"/>
      <c r="AO207" s="94"/>
      <c r="AP207" s="94"/>
      <c r="AQ207" s="94"/>
      <c r="AR207" s="94"/>
      <c r="AS207" s="94"/>
      <c r="AT207" s="94"/>
      <c r="AU207" s="94"/>
      <c r="AV207" s="94"/>
      <c r="AW207" s="95"/>
    </row>
    <row r="208" spans="1:49" ht="17.25">
      <c r="A208" s="88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5"/>
      <c r="R208" s="88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5"/>
      <c r="AI208" s="88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5"/>
    </row>
    <row r="209" spans="1:49" ht="17.25">
      <c r="A209" s="88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5"/>
      <c r="R209" s="88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5"/>
      <c r="AI209" s="88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5"/>
    </row>
    <row r="210" spans="2:49" ht="17.2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5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5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5"/>
    </row>
    <row r="211" spans="2:49" ht="17.2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5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5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5"/>
    </row>
    <row r="212" spans="2:49" ht="17.2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5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5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5"/>
    </row>
    <row r="213" spans="1:49" ht="17.25">
      <c r="A213" s="88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5"/>
      <c r="R213" s="88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5"/>
      <c r="AI213" s="88"/>
      <c r="AJ213" s="94"/>
      <c r="AK213" s="94"/>
      <c r="AL213" s="94"/>
      <c r="AM213" s="94"/>
      <c r="AN213" s="94"/>
      <c r="AO213" s="94"/>
      <c r="AP213" s="94"/>
      <c r="AQ213" s="94"/>
      <c r="AR213" s="94"/>
      <c r="AS213" s="94"/>
      <c r="AT213" s="94"/>
      <c r="AU213" s="94"/>
      <c r="AV213" s="94"/>
      <c r="AW213" s="95"/>
    </row>
    <row r="214" spans="1:49" ht="17.25">
      <c r="A214" s="88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5"/>
      <c r="R214" s="88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5"/>
      <c r="AI214" s="88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/>
      <c r="AW214" s="95"/>
    </row>
    <row r="215" spans="1:49" ht="17.25">
      <c r="A215" s="88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R215" s="88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5"/>
      <c r="AI215" s="88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/>
      <c r="AU215" s="94"/>
      <c r="AV215" s="94"/>
      <c r="AW215" s="95"/>
    </row>
    <row r="216" spans="1:49" ht="17.25">
      <c r="A216" s="88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5"/>
      <c r="R216" s="88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5"/>
      <c r="AI216" s="88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5"/>
    </row>
    <row r="217" spans="1:49" ht="17.25">
      <c r="A217" s="88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5"/>
      <c r="R217" s="88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5"/>
      <c r="AI217" s="88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5"/>
    </row>
    <row r="218" spans="1:49" ht="17.25">
      <c r="A218" s="88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5"/>
      <c r="R218" s="88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5"/>
      <c r="AI218" s="88"/>
      <c r="AJ218" s="94"/>
      <c r="AK218" s="94"/>
      <c r="AL218" s="94"/>
      <c r="AM218" s="94"/>
      <c r="AN218" s="94"/>
      <c r="AO218" s="94"/>
      <c r="AP218" s="94"/>
      <c r="AQ218" s="94"/>
      <c r="AR218" s="94"/>
      <c r="AS218" s="94"/>
      <c r="AT218" s="94"/>
      <c r="AU218" s="94"/>
      <c r="AV218" s="94"/>
      <c r="AW218" s="95"/>
    </row>
    <row r="219" spans="1:49" ht="17.25">
      <c r="A219" s="88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5"/>
      <c r="R219" s="88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5"/>
      <c r="AI219" s="88"/>
      <c r="AJ219" s="94"/>
      <c r="AK219" s="94"/>
      <c r="AL219" s="94"/>
      <c r="AM219" s="94"/>
      <c r="AN219" s="94"/>
      <c r="AO219" s="94"/>
      <c r="AP219" s="94"/>
      <c r="AQ219" s="94"/>
      <c r="AR219" s="94"/>
      <c r="AS219" s="94"/>
      <c r="AT219" s="94"/>
      <c r="AU219" s="94"/>
      <c r="AV219" s="94"/>
      <c r="AW219" s="95"/>
    </row>
    <row r="220" spans="1:49" ht="17.25">
      <c r="A220" s="88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5"/>
      <c r="R220" s="88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5"/>
      <c r="AI220" s="88"/>
      <c r="AJ220" s="94"/>
      <c r="AK220" s="94"/>
      <c r="AL220" s="94"/>
      <c r="AM220" s="94"/>
      <c r="AN220" s="94"/>
      <c r="AO220" s="94"/>
      <c r="AP220" s="94"/>
      <c r="AQ220" s="94"/>
      <c r="AR220" s="94"/>
      <c r="AS220" s="94"/>
      <c r="AT220" s="94"/>
      <c r="AU220" s="94"/>
      <c r="AV220" s="94"/>
      <c r="AW220" s="95"/>
    </row>
    <row r="221" spans="2:49" ht="17.2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5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5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4"/>
      <c r="AU221" s="94"/>
      <c r="AV221" s="94"/>
      <c r="AW221" s="95"/>
    </row>
    <row r="222" spans="2:49" ht="17.2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5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5"/>
      <c r="AJ222" s="94"/>
      <c r="AK222" s="94"/>
      <c r="AL222" s="94"/>
      <c r="AM222" s="94"/>
      <c r="AN222" s="94"/>
      <c r="AO222" s="94"/>
      <c r="AP222" s="94"/>
      <c r="AQ222" s="94"/>
      <c r="AR222" s="94"/>
      <c r="AS222" s="94"/>
      <c r="AT222" s="94"/>
      <c r="AU222" s="94"/>
      <c r="AV222" s="94"/>
      <c r="AW222" s="95"/>
    </row>
    <row r="223" spans="2:49" ht="17.2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5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5"/>
      <c r="AJ223" s="94"/>
      <c r="AK223" s="94"/>
      <c r="AL223" s="94"/>
      <c r="AM223" s="94"/>
      <c r="AN223" s="94"/>
      <c r="AO223" s="94"/>
      <c r="AP223" s="94"/>
      <c r="AQ223" s="94"/>
      <c r="AR223" s="94"/>
      <c r="AS223" s="94"/>
      <c r="AT223" s="94"/>
      <c r="AU223" s="94"/>
      <c r="AV223" s="94"/>
      <c r="AW223" s="95"/>
    </row>
    <row r="224" spans="1:49" ht="17.25">
      <c r="A224" s="88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5"/>
      <c r="R224" s="88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5"/>
      <c r="AI224" s="88"/>
      <c r="AJ224" s="94"/>
      <c r="AK224" s="94"/>
      <c r="AL224" s="94"/>
      <c r="AM224" s="94"/>
      <c r="AN224" s="94"/>
      <c r="AO224" s="94"/>
      <c r="AP224" s="94"/>
      <c r="AQ224" s="94"/>
      <c r="AR224" s="94"/>
      <c r="AS224" s="94"/>
      <c r="AT224" s="94"/>
      <c r="AU224" s="94"/>
      <c r="AV224" s="94"/>
      <c r="AW224" s="95"/>
    </row>
    <row r="225" spans="1:49" ht="17.25">
      <c r="A225" s="88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5"/>
      <c r="R225" s="88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5"/>
      <c r="AI225" s="88"/>
      <c r="AJ225" s="94"/>
      <c r="AK225" s="94"/>
      <c r="AL225" s="94"/>
      <c r="AM225" s="94"/>
      <c r="AN225" s="94"/>
      <c r="AO225" s="94"/>
      <c r="AP225" s="94"/>
      <c r="AQ225" s="94"/>
      <c r="AR225" s="94"/>
      <c r="AS225" s="94"/>
      <c r="AT225" s="94"/>
      <c r="AU225" s="94"/>
      <c r="AV225" s="94"/>
      <c r="AW225" s="95"/>
    </row>
    <row r="226" spans="1:49" ht="17.25">
      <c r="A226" s="88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5"/>
      <c r="R226" s="88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5"/>
      <c r="AI226" s="88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5"/>
    </row>
    <row r="227" spans="1:49" ht="17.25">
      <c r="A227" s="88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5"/>
      <c r="R227" s="88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5"/>
      <c r="AI227" s="88"/>
      <c r="AJ227" s="94"/>
      <c r="AK227" s="94"/>
      <c r="AL227" s="94"/>
      <c r="AM227" s="94"/>
      <c r="AN227" s="94"/>
      <c r="AO227" s="94"/>
      <c r="AP227" s="94"/>
      <c r="AQ227" s="94"/>
      <c r="AR227" s="94"/>
      <c r="AS227" s="94"/>
      <c r="AT227" s="94"/>
      <c r="AU227" s="94"/>
      <c r="AV227" s="94"/>
      <c r="AW227" s="95"/>
    </row>
    <row r="228" spans="1:49" ht="17.25">
      <c r="A228" s="88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5"/>
      <c r="R228" s="88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5"/>
      <c r="AI228" s="88"/>
      <c r="AJ228" s="94"/>
      <c r="AK228" s="94"/>
      <c r="AL228" s="94"/>
      <c r="AM228" s="94"/>
      <c r="AN228" s="94"/>
      <c r="AO228" s="94"/>
      <c r="AP228" s="94"/>
      <c r="AQ228" s="94"/>
      <c r="AR228" s="94"/>
      <c r="AS228" s="94"/>
      <c r="AT228" s="94"/>
      <c r="AU228" s="94"/>
      <c r="AV228" s="94"/>
      <c r="AW228" s="95"/>
    </row>
    <row r="229" spans="1:49" ht="17.25">
      <c r="A229" s="88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5"/>
      <c r="R229" s="88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5"/>
      <c r="AI229" s="88"/>
      <c r="AJ229" s="94"/>
      <c r="AK229" s="94"/>
      <c r="AL229" s="94"/>
      <c r="AM229" s="94"/>
      <c r="AN229" s="94"/>
      <c r="AO229" s="94"/>
      <c r="AP229" s="94"/>
      <c r="AQ229" s="94"/>
      <c r="AR229" s="94"/>
      <c r="AS229" s="94"/>
      <c r="AT229" s="94"/>
      <c r="AU229" s="94"/>
      <c r="AV229" s="94"/>
      <c r="AW229" s="95"/>
    </row>
    <row r="230" spans="1:49" ht="17.25">
      <c r="A230" s="88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5"/>
      <c r="R230" s="88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5"/>
      <c r="AI230" s="88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  <c r="AT230" s="94"/>
      <c r="AU230" s="94"/>
      <c r="AV230" s="94"/>
      <c r="AW230" s="95"/>
    </row>
    <row r="231" spans="1:49" ht="17.25">
      <c r="A231" s="88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5"/>
      <c r="R231" s="88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5"/>
      <c r="AI231" s="88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  <c r="AT231" s="94"/>
      <c r="AU231" s="94"/>
      <c r="AV231" s="94"/>
      <c r="AW231" s="95"/>
    </row>
    <row r="232" spans="1:49" ht="17.25">
      <c r="A232" s="88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5"/>
      <c r="R232" s="88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5"/>
      <c r="AI232" s="88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  <c r="AT232" s="94"/>
      <c r="AU232" s="94"/>
      <c r="AV232" s="94"/>
      <c r="AW232" s="95"/>
    </row>
    <row r="233" spans="1:49" ht="17.25">
      <c r="A233" s="88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5"/>
      <c r="R233" s="88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5"/>
      <c r="AI233" s="88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  <c r="AT233" s="94"/>
      <c r="AU233" s="94"/>
      <c r="AV233" s="94"/>
      <c r="AW233" s="95"/>
    </row>
    <row r="234" spans="1:49" ht="17.25">
      <c r="A234" s="88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5"/>
      <c r="R234" s="88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5"/>
      <c r="AI234" s="88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5"/>
    </row>
    <row r="235" spans="1:49" ht="17.25">
      <c r="A235" s="88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5"/>
      <c r="R235" s="88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5"/>
      <c r="AI235" s="88"/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94"/>
      <c r="AU235" s="94"/>
      <c r="AV235" s="94"/>
      <c r="AW235" s="95"/>
    </row>
    <row r="236" spans="1:49" ht="17.25">
      <c r="A236" s="88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5"/>
      <c r="R236" s="88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5"/>
      <c r="AI236" s="88"/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94"/>
      <c r="AU236" s="94"/>
      <c r="AV236" s="94"/>
      <c r="AW236" s="95"/>
    </row>
    <row r="237" spans="1:49" ht="17.25">
      <c r="A237" s="88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5"/>
      <c r="R237" s="88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5"/>
      <c r="AI237" s="88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5"/>
    </row>
    <row r="238" spans="1:49" ht="17.25">
      <c r="A238" s="88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5"/>
      <c r="R238" s="88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5"/>
      <c r="AI238" s="88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  <c r="AT238" s="94"/>
      <c r="AU238" s="94"/>
      <c r="AV238" s="94"/>
      <c r="AW238" s="95"/>
    </row>
    <row r="239" spans="1:49" ht="17.25">
      <c r="A239" s="88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5"/>
      <c r="R239" s="88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5"/>
      <c r="AI239" s="88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  <c r="AT239" s="94"/>
      <c r="AU239" s="94"/>
      <c r="AV239" s="94"/>
      <c r="AW239" s="95"/>
    </row>
    <row r="240" spans="1:49" ht="17.25">
      <c r="A240" s="88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5"/>
      <c r="R240" s="88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5"/>
      <c r="AI240" s="88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  <c r="AT240" s="94"/>
      <c r="AU240" s="94"/>
      <c r="AV240" s="94"/>
      <c r="AW240" s="95"/>
    </row>
    <row r="241" spans="1:49" ht="17.25">
      <c r="A241" s="88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5"/>
      <c r="R241" s="88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5"/>
      <c r="AI241" s="88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94"/>
      <c r="AU241" s="94"/>
      <c r="AV241" s="94"/>
      <c r="AW241" s="95"/>
    </row>
    <row r="242" spans="1:49" ht="17.25">
      <c r="A242" s="88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5"/>
      <c r="R242" s="88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5"/>
      <c r="AI242" s="88"/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94"/>
      <c r="AU242" s="94"/>
      <c r="AV242" s="94"/>
      <c r="AW242" s="95"/>
    </row>
    <row r="243" spans="2:49" ht="17.2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5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5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94"/>
      <c r="AU243" s="94"/>
      <c r="AV243" s="94"/>
      <c r="AW243" s="95"/>
    </row>
    <row r="244" spans="2:49" ht="17.2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5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5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94"/>
      <c r="AU244" s="94"/>
      <c r="AV244" s="94"/>
      <c r="AW244" s="95"/>
    </row>
    <row r="245" spans="2:49" ht="17.2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5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5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5"/>
    </row>
    <row r="246" spans="1:49" ht="17.25">
      <c r="A246" s="88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5"/>
      <c r="R246" s="88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5"/>
      <c r="AI246" s="88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  <c r="AT246" s="94"/>
      <c r="AU246" s="94"/>
      <c r="AV246" s="94"/>
      <c r="AW246" s="95"/>
    </row>
    <row r="247" spans="1:49" ht="17.25">
      <c r="A247" s="88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5"/>
      <c r="R247" s="88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5"/>
      <c r="AI247" s="88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  <c r="AT247" s="94"/>
      <c r="AU247" s="94"/>
      <c r="AV247" s="94"/>
      <c r="AW247" s="95"/>
    </row>
    <row r="248" spans="1:49" ht="17.25">
      <c r="A248" s="88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5"/>
      <c r="R248" s="88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5"/>
      <c r="AI248" s="88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  <c r="AT248" s="94"/>
      <c r="AU248" s="94"/>
      <c r="AV248" s="94"/>
      <c r="AW248" s="95"/>
    </row>
    <row r="249" spans="1:49" ht="17.25">
      <c r="A249" s="88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5"/>
      <c r="R249" s="88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5"/>
      <c r="AI249" s="88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  <c r="AT249" s="94"/>
      <c r="AU249" s="94"/>
      <c r="AV249" s="94"/>
      <c r="AW249" s="95"/>
    </row>
    <row r="250" spans="1:49" ht="17.25">
      <c r="A250" s="88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5"/>
      <c r="R250" s="88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5"/>
      <c r="AI250" s="88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  <c r="AT250" s="94"/>
      <c r="AU250" s="94"/>
      <c r="AV250" s="94"/>
      <c r="AW250" s="95"/>
    </row>
    <row r="251" spans="2:49" ht="17.2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5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5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  <c r="AT251" s="94"/>
      <c r="AU251" s="94"/>
      <c r="AV251" s="94"/>
      <c r="AW251" s="95"/>
    </row>
    <row r="252" spans="2:49" ht="17.2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5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5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5"/>
    </row>
    <row r="253" spans="2:49" ht="17.2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5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5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5"/>
    </row>
    <row r="254" spans="1:49" ht="17.25">
      <c r="A254" s="88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5"/>
      <c r="R254" s="88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5"/>
      <c r="AI254" s="88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5"/>
    </row>
    <row r="255" spans="1:49" ht="17.25">
      <c r="A255" s="88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5"/>
      <c r="R255" s="88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5"/>
      <c r="AI255" s="88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94"/>
      <c r="AU255" s="94"/>
      <c r="AV255" s="94"/>
      <c r="AW255" s="95"/>
    </row>
    <row r="256" spans="2:49" ht="17.25"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95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95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95"/>
    </row>
  </sheetData>
  <mergeCells count="7"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59"/>
  <sheetViews>
    <sheetView workbookViewId="0" topLeftCell="A1">
      <selection activeCell="A1" sqref="A1"/>
    </sheetView>
  </sheetViews>
  <sheetFormatPr defaultColWidth="8.66015625" defaultRowHeight="18"/>
  <cols>
    <col min="1" max="1" width="11.83203125" style="68" customWidth="1"/>
    <col min="2" max="3" width="14.58203125" style="13" customWidth="1"/>
    <col min="4" max="5" width="10.75" style="13" customWidth="1"/>
    <col min="6" max="6" width="14.58203125" style="31" customWidth="1"/>
    <col min="7" max="7" width="10.83203125" style="13" customWidth="1"/>
    <col min="8" max="8" width="11.75" style="13" customWidth="1"/>
    <col min="9" max="9" width="8" style="13" customWidth="1"/>
    <col min="10" max="10" width="11.33203125" style="13" customWidth="1"/>
    <col min="11" max="74" width="11.75" style="13" customWidth="1"/>
    <col min="75" max="93" width="11.75" style="31" customWidth="1"/>
    <col min="94" max="95" width="11.75" style="387" customWidth="1"/>
    <col min="96" max="96" width="11.75" style="31" customWidth="1"/>
    <col min="97" max="98" width="11.75" style="388" customWidth="1"/>
    <col min="99" max="100" width="11.75" style="31" customWidth="1"/>
    <col min="101" max="101" width="11.75" style="387" customWidth="1"/>
    <col min="102" max="106" width="11.75" style="31" customWidth="1"/>
    <col min="107" max="107" width="11.75" style="387" customWidth="1"/>
    <col min="108" max="108" width="12" style="31" customWidth="1"/>
    <col min="109" max="109" width="12" style="389" customWidth="1"/>
    <col min="110" max="112" width="12" style="31" customWidth="1"/>
    <col min="113" max="113" width="12" style="386" customWidth="1"/>
    <col min="114" max="118" width="12" style="31" customWidth="1"/>
    <col min="119" max="119" width="12" style="386" customWidth="1"/>
    <col min="120" max="121" width="12" style="31" customWidth="1"/>
    <col min="122" max="125" width="12" style="386" customWidth="1"/>
    <col min="126" max="126" width="12" style="389" customWidth="1"/>
    <col min="127" max="134" width="12" style="31" customWidth="1"/>
    <col min="135" max="135" width="12.33203125" style="31" customWidth="1"/>
    <col min="136" max="136" width="12.25" style="31" customWidth="1"/>
    <col min="137" max="151" width="12" style="31" customWidth="1"/>
    <col min="152" max="155" width="12" style="13" customWidth="1"/>
    <col min="156" max="157" width="12.75" style="13" customWidth="1"/>
    <col min="158" max="158" width="12.83203125" style="13" customWidth="1"/>
    <col min="159" max="159" width="13.33203125" style="13" customWidth="1"/>
    <col min="160" max="160" width="12.5" style="13" customWidth="1"/>
    <col min="161" max="161" width="12.83203125" style="13" customWidth="1"/>
    <col min="162" max="162" width="12.58203125" style="13" customWidth="1"/>
    <col min="163" max="163" width="13.5" style="13" customWidth="1"/>
    <col min="164" max="164" width="12.83203125" style="13" customWidth="1"/>
    <col min="165" max="165" width="12.33203125" style="13" customWidth="1"/>
    <col min="166" max="166" width="12.25" style="13" customWidth="1"/>
    <col min="167" max="167" width="13.25" style="13" bestFit="1" customWidth="1"/>
    <col min="168" max="168" width="12.5" style="13" customWidth="1"/>
    <col min="169" max="169" width="12" style="13" customWidth="1"/>
    <col min="170" max="170" width="12.75" style="13" customWidth="1"/>
    <col min="171" max="171" width="12.5" style="13" customWidth="1"/>
    <col min="172" max="174" width="12.33203125" style="13" customWidth="1"/>
    <col min="175" max="175" width="12.25" style="13" customWidth="1"/>
    <col min="176" max="176" width="12.33203125" style="13" customWidth="1"/>
    <col min="177" max="177" width="12.83203125" style="13" customWidth="1"/>
    <col min="178" max="178" width="12.33203125" style="13" customWidth="1"/>
    <col min="179" max="179" width="12.83203125" style="13" customWidth="1"/>
    <col min="180" max="180" width="12.75" style="13" customWidth="1"/>
    <col min="181" max="182" width="12.5" style="13" customWidth="1"/>
    <col min="183" max="16384" width="12" style="13" customWidth="1"/>
  </cols>
  <sheetData>
    <row r="1" spans="1:94" ht="15" customHeight="1">
      <c r="A1" s="11" t="s">
        <v>209</v>
      </c>
      <c r="B1" s="11"/>
      <c r="C1" s="34"/>
      <c r="D1" s="11"/>
      <c r="E1" s="11"/>
      <c r="F1" s="11"/>
      <c r="G1" s="11"/>
      <c r="H1" s="1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2"/>
      <c r="W1" s="10"/>
      <c r="X1" s="10"/>
      <c r="Y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BE1" s="38"/>
      <c r="BF1" s="38"/>
      <c r="BT1" s="38"/>
      <c r="BU1" s="38"/>
      <c r="CP1" s="33"/>
    </row>
    <row r="2" spans="1:94" ht="15" customHeight="1" thickBot="1">
      <c r="A2" s="11"/>
      <c r="B2" s="11"/>
      <c r="C2" s="34"/>
      <c r="D2" s="11"/>
      <c r="E2" s="11"/>
      <c r="F2" s="11"/>
      <c r="G2" s="11"/>
      <c r="H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2"/>
      <c r="W2" s="10"/>
      <c r="X2" s="10"/>
      <c r="Y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BE2" s="38"/>
      <c r="BF2" s="38"/>
      <c r="BT2" s="38"/>
      <c r="BU2" s="38"/>
      <c r="CP2" s="33"/>
    </row>
    <row r="3" spans="1:181" ht="17.25">
      <c r="A3" s="41"/>
      <c r="B3" s="42"/>
      <c r="C3" s="14" t="s">
        <v>128</v>
      </c>
      <c r="D3" s="15"/>
      <c r="E3" s="15"/>
      <c r="F3" s="177"/>
      <c r="G3" s="43" t="s">
        <v>129</v>
      </c>
      <c r="H3" s="65"/>
      <c r="I3" s="4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BE3" s="38"/>
      <c r="BF3" s="38"/>
      <c r="BQ3" s="38"/>
      <c r="BR3" s="38"/>
      <c r="BT3" s="67"/>
      <c r="BU3" s="269"/>
      <c r="CP3" s="44"/>
      <c r="EE3" s="67" t="s">
        <v>179</v>
      </c>
      <c r="EF3" s="269" t="s">
        <v>178</v>
      </c>
      <c r="FW3" s="458" t="s">
        <v>260</v>
      </c>
      <c r="FX3" s="459" t="s">
        <v>261</v>
      </c>
      <c r="FY3" s="459"/>
    </row>
    <row r="4" spans="1:182" ht="17.25">
      <c r="A4" s="45"/>
      <c r="B4" s="16" t="s">
        <v>258</v>
      </c>
      <c r="C4" s="251" t="s">
        <v>258</v>
      </c>
      <c r="D4" s="66"/>
      <c r="E4" s="20"/>
      <c r="F4" s="251" t="s">
        <v>257</v>
      </c>
      <c r="G4" s="20"/>
      <c r="H4" s="21"/>
      <c r="I4" s="40"/>
      <c r="J4" s="10"/>
      <c r="K4" s="428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426"/>
      <c r="AU4" s="271"/>
      <c r="AV4" s="271"/>
      <c r="AW4" s="271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428"/>
      <c r="BI4" s="428"/>
      <c r="BJ4" s="226"/>
      <c r="BK4" s="226"/>
      <c r="BL4" s="226"/>
      <c r="BM4" s="226"/>
      <c r="BN4" s="226"/>
      <c r="BO4" s="226"/>
      <c r="BP4" s="226"/>
      <c r="BQ4" s="226"/>
      <c r="BR4" s="226"/>
      <c r="BS4" s="272"/>
      <c r="BT4" s="226"/>
      <c r="BU4" s="231"/>
      <c r="BV4" s="271"/>
      <c r="BW4" s="226"/>
      <c r="BX4" s="428"/>
      <c r="BY4" s="428"/>
      <c r="BZ4" s="226"/>
      <c r="CA4" s="428"/>
      <c r="CB4" s="428" t="s">
        <v>180</v>
      </c>
      <c r="CC4" s="428" t="s">
        <v>180</v>
      </c>
      <c r="CD4" s="428" t="s">
        <v>180</v>
      </c>
      <c r="CE4" s="428" t="s">
        <v>180</v>
      </c>
      <c r="CF4" s="428" t="s">
        <v>180</v>
      </c>
      <c r="CG4" s="428" t="s">
        <v>180</v>
      </c>
      <c r="CH4" s="428" t="s">
        <v>180</v>
      </c>
      <c r="CI4" s="428" t="s">
        <v>180</v>
      </c>
      <c r="CJ4" s="428" t="s">
        <v>180</v>
      </c>
      <c r="CK4" s="428" t="s">
        <v>181</v>
      </c>
      <c r="CL4" s="428" t="s">
        <v>181</v>
      </c>
      <c r="CM4" s="428" t="s">
        <v>181</v>
      </c>
      <c r="CN4" s="428" t="s">
        <v>181</v>
      </c>
      <c r="CO4" s="428" t="s">
        <v>181</v>
      </c>
      <c r="CP4" s="428" t="s">
        <v>181</v>
      </c>
      <c r="CQ4" s="428" t="s">
        <v>181</v>
      </c>
      <c r="CR4" s="428" t="s">
        <v>181</v>
      </c>
      <c r="CS4" s="428" t="s">
        <v>181</v>
      </c>
      <c r="CT4" s="226" t="s">
        <v>181</v>
      </c>
      <c r="CU4" s="428" t="s">
        <v>181</v>
      </c>
      <c r="CV4" s="428" t="s">
        <v>181</v>
      </c>
      <c r="CW4" s="437" t="s">
        <v>172</v>
      </c>
      <c r="CX4" s="438" t="s">
        <v>172</v>
      </c>
      <c r="CY4" s="437" t="s">
        <v>172</v>
      </c>
      <c r="CZ4" s="438" t="s">
        <v>172</v>
      </c>
      <c r="DA4" s="439" t="s">
        <v>172</v>
      </c>
      <c r="DB4" s="438" t="s">
        <v>172</v>
      </c>
      <c r="DC4" s="437" t="s">
        <v>172</v>
      </c>
      <c r="DD4" s="390" t="s">
        <v>172</v>
      </c>
      <c r="DE4" s="437" t="s">
        <v>251</v>
      </c>
      <c r="DF4" s="228" t="s">
        <v>172</v>
      </c>
      <c r="DG4" s="438" t="s">
        <v>172</v>
      </c>
      <c r="DH4" s="438" t="s">
        <v>172</v>
      </c>
      <c r="DI4" s="438" t="s">
        <v>192</v>
      </c>
      <c r="DJ4" s="438" t="s">
        <v>192</v>
      </c>
      <c r="DK4" s="438" t="s">
        <v>192</v>
      </c>
      <c r="DL4" s="439" t="s">
        <v>192</v>
      </c>
      <c r="DM4" s="439" t="s">
        <v>192</v>
      </c>
      <c r="DN4" s="439" t="s">
        <v>192</v>
      </c>
      <c r="DO4" s="438" t="s">
        <v>253</v>
      </c>
      <c r="DP4" s="439" t="s">
        <v>253</v>
      </c>
      <c r="DQ4" s="439" t="s">
        <v>253</v>
      </c>
      <c r="DR4" s="438" t="s">
        <v>216</v>
      </c>
      <c r="DS4" s="438" t="s">
        <v>216</v>
      </c>
      <c r="DT4" s="438" t="s">
        <v>216</v>
      </c>
      <c r="DU4" s="438" t="s">
        <v>219</v>
      </c>
      <c r="DV4" s="439" t="s">
        <v>219</v>
      </c>
      <c r="DW4" s="228" t="s">
        <v>219</v>
      </c>
      <c r="DX4" s="439" t="s">
        <v>219</v>
      </c>
      <c r="DY4" s="439" t="s">
        <v>219</v>
      </c>
      <c r="DZ4" s="438" t="s">
        <v>219</v>
      </c>
      <c r="EA4" s="438" t="s">
        <v>219</v>
      </c>
      <c r="EB4" s="438" t="s">
        <v>219</v>
      </c>
      <c r="EC4" s="438" t="s">
        <v>219</v>
      </c>
      <c r="EE4" s="438" t="s">
        <v>219</v>
      </c>
      <c r="EF4" s="390" t="s">
        <v>219</v>
      </c>
      <c r="EG4" s="31" t="s">
        <v>131</v>
      </c>
      <c r="EH4" s="390" t="s">
        <v>219</v>
      </c>
      <c r="EI4" s="390" t="s">
        <v>219</v>
      </c>
      <c r="EJ4" s="390" t="s">
        <v>234</v>
      </c>
      <c r="EK4" s="390" t="s">
        <v>234</v>
      </c>
      <c r="EL4" s="390" t="s">
        <v>234</v>
      </c>
      <c r="EM4" s="262" t="s">
        <v>235</v>
      </c>
      <c r="EN4" s="262" t="s">
        <v>235</v>
      </c>
      <c r="EO4" s="262" t="s">
        <v>235</v>
      </c>
      <c r="EP4" s="262" t="s">
        <v>235</v>
      </c>
      <c r="EQ4" s="262" t="s">
        <v>235</v>
      </c>
      <c r="ER4" s="262" t="s">
        <v>235</v>
      </c>
      <c r="ES4" s="262" t="s">
        <v>235</v>
      </c>
      <c r="ET4" s="262" t="s">
        <v>235</v>
      </c>
      <c r="EU4" s="262" t="s">
        <v>235</v>
      </c>
      <c r="EV4" s="262" t="s">
        <v>236</v>
      </c>
      <c r="EW4" s="262" t="s">
        <v>236</v>
      </c>
      <c r="EX4" s="262" t="s">
        <v>236</v>
      </c>
      <c r="EY4" s="262" t="s">
        <v>236</v>
      </c>
      <c r="EZ4" s="262" t="s">
        <v>236</v>
      </c>
      <c r="FA4" s="262" t="s">
        <v>236</v>
      </c>
      <c r="FB4" s="262" t="s">
        <v>236</v>
      </c>
      <c r="FC4" s="262" t="s">
        <v>236</v>
      </c>
      <c r="FD4" s="262" t="s">
        <v>236</v>
      </c>
      <c r="FE4" s="262" t="s">
        <v>236</v>
      </c>
      <c r="FF4" s="262" t="s">
        <v>236</v>
      </c>
      <c r="FG4" s="262" t="s">
        <v>236</v>
      </c>
      <c r="FH4" s="262" t="s">
        <v>257</v>
      </c>
      <c r="FI4" s="262" t="s">
        <v>257</v>
      </c>
      <c r="FJ4" s="262" t="s">
        <v>257</v>
      </c>
      <c r="FK4" s="262" t="s">
        <v>257</v>
      </c>
      <c r="FL4" s="262" t="s">
        <v>257</v>
      </c>
      <c r="FM4" s="262" t="s">
        <v>257</v>
      </c>
      <c r="FN4" s="262" t="s">
        <v>257</v>
      </c>
      <c r="FO4" s="262" t="s">
        <v>257</v>
      </c>
      <c r="FP4" s="262" t="s">
        <v>257</v>
      </c>
      <c r="FQ4" s="262" t="s">
        <v>257</v>
      </c>
      <c r="FR4" s="262" t="s">
        <v>257</v>
      </c>
      <c r="FS4" s="262" t="s">
        <v>257</v>
      </c>
      <c r="FT4" s="262" t="s">
        <v>258</v>
      </c>
      <c r="FU4" s="262" t="s">
        <v>258</v>
      </c>
      <c r="FV4" s="262" t="s">
        <v>258</v>
      </c>
      <c r="FW4" s="262" t="s">
        <v>258</v>
      </c>
      <c r="FX4" s="262" t="s">
        <v>258</v>
      </c>
      <c r="FY4" s="262" t="s">
        <v>258</v>
      </c>
      <c r="FZ4" s="262" t="s">
        <v>258</v>
      </c>
    </row>
    <row r="5" spans="1:182" ht="17.25">
      <c r="A5" s="45"/>
      <c r="B5" s="259">
        <v>38139</v>
      </c>
      <c r="C5" s="260">
        <v>37742</v>
      </c>
      <c r="D5" s="16" t="s">
        <v>132</v>
      </c>
      <c r="E5" s="16" t="s">
        <v>210</v>
      </c>
      <c r="F5" s="451">
        <v>37773</v>
      </c>
      <c r="G5" s="16" t="s">
        <v>132</v>
      </c>
      <c r="H5" s="22" t="s">
        <v>133</v>
      </c>
      <c r="I5" s="40"/>
      <c r="J5" s="250"/>
      <c r="K5" s="427"/>
      <c r="L5" s="263"/>
      <c r="M5" s="263"/>
      <c r="N5" s="273"/>
      <c r="O5" s="274"/>
      <c r="P5" s="273"/>
      <c r="Q5" s="275"/>
      <c r="R5" s="230"/>
      <c r="S5" s="276"/>
      <c r="T5" s="230"/>
      <c r="U5" s="263"/>
      <c r="V5" s="263"/>
      <c r="W5" s="263"/>
      <c r="X5" s="263"/>
      <c r="Y5" s="263"/>
      <c r="Z5" s="273"/>
      <c r="AA5" s="274"/>
      <c r="AB5" s="273"/>
      <c r="AC5" s="275"/>
      <c r="AD5" s="230"/>
      <c r="AE5" s="276"/>
      <c r="AF5" s="230"/>
      <c r="AG5" s="263"/>
      <c r="AH5" s="263"/>
      <c r="AI5" s="263"/>
      <c r="AJ5" s="263"/>
      <c r="AK5" s="263"/>
      <c r="AL5" s="273"/>
      <c r="AM5" s="274"/>
      <c r="AN5" s="273"/>
      <c r="AO5" s="275"/>
      <c r="AP5" s="230"/>
      <c r="AQ5" s="276"/>
      <c r="AR5" s="230"/>
      <c r="AS5" s="263"/>
      <c r="AT5" s="427"/>
      <c r="AU5" s="263"/>
      <c r="AV5" s="263"/>
      <c r="AW5" s="263"/>
      <c r="AX5" s="273"/>
      <c r="AY5" s="274"/>
      <c r="AZ5" s="273"/>
      <c r="BA5" s="275"/>
      <c r="BB5" s="230"/>
      <c r="BC5" s="276"/>
      <c r="BD5" s="230"/>
      <c r="BE5" s="263"/>
      <c r="BF5" s="263"/>
      <c r="BG5" s="263"/>
      <c r="BH5" s="427"/>
      <c r="BI5" s="427"/>
      <c r="BJ5" s="273"/>
      <c r="BK5" s="274"/>
      <c r="BL5" s="273"/>
      <c r="BM5" s="275"/>
      <c r="BN5" s="230"/>
      <c r="BO5" s="276"/>
      <c r="BP5" s="230"/>
      <c r="BQ5" s="263"/>
      <c r="BR5" s="263"/>
      <c r="BS5" s="272"/>
      <c r="BT5" s="263"/>
      <c r="BU5" s="263"/>
      <c r="BV5" s="272"/>
      <c r="BW5" s="391"/>
      <c r="BX5" s="431"/>
      <c r="BY5" s="432"/>
      <c r="BZ5" s="265"/>
      <c r="CA5" s="432"/>
      <c r="CB5" s="434" t="s">
        <v>244</v>
      </c>
      <c r="CC5" s="435" t="s">
        <v>137</v>
      </c>
      <c r="CD5" s="436" t="s">
        <v>177</v>
      </c>
      <c r="CE5" s="435" t="s">
        <v>138</v>
      </c>
      <c r="CF5" s="431" t="s">
        <v>217</v>
      </c>
      <c r="CG5" s="431" t="s">
        <v>245</v>
      </c>
      <c r="CH5" s="431" t="s">
        <v>246</v>
      </c>
      <c r="CI5" s="431" t="s">
        <v>247</v>
      </c>
      <c r="CJ5" s="431" t="s">
        <v>248</v>
      </c>
      <c r="CK5" s="432" t="s">
        <v>249</v>
      </c>
      <c r="CL5" s="432" t="s">
        <v>250</v>
      </c>
      <c r="CM5" s="432" t="s">
        <v>182</v>
      </c>
      <c r="CN5" s="434" t="s">
        <v>244</v>
      </c>
      <c r="CO5" s="435" t="s">
        <v>137</v>
      </c>
      <c r="CP5" s="436" t="s">
        <v>177</v>
      </c>
      <c r="CQ5" s="435" t="s">
        <v>138</v>
      </c>
      <c r="CR5" s="431" t="s">
        <v>217</v>
      </c>
      <c r="CS5" s="431" t="s">
        <v>245</v>
      </c>
      <c r="CT5" s="391" t="s">
        <v>183</v>
      </c>
      <c r="CU5" s="431" t="s">
        <v>247</v>
      </c>
      <c r="CV5" s="431" t="s">
        <v>248</v>
      </c>
      <c r="CW5" s="432" t="s">
        <v>249</v>
      </c>
      <c r="CX5" s="432" t="s">
        <v>250</v>
      </c>
      <c r="CY5" s="432" t="s">
        <v>182</v>
      </c>
      <c r="CZ5" s="434" t="s">
        <v>244</v>
      </c>
      <c r="DA5" s="435" t="s">
        <v>137</v>
      </c>
      <c r="DB5" s="436" t="s">
        <v>177</v>
      </c>
      <c r="DC5" s="435" t="s">
        <v>138</v>
      </c>
      <c r="DD5" s="391" t="s">
        <v>186</v>
      </c>
      <c r="DE5" s="435" t="s">
        <v>252</v>
      </c>
      <c r="DF5" s="392" t="s">
        <v>140</v>
      </c>
      <c r="DG5" s="431" t="s">
        <v>92</v>
      </c>
      <c r="DH5" s="431" t="s">
        <v>96</v>
      </c>
      <c r="DI5" s="438" t="s">
        <v>134</v>
      </c>
      <c r="DJ5" s="438" t="s">
        <v>135</v>
      </c>
      <c r="DK5" s="438" t="s">
        <v>136</v>
      </c>
      <c r="DL5" s="439" t="s">
        <v>205</v>
      </c>
      <c r="DM5" s="439" t="s">
        <v>204</v>
      </c>
      <c r="DN5" s="439" t="s">
        <v>213</v>
      </c>
      <c r="DO5" s="438" t="s">
        <v>138</v>
      </c>
      <c r="DP5" s="439" t="s">
        <v>186</v>
      </c>
      <c r="DQ5" s="439" t="s">
        <v>215</v>
      </c>
      <c r="DR5" s="438" t="s">
        <v>140</v>
      </c>
      <c r="DS5" s="438" t="s">
        <v>92</v>
      </c>
      <c r="DT5" s="438" t="s">
        <v>96</v>
      </c>
      <c r="DU5" s="438" t="s">
        <v>220</v>
      </c>
      <c r="DV5" s="439" t="s">
        <v>221</v>
      </c>
      <c r="DW5" s="360">
        <v>36951</v>
      </c>
      <c r="DX5" s="440">
        <v>36982</v>
      </c>
      <c r="DY5" s="439" t="s">
        <v>229</v>
      </c>
      <c r="DZ5" s="438" t="s">
        <v>230</v>
      </c>
      <c r="EA5" s="440">
        <v>37073</v>
      </c>
      <c r="EB5" s="440">
        <v>37104</v>
      </c>
      <c r="EC5" s="440">
        <v>37135</v>
      </c>
      <c r="EE5" s="440">
        <v>37165</v>
      </c>
      <c r="EF5" s="360">
        <v>37165</v>
      </c>
      <c r="EH5" s="360">
        <v>37196</v>
      </c>
      <c r="EI5" s="360">
        <v>37226</v>
      </c>
      <c r="EJ5" s="360">
        <v>36892</v>
      </c>
      <c r="EK5" s="360">
        <v>36923</v>
      </c>
      <c r="EL5" s="360">
        <v>36951</v>
      </c>
      <c r="EM5" s="262" t="s">
        <v>223</v>
      </c>
      <c r="EN5" s="413">
        <v>37012</v>
      </c>
      <c r="EO5" s="413">
        <v>37043</v>
      </c>
      <c r="EP5" s="413">
        <v>37073</v>
      </c>
      <c r="EQ5" s="413">
        <v>37104</v>
      </c>
      <c r="ER5" s="413">
        <v>37135</v>
      </c>
      <c r="ES5" s="413">
        <v>37165</v>
      </c>
      <c r="ET5" s="413">
        <v>37196</v>
      </c>
      <c r="EU5" s="413">
        <v>37226</v>
      </c>
      <c r="EV5" s="413">
        <v>37257</v>
      </c>
      <c r="EW5" s="413">
        <v>37288</v>
      </c>
      <c r="EX5" s="413">
        <v>37316</v>
      </c>
      <c r="EY5" s="413">
        <v>37347</v>
      </c>
      <c r="EZ5" s="413">
        <v>37377</v>
      </c>
      <c r="FA5" s="413">
        <v>37408</v>
      </c>
      <c r="FB5" s="413">
        <v>37438</v>
      </c>
      <c r="FC5" s="413">
        <v>37469</v>
      </c>
      <c r="FD5" s="413">
        <v>37500</v>
      </c>
      <c r="FE5" s="413">
        <v>37530</v>
      </c>
      <c r="FF5" s="413">
        <v>37561</v>
      </c>
      <c r="FG5" s="413">
        <v>37591</v>
      </c>
      <c r="FH5" s="413">
        <v>37257</v>
      </c>
      <c r="FI5" s="413">
        <v>37288</v>
      </c>
      <c r="FJ5" s="413">
        <v>37316</v>
      </c>
      <c r="FK5" s="413">
        <v>37712</v>
      </c>
      <c r="FL5" s="413">
        <v>37742</v>
      </c>
      <c r="FM5" s="413">
        <v>37773</v>
      </c>
      <c r="FN5" s="413">
        <v>37803</v>
      </c>
      <c r="FO5" s="413">
        <v>37834</v>
      </c>
      <c r="FP5" s="413">
        <v>37865</v>
      </c>
      <c r="FQ5" s="413">
        <v>37895</v>
      </c>
      <c r="FR5" s="413">
        <v>37926</v>
      </c>
      <c r="FS5" s="413">
        <v>37956</v>
      </c>
      <c r="FT5" s="413">
        <v>37987</v>
      </c>
      <c r="FU5" s="413">
        <v>38018</v>
      </c>
      <c r="FV5" s="413">
        <v>38047</v>
      </c>
      <c r="FW5" s="413">
        <v>38078</v>
      </c>
      <c r="FX5" s="413">
        <v>38078</v>
      </c>
      <c r="FY5" s="413">
        <v>38108</v>
      </c>
      <c r="FZ5" s="413">
        <v>38139</v>
      </c>
    </row>
    <row r="6" spans="1:182" ht="17.25">
      <c r="A6" s="1" t="s">
        <v>82</v>
      </c>
      <c r="B6" s="249">
        <v>1353597.87</v>
      </c>
      <c r="C6" s="384">
        <v>1352495.87</v>
      </c>
      <c r="D6" s="27">
        <v>1102</v>
      </c>
      <c r="E6" s="70">
        <v>0.09999999999999432</v>
      </c>
      <c r="F6" s="453">
        <v>1343853.87</v>
      </c>
      <c r="G6" s="27">
        <v>9744</v>
      </c>
      <c r="H6" s="71">
        <v>0.7000000000000028</v>
      </c>
      <c r="I6" s="40"/>
      <c r="J6" s="228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9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80"/>
      <c r="BO6" s="280"/>
      <c r="BP6" s="270"/>
      <c r="BQ6" s="270"/>
      <c r="BR6" s="277"/>
      <c r="BS6" s="228"/>
      <c r="BT6" s="270"/>
      <c r="BU6" s="281"/>
      <c r="BV6" s="287"/>
      <c r="BW6" s="277"/>
      <c r="BX6" s="284"/>
      <c r="BY6" s="277"/>
      <c r="BZ6" s="277"/>
      <c r="CA6" s="284"/>
      <c r="CB6" s="282">
        <v>1272862</v>
      </c>
      <c r="CC6" s="284">
        <v>1276635</v>
      </c>
      <c r="CD6" s="277">
        <v>1277662</v>
      </c>
      <c r="CE6" s="282">
        <v>1278430</v>
      </c>
      <c r="CF6" s="277">
        <v>1279271</v>
      </c>
      <c r="CG6" s="284">
        <v>1280374</v>
      </c>
      <c r="CH6" s="284">
        <v>1281205</v>
      </c>
      <c r="CI6" s="284">
        <v>1282351</v>
      </c>
      <c r="CJ6" s="284">
        <v>1283371</v>
      </c>
      <c r="CK6" s="277">
        <v>1284278</v>
      </c>
      <c r="CL6" s="284">
        <v>1284993</v>
      </c>
      <c r="CM6" s="280">
        <v>1285571</v>
      </c>
      <c r="CN6" s="261">
        <v>1280510</v>
      </c>
      <c r="CO6" s="396">
        <v>1284624</v>
      </c>
      <c r="CP6" s="396">
        <v>1285585</v>
      </c>
      <c r="CQ6" s="396">
        <v>1286208</v>
      </c>
      <c r="CR6" s="261">
        <v>1286847</v>
      </c>
      <c r="CS6" s="261">
        <v>1288303</v>
      </c>
      <c r="CT6" s="261">
        <v>1289251</v>
      </c>
      <c r="CU6" s="261">
        <v>1290236</v>
      </c>
      <c r="CV6" s="261">
        <v>1291067</v>
      </c>
      <c r="CW6" s="396">
        <v>1291887</v>
      </c>
      <c r="CX6" s="261">
        <v>1293023</v>
      </c>
      <c r="CY6" s="396">
        <v>1293819</v>
      </c>
      <c r="CZ6" s="261">
        <v>1288757</v>
      </c>
      <c r="DA6" s="261">
        <v>1293003</v>
      </c>
      <c r="DB6" s="261">
        <v>1293842</v>
      </c>
      <c r="DC6" s="396">
        <v>1294763</v>
      </c>
      <c r="DD6" s="261">
        <v>1295619</v>
      </c>
      <c r="DE6" s="396">
        <v>1297013</v>
      </c>
      <c r="DF6" s="396">
        <v>1298139</v>
      </c>
      <c r="DG6" s="261">
        <v>1299224</v>
      </c>
      <c r="DH6" s="261">
        <v>1300050</v>
      </c>
      <c r="DI6" s="261">
        <v>1301122</v>
      </c>
      <c r="DJ6" s="261">
        <v>1301791</v>
      </c>
      <c r="DK6" s="261">
        <v>1302533</v>
      </c>
      <c r="DL6" s="261">
        <v>1297860</v>
      </c>
      <c r="DM6" s="261">
        <v>1302617</v>
      </c>
      <c r="DN6" s="261">
        <v>1303522</v>
      </c>
      <c r="DO6" s="261">
        <v>1304666</v>
      </c>
      <c r="DP6" s="261">
        <v>1305439</v>
      </c>
      <c r="DQ6" s="261">
        <v>1306966</v>
      </c>
      <c r="DR6" s="261">
        <v>1308010</v>
      </c>
      <c r="DS6" s="261">
        <v>1309091</v>
      </c>
      <c r="DT6" s="261">
        <v>1310178</v>
      </c>
      <c r="DU6" s="261">
        <v>1311386</v>
      </c>
      <c r="DV6" s="261">
        <v>1312274</v>
      </c>
      <c r="DW6" s="396">
        <v>1313059</v>
      </c>
      <c r="DX6" s="277">
        <v>1308404</v>
      </c>
      <c r="DY6" s="277">
        <v>1312930</v>
      </c>
      <c r="DZ6" s="261">
        <v>1313942</v>
      </c>
      <c r="EA6" s="261">
        <v>1315036</v>
      </c>
      <c r="EB6" s="261">
        <v>1315761</v>
      </c>
      <c r="EC6" s="261">
        <v>1317091</v>
      </c>
      <c r="ED6" s="228" t="s">
        <v>82</v>
      </c>
      <c r="EE6" s="410">
        <v>1321025</v>
      </c>
      <c r="EF6" s="410">
        <v>1318220</v>
      </c>
      <c r="EG6" s="411">
        <v>-2805</v>
      </c>
      <c r="EH6" s="261">
        <v>1319422</v>
      </c>
      <c r="EI6" s="261">
        <v>1320286</v>
      </c>
      <c r="EJ6" s="261">
        <v>1321343</v>
      </c>
      <c r="EK6" s="261">
        <v>1322244</v>
      </c>
      <c r="EL6" s="261">
        <v>1322717</v>
      </c>
      <c r="EM6" s="261">
        <v>1317671</v>
      </c>
      <c r="EN6" s="261">
        <v>1322810</v>
      </c>
      <c r="EO6" s="261">
        <v>1323993</v>
      </c>
      <c r="EP6" s="261">
        <v>1324623</v>
      </c>
      <c r="EQ6" s="261">
        <v>1325375</v>
      </c>
      <c r="ER6" s="261">
        <v>1326714</v>
      </c>
      <c r="ES6" s="261">
        <v>1327572</v>
      </c>
      <c r="ET6" s="261">
        <v>1328984</v>
      </c>
      <c r="EU6" s="261">
        <v>1329915</v>
      </c>
      <c r="EV6" s="261">
        <v>1330718</v>
      </c>
      <c r="EW6" s="261">
        <v>1331589</v>
      </c>
      <c r="EX6" s="261">
        <v>1332109</v>
      </c>
      <c r="EY6" s="261">
        <v>1327543</v>
      </c>
      <c r="EZ6" s="286">
        <v>1332545.87</v>
      </c>
      <c r="FA6" s="286">
        <v>1333975.87</v>
      </c>
      <c r="FB6" s="442">
        <v>1334709.87</v>
      </c>
      <c r="FC6" s="442">
        <v>1335358.87</v>
      </c>
      <c r="FD6" s="442">
        <v>1337006</v>
      </c>
      <c r="FE6" s="442">
        <v>1337974.87</v>
      </c>
      <c r="FF6" s="442">
        <v>1339215.87</v>
      </c>
      <c r="FG6" s="442">
        <v>1340025.87</v>
      </c>
      <c r="FH6" s="442">
        <v>1340880.87</v>
      </c>
      <c r="FI6" s="442">
        <v>1341841.87</v>
      </c>
      <c r="FJ6" s="442">
        <v>1342232.87</v>
      </c>
      <c r="FK6" s="450">
        <v>1337718.87</v>
      </c>
      <c r="FL6" s="442">
        <v>1342726.87</v>
      </c>
      <c r="FM6" s="452">
        <v>1343853.87</v>
      </c>
      <c r="FN6" s="442">
        <v>1344357.87</v>
      </c>
      <c r="FO6" s="442">
        <v>1344910.87</v>
      </c>
      <c r="FP6" s="442">
        <v>1346203.87</v>
      </c>
      <c r="FQ6" s="442">
        <v>1347303.87</v>
      </c>
      <c r="FR6" s="455">
        <v>1348379</v>
      </c>
      <c r="FS6" s="442">
        <v>1349395.87</v>
      </c>
      <c r="FT6" s="442">
        <v>1350235.87</v>
      </c>
      <c r="FU6" s="442">
        <v>1351175</v>
      </c>
      <c r="FV6" s="442">
        <v>1351705.87</v>
      </c>
      <c r="FW6" s="442">
        <v>1346779.87</v>
      </c>
      <c r="FX6" s="442">
        <v>1346767.87</v>
      </c>
      <c r="FY6" s="442">
        <v>1352495.87</v>
      </c>
      <c r="FZ6" s="442">
        <v>1352495.87</v>
      </c>
    </row>
    <row r="7" spans="1:182" ht="17.25">
      <c r="A7" s="1"/>
      <c r="B7" s="69"/>
      <c r="C7" s="361"/>
      <c r="D7" s="27"/>
      <c r="E7" s="70"/>
      <c r="F7" s="454"/>
      <c r="G7" s="27"/>
      <c r="H7" s="71"/>
      <c r="I7" s="40"/>
      <c r="J7" s="228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86"/>
      <c r="FA7" s="286"/>
      <c r="FB7" s="442"/>
      <c r="FC7" s="442"/>
      <c r="FD7" s="442"/>
      <c r="FE7" s="442"/>
      <c r="FF7" s="442"/>
      <c r="FG7" s="442"/>
      <c r="FH7" s="442"/>
      <c r="FI7" s="442"/>
      <c r="FJ7" s="442"/>
      <c r="FK7" s="450"/>
      <c r="FL7" s="442"/>
      <c r="FM7" s="448"/>
      <c r="FN7" s="442"/>
      <c r="FO7" s="442"/>
      <c r="FP7" s="442"/>
      <c r="FQ7" s="442"/>
      <c r="FR7" s="72"/>
      <c r="FT7" s="442"/>
      <c r="FU7" s="442"/>
      <c r="FV7" s="442"/>
      <c r="FW7" s="456"/>
      <c r="FX7" s="457"/>
      <c r="FY7" s="457"/>
      <c r="FZ7" s="442"/>
    </row>
    <row r="8" spans="1:182" ht="17.25">
      <c r="A8" s="1" t="s">
        <v>83</v>
      </c>
      <c r="B8" s="69">
        <v>960370</v>
      </c>
      <c r="C8" s="361">
        <v>959571</v>
      </c>
      <c r="D8" s="27">
        <v>799</v>
      </c>
      <c r="E8" s="70">
        <v>0.09999999999999432</v>
      </c>
      <c r="F8" s="454">
        <v>952006</v>
      </c>
      <c r="G8" s="27">
        <v>8364</v>
      </c>
      <c r="H8" s="73">
        <v>0.9000000000000057</v>
      </c>
      <c r="I8" s="40"/>
      <c r="J8" s="228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9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80"/>
      <c r="BO8" s="280"/>
      <c r="BP8" s="280"/>
      <c r="BQ8" s="280"/>
      <c r="BR8" s="280"/>
      <c r="BS8" s="228"/>
      <c r="BT8" s="280"/>
      <c r="BU8" s="281"/>
      <c r="BV8" s="287"/>
      <c r="BW8" s="277"/>
      <c r="BX8" s="284"/>
      <c r="BY8" s="433"/>
      <c r="BZ8" s="277"/>
      <c r="CA8" s="284"/>
      <c r="CB8" s="282">
        <v>901987</v>
      </c>
      <c r="CC8" s="284">
        <v>904413</v>
      </c>
      <c r="CD8" s="277">
        <v>905024</v>
      </c>
      <c r="CE8" s="282">
        <v>905557</v>
      </c>
      <c r="CF8" s="277">
        <v>905957</v>
      </c>
      <c r="CG8" s="284">
        <v>906668</v>
      </c>
      <c r="CH8" s="284">
        <v>907222</v>
      </c>
      <c r="CI8" s="284">
        <v>907956</v>
      </c>
      <c r="CJ8" s="284">
        <v>908560</v>
      </c>
      <c r="CK8" s="277">
        <v>909146</v>
      </c>
      <c r="CL8" s="284">
        <v>909703</v>
      </c>
      <c r="CM8" s="280">
        <v>909895</v>
      </c>
      <c r="CN8" s="261">
        <v>905990</v>
      </c>
      <c r="CO8" s="396">
        <v>909092</v>
      </c>
      <c r="CP8" s="396">
        <v>909708</v>
      </c>
      <c r="CQ8" s="396">
        <v>910039</v>
      </c>
      <c r="CR8" s="261">
        <v>910407</v>
      </c>
      <c r="CS8" s="261">
        <v>911290</v>
      </c>
      <c r="CT8" s="261">
        <v>911855</v>
      </c>
      <c r="CU8" s="261">
        <v>912443</v>
      </c>
      <c r="CV8" s="261">
        <v>913036</v>
      </c>
      <c r="CW8" s="396">
        <v>913580</v>
      </c>
      <c r="CX8" s="261">
        <v>914534</v>
      </c>
      <c r="CY8" s="396">
        <v>915104</v>
      </c>
      <c r="CZ8" s="261">
        <v>911054</v>
      </c>
      <c r="DA8" s="261">
        <v>914194</v>
      </c>
      <c r="DB8" s="261">
        <v>914593</v>
      </c>
      <c r="DC8" s="396">
        <v>915038</v>
      </c>
      <c r="DD8" s="261">
        <v>915455</v>
      </c>
      <c r="DE8" s="396">
        <v>916443</v>
      </c>
      <c r="DF8" s="396">
        <v>917303</v>
      </c>
      <c r="DG8" s="261">
        <v>918106</v>
      </c>
      <c r="DH8" s="261">
        <v>918760</v>
      </c>
      <c r="DI8" s="261">
        <v>919495</v>
      </c>
      <c r="DJ8" s="261">
        <v>920061</v>
      </c>
      <c r="DK8" s="261">
        <v>920527</v>
      </c>
      <c r="DL8" s="261">
        <v>917010</v>
      </c>
      <c r="DM8" s="261">
        <v>920596</v>
      </c>
      <c r="DN8" s="261">
        <v>921318</v>
      </c>
      <c r="DO8" s="261">
        <v>922124</v>
      </c>
      <c r="DP8" s="261">
        <v>922504</v>
      </c>
      <c r="DQ8" s="261">
        <v>923611</v>
      </c>
      <c r="DR8" s="261">
        <v>924383</v>
      </c>
      <c r="DS8" s="261">
        <v>925245</v>
      </c>
      <c r="DT8" s="261">
        <v>926138</v>
      </c>
      <c r="DU8" s="261">
        <v>927097</v>
      </c>
      <c r="DV8" s="261">
        <v>927730</v>
      </c>
      <c r="DW8" s="396">
        <v>928257</v>
      </c>
      <c r="DX8" s="261">
        <v>924805</v>
      </c>
      <c r="DY8" s="277">
        <v>928326</v>
      </c>
      <c r="DZ8" s="261">
        <v>929045</v>
      </c>
      <c r="EA8" s="261">
        <v>929762</v>
      </c>
      <c r="EB8" s="261">
        <v>930147</v>
      </c>
      <c r="EC8" s="261">
        <v>931249</v>
      </c>
      <c r="ED8" s="228" t="s">
        <v>83</v>
      </c>
      <c r="EE8" s="410">
        <v>932110</v>
      </c>
      <c r="EF8" s="410">
        <v>932030</v>
      </c>
      <c r="EG8" s="411">
        <v>-80</v>
      </c>
      <c r="EH8" s="261">
        <v>932830</v>
      </c>
      <c r="EI8" s="261">
        <v>933644</v>
      </c>
      <c r="EJ8" s="261">
        <v>934384</v>
      </c>
      <c r="EK8" s="261">
        <v>935193</v>
      </c>
      <c r="EL8" s="261">
        <v>935568</v>
      </c>
      <c r="EM8" s="261">
        <v>931698</v>
      </c>
      <c r="EN8" s="261">
        <v>935530</v>
      </c>
      <c r="EO8" s="261">
        <v>936495</v>
      </c>
      <c r="EP8" s="261">
        <v>936973</v>
      </c>
      <c r="EQ8" s="261">
        <v>937438</v>
      </c>
      <c r="ER8" s="261">
        <v>938486</v>
      </c>
      <c r="ES8" s="261">
        <v>939004</v>
      </c>
      <c r="ET8" s="261">
        <v>940174</v>
      </c>
      <c r="EU8" s="261">
        <v>940982</v>
      </c>
      <c r="EV8" s="261">
        <v>941832</v>
      </c>
      <c r="EW8" s="261">
        <v>942437</v>
      </c>
      <c r="EX8" s="261">
        <v>942799</v>
      </c>
      <c r="EY8" s="261">
        <v>939464</v>
      </c>
      <c r="EZ8" s="286">
        <v>943274</v>
      </c>
      <c r="FA8" s="286">
        <v>943998</v>
      </c>
      <c r="FB8" s="442">
        <v>944507</v>
      </c>
      <c r="FC8" s="442">
        <v>944894</v>
      </c>
      <c r="FD8" s="442">
        <v>946093</v>
      </c>
      <c r="FE8" s="442">
        <v>946906</v>
      </c>
      <c r="FF8" s="442">
        <v>947973</v>
      </c>
      <c r="FG8" s="442">
        <v>948651</v>
      </c>
      <c r="FH8" s="442">
        <v>949466</v>
      </c>
      <c r="FI8" s="442">
        <v>950306</v>
      </c>
      <c r="FJ8" s="442">
        <v>950578</v>
      </c>
      <c r="FK8" s="450">
        <v>947244</v>
      </c>
      <c r="FL8" s="442">
        <v>951209</v>
      </c>
      <c r="FM8" s="448">
        <v>952006</v>
      </c>
      <c r="FN8" s="442">
        <v>952377</v>
      </c>
      <c r="FO8" s="442">
        <v>952761</v>
      </c>
      <c r="FP8" s="442">
        <v>953863</v>
      </c>
      <c r="FQ8" s="442">
        <v>954617</v>
      </c>
      <c r="FR8" s="72">
        <v>955613</v>
      </c>
      <c r="FS8" s="442">
        <v>956477</v>
      </c>
      <c r="FT8" s="442">
        <v>957368</v>
      </c>
      <c r="FU8" s="442">
        <v>958242</v>
      </c>
      <c r="FV8" s="442">
        <v>958855</v>
      </c>
      <c r="FW8" s="442">
        <v>955249</v>
      </c>
      <c r="FX8" s="442">
        <v>955237</v>
      </c>
      <c r="FY8" s="442">
        <v>959571</v>
      </c>
      <c r="FZ8" s="442">
        <v>959571</v>
      </c>
    </row>
    <row r="9" spans="1:182" ht="17.25">
      <c r="A9" s="1"/>
      <c r="B9" s="69"/>
      <c r="C9" s="361"/>
      <c r="D9" s="27"/>
      <c r="E9" s="70"/>
      <c r="F9" s="454"/>
      <c r="G9" s="27"/>
      <c r="H9" s="73"/>
      <c r="I9" s="40"/>
      <c r="J9" s="228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86"/>
      <c r="FA9" s="286"/>
      <c r="FB9" s="442"/>
      <c r="FC9" s="442"/>
      <c r="FD9" s="442"/>
      <c r="FE9" s="442"/>
      <c r="FF9" s="442"/>
      <c r="FG9" s="442"/>
      <c r="FH9" s="442"/>
      <c r="FI9" s="442"/>
      <c r="FJ9" s="442"/>
      <c r="FK9" s="450"/>
      <c r="FL9" s="442"/>
      <c r="FM9" s="448"/>
      <c r="FN9" s="442"/>
      <c r="FO9" s="442"/>
      <c r="FP9" s="442"/>
      <c r="FQ9" s="442"/>
      <c r="FR9" s="72"/>
      <c r="FT9" s="442"/>
      <c r="FU9" s="442"/>
      <c r="FV9" s="442"/>
      <c r="FW9" s="442"/>
      <c r="FX9" s="442"/>
      <c r="FY9" s="442"/>
      <c r="FZ9" s="442"/>
    </row>
    <row r="10" spans="1:182" ht="17.25">
      <c r="A10" s="1" t="s">
        <v>24</v>
      </c>
      <c r="B10" s="69">
        <v>309914</v>
      </c>
      <c r="C10" s="361">
        <v>309641</v>
      </c>
      <c r="D10" s="27">
        <v>273</v>
      </c>
      <c r="E10" s="70">
        <v>0.09999999999999432</v>
      </c>
      <c r="F10" s="454">
        <v>307303</v>
      </c>
      <c r="G10" s="27">
        <v>2611</v>
      </c>
      <c r="H10" s="73">
        <v>0.7999999999999972</v>
      </c>
      <c r="I10" s="40"/>
      <c r="J10" s="228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4"/>
      <c r="Y10" s="284"/>
      <c r="Z10" s="282"/>
      <c r="AA10" s="282"/>
      <c r="AB10" s="282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9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28"/>
      <c r="BT10" s="270"/>
      <c r="BU10" s="281"/>
      <c r="BV10" s="287"/>
      <c r="BW10" s="284"/>
      <c r="BX10" s="284"/>
      <c r="BY10" s="284"/>
      <c r="BZ10" s="284"/>
      <c r="CA10" s="284"/>
      <c r="CB10" s="284">
        <v>300241</v>
      </c>
      <c r="CC10" s="284">
        <v>300951</v>
      </c>
      <c r="CD10" s="284">
        <v>301027</v>
      </c>
      <c r="CE10" s="284">
        <v>301034</v>
      </c>
      <c r="CF10" s="284">
        <v>301055</v>
      </c>
      <c r="CG10" s="284">
        <v>300927</v>
      </c>
      <c r="CH10" s="284">
        <v>300891</v>
      </c>
      <c r="CI10" s="284">
        <v>301082</v>
      </c>
      <c r="CJ10" s="284">
        <v>301206</v>
      </c>
      <c r="CK10" s="284">
        <v>301226</v>
      </c>
      <c r="CL10" s="284">
        <v>301165</v>
      </c>
      <c r="CM10" s="284">
        <v>301038</v>
      </c>
      <c r="CN10" s="261">
        <v>299511</v>
      </c>
      <c r="CO10" s="396">
        <v>300221</v>
      </c>
      <c r="CP10" s="396">
        <v>300216</v>
      </c>
      <c r="CQ10" s="396">
        <v>300095</v>
      </c>
      <c r="CR10" s="261">
        <v>299961</v>
      </c>
      <c r="CS10" s="261">
        <v>300082</v>
      </c>
      <c r="CT10" s="261">
        <v>300016</v>
      </c>
      <c r="CU10" s="261">
        <v>299993</v>
      </c>
      <c r="CV10" s="261">
        <v>300041</v>
      </c>
      <c r="CW10" s="396">
        <v>300076</v>
      </c>
      <c r="CX10" s="261">
        <v>300138</v>
      </c>
      <c r="CY10" s="396">
        <v>300143</v>
      </c>
      <c r="CZ10" s="261">
        <v>298608</v>
      </c>
      <c r="DA10" s="261">
        <v>299386</v>
      </c>
      <c r="DB10" s="261">
        <v>299414</v>
      </c>
      <c r="DC10" s="396">
        <v>299250</v>
      </c>
      <c r="DD10" s="261">
        <v>299094</v>
      </c>
      <c r="DE10" s="396">
        <v>299262</v>
      </c>
      <c r="DF10" s="396">
        <v>299522</v>
      </c>
      <c r="DG10" s="261">
        <v>299630</v>
      </c>
      <c r="DH10" s="261">
        <v>299686</v>
      </c>
      <c r="DI10" s="261">
        <v>299784</v>
      </c>
      <c r="DJ10" s="261">
        <v>299875</v>
      </c>
      <c r="DK10" s="261">
        <v>299889</v>
      </c>
      <c r="DL10" s="261">
        <v>298739</v>
      </c>
      <c r="DM10" s="261">
        <v>299714</v>
      </c>
      <c r="DN10" s="261">
        <v>299855</v>
      </c>
      <c r="DO10" s="261">
        <v>299975</v>
      </c>
      <c r="DP10" s="261">
        <v>299887</v>
      </c>
      <c r="DQ10" s="261">
        <v>300156</v>
      </c>
      <c r="DR10" s="261">
        <v>300213</v>
      </c>
      <c r="DS10" s="261">
        <v>300320</v>
      </c>
      <c r="DT10" s="261">
        <v>300433</v>
      </c>
      <c r="DU10" s="261">
        <v>300673</v>
      </c>
      <c r="DV10" s="261">
        <v>300725</v>
      </c>
      <c r="DW10" s="396">
        <v>300861</v>
      </c>
      <c r="DX10" s="261">
        <v>299616</v>
      </c>
      <c r="DY10" s="277">
        <v>300688</v>
      </c>
      <c r="DZ10" s="261">
        <v>300800</v>
      </c>
      <c r="EA10" s="261">
        <v>300917</v>
      </c>
      <c r="EB10" s="261">
        <v>300847</v>
      </c>
      <c r="EC10" s="261">
        <v>300950</v>
      </c>
      <c r="ED10" s="228" t="s">
        <v>24</v>
      </c>
      <c r="EE10" s="410">
        <v>301107</v>
      </c>
      <c r="EF10" s="410">
        <v>301032</v>
      </c>
      <c r="EG10" s="411">
        <v>-75</v>
      </c>
      <c r="EH10" s="261">
        <v>301268</v>
      </c>
      <c r="EI10" s="261">
        <v>301537</v>
      </c>
      <c r="EJ10" s="261">
        <v>301712</v>
      </c>
      <c r="EK10" s="261">
        <v>301951</v>
      </c>
      <c r="EL10" s="261">
        <v>302137</v>
      </c>
      <c r="EM10" s="261">
        <v>300900</v>
      </c>
      <c r="EN10" s="261">
        <v>302290</v>
      </c>
      <c r="EO10" s="261">
        <v>302485</v>
      </c>
      <c r="EP10" s="261">
        <v>302481</v>
      </c>
      <c r="EQ10" s="261">
        <v>302500</v>
      </c>
      <c r="ER10" s="261">
        <v>302822</v>
      </c>
      <c r="ES10" s="261">
        <v>302829</v>
      </c>
      <c r="ET10" s="261">
        <v>303191</v>
      </c>
      <c r="EU10" s="261">
        <v>303418</v>
      </c>
      <c r="EV10" s="261">
        <v>303651</v>
      </c>
      <c r="EW10" s="261">
        <v>303820</v>
      </c>
      <c r="EX10" s="261">
        <v>303994</v>
      </c>
      <c r="EY10" s="261">
        <v>302899</v>
      </c>
      <c r="EZ10" s="286">
        <v>304318</v>
      </c>
      <c r="FA10" s="286">
        <v>304397</v>
      </c>
      <c r="FB10" s="442">
        <v>304507</v>
      </c>
      <c r="FC10" s="442">
        <v>304471</v>
      </c>
      <c r="FD10" s="442">
        <v>304931</v>
      </c>
      <c r="FE10" s="442">
        <v>305173</v>
      </c>
      <c r="FF10" s="442">
        <v>305641</v>
      </c>
      <c r="FG10" s="442">
        <v>305902</v>
      </c>
      <c r="FH10" s="442">
        <v>306188</v>
      </c>
      <c r="FI10" s="442">
        <v>306393</v>
      </c>
      <c r="FJ10" s="442">
        <v>306514</v>
      </c>
      <c r="FK10" s="450">
        <v>305564</v>
      </c>
      <c r="FL10" s="442">
        <v>307090</v>
      </c>
      <c r="FM10" s="448">
        <v>307303</v>
      </c>
      <c r="FN10" s="442">
        <v>307405</v>
      </c>
      <c r="FO10" s="442">
        <v>307280</v>
      </c>
      <c r="FP10" s="442">
        <v>307605</v>
      </c>
      <c r="FQ10" s="442">
        <v>307764</v>
      </c>
      <c r="FR10" s="72">
        <v>308113</v>
      </c>
      <c r="FS10" s="442">
        <v>308450</v>
      </c>
      <c r="FT10" s="442">
        <v>308786</v>
      </c>
      <c r="FU10" s="442">
        <v>309057</v>
      </c>
      <c r="FV10" s="442">
        <v>309247</v>
      </c>
      <c r="FW10" s="442">
        <v>308225</v>
      </c>
      <c r="FX10" s="442">
        <v>308225</v>
      </c>
      <c r="FY10" s="442">
        <v>309641</v>
      </c>
      <c r="FZ10" s="442">
        <v>309641</v>
      </c>
    </row>
    <row r="11" spans="1:182" ht="17.25">
      <c r="A11" s="1" t="s">
        <v>25</v>
      </c>
      <c r="B11" s="69">
        <v>22271</v>
      </c>
      <c r="C11" s="361">
        <v>22231</v>
      </c>
      <c r="D11" s="27">
        <v>40</v>
      </c>
      <c r="E11" s="70">
        <v>0.20000000000000284</v>
      </c>
      <c r="F11" s="454">
        <v>22131</v>
      </c>
      <c r="G11" s="27">
        <v>140</v>
      </c>
      <c r="H11" s="73">
        <v>0.5999999999999943</v>
      </c>
      <c r="I11" s="40"/>
      <c r="J11" s="228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4"/>
      <c r="Y11" s="284"/>
      <c r="Z11" s="282"/>
      <c r="AA11" s="282"/>
      <c r="AB11" s="282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9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28"/>
      <c r="BT11" s="270"/>
      <c r="BU11" s="281"/>
      <c r="BV11" s="287"/>
      <c r="BW11" s="284"/>
      <c r="BX11" s="284"/>
      <c r="BY11" s="284"/>
      <c r="BZ11" s="284"/>
      <c r="CA11" s="284"/>
      <c r="CB11" s="284">
        <v>21691</v>
      </c>
      <c r="CC11" s="284">
        <v>21762</v>
      </c>
      <c r="CD11" s="284">
        <v>21754</v>
      </c>
      <c r="CE11" s="284">
        <v>21739</v>
      </c>
      <c r="CF11" s="284">
        <v>21714</v>
      </c>
      <c r="CG11" s="284">
        <v>21712</v>
      </c>
      <c r="CH11" s="284">
        <v>21735</v>
      </c>
      <c r="CI11" s="284">
        <v>21749</v>
      </c>
      <c r="CJ11" s="284">
        <v>21765</v>
      </c>
      <c r="CK11" s="284">
        <v>21772</v>
      </c>
      <c r="CL11" s="284">
        <v>21752</v>
      </c>
      <c r="CM11" s="284">
        <v>21766</v>
      </c>
      <c r="CN11" s="261">
        <v>21730</v>
      </c>
      <c r="CO11" s="396">
        <v>21830</v>
      </c>
      <c r="CP11" s="396">
        <v>21815</v>
      </c>
      <c r="CQ11" s="396">
        <v>21791</v>
      </c>
      <c r="CR11" s="261">
        <v>21798</v>
      </c>
      <c r="CS11" s="261">
        <v>21831</v>
      </c>
      <c r="CT11" s="261">
        <v>21827</v>
      </c>
      <c r="CU11" s="261">
        <v>21806</v>
      </c>
      <c r="CV11" s="261">
        <v>21828</v>
      </c>
      <c r="CW11" s="396">
        <v>21762</v>
      </c>
      <c r="CX11" s="261">
        <v>21775</v>
      </c>
      <c r="CY11" s="396">
        <v>21806</v>
      </c>
      <c r="CZ11" s="261">
        <v>21769</v>
      </c>
      <c r="DA11" s="261">
        <v>21806</v>
      </c>
      <c r="DB11" s="261">
        <v>21844</v>
      </c>
      <c r="DC11" s="396">
        <v>21872</v>
      </c>
      <c r="DD11" s="261">
        <v>21881</v>
      </c>
      <c r="DE11" s="396">
        <v>21874</v>
      </c>
      <c r="DF11" s="396">
        <v>21867</v>
      </c>
      <c r="DG11" s="261">
        <v>21867</v>
      </c>
      <c r="DH11" s="261">
        <v>21856</v>
      </c>
      <c r="DI11" s="261">
        <v>21845</v>
      </c>
      <c r="DJ11" s="261">
        <v>21806</v>
      </c>
      <c r="DK11" s="261">
        <v>21773</v>
      </c>
      <c r="DL11" s="261">
        <v>21675</v>
      </c>
      <c r="DM11" s="261">
        <v>21748</v>
      </c>
      <c r="DN11" s="261">
        <v>21759</v>
      </c>
      <c r="DO11" s="261">
        <v>21818</v>
      </c>
      <c r="DP11" s="261">
        <v>21844</v>
      </c>
      <c r="DQ11" s="261">
        <v>21878</v>
      </c>
      <c r="DR11" s="261">
        <v>21898</v>
      </c>
      <c r="DS11" s="261">
        <v>21901</v>
      </c>
      <c r="DT11" s="261">
        <v>21901</v>
      </c>
      <c r="DU11" s="261">
        <v>21894</v>
      </c>
      <c r="DV11" s="261">
        <v>21916</v>
      </c>
      <c r="DW11" s="396">
        <v>21943</v>
      </c>
      <c r="DX11" s="261">
        <v>21906</v>
      </c>
      <c r="DY11" s="277">
        <v>22009</v>
      </c>
      <c r="DZ11" s="261">
        <v>22035</v>
      </c>
      <c r="EA11" s="261">
        <v>22036</v>
      </c>
      <c r="EB11" s="261">
        <v>22034</v>
      </c>
      <c r="EC11" s="261">
        <v>21999</v>
      </c>
      <c r="ED11" s="228" t="s">
        <v>25</v>
      </c>
      <c r="EE11" s="410">
        <v>21990</v>
      </c>
      <c r="EF11" s="410">
        <v>21992</v>
      </c>
      <c r="EG11" s="411">
        <v>2</v>
      </c>
      <c r="EH11" s="261">
        <v>21996</v>
      </c>
      <c r="EI11" s="261">
        <v>21992</v>
      </c>
      <c r="EJ11" s="261">
        <v>21939</v>
      </c>
      <c r="EK11" s="261">
        <v>21905</v>
      </c>
      <c r="EL11" s="261">
        <v>21899</v>
      </c>
      <c r="EM11" s="261">
        <v>21771</v>
      </c>
      <c r="EN11" s="261">
        <v>21854</v>
      </c>
      <c r="EO11" s="261">
        <v>21886</v>
      </c>
      <c r="EP11" s="261">
        <v>21872</v>
      </c>
      <c r="EQ11" s="261">
        <v>21848</v>
      </c>
      <c r="ER11" s="261">
        <v>21867</v>
      </c>
      <c r="ES11" s="261">
        <v>21894</v>
      </c>
      <c r="ET11" s="261">
        <v>21894</v>
      </c>
      <c r="EU11" s="261">
        <v>21915</v>
      </c>
      <c r="EV11" s="261">
        <v>21886</v>
      </c>
      <c r="EW11" s="261">
        <v>21884</v>
      </c>
      <c r="EX11" s="261">
        <v>21906</v>
      </c>
      <c r="EY11" s="261">
        <v>21859</v>
      </c>
      <c r="EZ11" s="286">
        <v>21902</v>
      </c>
      <c r="FA11" s="286">
        <v>21944</v>
      </c>
      <c r="FB11" s="442">
        <v>21955</v>
      </c>
      <c r="FC11" s="442">
        <v>21991</v>
      </c>
      <c r="FD11" s="442">
        <v>22100</v>
      </c>
      <c r="FE11" s="442">
        <v>22092</v>
      </c>
      <c r="FF11" s="442">
        <v>22085</v>
      </c>
      <c r="FG11" s="442">
        <v>22070</v>
      </c>
      <c r="FH11" s="442">
        <v>22059</v>
      </c>
      <c r="FI11" s="442">
        <v>22074</v>
      </c>
      <c r="FJ11" s="442">
        <v>22104</v>
      </c>
      <c r="FK11" s="450">
        <v>22073</v>
      </c>
      <c r="FL11" s="442">
        <v>22126</v>
      </c>
      <c r="FM11" s="448">
        <v>22131</v>
      </c>
      <c r="FN11" s="442">
        <v>22132</v>
      </c>
      <c r="FO11" s="442">
        <v>22146</v>
      </c>
      <c r="FP11" s="442">
        <v>22175</v>
      </c>
      <c r="FQ11" s="442">
        <v>22200</v>
      </c>
      <c r="FR11" s="72">
        <v>22235</v>
      </c>
      <c r="FS11" s="442">
        <v>22251</v>
      </c>
      <c r="FT11" s="442">
        <v>22268</v>
      </c>
      <c r="FU11" s="442">
        <v>22246</v>
      </c>
      <c r="FV11" s="442">
        <v>22270</v>
      </c>
      <c r="FW11" s="442">
        <v>22184</v>
      </c>
      <c r="FX11" s="442">
        <v>22184</v>
      </c>
      <c r="FY11" s="442">
        <v>22231</v>
      </c>
      <c r="FZ11" s="442">
        <v>22231</v>
      </c>
    </row>
    <row r="12" spans="1:182" ht="17.25">
      <c r="A12" s="1" t="s">
        <v>26</v>
      </c>
      <c r="B12" s="69">
        <v>63602</v>
      </c>
      <c r="C12" s="361">
        <v>63514</v>
      </c>
      <c r="D12" s="27">
        <v>88</v>
      </c>
      <c r="E12" s="70">
        <v>0.09999999999999432</v>
      </c>
      <c r="F12" s="454">
        <v>62888</v>
      </c>
      <c r="G12" s="27">
        <v>714</v>
      </c>
      <c r="H12" s="73">
        <v>1.0999999999999943</v>
      </c>
      <c r="I12" s="40"/>
      <c r="J12" s="228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4"/>
      <c r="Y12" s="284"/>
      <c r="Z12" s="282"/>
      <c r="AA12" s="282"/>
      <c r="AB12" s="282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9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28"/>
      <c r="BT12" s="270"/>
      <c r="BU12" s="281"/>
      <c r="BV12" s="287"/>
      <c r="BW12" s="284"/>
      <c r="BX12" s="284"/>
      <c r="BY12" s="284"/>
      <c r="BZ12" s="284"/>
      <c r="CA12" s="284"/>
      <c r="CB12" s="284">
        <v>57627</v>
      </c>
      <c r="CC12" s="284">
        <v>57687</v>
      </c>
      <c r="CD12" s="284">
        <v>57752</v>
      </c>
      <c r="CE12" s="284">
        <v>57856</v>
      </c>
      <c r="CF12" s="284">
        <v>57876</v>
      </c>
      <c r="CG12" s="284">
        <v>58021</v>
      </c>
      <c r="CH12" s="284">
        <v>58138</v>
      </c>
      <c r="CI12" s="284">
        <v>58188</v>
      </c>
      <c r="CJ12" s="284">
        <v>58265</v>
      </c>
      <c r="CK12" s="284">
        <v>58378</v>
      </c>
      <c r="CL12" s="284">
        <v>58518</v>
      </c>
      <c r="CM12" s="284">
        <v>58537</v>
      </c>
      <c r="CN12" s="261">
        <v>58517</v>
      </c>
      <c r="CO12" s="396">
        <v>58540</v>
      </c>
      <c r="CP12" s="396">
        <v>58559</v>
      </c>
      <c r="CQ12" s="396">
        <v>58648</v>
      </c>
      <c r="CR12" s="261">
        <v>58749</v>
      </c>
      <c r="CS12" s="261">
        <v>58876</v>
      </c>
      <c r="CT12" s="261">
        <v>58968</v>
      </c>
      <c r="CU12" s="261">
        <v>59051</v>
      </c>
      <c r="CV12" s="261">
        <v>59118</v>
      </c>
      <c r="CW12" s="396">
        <v>59201</v>
      </c>
      <c r="CX12" s="261">
        <v>59423</v>
      </c>
      <c r="CY12" s="396">
        <v>59517</v>
      </c>
      <c r="CZ12" s="261">
        <v>59419</v>
      </c>
      <c r="DA12" s="261">
        <v>59478</v>
      </c>
      <c r="DB12" s="261">
        <v>59456</v>
      </c>
      <c r="DC12" s="396">
        <v>59472</v>
      </c>
      <c r="DD12" s="261">
        <v>59486</v>
      </c>
      <c r="DE12" s="396">
        <v>59596</v>
      </c>
      <c r="DF12" s="396">
        <v>59687</v>
      </c>
      <c r="DG12" s="261">
        <v>59732</v>
      </c>
      <c r="DH12" s="261">
        <v>59762</v>
      </c>
      <c r="DI12" s="261">
        <v>59897</v>
      </c>
      <c r="DJ12" s="261">
        <v>59907</v>
      </c>
      <c r="DK12" s="261">
        <v>60010</v>
      </c>
      <c r="DL12" s="261">
        <v>59905</v>
      </c>
      <c r="DM12" s="261">
        <v>59988</v>
      </c>
      <c r="DN12" s="261">
        <v>59977</v>
      </c>
      <c r="DO12" s="261">
        <v>60002</v>
      </c>
      <c r="DP12" s="261">
        <v>60062</v>
      </c>
      <c r="DQ12" s="261">
        <v>60154</v>
      </c>
      <c r="DR12" s="261">
        <v>60213</v>
      </c>
      <c r="DS12" s="261">
        <v>60308</v>
      </c>
      <c r="DT12" s="261">
        <v>60391</v>
      </c>
      <c r="DU12" s="261">
        <v>60503</v>
      </c>
      <c r="DV12" s="261">
        <v>60593</v>
      </c>
      <c r="DW12" s="396">
        <v>60628</v>
      </c>
      <c r="DX12" s="261">
        <v>60609</v>
      </c>
      <c r="DY12" s="277">
        <v>60673</v>
      </c>
      <c r="DZ12" s="261">
        <v>60705</v>
      </c>
      <c r="EA12" s="261">
        <v>60810</v>
      </c>
      <c r="EB12" s="261">
        <v>60888</v>
      </c>
      <c r="EC12" s="261">
        <v>61007</v>
      </c>
      <c r="ED12" s="228" t="s">
        <v>26</v>
      </c>
      <c r="EE12" s="410">
        <v>61080</v>
      </c>
      <c r="EF12" s="410">
        <v>61061</v>
      </c>
      <c r="EG12" s="411">
        <v>-19</v>
      </c>
      <c r="EH12" s="261">
        <v>61137</v>
      </c>
      <c r="EI12" s="261">
        <v>61163</v>
      </c>
      <c r="EJ12" s="261">
        <v>61318</v>
      </c>
      <c r="EK12" s="261">
        <v>61368</v>
      </c>
      <c r="EL12" s="261">
        <v>61425</v>
      </c>
      <c r="EM12" s="261">
        <v>61398</v>
      </c>
      <c r="EN12" s="261">
        <v>61542</v>
      </c>
      <c r="EO12" s="261">
        <v>61644</v>
      </c>
      <c r="EP12" s="261">
        <v>61706</v>
      </c>
      <c r="EQ12" s="261">
        <v>61716</v>
      </c>
      <c r="ER12" s="261">
        <v>61725</v>
      </c>
      <c r="ES12" s="261">
        <v>61766</v>
      </c>
      <c r="ET12" s="261">
        <v>61818</v>
      </c>
      <c r="EU12" s="261">
        <v>61902</v>
      </c>
      <c r="EV12" s="261">
        <v>62090</v>
      </c>
      <c r="EW12" s="261">
        <v>62188</v>
      </c>
      <c r="EX12" s="261">
        <v>62246</v>
      </c>
      <c r="EY12" s="261">
        <v>62208</v>
      </c>
      <c r="EZ12" s="286">
        <v>62236</v>
      </c>
      <c r="FA12" s="286">
        <v>62325</v>
      </c>
      <c r="FB12" s="442">
        <v>62339</v>
      </c>
      <c r="FC12" s="442">
        <v>62316</v>
      </c>
      <c r="FD12" s="442">
        <v>62318</v>
      </c>
      <c r="FE12" s="442">
        <v>62444</v>
      </c>
      <c r="FF12" s="442">
        <v>62479</v>
      </c>
      <c r="FG12" s="442">
        <v>62489</v>
      </c>
      <c r="FH12" s="442">
        <v>62633</v>
      </c>
      <c r="FI12" s="442">
        <v>62720</v>
      </c>
      <c r="FJ12" s="442">
        <v>62752</v>
      </c>
      <c r="FK12" s="450">
        <v>62798</v>
      </c>
      <c r="FL12" s="442">
        <v>62814</v>
      </c>
      <c r="FM12" s="448">
        <v>62888</v>
      </c>
      <c r="FN12" s="442">
        <v>62923</v>
      </c>
      <c r="FO12" s="442">
        <v>63016</v>
      </c>
      <c r="FP12" s="442">
        <v>63057</v>
      </c>
      <c r="FQ12" s="442">
        <v>63086</v>
      </c>
      <c r="FR12" s="72">
        <v>63176</v>
      </c>
      <c r="FS12" s="442">
        <v>63274</v>
      </c>
      <c r="FT12" s="442">
        <v>63362</v>
      </c>
      <c r="FU12" s="442">
        <v>63428</v>
      </c>
      <c r="FV12" s="442">
        <v>63490</v>
      </c>
      <c r="FW12" s="442">
        <v>63412</v>
      </c>
      <c r="FX12" s="442">
        <v>63412</v>
      </c>
      <c r="FY12" s="442">
        <v>63514</v>
      </c>
      <c r="FZ12" s="442">
        <v>63514</v>
      </c>
    </row>
    <row r="13" spans="1:182" ht="17.25">
      <c r="A13" s="1" t="s">
        <v>27</v>
      </c>
      <c r="B13" s="69">
        <v>89041</v>
      </c>
      <c r="C13" s="361">
        <v>88914</v>
      </c>
      <c r="D13" s="27">
        <v>127</v>
      </c>
      <c r="E13" s="70">
        <v>0.09999999999999432</v>
      </c>
      <c r="F13" s="454">
        <v>88383</v>
      </c>
      <c r="G13" s="27">
        <v>658</v>
      </c>
      <c r="H13" s="73">
        <v>0.7000000000000028</v>
      </c>
      <c r="I13" s="40"/>
      <c r="J13" s="228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4"/>
      <c r="Y13" s="284"/>
      <c r="Z13" s="282"/>
      <c r="AA13" s="282"/>
      <c r="AB13" s="282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9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28"/>
      <c r="BT13" s="270"/>
      <c r="BU13" s="281"/>
      <c r="BV13" s="287"/>
      <c r="BW13" s="284"/>
      <c r="BX13" s="284"/>
      <c r="BY13" s="284"/>
      <c r="BZ13" s="284"/>
      <c r="CA13" s="284"/>
      <c r="CB13" s="284">
        <v>82756</v>
      </c>
      <c r="CC13" s="284">
        <v>82971</v>
      </c>
      <c r="CD13" s="284">
        <v>83047</v>
      </c>
      <c r="CE13" s="284">
        <v>83081</v>
      </c>
      <c r="CF13" s="284">
        <v>83121</v>
      </c>
      <c r="CG13" s="284">
        <v>83265</v>
      </c>
      <c r="CH13" s="284">
        <v>83425</v>
      </c>
      <c r="CI13" s="284">
        <v>83504</v>
      </c>
      <c r="CJ13" s="284">
        <v>83578</v>
      </c>
      <c r="CK13" s="284">
        <v>83669</v>
      </c>
      <c r="CL13" s="284">
        <v>83781</v>
      </c>
      <c r="CM13" s="284">
        <v>83754</v>
      </c>
      <c r="CN13" s="261">
        <v>83319</v>
      </c>
      <c r="CO13" s="396">
        <v>83645</v>
      </c>
      <c r="CP13" s="396">
        <v>83670</v>
      </c>
      <c r="CQ13" s="396">
        <v>83681</v>
      </c>
      <c r="CR13" s="261">
        <v>83763</v>
      </c>
      <c r="CS13" s="261">
        <v>83810</v>
      </c>
      <c r="CT13" s="261">
        <v>83947</v>
      </c>
      <c r="CU13" s="261">
        <v>84040</v>
      </c>
      <c r="CV13" s="261">
        <v>84142</v>
      </c>
      <c r="CW13" s="396">
        <v>84238</v>
      </c>
      <c r="CX13" s="261">
        <v>84270</v>
      </c>
      <c r="CY13" s="396">
        <v>84325</v>
      </c>
      <c r="CZ13" s="261">
        <v>84030</v>
      </c>
      <c r="DA13" s="261">
        <v>84315</v>
      </c>
      <c r="DB13" s="261">
        <v>84469</v>
      </c>
      <c r="DC13" s="396">
        <v>84515</v>
      </c>
      <c r="DD13" s="261">
        <v>84715</v>
      </c>
      <c r="DE13" s="396">
        <v>84795</v>
      </c>
      <c r="DF13" s="396">
        <v>84921</v>
      </c>
      <c r="DG13" s="261">
        <v>84999</v>
      </c>
      <c r="DH13" s="261">
        <v>85110</v>
      </c>
      <c r="DI13" s="261">
        <v>85173</v>
      </c>
      <c r="DJ13" s="261">
        <v>85257</v>
      </c>
      <c r="DK13" s="261">
        <v>85283</v>
      </c>
      <c r="DL13" s="261">
        <v>84880</v>
      </c>
      <c r="DM13" s="261">
        <v>85312</v>
      </c>
      <c r="DN13" s="261">
        <v>85420</v>
      </c>
      <c r="DO13" s="261">
        <v>85531</v>
      </c>
      <c r="DP13" s="261">
        <v>85636</v>
      </c>
      <c r="DQ13" s="261">
        <v>85736</v>
      </c>
      <c r="DR13" s="261">
        <v>85846</v>
      </c>
      <c r="DS13" s="261">
        <v>85984</v>
      </c>
      <c r="DT13" s="261">
        <v>86003</v>
      </c>
      <c r="DU13" s="261">
        <v>86090</v>
      </c>
      <c r="DV13" s="261">
        <v>86125</v>
      </c>
      <c r="DW13" s="396">
        <v>86258</v>
      </c>
      <c r="DX13" s="261">
        <v>85951</v>
      </c>
      <c r="DY13" s="277">
        <v>86244</v>
      </c>
      <c r="DZ13" s="261">
        <v>86286</v>
      </c>
      <c r="EA13" s="261">
        <v>86335</v>
      </c>
      <c r="EB13" s="261">
        <v>86448</v>
      </c>
      <c r="EC13" s="261">
        <v>86633</v>
      </c>
      <c r="ED13" s="228" t="s">
        <v>27</v>
      </c>
      <c r="EE13" s="410">
        <v>86745</v>
      </c>
      <c r="EF13" s="410">
        <v>86744</v>
      </c>
      <c r="EG13" s="411">
        <v>-1</v>
      </c>
      <c r="EH13" s="261">
        <v>86899</v>
      </c>
      <c r="EI13" s="261">
        <v>86955</v>
      </c>
      <c r="EJ13" s="261">
        <v>87065</v>
      </c>
      <c r="EK13" s="261">
        <v>87070</v>
      </c>
      <c r="EL13" s="261">
        <v>87101</v>
      </c>
      <c r="EM13" s="261">
        <v>86703</v>
      </c>
      <c r="EN13" s="261">
        <v>87055</v>
      </c>
      <c r="EO13" s="261">
        <v>87166</v>
      </c>
      <c r="EP13" s="261">
        <v>87353</v>
      </c>
      <c r="EQ13" s="261">
        <v>87445</v>
      </c>
      <c r="ER13" s="261">
        <v>87537</v>
      </c>
      <c r="ES13" s="261">
        <v>87716</v>
      </c>
      <c r="ET13" s="261">
        <v>87844</v>
      </c>
      <c r="EU13" s="261">
        <v>87937</v>
      </c>
      <c r="EV13" s="261">
        <v>88101</v>
      </c>
      <c r="EW13" s="261">
        <v>88029</v>
      </c>
      <c r="EX13" s="261">
        <v>88119</v>
      </c>
      <c r="EY13" s="261">
        <v>87714</v>
      </c>
      <c r="EZ13" s="286">
        <v>88145</v>
      </c>
      <c r="FA13" s="286">
        <v>88211</v>
      </c>
      <c r="FB13" s="442">
        <v>88228</v>
      </c>
      <c r="FC13" s="442">
        <v>88272</v>
      </c>
      <c r="FD13" s="442">
        <v>88222</v>
      </c>
      <c r="FE13" s="442">
        <v>88221</v>
      </c>
      <c r="FF13" s="442">
        <v>88249</v>
      </c>
      <c r="FG13" s="442">
        <v>88346</v>
      </c>
      <c r="FH13" s="442">
        <v>88373</v>
      </c>
      <c r="FI13" s="442">
        <v>88411</v>
      </c>
      <c r="FJ13" s="442">
        <v>88327</v>
      </c>
      <c r="FK13" s="450">
        <v>88026</v>
      </c>
      <c r="FL13" s="442">
        <v>88318</v>
      </c>
      <c r="FM13" s="448">
        <v>88383</v>
      </c>
      <c r="FN13" s="442">
        <v>88438</v>
      </c>
      <c r="FO13" s="442">
        <v>88465</v>
      </c>
      <c r="FP13" s="442">
        <v>88545</v>
      </c>
      <c r="FQ13" s="442">
        <v>88556</v>
      </c>
      <c r="FR13" s="72">
        <v>88524</v>
      </c>
      <c r="FS13" s="442">
        <v>88550</v>
      </c>
      <c r="FT13" s="442">
        <v>88667</v>
      </c>
      <c r="FU13" s="442">
        <v>88762</v>
      </c>
      <c r="FV13" s="442">
        <v>88798</v>
      </c>
      <c r="FW13" s="442">
        <v>88506</v>
      </c>
      <c r="FX13" s="442">
        <v>88506</v>
      </c>
      <c r="FY13" s="442">
        <v>88914</v>
      </c>
      <c r="FZ13" s="442">
        <v>88914</v>
      </c>
    </row>
    <row r="14" spans="1:182" ht="17.25">
      <c r="A14" s="1" t="s">
        <v>59</v>
      </c>
      <c r="B14" s="69">
        <v>33999</v>
      </c>
      <c r="C14" s="361">
        <v>33982</v>
      </c>
      <c r="D14" s="27">
        <v>17</v>
      </c>
      <c r="E14" s="70">
        <v>0.09999999999999432</v>
      </c>
      <c r="F14" s="454">
        <v>33899</v>
      </c>
      <c r="G14" s="27">
        <v>100</v>
      </c>
      <c r="H14" s="73">
        <v>0.29999999999999716</v>
      </c>
      <c r="I14" s="40"/>
      <c r="J14" s="228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4"/>
      <c r="Y14" s="284"/>
      <c r="Z14" s="282"/>
      <c r="AA14" s="282"/>
      <c r="AB14" s="282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9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28"/>
      <c r="BT14" s="270"/>
      <c r="BU14" s="281"/>
      <c r="BV14" s="287"/>
      <c r="BW14" s="284"/>
      <c r="BX14" s="284"/>
      <c r="BY14" s="284"/>
      <c r="BZ14" s="284"/>
      <c r="CA14" s="284"/>
      <c r="CB14" s="284">
        <v>33057</v>
      </c>
      <c r="CC14" s="284">
        <v>33096</v>
      </c>
      <c r="CD14" s="284">
        <v>33106</v>
      </c>
      <c r="CE14" s="284">
        <v>33138</v>
      </c>
      <c r="CF14" s="284">
        <v>33108</v>
      </c>
      <c r="CG14" s="284">
        <v>33185</v>
      </c>
      <c r="CH14" s="284">
        <v>33231</v>
      </c>
      <c r="CI14" s="284">
        <v>33281</v>
      </c>
      <c r="CJ14" s="284">
        <v>33310</v>
      </c>
      <c r="CK14" s="284">
        <v>33322</v>
      </c>
      <c r="CL14" s="284">
        <v>33360</v>
      </c>
      <c r="CM14" s="284">
        <v>33381</v>
      </c>
      <c r="CN14" s="261">
        <v>33008</v>
      </c>
      <c r="CO14" s="396">
        <v>33315</v>
      </c>
      <c r="CP14" s="396">
        <v>33375</v>
      </c>
      <c r="CQ14" s="396">
        <v>33390</v>
      </c>
      <c r="CR14" s="261">
        <v>33412</v>
      </c>
      <c r="CS14" s="261">
        <v>33483</v>
      </c>
      <c r="CT14" s="261">
        <v>33523</v>
      </c>
      <c r="CU14" s="261">
        <v>33547</v>
      </c>
      <c r="CV14" s="261">
        <v>33586</v>
      </c>
      <c r="CW14" s="396">
        <v>33604</v>
      </c>
      <c r="CX14" s="261">
        <v>33650</v>
      </c>
      <c r="CY14" s="396">
        <v>33673</v>
      </c>
      <c r="CZ14" s="261">
        <v>33265</v>
      </c>
      <c r="DA14" s="261">
        <v>33523</v>
      </c>
      <c r="DB14" s="261">
        <v>33544</v>
      </c>
      <c r="DC14" s="396">
        <v>33596</v>
      </c>
      <c r="DD14" s="261">
        <v>33563</v>
      </c>
      <c r="DE14" s="396">
        <v>33583</v>
      </c>
      <c r="DF14" s="396">
        <v>33579</v>
      </c>
      <c r="DG14" s="261">
        <v>33564</v>
      </c>
      <c r="DH14" s="261">
        <v>33581</v>
      </c>
      <c r="DI14" s="261">
        <v>33603</v>
      </c>
      <c r="DJ14" s="261">
        <v>33633</v>
      </c>
      <c r="DK14" s="261">
        <v>33628</v>
      </c>
      <c r="DL14" s="261">
        <v>33201</v>
      </c>
      <c r="DM14" s="261">
        <v>33475</v>
      </c>
      <c r="DN14" s="261">
        <v>33497</v>
      </c>
      <c r="DO14" s="261">
        <v>33496</v>
      </c>
      <c r="DP14" s="261">
        <v>33546</v>
      </c>
      <c r="DQ14" s="261">
        <v>33567</v>
      </c>
      <c r="DR14" s="261">
        <v>33607</v>
      </c>
      <c r="DS14" s="261">
        <v>33631</v>
      </c>
      <c r="DT14" s="261">
        <v>33669</v>
      </c>
      <c r="DU14" s="261">
        <v>33731</v>
      </c>
      <c r="DV14" s="261">
        <v>33748</v>
      </c>
      <c r="DW14" s="396">
        <v>33752</v>
      </c>
      <c r="DX14" s="261">
        <v>33312</v>
      </c>
      <c r="DY14" s="277">
        <v>33643</v>
      </c>
      <c r="DZ14" s="261">
        <v>33633</v>
      </c>
      <c r="EA14" s="261">
        <v>33611</v>
      </c>
      <c r="EB14" s="261">
        <v>33632</v>
      </c>
      <c r="EC14" s="261">
        <v>33671</v>
      </c>
      <c r="ED14" s="228" t="s">
        <v>59</v>
      </c>
      <c r="EE14" s="410">
        <v>33704</v>
      </c>
      <c r="EF14" s="410">
        <v>33701</v>
      </c>
      <c r="EG14" s="411">
        <v>-3</v>
      </c>
      <c r="EH14" s="261">
        <v>33736</v>
      </c>
      <c r="EI14" s="261">
        <v>33770</v>
      </c>
      <c r="EJ14" s="261">
        <v>33843</v>
      </c>
      <c r="EK14" s="261">
        <v>33904</v>
      </c>
      <c r="EL14" s="261">
        <v>33890</v>
      </c>
      <c r="EM14" s="261">
        <v>33476</v>
      </c>
      <c r="EN14" s="261">
        <v>33767</v>
      </c>
      <c r="EO14" s="261">
        <v>33859</v>
      </c>
      <c r="EP14" s="261">
        <v>33923</v>
      </c>
      <c r="EQ14" s="261">
        <v>33936</v>
      </c>
      <c r="ER14" s="261">
        <v>33979</v>
      </c>
      <c r="ES14" s="261">
        <v>34010</v>
      </c>
      <c r="ET14" s="261">
        <v>34028</v>
      </c>
      <c r="EU14" s="261">
        <v>34015</v>
      </c>
      <c r="EV14" s="261">
        <v>34046</v>
      </c>
      <c r="EW14" s="261">
        <v>34037</v>
      </c>
      <c r="EX14" s="261">
        <v>34001</v>
      </c>
      <c r="EY14" s="261">
        <v>33670</v>
      </c>
      <c r="EZ14" s="286">
        <v>33842</v>
      </c>
      <c r="FA14" s="286">
        <v>33872</v>
      </c>
      <c r="FB14" s="442">
        <v>33903</v>
      </c>
      <c r="FC14" s="442">
        <v>33895</v>
      </c>
      <c r="FD14" s="442">
        <v>33939</v>
      </c>
      <c r="FE14" s="442">
        <v>33974</v>
      </c>
      <c r="FF14" s="442">
        <v>33990</v>
      </c>
      <c r="FG14" s="442">
        <v>34017</v>
      </c>
      <c r="FH14" s="442">
        <v>34007</v>
      </c>
      <c r="FI14" s="442">
        <v>34012</v>
      </c>
      <c r="FJ14" s="442">
        <v>33999</v>
      </c>
      <c r="FK14" s="450">
        <v>33508</v>
      </c>
      <c r="FL14" s="442">
        <v>33861</v>
      </c>
      <c r="FM14" s="448">
        <v>33899</v>
      </c>
      <c r="FN14" s="442">
        <v>33895</v>
      </c>
      <c r="FO14" s="442">
        <v>33922</v>
      </c>
      <c r="FP14" s="442">
        <v>33997</v>
      </c>
      <c r="FQ14" s="442">
        <v>34022</v>
      </c>
      <c r="FR14" s="72">
        <v>34028</v>
      </c>
      <c r="FS14" s="442">
        <v>34042</v>
      </c>
      <c r="FT14" s="442">
        <v>34077</v>
      </c>
      <c r="FU14" s="442">
        <v>34093</v>
      </c>
      <c r="FV14" s="442">
        <v>34097</v>
      </c>
      <c r="FW14" s="442">
        <v>33677</v>
      </c>
      <c r="FX14" s="442">
        <v>33677</v>
      </c>
      <c r="FY14" s="442">
        <v>33982</v>
      </c>
      <c r="FZ14" s="442">
        <v>33982</v>
      </c>
    </row>
    <row r="15" spans="1:182" ht="17.25">
      <c r="A15" s="1" t="s">
        <v>60</v>
      </c>
      <c r="B15" s="69">
        <v>44318</v>
      </c>
      <c r="C15" s="361">
        <v>44273</v>
      </c>
      <c r="D15" s="27">
        <v>45</v>
      </c>
      <c r="E15" s="70">
        <v>0.09999999999999432</v>
      </c>
      <c r="F15" s="454">
        <v>43781</v>
      </c>
      <c r="G15" s="27">
        <v>537</v>
      </c>
      <c r="H15" s="73">
        <v>1.2</v>
      </c>
      <c r="I15" s="40"/>
      <c r="J15" s="228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4"/>
      <c r="Y15" s="284"/>
      <c r="Z15" s="282"/>
      <c r="AA15" s="282"/>
      <c r="AB15" s="282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9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70"/>
      <c r="BP15" s="270"/>
      <c r="BQ15" s="270"/>
      <c r="BR15" s="270"/>
      <c r="BS15" s="228"/>
      <c r="BT15" s="270"/>
      <c r="BU15" s="281"/>
      <c r="BV15" s="287"/>
      <c r="BW15" s="284"/>
      <c r="BX15" s="284"/>
      <c r="BY15" s="284"/>
      <c r="BZ15" s="284"/>
      <c r="CA15" s="284"/>
      <c r="CB15" s="284">
        <v>41374</v>
      </c>
      <c r="CC15" s="284">
        <v>41734</v>
      </c>
      <c r="CD15" s="284">
        <v>41798</v>
      </c>
      <c r="CE15" s="284">
        <v>41852</v>
      </c>
      <c r="CF15" s="284">
        <v>41895</v>
      </c>
      <c r="CG15" s="284">
        <v>41943</v>
      </c>
      <c r="CH15" s="284">
        <v>41975</v>
      </c>
      <c r="CI15" s="284">
        <v>42008</v>
      </c>
      <c r="CJ15" s="284">
        <v>42074</v>
      </c>
      <c r="CK15" s="284">
        <v>42089</v>
      </c>
      <c r="CL15" s="284">
        <v>42089</v>
      </c>
      <c r="CM15" s="284">
        <v>42099</v>
      </c>
      <c r="CN15" s="261">
        <v>41500</v>
      </c>
      <c r="CO15" s="396">
        <v>41920</v>
      </c>
      <c r="CP15" s="396">
        <v>41934</v>
      </c>
      <c r="CQ15" s="396">
        <v>41938</v>
      </c>
      <c r="CR15" s="261">
        <v>41959</v>
      </c>
      <c r="CS15" s="261">
        <v>42007</v>
      </c>
      <c r="CT15" s="261">
        <v>42048</v>
      </c>
      <c r="CU15" s="261">
        <v>42116</v>
      </c>
      <c r="CV15" s="261">
        <v>42163</v>
      </c>
      <c r="CW15" s="396">
        <v>42183</v>
      </c>
      <c r="CX15" s="261">
        <v>42254</v>
      </c>
      <c r="CY15" s="396">
        <v>42330</v>
      </c>
      <c r="CZ15" s="261">
        <v>41702</v>
      </c>
      <c r="DA15" s="261">
        <v>42146</v>
      </c>
      <c r="DB15" s="261">
        <v>42231</v>
      </c>
      <c r="DC15" s="396">
        <v>42283</v>
      </c>
      <c r="DD15" s="261">
        <v>42352</v>
      </c>
      <c r="DE15" s="396">
        <v>42391</v>
      </c>
      <c r="DF15" s="396">
        <v>42439</v>
      </c>
      <c r="DG15" s="261">
        <v>42496</v>
      </c>
      <c r="DH15" s="261">
        <v>42534</v>
      </c>
      <c r="DI15" s="261">
        <v>42538</v>
      </c>
      <c r="DJ15" s="261">
        <v>42595</v>
      </c>
      <c r="DK15" s="261">
        <v>42657</v>
      </c>
      <c r="DL15" s="261">
        <v>42068</v>
      </c>
      <c r="DM15" s="261">
        <v>42505</v>
      </c>
      <c r="DN15" s="261">
        <v>42603</v>
      </c>
      <c r="DO15" s="261">
        <v>42646</v>
      </c>
      <c r="DP15" s="261">
        <v>42733</v>
      </c>
      <c r="DQ15" s="261">
        <v>42827</v>
      </c>
      <c r="DR15" s="261">
        <v>42901</v>
      </c>
      <c r="DS15" s="261">
        <v>42958</v>
      </c>
      <c r="DT15" s="261">
        <v>43023</v>
      </c>
      <c r="DU15" s="261">
        <v>43081</v>
      </c>
      <c r="DV15" s="261">
        <v>43105</v>
      </c>
      <c r="DW15" s="396">
        <v>43103</v>
      </c>
      <c r="DX15" s="261">
        <v>42498</v>
      </c>
      <c r="DY15" s="277">
        <v>42949</v>
      </c>
      <c r="DZ15" s="261">
        <v>42994</v>
      </c>
      <c r="EA15" s="261">
        <v>43063</v>
      </c>
      <c r="EB15" s="261">
        <v>43129</v>
      </c>
      <c r="EC15" s="261">
        <v>43227</v>
      </c>
      <c r="ED15" s="228" t="s">
        <v>60</v>
      </c>
      <c r="EE15" s="410">
        <v>43298</v>
      </c>
      <c r="EF15" s="410">
        <v>43302</v>
      </c>
      <c r="EG15" s="411">
        <v>4</v>
      </c>
      <c r="EH15" s="261">
        <v>43291</v>
      </c>
      <c r="EI15" s="261">
        <v>43334</v>
      </c>
      <c r="EJ15" s="261">
        <v>43371</v>
      </c>
      <c r="EK15" s="261">
        <v>43445</v>
      </c>
      <c r="EL15" s="261">
        <v>43403</v>
      </c>
      <c r="EM15" s="261">
        <v>42855</v>
      </c>
      <c r="EN15" s="261">
        <v>43281</v>
      </c>
      <c r="EO15" s="261">
        <v>43282</v>
      </c>
      <c r="EP15" s="261">
        <v>43311</v>
      </c>
      <c r="EQ15" s="261">
        <v>43359</v>
      </c>
      <c r="ER15" s="261">
        <v>43419</v>
      </c>
      <c r="ES15" s="261">
        <v>43436</v>
      </c>
      <c r="ET15" s="261">
        <v>43540</v>
      </c>
      <c r="EU15" s="261">
        <v>43596</v>
      </c>
      <c r="EV15" s="261">
        <v>43565</v>
      </c>
      <c r="EW15" s="261">
        <v>43596</v>
      </c>
      <c r="EX15" s="261">
        <v>43649</v>
      </c>
      <c r="EY15" s="261">
        <v>42915</v>
      </c>
      <c r="EZ15" s="286">
        <v>43409</v>
      </c>
      <c r="FA15" s="286">
        <v>43490</v>
      </c>
      <c r="FB15" s="442">
        <v>43553</v>
      </c>
      <c r="FC15" s="442">
        <v>43612</v>
      </c>
      <c r="FD15" s="442">
        <v>43692</v>
      </c>
      <c r="FE15" s="442">
        <v>43718</v>
      </c>
      <c r="FF15" s="442">
        <v>43765</v>
      </c>
      <c r="FG15" s="442">
        <v>43781</v>
      </c>
      <c r="FH15" s="442">
        <v>43793</v>
      </c>
      <c r="FI15" s="442">
        <v>43873</v>
      </c>
      <c r="FJ15" s="442">
        <v>43904</v>
      </c>
      <c r="FK15" s="450">
        <v>43288</v>
      </c>
      <c r="FL15" s="442">
        <v>43769</v>
      </c>
      <c r="FM15" s="448">
        <v>43781</v>
      </c>
      <c r="FN15" s="442">
        <v>43893</v>
      </c>
      <c r="FO15" s="442">
        <v>43953</v>
      </c>
      <c r="FP15" s="442">
        <v>43994</v>
      </c>
      <c r="FQ15" s="442">
        <v>44069</v>
      </c>
      <c r="FR15" s="72">
        <v>44144</v>
      </c>
      <c r="FS15" s="442">
        <v>44195</v>
      </c>
      <c r="FT15" s="442">
        <v>44229</v>
      </c>
      <c r="FU15" s="442">
        <v>44259</v>
      </c>
      <c r="FV15" s="442">
        <v>44282</v>
      </c>
      <c r="FW15" s="442">
        <v>43744</v>
      </c>
      <c r="FX15" s="442">
        <v>43744</v>
      </c>
      <c r="FY15" s="442">
        <v>44273</v>
      </c>
      <c r="FZ15" s="442">
        <v>44273</v>
      </c>
    </row>
    <row r="16" spans="1:182" ht="17.25">
      <c r="A16" s="1" t="s">
        <v>28</v>
      </c>
      <c r="B16" s="69">
        <v>105083</v>
      </c>
      <c r="C16" s="361">
        <v>105014</v>
      </c>
      <c r="D16" s="27">
        <v>69</v>
      </c>
      <c r="E16" s="70">
        <v>0.09999999999999432</v>
      </c>
      <c r="F16" s="454">
        <v>104318</v>
      </c>
      <c r="G16" s="27">
        <v>765</v>
      </c>
      <c r="H16" s="73">
        <v>0.7000000000000028</v>
      </c>
      <c r="I16" s="59"/>
      <c r="J16" s="228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4"/>
      <c r="Z16" s="282"/>
      <c r="AA16" s="282"/>
      <c r="AB16" s="282"/>
      <c r="AC16" s="278"/>
      <c r="AD16" s="278"/>
      <c r="AE16" s="279"/>
      <c r="AF16" s="270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28"/>
      <c r="BT16" s="270"/>
      <c r="BU16" s="281"/>
      <c r="BV16" s="287"/>
      <c r="BW16" s="284"/>
      <c r="BX16" s="284"/>
      <c r="BY16" s="284"/>
      <c r="BZ16" s="284"/>
      <c r="CA16" s="284"/>
      <c r="CB16" s="284">
        <v>96634</v>
      </c>
      <c r="CC16" s="284">
        <v>96887</v>
      </c>
      <c r="CD16" s="284">
        <v>97004</v>
      </c>
      <c r="CE16" s="284">
        <v>97043</v>
      </c>
      <c r="CF16" s="284">
        <v>97177</v>
      </c>
      <c r="CG16" s="284">
        <v>97211</v>
      </c>
      <c r="CH16" s="284">
        <v>97323</v>
      </c>
      <c r="CI16" s="284">
        <v>97419</v>
      </c>
      <c r="CJ16" s="284">
        <v>97484</v>
      </c>
      <c r="CK16" s="284">
        <v>97542</v>
      </c>
      <c r="CL16" s="284">
        <v>97658</v>
      </c>
      <c r="CM16" s="284">
        <v>97715</v>
      </c>
      <c r="CN16" s="261">
        <v>97691</v>
      </c>
      <c r="CO16" s="396">
        <v>97984</v>
      </c>
      <c r="CP16" s="396">
        <v>98095</v>
      </c>
      <c r="CQ16" s="396">
        <v>98258</v>
      </c>
      <c r="CR16" s="261">
        <v>98357</v>
      </c>
      <c r="CS16" s="261">
        <v>98497</v>
      </c>
      <c r="CT16" s="261">
        <v>98636</v>
      </c>
      <c r="CU16" s="261">
        <v>98743</v>
      </c>
      <c r="CV16" s="261">
        <v>98813</v>
      </c>
      <c r="CW16" s="396">
        <v>98901</v>
      </c>
      <c r="CX16" s="261">
        <v>99090</v>
      </c>
      <c r="CY16" s="396">
        <v>99170</v>
      </c>
      <c r="CZ16" s="261">
        <v>99125</v>
      </c>
      <c r="DA16" s="261">
        <v>99449</v>
      </c>
      <c r="DB16" s="261">
        <v>99444</v>
      </c>
      <c r="DC16" s="396">
        <v>99536</v>
      </c>
      <c r="DD16" s="261">
        <v>99614</v>
      </c>
      <c r="DE16" s="396">
        <v>99741</v>
      </c>
      <c r="DF16" s="396">
        <v>99749</v>
      </c>
      <c r="DG16" s="261">
        <v>99944</v>
      </c>
      <c r="DH16" s="261">
        <v>100056</v>
      </c>
      <c r="DI16" s="261">
        <v>100219</v>
      </c>
      <c r="DJ16" s="261">
        <v>100260</v>
      </c>
      <c r="DK16" s="261">
        <v>100418</v>
      </c>
      <c r="DL16" s="261">
        <v>100406</v>
      </c>
      <c r="DM16" s="261">
        <v>100707</v>
      </c>
      <c r="DN16" s="261">
        <v>100763</v>
      </c>
      <c r="DO16" s="261">
        <v>100831</v>
      </c>
      <c r="DP16" s="261">
        <v>100903</v>
      </c>
      <c r="DQ16" s="261">
        <v>101158</v>
      </c>
      <c r="DR16" s="261">
        <v>101249</v>
      </c>
      <c r="DS16" s="261">
        <v>101403</v>
      </c>
      <c r="DT16" s="261">
        <v>101656</v>
      </c>
      <c r="DU16" s="261">
        <v>101799</v>
      </c>
      <c r="DV16" s="261">
        <v>101911</v>
      </c>
      <c r="DW16" s="396">
        <v>102008</v>
      </c>
      <c r="DX16" s="261">
        <v>102082</v>
      </c>
      <c r="DY16" s="277">
        <v>102276</v>
      </c>
      <c r="DZ16" s="261">
        <v>102415</v>
      </c>
      <c r="EA16" s="261">
        <v>102519</v>
      </c>
      <c r="EB16" s="261">
        <v>102578</v>
      </c>
      <c r="EC16" s="261">
        <v>102689</v>
      </c>
      <c r="ED16" s="228" t="s">
        <v>28</v>
      </c>
      <c r="EE16" s="410">
        <v>102746</v>
      </c>
      <c r="EF16" s="410">
        <v>102734</v>
      </c>
      <c r="EG16" s="411">
        <v>-12</v>
      </c>
      <c r="EH16" s="261">
        <v>102837</v>
      </c>
      <c r="EI16" s="261">
        <v>102932</v>
      </c>
      <c r="EJ16" s="261">
        <v>103003</v>
      </c>
      <c r="EK16" s="261">
        <v>103070</v>
      </c>
      <c r="EL16" s="261">
        <v>103115</v>
      </c>
      <c r="EM16" s="261">
        <v>102997</v>
      </c>
      <c r="EN16" s="261">
        <v>102990</v>
      </c>
      <c r="EO16" s="261">
        <v>103115</v>
      </c>
      <c r="EP16" s="261">
        <v>103078</v>
      </c>
      <c r="EQ16" s="261">
        <v>103194</v>
      </c>
      <c r="ER16" s="261">
        <v>103371</v>
      </c>
      <c r="ES16" s="261">
        <v>103355</v>
      </c>
      <c r="ET16" s="261">
        <v>103450</v>
      </c>
      <c r="EU16" s="261">
        <v>103460</v>
      </c>
      <c r="EV16" s="261">
        <v>103493</v>
      </c>
      <c r="EW16" s="261">
        <v>103561</v>
      </c>
      <c r="EX16" s="261">
        <v>103516</v>
      </c>
      <c r="EY16" s="261">
        <v>103323</v>
      </c>
      <c r="EZ16" s="286">
        <v>103329</v>
      </c>
      <c r="FA16" s="286">
        <v>103327</v>
      </c>
      <c r="FB16" s="442">
        <v>103389</v>
      </c>
      <c r="FC16" s="442">
        <v>103543</v>
      </c>
      <c r="FD16" s="442">
        <v>103705</v>
      </c>
      <c r="FE16" s="442">
        <v>103806</v>
      </c>
      <c r="FF16" s="442">
        <v>103918</v>
      </c>
      <c r="FG16" s="442">
        <v>104017</v>
      </c>
      <c r="FH16" s="442">
        <v>104086</v>
      </c>
      <c r="FI16" s="442">
        <v>104180</v>
      </c>
      <c r="FJ16" s="442">
        <v>104260</v>
      </c>
      <c r="FK16" s="450">
        <v>104153</v>
      </c>
      <c r="FL16" s="442">
        <v>104240</v>
      </c>
      <c r="FM16" s="448">
        <v>104318</v>
      </c>
      <c r="FN16" s="442">
        <v>104382</v>
      </c>
      <c r="FO16" s="442">
        <v>104441</v>
      </c>
      <c r="FP16" s="442">
        <v>104508</v>
      </c>
      <c r="FQ16" s="442">
        <v>104586</v>
      </c>
      <c r="FR16" s="72">
        <v>104790</v>
      </c>
      <c r="FS16" s="442">
        <v>104877</v>
      </c>
      <c r="FT16" s="442">
        <v>104877</v>
      </c>
      <c r="FU16" s="442">
        <v>105037</v>
      </c>
      <c r="FV16" s="442">
        <v>105133</v>
      </c>
      <c r="FW16" s="442">
        <v>104930</v>
      </c>
      <c r="FX16" s="442">
        <v>104930</v>
      </c>
      <c r="FY16" s="442">
        <v>105014</v>
      </c>
      <c r="FZ16" s="442">
        <v>105014</v>
      </c>
    </row>
    <row r="17" spans="1:182" ht="17.25">
      <c r="A17" s="1" t="s">
        <v>29</v>
      </c>
      <c r="B17" s="69">
        <v>58397</v>
      </c>
      <c r="C17" s="361">
        <v>58352</v>
      </c>
      <c r="D17" s="27">
        <v>45</v>
      </c>
      <c r="E17" s="70">
        <v>0.09999999999999432</v>
      </c>
      <c r="F17" s="454">
        <v>57618</v>
      </c>
      <c r="G17" s="27">
        <v>779</v>
      </c>
      <c r="H17" s="73">
        <v>1.4000000000000057</v>
      </c>
      <c r="I17" s="59"/>
      <c r="J17" s="228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4"/>
      <c r="Z17" s="282"/>
      <c r="AA17" s="282"/>
      <c r="AB17" s="282"/>
      <c r="AC17" s="278"/>
      <c r="AD17" s="278"/>
      <c r="AE17" s="279"/>
      <c r="AF17" s="270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28"/>
      <c r="BT17" s="270"/>
      <c r="BU17" s="281"/>
      <c r="BV17" s="287"/>
      <c r="BW17" s="284"/>
      <c r="BX17" s="284"/>
      <c r="BY17" s="284"/>
      <c r="BZ17" s="284"/>
      <c r="CA17" s="284"/>
      <c r="CB17" s="284">
        <v>53800</v>
      </c>
      <c r="CC17" s="284">
        <v>54125</v>
      </c>
      <c r="CD17" s="284">
        <v>54159</v>
      </c>
      <c r="CE17" s="284">
        <v>54247</v>
      </c>
      <c r="CF17" s="284">
        <v>54317</v>
      </c>
      <c r="CG17" s="284">
        <v>54345</v>
      </c>
      <c r="CH17" s="284">
        <v>54387</v>
      </c>
      <c r="CI17" s="284">
        <v>54411</v>
      </c>
      <c r="CJ17" s="284">
        <v>54418</v>
      </c>
      <c r="CK17" s="284">
        <v>54457</v>
      </c>
      <c r="CL17" s="284">
        <v>54485</v>
      </c>
      <c r="CM17" s="284">
        <v>54472</v>
      </c>
      <c r="CN17" s="261">
        <v>54030</v>
      </c>
      <c r="CO17" s="396">
        <v>54439</v>
      </c>
      <c r="CP17" s="396">
        <v>54510</v>
      </c>
      <c r="CQ17" s="396">
        <v>54606</v>
      </c>
      <c r="CR17" s="261">
        <v>54636</v>
      </c>
      <c r="CS17" s="261">
        <v>54699</v>
      </c>
      <c r="CT17" s="261">
        <v>54756</v>
      </c>
      <c r="CU17" s="261">
        <v>54875</v>
      </c>
      <c r="CV17" s="261">
        <v>54944</v>
      </c>
      <c r="CW17" s="396">
        <v>55021</v>
      </c>
      <c r="CX17" s="261">
        <v>55082</v>
      </c>
      <c r="CY17" s="396">
        <v>55126</v>
      </c>
      <c r="CZ17" s="261">
        <v>54791</v>
      </c>
      <c r="DA17" s="261">
        <v>55197</v>
      </c>
      <c r="DB17" s="261">
        <v>55201</v>
      </c>
      <c r="DC17" s="396">
        <v>55249</v>
      </c>
      <c r="DD17" s="261">
        <v>55286</v>
      </c>
      <c r="DE17" s="396">
        <v>55369</v>
      </c>
      <c r="DF17" s="396">
        <v>55391</v>
      </c>
      <c r="DG17" s="261">
        <v>55395</v>
      </c>
      <c r="DH17" s="261">
        <v>55441</v>
      </c>
      <c r="DI17" s="261">
        <v>55462</v>
      </c>
      <c r="DJ17" s="261">
        <v>55498</v>
      </c>
      <c r="DK17" s="261">
        <v>55497</v>
      </c>
      <c r="DL17" s="261">
        <v>55181</v>
      </c>
      <c r="DM17" s="261">
        <v>55609</v>
      </c>
      <c r="DN17" s="261">
        <v>55672</v>
      </c>
      <c r="DO17" s="261">
        <v>55732</v>
      </c>
      <c r="DP17" s="261">
        <v>55803</v>
      </c>
      <c r="DQ17" s="261">
        <v>55856</v>
      </c>
      <c r="DR17" s="261">
        <v>55919</v>
      </c>
      <c r="DS17" s="261">
        <v>56016</v>
      </c>
      <c r="DT17" s="261">
        <v>56073</v>
      </c>
      <c r="DU17" s="261">
        <v>56119</v>
      </c>
      <c r="DV17" s="261">
        <v>56195</v>
      </c>
      <c r="DW17" s="396">
        <v>56176</v>
      </c>
      <c r="DX17" s="261">
        <v>55874</v>
      </c>
      <c r="DY17" s="277">
        <v>56332</v>
      </c>
      <c r="DZ17" s="261">
        <v>56393</v>
      </c>
      <c r="EA17" s="261">
        <v>56508</v>
      </c>
      <c r="EB17" s="261">
        <v>56518</v>
      </c>
      <c r="EC17" s="261">
        <v>56577</v>
      </c>
      <c r="ED17" s="228" t="s">
        <v>29</v>
      </c>
      <c r="EE17" s="410">
        <v>56558</v>
      </c>
      <c r="EF17" s="410">
        <v>56606</v>
      </c>
      <c r="EG17" s="411">
        <v>48</v>
      </c>
      <c r="EH17" s="261">
        <v>56633</v>
      </c>
      <c r="EI17" s="261">
        <v>56679</v>
      </c>
      <c r="EJ17" s="261">
        <v>56700</v>
      </c>
      <c r="EK17" s="261">
        <v>56695</v>
      </c>
      <c r="EL17" s="261">
        <v>56694</v>
      </c>
      <c r="EM17" s="261">
        <v>56354</v>
      </c>
      <c r="EN17" s="261">
        <v>56709</v>
      </c>
      <c r="EO17" s="261">
        <v>56757</v>
      </c>
      <c r="EP17" s="261">
        <v>56760</v>
      </c>
      <c r="EQ17" s="261">
        <v>56821</v>
      </c>
      <c r="ER17" s="261">
        <v>56862</v>
      </c>
      <c r="ES17" s="261">
        <v>56937</v>
      </c>
      <c r="ET17" s="261">
        <v>57027</v>
      </c>
      <c r="EU17" s="261">
        <v>57072</v>
      </c>
      <c r="EV17" s="261">
        <v>57125</v>
      </c>
      <c r="EW17" s="261">
        <v>57119</v>
      </c>
      <c r="EX17" s="261">
        <v>57066</v>
      </c>
      <c r="EY17" s="261">
        <v>56679</v>
      </c>
      <c r="EZ17" s="286">
        <v>57053</v>
      </c>
      <c r="FA17" s="286">
        <v>57130</v>
      </c>
      <c r="FB17" s="442">
        <v>57170</v>
      </c>
      <c r="FC17" s="442">
        <v>57196</v>
      </c>
      <c r="FD17" s="442">
        <v>57273</v>
      </c>
      <c r="FE17" s="442">
        <v>57322</v>
      </c>
      <c r="FF17" s="442">
        <v>57384</v>
      </c>
      <c r="FG17" s="442">
        <v>57401</v>
      </c>
      <c r="FH17" s="442">
        <v>57418</v>
      </c>
      <c r="FI17" s="442">
        <v>57450</v>
      </c>
      <c r="FJ17" s="442">
        <v>57440</v>
      </c>
      <c r="FK17" s="450">
        <v>57105</v>
      </c>
      <c r="FL17" s="442">
        <v>57551</v>
      </c>
      <c r="FM17" s="448">
        <v>57618</v>
      </c>
      <c r="FN17" s="442">
        <v>57598</v>
      </c>
      <c r="FO17" s="442">
        <v>57705</v>
      </c>
      <c r="FP17" s="442">
        <v>57755</v>
      </c>
      <c r="FQ17" s="442">
        <v>57832</v>
      </c>
      <c r="FR17" s="72">
        <v>57932</v>
      </c>
      <c r="FS17" s="442">
        <v>57970</v>
      </c>
      <c r="FT17" s="442">
        <v>58023</v>
      </c>
      <c r="FU17" s="442">
        <v>58090</v>
      </c>
      <c r="FV17" s="442">
        <v>58068</v>
      </c>
      <c r="FW17" s="442">
        <v>57762</v>
      </c>
      <c r="FX17" s="442">
        <v>57762</v>
      </c>
      <c r="FY17" s="442">
        <v>58352</v>
      </c>
      <c r="FZ17" s="442">
        <v>58352</v>
      </c>
    </row>
    <row r="18" spans="1:182" ht="17.25">
      <c r="A18" s="1" t="s">
        <v>30</v>
      </c>
      <c r="B18" s="69">
        <v>55818</v>
      </c>
      <c r="C18" s="361">
        <v>55777</v>
      </c>
      <c r="D18" s="27">
        <v>41</v>
      </c>
      <c r="E18" s="70">
        <v>0.09999999999999432</v>
      </c>
      <c r="F18" s="454">
        <v>55496</v>
      </c>
      <c r="G18" s="27">
        <v>322</v>
      </c>
      <c r="H18" s="73">
        <v>0.5999999999999943</v>
      </c>
      <c r="I18" s="59"/>
      <c r="J18" s="228"/>
      <c r="K18" s="316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4"/>
      <c r="Z18" s="282"/>
      <c r="AA18" s="282"/>
      <c r="AB18" s="282"/>
      <c r="AC18" s="278"/>
      <c r="AD18" s="278"/>
      <c r="AE18" s="279"/>
      <c r="AF18" s="270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28"/>
      <c r="BT18" s="270"/>
      <c r="BU18" s="281"/>
      <c r="BV18" s="287"/>
      <c r="BW18" s="284"/>
      <c r="BX18" s="284"/>
      <c r="BY18" s="284"/>
      <c r="BZ18" s="284"/>
      <c r="CA18" s="284"/>
      <c r="CB18" s="284">
        <v>53532</v>
      </c>
      <c r="CC18" s="284">
        <v>53581</v>
      </c>
      <c r="CD18" s="284">
        <v>53672</v>
      </c>
      <c r="CE18" s="284">
        <v>53695</v>
      </c>
      <c r="CF18" s="284">
        <v>53629</v>
      </c>
      <c r="CG18" s="284">
        <v>53757</v>
      </c>
      <c r="CH18" s="284">
        <v>53772</v>
      </c>
      <c r="CI18" s="284">
        <v>53830</v>
      </c>
      <c r="CJ18" s="284">
        <v>53881</v>
      </c>
      <c r="CK18" s="284">
        <v>53893</v>
      </c>
      <c r="CL18" s="284">
        <v>53903</v>
      </c>
      <c r="CM18" s="284">
        <v>53996</v>
      </c>
      <c r="CN18" s="261">
        <v>53614</v>
      </c>
      <c r="CO18" s="396">
        <v>53763</v>
      </c>
      <c r="CP18" s="396">
        <v>53835</v>
      </c>
      <c r="CQ18" s="396">
        <v>53887</v>
      </c>
      <c r="CR18" s="261">
        <v>53803</v>
      </c>
      <c r="CS18" s="261">
        <v>53932</v>
      </c>
      <c r="CT18" s="261">
        <v>53967</v>
      </c>
      <c r="CU18" s="261">
        <v>54026</v>
      </c>
      <c r="CV18" s="261">
        <v>54109</v>
      </c>
      <c r="CW18" s="396">
        <v>54146</v>
      </c>
      <c r="CX18" s="261">
        <v>54216</v>
      </c>
      <c r="CY18" s="396">
        <v>54264</v>
      </c>
      <c r="CZ18" s="261">
        <v>53966</v>
      </c>
      <c r="DA18" s="261">
        <v>54046</v>
      </c>
      <c r="DB18" s="261">
        <v>54067</v>
      </c>
      <c r="DC18" s="396">
        <v>54071</v>
      </c>
      <c r="DD18" s="261">
        <v>54089</v>
      </c>
      <c r="DE18" s="396">
        <v>54208</v>
      </c>
      <c r="DF18" s="396">
        <v>54256</v>
      </c>
      <c r="DG18" s="261">
        <v>54349</v>
      </c>
      <c r="DH18" s="261">
        <v>54395</v>
      </c>
      <c r="DI18" s="261">
        <v>54373</v>
      </c>
      <c r="DJ18" s="261">
        <v>54387</v>
      </c>
      <c r="DK18" s="261">
        <v>54435</v>
      </c>
      <c r="DL18" s="261">
        <v>54174</v>
      </c>
      <c r="DM18" s="261">
        <v>54297</v>
      </c>
      <c r="DN18" s="261">
        <v>54329</v>
      </c>
      <c r="DO18" s="261">
        <v>54405</v>
      </c>
      <c r="DP18" s="261">
        <v>54392</v>
      </c>
      <c r="DQ18" s="261">
        <v>54431</v>
      </c>
      <c r="DR18" s="261">
        <v>54614</v>
      </c>
      <c r="DS18" s="261">
        <v>54692</v>
      </c>
      <c r="DT18" s="261">
        <v>54732</v>
      </c>
      <c r="DU18" s="261">
        <v>54765</v>
      </c>
      <c r="DV18" s="261">
        <v>54794</v>
      </c>
      <c r="DW18" s="396">
        <v>54820</v>
      </c>
      <c r="DX18" s="261">
        <v>54551</v>
      </c>
      <c r="DY18" s="277">
        <v>54748</v>
      </c>
      <c r="DZ18" s="261">
        <v>54800</v>
      </c>
      <c r="EA18" s="261">
        <v>54859</v>
      </c>
      <c r="EB18" s="261">
        <v>54825</v>
      </c>
      <c r="EC18" s="261">
        <v>54927</v>
      </c>
      <c r="ED18" s="228" t="s">
        <v>30</v>
      </c>
      <c r="EE18" s="410">
        <v>54976</v>
      </c>
      <c r="EF18" s="410">
        <v>54974</v>
      </c>
      <c r="EG18" s="411">
        <v>-2</v>
      </c>
      <c r="EH18" s="261">
        <v>54965</v>
      </c>
      <c r="EI18" s="261">
        <v>54946</v>
      </c>
      <c r="EJ18" s="261">
        <v>54947</v>
      </c>
      <c r="EK18" s="261">
        <v>54967</v>
      </c>
      <c r="EL18" s="261">
        <v>55010</v>
      </c>
      <c r="EM18" s="261">
        <v>54800</v>
      </c>
      <c r="EN18" s="261">
        <v>55049</v>
      </c>
      <c r="EO18" s="261">
        <v>55128</v>
      </c>
      <c r="EP18" s="261">
        <v>55155</v>
      </c>
      <c r="EQ18" s="261">
        <v>55098</v>
      </c>
      <c r="ER18" s="261">
        <v>55202</v>
      </c>
      <c r="ES18" s="261">
        <v>55208</v>
      </c>
      <c r="ET18" s="261">
        <v>55249</v>
      </c>
      <c r="EU18" s="261">
        <v>55258</v>
      </c>
      <c r="EV18" s="261">
        <v>55268</v>
      </c>
      <c r="EW18" s="261">
        <v>55270</v>
      </c>
      <c r="EX18" s="261">
        <v>55242</v>
      </c>
      <c r="EY18" s="261">
        <v>54972</v>
      </c>
      <c r="EZ18" s="286">
        <v>55111</v>
      </c>
      <c r="FA18" s="286">
        <v>55160</v>
      </c>
      <c r="FB18" s="442">
        <v>55169</v>
      </c>
      <c r="FC18" s="442">
        <v>55127</v>
      </c>
      <c r="FD18" s="442">
        <v>55203</v>
      </c>
      <c r="FE18" s="442">
        <v>55201</v>
      </c>
      <c r="FF18" s="442">
        <v>55260</v>
      </c>
      <c r="FG18" s="442">
        <v>55275</v>
      </c>
      <c r="FH18" s="442">
        <v>55344</v>
      </c>
      <c r="FI18" s="442">
        <v>55384</v>
      </c>
      <c r="FJ18" s="442">
        <v>55441</v>
      </c>
      <c r="FK18" s="450">
        <v>55229</v>
      </c>
      <c r="FL18" s="442">
        <v>55444</v>
      </c>
      <c r="FM18" s="448">
        <v>55496</v>
      </c>
      <c r="FN18" s="442">
        <v>55508</v>
      </c>
      <c r="FO18" s="442">
        <v>55462</v>
      </c>
      <c r="FP18" s="442">
        <v>55701</v>
      </c>
      <c r="FQ18" s="442">
        <v>55743</v>
      </c>
      <c r="FR18" s="72">
        <v>55772</v>
      </c>
      <c r="FS18" s="442">
        <v>55860</v>
      </c>
      <c r="FT18" s="442">
        <v>55897</v>
      </c>
      <c r="FU18" s="442">
        <v>55822</v>
      </c>
      <c r="FV18" s="442">
        <v>55812</v>
      </c>
      <c r="FW18" s="442">
        <v>55644</v>
      </c>
      <c r="FX18" s="442">
        <v>55632</v>
      </c>
      <c r="FY18" s="442">
        <v>55777</v>
      </c>
      <c r="FZ18" s="442">
        <v>55777</v>
      </c>
    </row>
    <row r="19" spans="1:182" ht="17.25">
      <c r="A19" s="1" t="s">
        <v>31</v>
      </c>
      <c r="B19" s="69">
        <v>125079</v>
      </c>
      <c r="C19" s="361">
        <v>125049</v>
      </c>
      <c r="D19" s="27">
        <v>30</v>
      </c>
      <c r="E19" s="70">
        <v>0</v>
      </c>
      <c r="F19" s="454">
        <v>123793</v>
      </c>
      <c r="G19" s="27">
        <v>1286</v>
      </c>
      <c r="H19" s="73">
        <v>1</v>
      </c>
      <c r="I19" s="59"/>
      <c r="J19" s="228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4"/>
      <c r="Z19" s="282"/>
      <c r="AA19" s="282"/>
      <c r="AB19" s="282"/>
      <c r="AC19" s="278"/>
      <c r="AD19" s="278"/>
      <c r="AE19" s="279"/>
      <c r="AF19" s="270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28"/>
      <c r="BT19" s="270"/>
      <c r="BU19" s="281"/>
      <c r="BV19" s="287"/>
      <c r="BW19" s="284"/>
      <c r="BX19" s="284"/>
      <c r="BY19" s="284"/>
      <c r="BZ19" s="284"/>
      <c r="CA19" s="284"/>
      <c r="CB19" s="284">
        <v>115571</v>
      </c>
      <c r="CC19" s="284">
        <v>115657</v>
      </c>
      <c r="CD19" s="284">
        <v>115677</v>
      </c>
      <c r="CE19" s="284">
        <v>115699</v>
      </c>
      <c r="CF19" s="284">
        <v>115737</v>
      </c>
      <c r="CG19" s="284">
        <v>115822</v>
      </c>
      <c r="CH19" s="284">
        <v>115794</v>
      </c>
      <c r="CI19" s="284">
        <v>115772</v>
      </c>
      <c r="CJ19" s="284">
        <v>115794</v>
      </c>
      <c r="CK19" s="284">
        <v>115879</v>
      </c>
      <c r="CL19" s="284">
        <v>115949</v>
      </c>
      <c r="CM19" s="284">
        <v>116077</v>
      </c>
      <c r="CN19" s="261">
        <v>115989</v>
      </c>
      <c r="CO19" s="396">
        <v>116179</v>
      </c>
      <c r="CP19" s="396">
        <v>116324</v>
      </c>
      <c r="CQ19" s="396">
        <v>116318</v>
      </c>
      <c r="CR19" s="261">
        <v>116483</v>
      </c>
      <c r="CS19" s="261">
        <v>116464</v>
      </c>
      <c r="CT19" s="261">
        <v>116478</v>
      </c>
      <c r="CU19" s="261">
        <v>116524</v>
      </c>
      <c r="CV19" s="261">
        <v>116500</v>
      </c>
      <c r="CW19" s="396">
        <v>116514</v>
      </c>
      <c r="CX19" s="261">
        <v>116652</v>
      </c>
      <c r="CY19" s="396">
        <v>116684</v>
      </c>
      <c r="CZ19" s="261">
        <v>116547</v>
      </c>
      <c r="DA19" s="261">
        <v>116753</v>
      </c>
      <c r="DB19" s="261">
        <v>116751</v>
      </c>
      <c r="DC19" s="396">
        <v>116893</v>
      </c>
      <c r="DD19" s="261">
        <v>117001</v>
      </c>
      <c r="DE19" s="396">
        <v>117103</v>
      </c>
      <c r="DF19" s="396">
        <v>117321</v>
      </c>
      <c r="DG19" s="261">
        <v>117452</v>
      </c>
      <c r="DH19" s="261">
        <v>117548</v>
      </c>
      <c r="DI19" s="261">
        <v>117688</v>
      </c>
      <c r="DJ19" s="261">
        <v>117829</v>
      </c>
      <c r="DK19" s="261">
        <v>117822</v>
      </c>
      <c r="DL19" s="261">
        <v>117862</v>
      </c>
      <c r="DM19" s="261">
        <v>118027</v>
      </c>
      <c r="DN19" s="261">
        <v>118171</v>
      </c>
      <c r="DO19" s="261">
        <v>118323</v>
      </c>
      <c r="DP19" s="261">
        <v>118320</v>
      </c>
      <c r="DQ19" s="261">
        <v>118420</v>
      </c>
      <c r="DR19" s="261">
        <v>118458</v>
      </c>
      <c r="DS19" s="261">
        <v>118489</v>
      </c>
      <c r="DT19" s="261">
        <v>118602</v>
      </c>
      <c r="DU19" s="261">
        <v>118744</v>
      </c>
      <c r="DV19" s="261">
        <v>118862</v>
      </c>
      <c r="DW19" s="396">
        <v>118877</v>
      </c>
      <c r="DX19" s="261">
        <v>118774</v>
      </c>
      <c r="DY19" s="277">
        <v>119009</v>
      </c>
      <c r="DZ19" s="261">
        <v>119166</v>
      </c>
      <c r="EA19" s="261">
        <v>119184</v>
      </c>
      <c r="EB19" s="261">
        <v>119295</v>
      </c>
      <c r="EC19" s="261">
        <v>119460</v>
      </c>
      <c r="ED19" s="228" t="s">
        <v>31</v>
      </c>
      <c r="EE19" s="410">
        <v>119699</v>
      </c>
      <c r="EF19" s="410">
        <v>119686</v>
      </c>
      <c r="EG19" s="411">
        <v>-13</v>
      </c>
      <c r="EH19" s="261">
        <v>119857</v>
      </c>
      <c r="EI19" s="261">
        <v>120079</v>
      </c>
      <c r="EJ19" s="261">
        <v>120198</v>
      </c>
      <c r="EK19" s="261">
        <v>120438</v>
      </c>
      <c r="EL19" s="261">
        <v>120535</v>
      </c>
      <c r="EM19" s="261">
        <v>120412</v>
      </c>
      <c r="EN19" s="261">
        <v>120662</v>
      </c>
      <c r="EO19" s="261">
        <v>120833</v>
      </c>
      <c r="EP19" s="261">
        <v>121000</v>
      </c>
      <c r="EQ19" s="261">
        <v>121189</v>
      </c>
      <c r="ER19" s="261">
        <v>121315</v>
      </c>
      <c r="ES19" s="261">
        <v>121432</v>
      </c>
      <c r="ET19" s="261">
        <v>121613</v>
      </c>
      <c r="EU19" s="261">
        <v>121759</v>
      </c>
      <c r="EV19" s="261">
        <v>121793</v>
      </c>
      <c r="EW19" s="261">
        <v>121998</v>
      </c>
      <c r="EX19" s="261">
        <v>122078</v>
      </c>
      <c r="EY19" s="261">
        <v>121942</v>
      </c>
      <c r="EZ19" s="286">
        <v>122274</v>
      </c>
      <c r="FA19" s="286">
        <v>122454</v>
      </c>
      <c r="FB19" s="442">
        <v>122581</v>
      </c>
      <c r="FC19" s="442">
        <v>122731</v>
      </c>
      <c r="FD19" s="442">
        <v>122866</v>
      </c>
      <c r="FE19" s="442">
        <v>122978</v>
      </c>
      <c r="FF19" s="442">
        <v>123129</v>
      </c>
      <c r="FG19" s="442">
        <v>123240</v>
      </c>
      <c r="FH19" s="442">
        <v>123433</v>
      </c>
      <c r="FI19" s="442">
        <v>123541</v>
      </c>
      <c r="FJ19" s="442">
        <v>123558</v>
      </c>
      <c r="FK19" s="450">
        <v>123419</v>
      </c>
      <c r="FL19" s="442">
        <v>123649</v>
      </c>
      <c r="FM19" s="448">
        <v>123793</v>
      </c>
      <c r="FN19" s="442">
        <v>123790</v>
      </c>
      <c r="FO19" s="442">
        <v>123975</v>
      </c>
      <c r="FP19" s="442">
        <v>124153</v>
      </c>
      <c r="FQ19" s="442">
        <v>124272</v>
      </c>
      <c r="FR19" s="72">
        <v>124369</v>
      </c>
      <c r="FS19" s="442">
        <v>124425</v>
      </c>
      <c r="FT19" s="442">
        <v>124527</v>
      </c>
      <c r="FU19" s="442">
        <v>124679</v>
      </c>
      <c r="FV19" s="442">
        <v>124835</v>
      </c>
      <c r="FW19" s="442">
        <v>124687</v>
      </c>
      <c r="FX19" s="442">
        <v>124687</v>
      </c>
      <c r="FY19" s="442">
        <v>125049</v>
      </c>
      <c r="FZ19" s="442">
        <v>125049</v>
      </c>
    </row>
    <row r="20" spans="1:182" ht="17.25">
      <c r="A20" s="1" t="s">
        <v>240</v>
      </c>
      <c r="B20" s="69">
        <v>52848</v>
      </c>
      <c r="C20" s="361">
        <v>52824</v>
      </c>
      <c r="D20" s="27">
        <v>24</v>
      </c>
      <c r="E20" s="70">
        <v>0</v>
      </c>
      <c r="F20" s="454">
        <v>52396</v>
      </c>
      <c r="G20" s="27">
        <v>452</v>
      </c>
      <c r="H20" s="73">
        <v>0.9000000000000057</v>
      </c>
      <c r="I20" s="59"/>
      <c r="J20" s="228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4"/>
      <c r="Z20" s="282"/>
      <c r="AA20" s="282"/>
      <c r="AB20" s="282"/>
      <c r="AC20" s="278"/>
      <c r="AD20" s="278"/>
      <c r="AE20" s="279"/>
      <c r="AF20" s="285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0"/>
      <c r="BQ20" s="270"/>
      <c r="BR20" s="270"/>
      <c r="BS20" s="228"/>
      <c r="BT20" s="270"/>
      <c r="BU20" s="281"/>
      <c r="BV20" s="287"/>
      <c r="BW20" s="284"/>
      <c r="BX20" s="284"/>
      <c r="BY20" s="284"/>
      <c r="BZ20" s="284"/>
      <c r="CA20" s="284"/>
      <c r="CB20" s="284">
        <v>45704</v>
      </c>
      <c r="CC20" s="284">
        <v>45961</v>
      </c>
      <c r="CD20" s="284">
        <v>46029</v>
      </c>
      <c r="CE20" s="284">
        <v>46173</v>
      </c>
      <c r="CF20" s="284">
        <v>46328</v>
      </c>
      <c r="CG20" s="284">
        <v>46480</v>
      </c>
      <c r="CH20" s="284">
        <v>46551</v>
      </c>
      <c r="CI20" s="284">
        <v>46711</v>
      </c>
      <c r="CJ20" s="284">
        <v>46785</v>
      </c>
      <c r="CK20" s="284">
        <v>46920</v>
      </c>
      <c r="CL20" s="284">
        <v>47044</v>
      </c>
      <c r="CM20" s="284">
        <v>47062</v>
      </c>
      <c r="CN20" s="261">
        <v>47082</v>
      </c>
      <c r="CO20" s="396">
        <v>47257</v>
      </c>
      <c r="CP20" s="396">
        <v>47375</v>
      </c>
      <c r="CQ20" s="396">
        <v>47426</v>
      </c>
      <c r="CR20" s="261">
        <v>47485</v>
      </c>
      <c r="CS20" s="261">
        <v>47609</v>
      </c>
      <c r="CT20" s="261">
        <v>47689</v>
      </c>
      <c r="CU20" s="261">
        <v>47723</v>
      </c>
      <c r="CV20" s="261">
        <v>47793</v>
      </c>
      <c r="CW20" s="396">
        <v>47934</v>
      </c>
      <c r="CX20" s="261">
        <v>47984</v>
      </c>
      <c r="CY20" s="396">
        <v>48067</v>
      </c>
      <c r="CZ20" s="261">
        <v>47834</v>
      </c>
      <c r="DA20" s="261">
        <v>48096</v>
      </c>
      <c r="DB20" s="261">
        <v>48174</v>
      </c>
      <c r="DC20" s="396">
        <v>48301</v>
      </c>
      <c r="DD20" s="261">
        <v>48374</v>
      </c>
      <c r="DE20" s="396">
        <v>48521</v>
      </c>
      <c r="DF20" s="396">
        <v>48571</v>
      </c>
      <c r="DG20" s="261">
        <v>48679</v>
      </c>
      <c r="DH20" s="261">
        <v>48792</v>
      </c>
      <c r="DI20" s="261">
        <v>48914</v>
      </c>
      <c r="DJ20" s="261">
        <v>49014</v>
      </c>
      <c r="DK20" s="261">
        <v>49115</v>
      </c>
      <c r="DL20" s="261">
        <v>48919</v>
      </c>
      <c r="DM20" s="261">
        <v>49213</v>
      </c>
      <c r="DN20" s="261">
        <v>49274</v>
      </c>
      <c r="DO20" s="261">
        <v>49366</v>
      </c>
      <c r="DP20" s="261">
        <v>49380</v>
      </c>
      <c r="DQ20" s="261">
        <v>49430</v>
      </c>
      <c r="DR20" s="261">
        <v>49465</v>
      </c>
      <c r="DS20" s="261">
        <v>49544</v>
      </c>
      <c r="DT20" s="261">
        <v>49656</v>
      </c>
      <c r="DU20" s="261">
        <v>49699</v>
      </c>
      <c r="DV20" s="261">
        <v>49755</v>
      </c>
      <c r="DW20" s="396">
        <v>49832</v>
      </c>
      <c r="DX20" s="261">
        <v>49633</v>
      </c>
      <c r="DY20" s="277">
        <v>49755</v>
      </c>
      <c r="DZ20" s="261">
        <v>49819</v>
      </c>
      <c r="EA20" s="261">
        <v>49921</v>
      </c>
      <c r="EB20" s="261">
        <v>49954</v>
      </c>
      <c r="EC20" s="261">
        <v>50109</v>
      </c>
      <c r="ED20" s="228" t="s">
        <v>239</v>
      </c>
      <c r="EE20" s="410">
        <v>50207</v>
      </c>
      <c r="EF20" s="410">
        <v>50198</v>
      </c>
      <c r="EG20" s="411">
        <v>-9</v>
      </c>
      <c r="EH20" s="261">
        <v>50211</v>
      </c>
      <c r="EI20" s="261">
        <v>50257</v>
      </c>
      <c r="EJ20" s="261">
        <v>50288</v>
      </c>
      <c r="EK20" s="261">
        <v>50380</v>
      </c>
      <c r="EL20" s="261">
        <v>50359</v>
      </c>
      <c r="EM20" s="261">
        <v>50032</v>
      </c>
      <c r="EN20" s="261">
        <v>50331</v>
      </c>
      <c r="EO20" s="261">
        <v>50340</v>
      </c>
      <c r="EP20" s="261">
        <v>50334</v>
      </c>
      <c r="EQ20" s="261">
        <v>50332</v>
      </c>
      <c r="ER20" s="261">
        <v>50387</v>
      </c>
      <c r="ES20" s="261">
        <v>50421</v>
      </c>
      <c r="ET20" s="261">
        <v>50520</v>
      </c>
      <c r="EU20" s="261">
        <v>50650</v>
      </c>
      <c r="EV20" s="261">
        <v>50814</v>
      </c>
      <c r="EW20" s="261">
        <v>50935</v>
      </c>
      <c r="EX20" s="261">
        <v>50982</v>
      </c>
      <c r="EY20" s="261">
        <v>51283</v>
      </c>
      <c r="EZ20" s="286">
        <v>51655</v>
      </c>
      <c r="FA20" s="286">
        <v>51688</v>
      </c>
      <c r="FB20" s="442">
        <v>51713</v>
      </c>
      <c r="FC20" s="442">
        <v>51740</v>
      </c>
      <c r="FD20" s="442">
        <v>51844</v>
      </c>
      <c r="FE20" s="442">
        <v>51977</v>
      </c>
      <c r="FF20" s="442">
        <v>52073</v>
      </c>
      <c r="FG20" s="442">
        <v>52113</v>
      </c>
      <c r="FH20" s="442">
        <v>52132</v>
      </c>
      <c r="FI20" s="442">
        <v>52268</v>
      </c>
      <c r="FJ20" s="442">
        <v>52279</v>
      </c>
      <c r="FK20" s="450">
        <v>52081</v>
      </c>
      <c r="FL20" s="442">
        <v>52347</v>
      </c>
      <c r="FM20" s="448">
        <v>52396</v>
      </c>
      <c r="FN20" s="442">
        <v>52413</v>
      </c>
      <c r="FO20" s="442">
        <v>52396</v>
      </c>
      <c r="FP20" s="442">
        <v>52373</v>
      </c>
      <c r="FQ20" s="442">
        <v>52487</v>
      </c>
      <c r="FR20" s="72">
        <v>52530</v>
      </c>
      <c r="FS20" s="442">
        <v>52583</v>
      </c>
      <c r="FT20" s="442">
        <v>52655</v>
      </c>
      <c r="FU20" s="442">
        <v>52769</v>
      </c>
      <c r="FV20" s="442">
        <v>52823</v>
      </c>
      <c r="FW20" s="442">
        <v>52478</v>
      </c>
      <c r="FX20" s="442">
        <v>52478</v>
      </c>
      <c r="FY20" s="442">
        <v>52824</v>
      </c>
      <c r="FZ20" s="442">
        <v>52824</v>
      </c>
    </row>
    <row r="21" spans="1:182" ht="17.25">
      <c r="A21" s="1"/>
      <c r="B21" s="69"/>
      <c r="C21" s="361"/>
      <c r="D21" s="27"/>
      <c r="E21" s="70"/>
      <c r="F21" s="454"/>
      <c r="G21" s="27"/>
      <c r="H21" s="73"/>
      <c r="I21" s="59"/>
      <c r="J21" s="228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4"/>
      <c r="Z21" s="282"/>
      <c r="AA21" s="282"/>
      <c r="AB21" s="282"/>
      <c r="AC21" s="278"/>
      <c r="AD21" s="278"/>
      <c r="AE21" s="279"/>
      <c r="AF21" s="270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28"/>
      <c r="BT21" s="270"/>
      <c r="BU21" s="281"/>
      <c r="BV21" s="287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61"/>
      <c r="CO21" s="396"/>
      <c r="CP21" s="396"/>
      <c r="CQ21" s="396"/>
      <c r="CR21" s="261"/>
      <c r="CS21" s="261"/>
      <c r="CT21" s="261"/>
      <c r="CU21" s="261"/>
      <c r="CV21" s="261"/>
      <c r="CW21" s="396"/>
      <c r="CX21" s="261"/>
      <c r="CY21" s="396"/>
      <c r="CZ21" s="261"/>
      <c r="DA21" s="261"/>
      <c r="DB21" s="261"/>
      <c r="DC21" s="396"/>
      <c r="DD21" s="261"/>
      <c r="DE21" s="396"/>
      <c r="DF21" s="396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396"/>
      <c r="DX21" s="261"/>
      <c r="DY21" s="277"/>
      <c r="DZ21" s="261"/>
      <c r="EA21" s="261"/>
      <c r="EB21" s="261"/>
      <c r="EC21" s="261"/>
      <c r="ED21" s="228"/>
      <c r="EE21" s="410"/>
      <c r="EF21" s="410"/>
      <c r="EG21" s="41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86"/>
      <c r="FA21" s="286"/>
      <c r="FB21" s="442"/>
      <c r="FC21" s="442"/>
      <c r="FD21" s="442"/>
      <c r="FE21" s="442"/>
      <c r="FF21" s="442"/>
      <c r="FG21" s="442"/>
      <c r="FH21" s="442"/>
      <c r="FI21" s="442"/>
      <c r="FJ21" s="442"/>
      <c r="FK21" s="450"/>
      <c r="FL21" s="442"/>
      <c r="FM21" s="448"/>
      <c r="FN21" s="442"/>
      <c r="FO21" s="442"/>
      <c r="FP21" s="442"/>
      <c r="FQ21" s="442"/>
      <c r="FR21" s="72"/>
      <c r="FT21" s="442"/>
      <c r="FU21" s="442"/>
      <c r="FV21" s="442"/>
      <c r="FW21" s="442"/>
      <c r="FX21" s="442"/>
      <c r="FY21" s="442"/>
      <c r="FZ21" s="442"/>
    </row>
    <row r="22" spans="1:182" ht="17.25">
      <c r="A22" s="1" t="s">
        <v>84</v>
      </c>
      <c r="B22" s="69">
        <v>393227.87</v>
      </c>
      <c r="C22" s="361">
        <v>392924.87</v>
      </c>
      <c r="D22" s="27">
        <v>303</v>
      </c>
      <c r="E22" s="70">
        <v>0.09999999999999432</v>
      </c>
      <c r="F22" s="454">
        <v>391847.87</v>
      </c>
      <c r="G22" s="27">
        <v>1380</v>
      </c>
      <c r="H22" s="73">
        <v>0.4000000000000057</v>
      </c>
      <c r="I22" s="59"/>
      <c r="J22" s="228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82"/>
      <c r="V22" s="277"/>
      <c r="W22" s="277"/>
      <c r="X22" s="277"/>
      <c r="Y22" s="261"/>
      <c r="Z22" s="277"/>
      <c r="AA22" s="277"/>
      <c r="AB22" s="277"/>
      <c r="AC22" s="278"/>
      <c r="AD22" s="278"/>
      <c r="AE22" s="279"/>
      <c r="AF22" s="285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86"/>
      <c r="BO22" s="286"/>
      <c r="BP22" s="270"/>
      <c r="BQ22" s="270"/>
      <c r="BR22" s="286"/>
      <c r="BS22" s="228"/>
      <c r="BT22" s="270"/>
      <c r="BU22" s="281"/>
      <c r="BV22" s="287"/>
      <c r="BW22" s="261"/>
      <c r="BX22" s="284"/>
      <c r="BY22" s="277"/>
      <c r="BZ22" s="277"/>
      <c r="CA22" s="284"/>
      <c r="CB22" s="282">
        <v>370875</v>
      </c>
      <c r="CC22" s="284">
        <v>372222</v>
      </c>
      <c r="CD22" s="277">
        <v>372638</v>
      </c>
      <c r="CE22" s="282">
        <v>372873</v>
      </c>
      <c r="CF22" s="277">
        <v>373314</v>
      </c>
      <c r="CG22" s="284">
        <v>373705</v>
      </c>
      <c r="CH22" s="284">
        <v>373983</v>
      </c>
      <c r="CI22" s="284">
        <v>374396</v>
      </c>
      <c r="CJ22" s="284">
        <v>374810</v>
      </c>
      <c r="CK22" s="277">
        <v>375132</v>
      </c>
      <c r="CL22" s="284">
        <v>375290</v>
      </c>
      <c r="CM22" s="277">
        <v>375676</v>
      </c>
      <c r="CN22" s="261">
        <v>374520</v>
      </c>
      <c r="CO22" s="396">
        <v>375532</v>
      </c>
      <c r="CP22" s="396">
        <v>375877</v>
      </c>
      <c r="CQ22" s="396">
        <v>376169</v>
      </c>
      <c r="CR22" s="261">
        <v>376440</v>
      </c>
      <c r="CS22" s="261">
        <v>377012</v>
      </c>
      <c r="CT22" s="261">
        <v>377396</v>
      </c>
      <c r="CU22" s="261">
        <v>377794</v>
      </c>
      <c r="CV22" s="261">
        <v>378030</v>
      </c>
      <c r="CW22" s="396">
        <v>378307</v>
      </c>
      <c r="CX22" s="261">
        <v>378489</v>
      </c>
      <c r="CY22" s="396">
        <v>378715</v>
      </c>
      <c r="CZ22" s="261">
        <v>377703</v>
      </c>
      <c r="DA22" s="261">
        <v>378809</v>
      </c>
      <c r="DB22" s="261">
        <v>379249</v>
      </c>
      <c r="DC22" s="396">
        <v>379725</v>
      </c>
      <c r="DD22" s="261">
        <v>380164</v>
      </c>
      <c r="DE22" s="396">
        <v>380569</v>
      </c>
      <c r="DF22" s="396">
        <v>380836</v>
      </c>
      <c r="DG22" s="261">
        <v>381119</v>
      </c>
      <c r="DH22" s="261">
        <v>381289</v>
      </c>
      <c r="DI22" s="261">
        <v>381627</v>
      </c>
      <c r="DJ22" s="261">
        <v>381730</v>
      </c>
      <c r="DK22" s="261">
        <v>382006</v>
      </c>
      <c r="DL22" s="261">
        <v>380850</v>
      </c>
      <c r="DM22" s="261">
        <v>382021</v>
      </c>
      <c r="DN22" s="261">
        <v>382204</v>
      </c>
      <c r="DO22" s="261">
        <v>382542</v>
      </c>
      <c r="DP22" s="261">
        <v>382935</v>
      </c>
      <c r="DQ22" s="261">
        <v>383354</v>
      </c>
      <c r="DR22" s="261">
        <v>383627</v>
      </c>
      <c r="DS22" s="261">
        <v>383847</v>
      </c>
      <c r="DT22" s="261">
        <v>384039</v>
      </c>
      <c r="DU22" s="261">
        <v>384289</v>
      </c>
      <c r="DV22" s="261">
        <v>384544</v>
      </c>
      <c r="DW22" s="396">
        <v>384802</v>
      </c>
      <c r="DX22" s="261">
        <v>383599</v>
      </c>
      <c r="DY22" s="277">
        <v>384604</v>
      </c>
      <c r="DZ22" s="261">
        <v>384897</v>
      </c>
      <c r="EA22" s="261">
        <v>385274</v>
      </c>
      <c r="EB22" s="261">
        <v>385614</v>
      </c>
      <c r="EC22" s="261">
        <v>385841</v>
      </c>
      <c r="ED22" s="228" t="s">
        <v>84</v>
      </c>
      <c r="EE22" s="410">
        <v>386171</v>
      </c>
      <c r="EF22" s="410">
        <v>386190</v>
      </c>
      <c r="EG22" s="411">
        <v>19</v>
      </c>
      <c r="EH22" s="261">
        <v>386592</v>
      </c>
      <c r="EI22" s="261">
        <v>386642</v>
      </c>
      <c r="EJ22" s="261">
        <v>386959</v>
      </c>
      <c r="EK22" s="261">
        <v>387051</v>
      </c>
      <c r="EL22" s="261">
        <v>387149</v>
      </c>
      <c r="EM22" s="261">
        <v>385973</v>
      </c>
      <c r="EN22" s="261">
        <v>387280</v>
      </c>
      <c r="EO22" s="261">
        <v>387498</v>
      </c>
      <c r="EP22" s="261">
        <v>387650</v>
      </c>
      <c r="EQ22" s="261">
        <v>387937</v>
      </c>
      <c r="ER22" s="261">
        <v>388228</v>
      </c>
      <c r="ES22" s="261">
        <v>388568</v>
      </c>
      <c r="ET22" s="261">
        <v>388810</v>
      </c>
      <c r="EU22" s="261">
        <v>388933</v>
      </c>
      <c r="EV22" s="261">
        <v>388886</v>
      </c>
      <c r="EW22" s="261">
        <v>389152</v>
      </c>
      <c r="EX22" s="261">
        <v>389310</v>
      </c>
      <c r="EY22" s="261">
        <v>388079</v>
      </c>
      <c r="EZ22" s="286">
        <v>389271.87</v>
      </c>
      <c r="FA22" s="286">
        <v>389977.87</v>
      </c>
      <c r="FB22" s="442">
        <v>390202.87</v>
      </c>
      <c r="FC22" s="442">
        <v>390464.87</v>
      </c>
      <c r="FD22" s="442">
        <v>390913</v>
      </c>
      <c r="FE22" s="442">
        <v>391068.87</v>
      </c>
      <c r="FF22" s="442">
        <v>391242.87</v>
      </c>
      <c r="FG22" s="442">
        <v>391374.87</v>
      </c>
      <c r="FH22" s="442">
        <v>391414.87</v>
      </c>
      <c r="FI22" s="442">
        <v>391535.87</v>
      </c>
      <c r="FJ22" s="442">
        <v>391654.87</v>
      </c>
      <c r="FK22" s="450">
        <v>390474.87</v>
      </c>
      <c r="FL22" s="442">
        <v>391517.87</v>
      </c>
      <c r="FM22" s="448">
        <v>391847.87</v>
      </c>
      <c r="FN22" s="442">
        <v>391980.87</v>
      </c>
      <c r="FO22" s="442">
        <v>392149.87</v>
      </c>
      <c r="FP22" s="442">
        <v>392340.87</v>
      </c>
      <c r="FQ22" s="442">
        <v>392686.87</v>
      </c>
      <c r="FR22" s="72">
        <v>392766</v>
      </c>
      <c r="FS22" s="442">
        <v>392918.87</v>
      </c>
      <c r="FT22" s="442">
        <v>392867.87</v>
      </c>
      <c r="FU22" s="442">
        <v>392933</v>
      </c>
      <c r="FV22" s="442">
        <v>392850.87</v>
      </c>
      <c r="FW22" s="442">
        <v>391530.87</v>
      </c>
      <c r="FX22" s="442">
        <v>391530.87</v>
      </c>
      <c r="FY22" s="442">
        <v>392924.87</v>
      </c>
      <c r="FZ22" s="442">
        <v>392924.87</v>
      </c>
    </row>
    <row r="23" spans="1:182" ht="17.25">
      <c r="A23" s="1"/>
      <c r="B23" s="414"/>
      <c r="C23" s="425"/>
      <c r="D23" s="27"/>
      <c r="E23" s="70"/>
      <c r="F23" s="454"/>
      <c r="G23" s="27"/>
      <c r="H23" s="73"/>
      <c r="I23" s="59"/>
      <c r="J23" s="228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82"/>
      <c r="V23" s="277"/>
      <c r="W23" s="277"/>
      <c r="X23" s="277"/>
      <c r="Y23" s="261"/>
      <c r="Z23" s="277"/>
      <c r="AA23" s="277"/>
      <c r="AB23" s="277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86"/>
      <c r="BO23" s="286"/>
      <c r="BP23" s="270"/>
      <c r="BQ23" s="270"/>
      <c r="BR23" s="286"/>
      <c r="BS23" s="228"/>
      <c r="BT23" s="270"/>
      <c r="BU23" s="281"/>
      <c r="BV23" s="287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28"/>
      <c r="EE23" s="410"/>
      <c r="EF23" s="410"/>
      <c r="EG23" s="41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86"/>
      <c r="FA23" s="286"/>
      <c r="FB23" s="442"/>
      <c r="FC23" s="442"/>
      <c r="FD23" s="442"/>
      <c r="FE23" s="442"/>
      <c r="FF23" s="442"/>
      <c r="FG23" s="442"/>
      <c r="FH23" s="442"/>
      <c r="FI23" s="442"/>
      <c r="FJ23" s="442"/>
      <c r="FK23" s="450"/>
      <c r="FL23" s="442"/>
      <c r="FM23" s="448"/>
      <c r="FN23" s="442"/>
      <c r="FO23" s="442"/>
      <c r="FP23" s="442"/>
      <c r="FQ23" s="442"/>
      <c r="FR23" s="72"/>
      <c r="FT23" s="442"/>
      <c r="FU23" s="442"/>
      <c r="FV23" s="442"/>
      <c r="FW23" s="442"/>
      <c r="FX23" s="442"/>
      <c r="FY23" s="442"/>
      <c r="FZ23" s="442"/>
    </row>
    <row r="24" spans="1:182" ht="17.25">
      <c r="A24" s="1" t="s">
        <v>85</v>
      </c>
      <c r="B24" s="69">
        <v>64618.87</v>
      </c>
      <c r="C24" s="361">
        <v>64592.87</v>
      </c>
      <c r="D24" s="27">
        <v>26</v>
      </c>
      <c r="E24" s="70">
        <v>0</v>
      </c>
      <c r="F24" s="454">
        <v>64546.87</v>
      </c>
      <c r="G24" s="27">
        <v>72</v>
      </c>
      <c r="H24" s="73">
        <v>0.09999999999999432</v>
      </c>
      <c r="I24" s="59"/>
      <c r="J24" s="228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82"/>
      <c r="V24" s="277"/>
      <c r="W24" s="277"/>
      <c r="X24" s="277"/>
      <c r="Y24" s="261"/>
      <c r="Z24" s="277"/>
      <c r="AA24" s="277"/>
      <c r="AB24" s="277"/>
      <c r="AC24" s="278"/>
      <c r="AD24" s="278"/>
      <c r="AE24" s="279"/>
      <c r="AF24" s="285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86"/>
      <c r="BO24" s="286"/>
      <c r="BP24" s="270"/>
      <c r="BQ24" s="270"/>
      <c r="BR24" s="286"/>
      <c r="BS24" s="228"/>
      <c r="BT24" s="270"/>
      <c r="BU24" s="281"/>
      <c r="BV24" s="287"/>
      <c r="BW24" s="261"/>
      <c r="BX24" s="430"/>
      <c r="BY24" s="277"/>
      <c r="BZ24" s="277"/>
      <c r="CA24" s="284"/>
      <c r="CB24" s="282">
        <v>63704</v>
      </c>
      <c r="CC24" s="284">
        <v>63743</v>
      </c>
      <c r="CD24" s="277">
        <v>63797</v>
      </c>
      <c r="CE24" s="282">
        <v>63790</v>
      </c>
      <c r="CF24" s="277">
        <v>63829</v>
      </c>
      <c r="CG24" s="284">
        <v>63839</v>
      </c>
      <c r="CH24" s="284">
        <v>63881</v>
      </c>
      <c r="CI24" s="284">
        <v>63848</v>
      </c>
      <c r="CJ24" s="284">
        <v>63909</v>
      </c>
      <c r="CK24" s="277">
        <v>63908</v>
      </c>
      <c r="CL24" s="284">
        <v>63875</v>
      </c>
      <c r="CM24" s="277">
        <v>63883</v>
      </c>
      <c r="CN24" s="261">
        <v>63680</v>
      </c>
      <c r="CO24" s="396">
        <v>63701</v>
      </c>
      <c r="CP24" s="396">
        <v>63692</v>
      </c>
      <c r="CQ24" s="396">
        <v>63721</v>
      </c>
      <c r="CR24" s="261">
        <v>63713</v>
      </c>
      <c r="CS24" s="261">
        <v>63732</v>
      </c>
      <c r="CT24" s="261">
        <v>63753</v>
      </c>
      <c r="CU24" s="261">
        <v>63813</v>
      </c>
      <c r="CV24" s="261">
        <v>63749</v>
      </c>
      <c r="CW24" s="396">
        <v>63733</v>
      </c>
      <c r="CX24" s="261">
        <v>63704</v>
      </c>
      <c r="CY24" s="396">
        <v>63664</v>
      </c>
      <c r="CZ24" s="261">
        <v>63443</v>
      </c>
      <c r="DA24" s="261">
        <v>63560</v>
      </c>
      <c r="DB24" s="261">
        <v>63618</v>
      </c>
      <c r="DC24" s="396">
        <v>63664</v>
      </c>
      <c r="DD24" s="261">
        <v>63728</v>
      </c>
      <c r="DE24" s="396">
        <v>63805</v>
      </c>
      <c r="DF24" s="396">
        <v>63797</v>
      </c>
      <c r="DG24" s="261">
        <v>63834</v>
      </c>
      <c r="DH24" s="261">
        <v>63838</v>
      </c>
      <c r="DI24" s="261">
        <v>63886</v>
      </c>
      <c r="DJ24" s="261">
        <v>63840</v>
      </c>
      <c r="DK24" s="261">
        <v>63875</v>
      </c>
      <c r="DL24" s="261">
        <v>63657</v>
      </c>
      <c r="DM24" s="261">
        <v>63749</v>
      </c>
      <c r="DN24" s="261">
        <v>63798</v>
      </c>
      <c r="DO24" s="261">
        <v>63841</v>
      </c>
      <c r="DP24" s="261">
        <v>63882</v>
      </c>
      <c r="DQ24" s="261">
        <v>63955</v>
      </c>
      <c r="DR24" s="261">
        <v>64004</v>
      </c>
      <c r="DS24" s="261">
        <v>63987</v>
      </c>
      <c r="DT24" s="261">
        <v>63988</v>
      </c>
      <c r="DU24" s="261">
        <v>64023</v>
      </c>
      <c r="DV24" s="261">
        <v>64024</v>
      </c>
      <c r="DW24" s="396">
        <v>64057</v>
      </c>
      <c r="DX24" s="261">
        <v>63794</v>
      </c>
      <c r="DY24" s="277">
        <v>63879</v>
      </c>
      <c r="DZ24" s="261">
        <v>63899</v>
      </c>
      <c r="EA24" s="261">
        <v>63912</v>
      </c>
      <c r="EB24" s="261">
        <v>63953</v>
      </c>
      <c r="EC24" s="261">
        <v>63955</v>
      </c>
      <c r="ED24" s="228" t="s">
        <v>85</v>
      </c>
      <c r="EE24" s="410">
        <v>64018</v>
      </c>
      <c r="EF24" s="410">
        <v>64018</v>
      </c>
      <c r="EG24" s="411">
        <v>0</v>
      </c>
      <c r="EH24" s="261">
        <v>64042</v>
      </c>
      <c r="EI24" s="261">
        <v>64013</v>
      </c>
      <c r="EJ24" s="261">
        <v>64089</v>
      </c>
      <c r="EK24" s="261">
        <v>64091</v>
      </c>
      <c r="EL24" s="261">
        <v>64072</v>
      </c>
      <c r="EM24" s="261">
        <v>63951</v>
      </c>
      <c r="EN24" s="261">
        <v>64075</v>
      </c>
      <c r="EO24" s="261">
        <v>64075</v>
      </c>
      <c r="EP24" s="261">
        <v>64096</v>
      </c>
      <c r="EQ24" s="261">
        <v>64178</v>
      </c>
      <c r="ER24" s="261">
        <v>64221</v>
      </c>
      <c r="ES24" s="261">
        <v>64247</v>
      </c>
      <c r="ET24" s="261">
        <v>64255</v>
      </c>
      <c r="EU24" s="261">
        <v>64255</v>
      </c>
      <c r="EV24" s="261">
        <v>64222</v>
      </c>
      <c r="EW24" s="261">
        <v>64243</v>
      </c>
      <c r="EX24" s="261">
        <v>64264</v>
      </c>
      <c r="EY24" s="261">
        <v>64096</v>
      </c>
      <c r="EZ24" s="286">
        <v>64280.87</v>
      </c>
      <c r="FA24" s="286">
        <v>64407.87</v>
      </c>
      <c r="FB24" s="442">
        <v>64451.87</v>
      </c>
      <c r="FC24" s="442">
        <v>64524.87</v>
      </c>
      <c r="FD24" s="442">
        <v>64550</v>
      </c>
      <c r="FE24" s="442">
        <v>64554.87</v>
      </c>
      <c r="FF24" s="442">
        <v>64563.87</v>
      </c>
      <c r="FG24" s="442">
        <v>64577.87</v>
      </c>
      <c r="FH24" s="442">
        <v>64585.87</v>
      </c>
      <c r="FI24" s="442">
        <v>64576.87</v>
      </c>
      <c r="FJ24" s="442">
        <v>64586.87</v>
      </c>
      <c r="FK24" s="450">
        <v>64401.87</v>
      </c>
      <c r="FL24" s="442">
        <v>64494.87</v>
      </c>
      <c r="FM24" s="448">
        <v>64546.87</v>
      </c>
      <c r="FN24" s="442">
        <v>64603.87</v>
      </c>
      <c r="FO24" s="442">
        <v>64558.87</v>
      </c>
      <c r="FP24" s="442">
        <v>64600.87</v>
      </c>
      <c r="FQ24" s="442">
        <v>64669.87</v>
      </c>
      <c r="FR24" s="72">
        <v>64657.87</v>
      </c>
      <c r="FS24" s="442">
        <v>64701.87</v>
      </c>
      <c r="FT24" s="442">
        <v>64638.87</v>
      </c>
      <c r="FU24" s="442">
        <v>64664</v>
      </c>
      <c r="FV24" s="442">
        <v>64613.87</v>
      </c>
      <c r="FW24" s="442">
        <v>64419.87</v>
      </c>
      <c r="FX24" s="442">
        <v>64419.87</v>
      </c>
      <c r="FY24" s="442">
        <v>64592.87</v>
      </c>
      <c r="FZ24" s="442">
        <v>64592.87</v>
      </c>
    </row>
    <row r="25" spans="1:182" ht="17.25">
      <c r="A25" s="1"/>
      <c r="B25" s="414"/>
      <c r="D25" s="27"/>
      <c r="E25" s="70"/>
      <c r="F25" s="454"/>
      <c r="G25" s="27"/>
      <c r="H25" s="73"/>
      <c r="I25" s="59"/>
      <c r="J25" s="228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82"/>
      <c r="V25" s="277"/>
      <c r="W25" s="277"/>
      <c r="X25" s="277"/>
      <c r="Y25" s="261"/>
      <c r="Z25" s="277"/>
      <c r="AA25" s="277"/>
      <c r="AB25" s="277"/>
      <c r="AC25" s="278"/>
      <c r="AD25" s="278"/>
      <c r="AE25" s="279"/>
      <c r="AF25" s="285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86"/>
      <c r="BO25" s="286"/>
      <c r="BP25" s="270"/>
      <c r="BQ25" s="270"/>
      <c r="BR25" s="286"/>
      <c r="BS25" s="228"/>
      <c r="BT25" s="270"/>
      <c r="BU25" s="281"/>
      <c r="BV25" s="287"/>
      <c r="BW25" s="261"/>
      <c r="BX25" s="284"/>
      <c r="BY25" s="277"/>
      <c r="BZ25" s="277"/>
      <c r="CA25" s="284"/>
      <c r="CB25" s="282"/>
      <c r="CC25" s="284"/>
      <c r="CD25" s="277"/>
      <c r="CE25" s="282"/>
      <c r="CF25" s="277"/>
      <c r="CG25" s="284"/>
      <c r="CH25" s="284"/>
      <c r="CI25" s="284"/>
      <c r="CJ25" s="284"/>
      <c r="CK25" s="277"/>
      <c r="CL25" s="284"/>
      <c r="CM25" s="277"/>
      <c r="CN25" s="261"/>
      <c r="CO25" s="396"/>
      <c r="CP25" s="396"/>
      <c r="CQ25" s="396"/>
      <c r="CR25" s="261"/>
      <c r="CS25" s="261"/>
      <c r="CT25" s="261"/>
      <c r="CU25" s="261"/>
      <c r="CV25" s="261"/>
      <c r="CW25" s="396"/>
      <c r="CX25" s="261"/>
      <c r="CY25" s="396"/>
      <c r="CZ25" s="261"/>
      <c r="DA25" s="261"/>
      <c r="DB25" s="261"/>
      <c r="DC25" s="396"/>
      <c r="DD25" s="261"/>
      <c r="DE25" s="396"/>
      <c r="DF25" s="396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396"/>
      <c r="DX25" s="261"/>
      <c r="DY25" s="277"/>
      <c r="DZ25" s="261"/>
      <c r="EA25" s="261"/>
      <c r="EB25" s="261"/>
      <c r="EC25" s="261"/>
      <c r="ED25" s="228"/>
      <c r="EE25" s="410"/>
      <c r="EF25" s="410"/>
      <c r="EG25" s="41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86"/>
      <c r="FA25" s="286"/>
      <c r="FB25" s="442"/>
      <c r="FC25" s="442"/>
      <c r="FD25" s="442"/>
      <c r="FE25" s="442"/>
      <c r="FF25" s="442"/>
      <c r="FG25" s="442"/>
      <c r="FH25" s="442"/>
      <c r="FI25" s="442"/>
      <c r="FJ25" s="442"/>
      <c r="FK25" s="450"/>
      <c r="FL25" s="442"/>
      <c r="FM25" s="448"/>
      <c r="FN25" s="442"/>
      <c r="FO25" s="442"/>
      <c r="FP25" s="442"/>
      <c r="FQ25" s="442"/>
      <c r="FR25" s="72"/>
      <c r="FT25" s="442"/>
      <c r="FU25" s="442"/>
      <c r="FV25" s="442"/>
      <c r="FW25" s="442"/>
      <c r="FX25" s="442"/>
      <c r="FY25" s="442"/>
      <c r="FZ25" s="442"/>
    </row>
    <row r="26" spans="1:182" ht="17.25">
      <c r="A26" s="1" t="s">
        <v>33</v>
      </c>
      <c r="B26" s="69">
        <v>5584</v>
      </c>
      <c r="C26" s="361">
        <v>5593</v>
      </c>
      <c r="D26" s="27">
        <v>-9</v>
      </c>
      <c r="E26" s="70">
        <v>-0.20000000000000284</v>
      </c>
      <c r="F26" s="454">
        <v>5629</v>
      </c>
      <c r="G26" s="27">
        <v>-45</v>
      </c>
      <c r="H26" s="73">
        <v>-0.7999999999999972</v>
      </c>
      <c r="I26" s="59"/>
      <c r="J26" s="228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4"/>
      <c r="Z26" s="282"/>
      <c r="AA26" s="282"/>
      <c r="AB26" s="282"/>
      <c r="AC26" s="278"/>
      <c r="AD26" s="278"/>
      <c r="AE26" s="279"/>
      <c r="AF26" s="285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28"/>
      <c r="BT26" s="270"/>
      <c r="BU26" s="281"/>
      <c r="BV26" s="287"/>
      <c r="BW26" s="284"/>
      <c r="BX26" s="284"/>
      <c r="BY26" s="284"/>
      <c r="BZ26" s="284"/>
      <c r="CA26" s="284"/>
      <c r="CB26" s="284">
        <v>5916</v>
      </c>
      <c r="CC26" s="284">
        <v>5946</v>
      </c>
      <c r="CD26" s="284">
        <v>5951</v>
      </c>
      <c r="CE26" s="284">
        <v>5943</v>
      </c>
      <c r="CF26" s="284">
        <v>5953</v>
      </c>
      <c r="CG26" s="284">
        <v>5945</v>
      </c>
      <c r="CH26" s="284">
        <v>5921</v>
      </c>
      <c r="CI26" s="284">
        <v>5927</v>
      </c>
      <c r="CJ26" s="284">
        <v>5931</v>
      </c>
      <c r="CK26" s="284">
        <v>5921</v>
      </c>
      <c r="CL26" s="284">
        <v>5917</v>
      </c>
      <c r="CM26" s="284">
        <v>5924</v>
      </c>
      <c r="CN26" s="261">
        <v>5853</v>
      </c>
      <c r="CO26" s="396">
        <v>5878</v>
      </c>
      <c r="CP26" s="396">
        <v>5881</v>
      </c>
      <c r="CQ26" s="396">
        <v>5869</v>
      </c>
      <c r="CR26" s="261">
        <v>5872</v>
      </c>
      <c r="CS26" s="261">
        <v>5876</v>
      </c>
      <c r="CT26" s="261">
        <v>5878</v>
      </c>
      <c r="CU26" s="261">
        <v>5887</v>
      </c>
      <c r="CV26" s="261">
        <v>5880</v>
      </c>
      <c r="CW26" s="396">
        <v>5861</v>
      </c>
      <c r="CX26" s="261">
        <v>5843</v>
      </c>
      <c r="CY26" s="396">
        <v>5833</v>
      </c>
      <c r="CZ26" s="261">
        <v>5776</v>
      </c>
      <c r="DA26" s="261">
        <v>5823</v>
      </c>
      <c r="DB26" s="261">
        <v>5832</v>
      </c>
      <c r="DC26" s="396">
        <v>5850</v>
      </c>
      <c r="DD26" s="261">
        <v>5846</v>
      </c>
      <c r="DE26" s="396">
        <v>5847</v>
      </c>
      <c r="DF26" s="396">
        <v>5851</v>
      </c>
      <c r="DG26" s="261">
        <v>5862</v>
      </c>
      <c r="DH26" s="261">
        <v>5867</v>
      </c>
      <c r="DI26" s="261">
        <v>5874</v>
      </c>
      <c r="DJ26" s="261">
        <v>5869</v>
      </c>
      <c r="DK26" s="261">
        <v>5900</v>
      </c>
      <c r="DL26" s="261">
        <v>5855</v>
      </c>
      <c r="DM26" s="261">
        <v>5880</v>
      </c>
      <c r="DN26" s="261">
        <v>5876</v>
      </c>
      <c r="DO26" s="261">
        <v>5893</v>
      </c>
      <c r="DP26" s="261">
        <v>5898</v>
      </c>
      <c r="DQ26" s="261">
        <v>5895</v>
      </c>
      <c r="DR26" s="261">
        <v>5893</v>
      </c>
      <c r="DS26" s="261">
        <v>5879</v>
      </c>
      <c r="DT26" s="261">
        <v>5882</v>
      </c>
      <c r="DU26" s="261">
        <v>5888</v>
      </c>
      <c r="DV26" s="261">
        <v>5882</v>
      </c>
      <c r="DW26" s="396">
        <v>5889</v>
      </c>
      <c r="DX26" s="261">
        <v>5799</v>
      </c>
      <c r="DY26" s="277">
        <v>5817</v>
      </c>
      <c r="DZ26" s="261">
        <v>5810</v>
      </c>
      <c r="EA26" s="261">
        <v>5805</v>
      </c>
      <c r="EB26" s="261">
        <v>5807</v>
      </c>
      <c r="EC26" s="261">
        <v>5820</v>
      </c>
      <c r="ED26" s="228" t="s">
        <v>33</v>
      </c>
      <c r="EE26" s="410">
        <v>5821</v>
      </c>
      <c r="EF26" s="410">
        <v>5825</v>
      </c>
      <c r="EG26" s="411">
        <v>4</v>
      </c>
      <c r="EH26" s="261">
        <v>5825</v>
      </c>
      <c r="EI26" s="261">
        <v>5824</v>
      </c>
      <c r="EJ26" s="261">
        <v>5824</v>
      </c>
      <c r="EK26" s="261">
        <v>5816</v>
      </c>
      <c r="EL26" s="261">
        <v>5801</v>
      </c>
      <c r="EM26" s="261">
        <v>5723</v>
      </c>
      <c r="EN26" s="261">
        <v>5739</v>
      </c>
      <c r="EO26" s="261">
        <v>5723</v>
      </c>
      <c r="EP26" s="261">
        <v>5717</v>
      </c>
      <c r="EQ26" s="261">
        <v>5723</v>
      </c>
      <c r="ER26" s="261">
        <v>5729</v>
      </c>
      <c r="ES26" s="261">
        <v>5740</v>
      </c>
      <c r="ET26" s="261">
        <v>5737</v>
      </c>
      <c r="EU26" s="261">
        <v>5717</v>
      </c>
      <c r="EV26" s="261">
        <v>5698</v>
      </c>
      <c r="EW26" s="261">
        <v>5694</v>
      </c>
      <c r="EX26" s="261">
        <v>5698</v>
      </c>
      <c r="EY26" s="261">
        <v>5649</v>
      </c>
      <c r="EZ26" s="286">
        <v>5667</v>
      </c>
      <c r="FA26" s="286">
        <v>5675</v>
      </c>
      <c r="FB26" s="442">
        <v>5679</v>
      </c>
      <c r="FC26" s="442">
        <v>5671</v>
      </c>
      <c r="FD26" s="442">
        <v>5679</v>
      </c>
      <c r="FE26" s="442">
        <v>5679</v>
      </c>
      <c r="FF26" s="442">
        <v>5677</v>
      </c>
      <c r="FG26" s="442">
        <v>5679</v>
      </c>
      <c r="FH26" s="442">
        <v>5676</v>
      </c>
      <c r="FI26" s="442">
        <v>5677</v>
      </c>
      <c r="FJ26" s="442">
        <v>5671</v>
      </c>
      <c r="FK26" s="450">
        <v>5647</v>
      </c>
      <c r="FL26" s="442">
        <v>5638</v>
      </c>
      <c r="FM26" s="448">
        <v>5629</v>
      </c>
      <c r="FN26" s="442">
        <v>5625</v>
      </c>
      <c r="FO26" s="442">
        <v>5625</v>
      </c>
      <c r="FP26" s="442">
        <v>5627</v>
      </c>
      <c r="FQ26" s="442">
        <v>5629</v>
      </c>
      <c r="FR26" s="72">
        <v>5628</v>
      </c>
      <c r="FS26" s="442">
        <v>5629</v>
      </c>
      <c r="FT26" s="442">
        <v>5626</v>
      </c>
      <c r="FU26" s="442">
        <v>5638</v>
      </c>
      <c r="FV26" s="442">
        <v>5636</v>
      </c>
      <c r="FW26" s="442">
        <v>5579</v>
      </c>
      <c r="FX26" s="442">
        <v>5579</v>
      </c>
      <c r="FY26" s="442">
        <v>5593</v>
      </c>
      <c r="FZ26" s="442">
        <v>5593</v>
      </c>
    </row>
    <row r="27" spans="1:182" ht="17.25">
      <c r="A27" s="1" t="s">
        <v>34</v>
      </c>
      <c r="B27" s="69">
        <v>3299</v>
      </c>
      <c r="C27" s="361">
        <v>3308</v>
      </c>
      <c r="D27" s="27">
        <v>-9</v>
      </c>
      <c r="E27" s="70">
        <v>-0.29999999999999716</v>
      </c>
      <c r="F27" s="454">
        <v>3310</v>
      </c>
      <c r="G27" s="27">
        <v>-11</v>
      </c>
      <c r="H27" s="73">
        <v>-0.29999999999999716</v>
      </c>
      <c r="I27" s="59"/>
      <c r="J27" s="228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4"/>
      <c r="Z27" s="282"/>
      <c r="AA27" s="282"/>
      <c r="AB27" s="282"/>
      <c r="AC27" s="278"/>
      <c r="AD27" s="278"/>
      <c r="AE27" s="279"/>
      <c r="AF27" s="285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  <c r="BK27" s="270"/>
      <c r="BL27" s="270"/>
      <c r="BM27" s="270"/>
      <c r="BN27" s="270"/>
      <c r="BO27" s="270"/>
      <c r="BP27" s="270"/>
      <c r="BQ27" s="270"/>
      <c r="BR27" s="270"/>
      <c r="BS27" s="228"/>
      <c r="BT27" s="270"/>
      <c r="BU27" s="281"/>
      <c r="BV27" s="287"/>
      <c r="BW27" s="284"/>
      <c r="BX27" s="284"/>
      <c r="BY27" s="284"/>
      <c r="BZ27" s="284"/>
      <c r="CA27" s="284"/>
      <c r="CB27" s="284">
        <v>3363</v>
      </c>
      <c r="CC27" s="284">
        <v>3348</v>
      </c>
      <c r="CD27" s="284">
        <v>3354</v>
      </c>
      <c r="CE27" s="284">
        <v>3360</v>
      </c>
      <c r="CF27" s="284">
        <v>3347</v>
      </c>
      <c r="CG27" s="284">
        <v>3366</v>
      </c>
      <c r="CH27" s="284">
        <v>3363</v>
      </c>
      <c r="CI27" s="284">
        <v>3355</v>
      </c>
      <c r="CJ27" s="284">
        <v>3352</v>
      </c>
      <c r="CK27" s="284">
        <v>3364</v>
      </c>
      <c r="CL27" s="284">
        <v>3361</v>
      </c>
      <c r="CM27" s="284">
        <v>3363</v>
      </c>
      <c r="CN27" s="261">
        <v>3353</v>
      </c>
      <c r="CO27" s="396">
        <v>3342</v>
      </c>
      <c r="CP27" s="396">
        <v>3343</v>
      </c>
      <c r="CQ27" s="396">
        <v>3346</v>
      </c>
      <c r="CR27" s="261">
        <v>3333</v>
      </c>
      <c r="CS27" s="261">
        <v>3326</v>
      </c>
      <c r="CT27" s="261">
        <v>3331</v>
      </c>
      <c r="CU27" s="261">
        <v>3324</v>
      </c>
      <c r="CV27" s="261">
        <v>3322</v>
      </c>
      <c r="CW27" s="396">
        <v>3313</v>
      </c>
      <c r="CX27" s="261">
        <v>3305</v>
      </c>
      <c r="CY27" s="396">
        <v>3300</v>
      </c>
      <c r="CZ27" s="261">
        <v>3298</v>
      </c>
      <c r="DA27" s="261">
        <v>3288</v>
      </c>
      <c r="DB27" s="261">
        <v>3286</v>
      </c>
      <c r="DC27" s="396">
        <v>3292</v>
      </c>
      <c r="DD27" s="261">
        <v>3294</v>
      </c>
      <c r="DE27" s="396">
        <v>3294</v>
      </c>
      <c r="DF27" s="396">
        <v>3290</v>
      </c>
      <c r="DG27" s="261">
        <v>3315</v>
      </c>
      <c r="DH27" s="261">
        <v>3317</v>
      </c>
      <c r="DI27" s="261">
        <v>3317</v>
      </c>
      <c r="DJ27" s="261">
        <v>3306</v>
      </c>
      <c r="DK27" s="261">
        <v>3296</v>
      </c>
      <c r="DL27" s="261">
        <v>3307</v>
      </c>
      <c r="DM27" s="261">
        <v>3294</v>
      </c>
      <c r="DN27" s="261">
        <v>3300</v>
      </c>
      <c r="DO27" s="261">
        <v>3297</v>
      </c>
      <c r="DP27" s="261">
        <v>3313</v>
      </c>
      <c r="DQ27" s="261">
        <v>3316</v>
      </c>
      <c r="DR27" s="261">
        <v>3305</v>
      </c>
      <c r="DS27" s="261">
        <v>3301</v>
      </c>
      <c r="DT27" s="261">
        <v>3300</v>
      </c>
      <c r="DU27" s="261">
        <v>3304</v>
      </c>
      <c r="DV27" s="261">
        <v>3300</v>
      </c>
      <c r="DW27" s="396">
        <v>3290</v>
      </c>
      <c r="DX27" s="261">
        <v>3286</v>
      </c>
      <c r="DY27" s="277">
        <v>3280</v>
      </c>
      <c r="DZ27" s="261">
        <v>3284</v>
      </c>
      <c r="EA27" s="261">
        <v>3281</v>
      </c>
      <c r="EB27" s="261">
        <v>3272</v>
      </c>
      <c r="EC27" s="261">
        <v>3271</v>
      </c>
      <c r="ED27" s="228" t="s">
        <v>34</v>
      </c>
      <c r="EE27" s="410">
        <v>3281</v>
      </c>
      <c r="EF27" s="410">
        <v>3281</v>
      </c>
      <c r="EG27" s="411">
        <v>0</v>
      </c>
      <c r="EH27" s="261">
        <v>3290</v>
      </c>
      <c r="EI27" s="261">
        <v>3294</v>
      </c>
      <c r="EJ27" s="261">
        <v>3295</v>
      </c>
      <c r="EK27" s="261">
        <v>3302</v>
      </c>
      <c r="EL27" s="261">
        <v>3299</v>
      </c>
      <c r="EM27" s="261">
        <v>3302</v>
      </c>
      <c r="EN27" s="261">
        <v>3313</v>
      </c>
      <c r="EO27" s="261">
        <v>3322</v>
      </c>
      <c r="EP27" s="261">
        <v>3322</v>
      </c>
      <c r="EQ27" s="261">
        <v>3316</v>
      </c>
      <c r="ER27" s="261">
        <v>3314</v>
      </c>
      <c r="ES27" s="261">
        <v>3314</v>
      </c>
      <c r="ET27" s="261">
        <v>3307</v>
      </c>
      <c r="EU27" s="261">
        <v>3313</v>
      </c>
      <c r="EV27" s="261">
        <v>3304</v>
      </c>
      <c r="EW27" s="261">
        <v>3300</v>
      </c>
      <c r="EX27" s="261">
        <v>3299</v>
      </c>
      <c r="EY27" s="261">
        <v>3309</v>
      </c>
      <c r="EZ27" s="286">
        <v>3315</v>
      </c>
      <c r="FA27" s="286">
        <v>3316</v>
      </c>
      <c r="FB27" s="442">
        <v>3317</v>
      </c>
      <c r="FC27" s="442">
        <v>3314</v>
      </c>
      <c r="FD27" s="442">
        <v>3320</v>
      </c>
      <c r="FE27" s="442">
        <v>3316</v>
      </c>
      <c r="FF27" s="442">
        <v>3320</v>
      </c>
      <c r="FG27" s="442">
        <v>3322</v>
      </c>
      <c r="FH27" s="442">
        <v>3320</v>
      </c>
      <c r="FI27" s="442">
        <v>3324</v>
      </c>
      <c r="FJ27" s="442">
        <v>3317</v>
      </c>
      <c r="FK27" s="450">
        <v>3309</v>
      </c>
      <c r="FL27" s="442">
        <v>3307</v>
      </c>
      <c r="FM27" s="448">
        <v>3310</v>
      </c>
      <c r="FN27" s="442">
        <v>3319</v>
      </c>
      <c r="FO27" s="442">
        <v>3319</v>
      </c>
      <c r="FP27" s="442">
        <v>3301</v>
      </c>
      <c r="FQ27" s="442">
        <v>3308</v>
      </c>
      <c r="FR27" s="72">
        <v>3304</v>
      </c>
      <c r="FS27" s="442">
        <v>3318</v>
      </c>
      <c r="FT27" s="442">
        <v>3309</v>
      </c>
      <c r="FU27" s="442">
        <v>3300</v>
      </c>
      <c r="FV27" s="442">
        <v>3313</v>
      </c>
      <c r="FW27" s="442">
        <v>3303</v>
      </c>
      <c r="FX27" s="442">
        <v>3303</v>
      </c>
      <c r="FY27" s="442">
        <v>3308</v>
      </c>
      <c r="FZ27" s="442">
        <v>3308</v>
      </c>
    </row>
    <row r="28" spans="1:182" ht="17.25">
      <c r="A28" s="1" t="s">
        <v>35</v>
      </c>
      <c r="B28" s="69">
        <v>1869</v>
      </c>
      <c r="C28" s="361">
        <v>1866</v>
      </c>
      <c r="D28" s="27">
        <v>3</v>
      </c>
      <c r="E28" s="70">
        <v>0.20000000000000284</v>
      </c>
      <c r="F28" s="454">
        <v>1861</v>
      </c>
      <c r="G28" s="27">
        <v>8</v>
      </c>
      <c r="H28" s="73">
        <v>0.4000000000000057</v>
      </c>
      <c r="I28" s="59"/>
      <c r="J28" s="228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4"/>
      <c r="Z28" s="282"/>
      <c r="AA28" s="282"/>
      <c r="AB28" s="282"/>
      <c r="AC28" s="278"/>
      <c r="AD28" s="278"/>
      <c r="AE28" s="279"/>
      <c r="AF28" s="285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  <c r="BK28" s="270"/>
      <c r="BL28" s="270"/>
      <c r="BM28" s="270"/>
      <c r="BN28" s="270"/>
      <c r="BO28" s="270"/>
      <c r="BP28" s="270"/>
      <c r="BQ28" s="270"/>
      <c r="BR28" s="270"/>
      <c r="BS28" s="228"/>
      <c r="BT28" s="270"/>
      <c r="BU28" s="281"/>
      <c r="BV28" s="287"/>
      <c r="BW28" s="284"/>
      <c r="BX28" s="284"/>
      <c r="BY28" s="284"/>
      <c r="BZ28" s="284"/>
      <c r="CA28" s="284"/>
      <c r="CB28" s="284">
        <v>1953</v>
      </c>
      <c r="CC28" s="284">
        <v>1952</v>
      </c>
      <c r="CD28" s="284">
        <v>1950</v>
      </c>
      <c r="CE28" s="284">
        <v>1953</v>
      </c>
      <c r="CF28" s="284">
        <v>1949</v>
      </c>
      <c r="CG28" s="284">
        <v>1945</v>
      </c>
      <c r="CH28" s="284">
        <v>1946</v>
      </c>
      <c r="CI28" s="284">
        <v>1943</v>
      </c>
      <c r="CJ28" s="284">
        <v>1944</v>
      </c>
      <c r="CK28" s="284">
        <v>1942</v>
      </c>
      <c r="CL28" s="284">
        <v>1939</v>
      </c>
      <c r="CM28" s="284">
        <v>1959</v>
      </c>
      <c r="CN28" s="261">
        <v>1955</v>
      </c>
      <c r="CO28" s="396">
        <v>1949</v>
      </c>
      <c r="CP28" s="396">
        <v>1954</v>
      </c>
      <c r="CQ28" s="396">
        <v>1952</v>
      </c>
      <c r="CR28" s="261">
        <v>1945</v>
      </c>
      <c r="CS28" s="261">
        <v>1941</v>
      </c>
      <c r="CT28" s="261">
        <v>1935</v>
      </c>
      <c r="CU28" s="261">
        <v>1939</v>
      </c>
      <c r="CV28" s="261">
        <v>1938</v>
      </c>
      <c r="CW28" s="396">
        <v>1926</v>
      </c>
      <c r="CX28" s="261">
        <v>1927</v>
      </c>
      <c r="CY28" s="396">
        <v>1934</v>
      </c>
      <c r="CZ28" s="261">
        <v>1924</v>
      </c>
      <c r="DA28" s="261">
        <v>1915</v>
      </c>
      <c r="DB28" s="261">
        <v>1924</v>
      </c>
      <c r="DC28" s="396">
        <v>1926</v>
      </c>
      <c r="DD28" s="261">
        <v>1933</v>
      </c>
      <c r="DE28" s="396">
        <v>1928</v>
      </c>
      <c r="DF28" s="396">
        <v>1923</v>
      </c>
      <c r="DG28" s="261">
        <v>1913</v>
      </c>
      <c r="DH28" s="261">
        <v>1910</v>
      </c>
      <c r="DI28" s="261">
        <v>1912</v>
      </c>
      <c r="DJ28" s="261">
        <v>1911</v>
      </c>
      <c r="DK28" s="261">
        <v>1915</v>
      </c>
      <c r="DL28" s="261">
        <v>1893</v>
      </c>
      <c r="DM28" s="261">
        <v>1893</v>
      </c>
      <c r="DN28" s="261">
        <v>1894</v>
      </c>
      <c r="DO28" s="261">
        <v>1906</v>
      </c>
      <c r="DP28" s="261">
        <v>1900</v>
      </c>
      <c r="DQ28" s="261">
        <v>1899</v>
      </c>
      <c r="DR28" s="261">
        <v>1894</v>
      </c>
      <c r="DS28" s="261">
        <v>1882</v>
      </c>
      <c r="DT28" s="261">
        <v>1875</v>
      </c>
      <c r="DU28" s="261">
        <v>1878</v>
      </c>
      <c r="DV28" s="261">
        <v>1881</v>
      </c>
      <c r="DW28" s="396">
        <v>1877</v>
      </c>
      <c r="DX28" s="261">
        <v>1884</v>
      </c>
      <c r="DY28" s="277">
        <v>1879</v>
      </c>
      <c r="DZ28" s="261">
        <v>1869</v>
      </c>
      <c r="EA28" s="261">
        <v>1868</v>
      </c>
      <c r="EB28" s="261">
        <v>1864</v>
      </c>
      <c r="EC28" s="261">
        <v>1867</v>
      </c>
      <c r="ED28" s="228" t="s">
        <v>35</v>
      </c>
      <c r="EE28" s="410">
        <v>1868</v>
      </c>
      <c r="EF28" s="410">
        <v>1867</v>
      </c>
      <c r="EG28" s="411">
        <v>-1</v>
      </c>
      <c r="EH28" s="261">
        <v>1861</v>
      </c>
      <c r="EI28" s="261">
        <v>1857</v>
      </c>
      <c r="EJ28" s="261">
        <v>1858</v>
      </c>
      <c r="EK28" s="261">
        <v>1852</v>
      </c>
      <c r="EL28" s="261">
        <v>1859</v>
      </c>
      <c r="EM28" s="261">
        <v>1836</v>
      </c>
      <c r="EN28" s="261">
        <v>1851</v>
      </c>
      <c r="EO28" s="261">
        <v>1849</v>
      </c>
      <c r="EP28" s="261">
        <v>1851</v>
      </c>
      <c r="EQ28" s="261">
        <v>1849</v>
      </c>
      <c r="ER28" s="261">
        <v>1852</v>
      </c>
      <c r="ES28" s="261">
        <v>1849</v>
      </c>
      <c r="ET28" s="261">
        <v>1846</v>
      </c>
      <c r="EU28" s="261">
        <v>1843</v>
      </c>
      <c r="EV28" s="261">
        <v>1848</v>
      </c>
      <c r="EW28" s="261">
        <v>1858</v>
      </c>
      <c r="EX28" s="261">
        <v>1862</v>
      </c>
      <c r="EY28" s="261">
        <v>1850</v>
      </c>
      <c r="EZ28" s="286">
        <v>1857</v>
      </c>
      <c r="FA28" s="286">
        <v>1870</v>
      </c>
      <c r="FB28" s="442">
        <v>1871</v>
      </c>
      <c r="FC28" s="442">
        <v>1868</v>
      </c>
      <c r="FD28" s="442">
        <v>1859</v>
      </c>
      <c r="FE28" s="442">
        <v>1853</v>
      </c>
      <c r="FF28" s="442">
        <v>1855</v>
      </c>
      <c r="FG28" s="442">
        <v>1864</v>
      </c>
      <c r="FH28" s="442">
        <v>1857</v>
      </c>
      <c r="FI28" s="442">
        <v>1857</v>
      </c>
      <c r="FJ28" s="442">
        <v>1865</v>
      </c>
      <c r="FK28" s="450">
        <v>1861</v>
      </c>
      <c r="FL28" s="442">
        <v>1875</v>
      </c>
      <c r="FM28" s="448">
        <v>1861</v>
      </c>
      <c r="FN28" s="442">
        <v>1865</v>
      </c>
      <c r="FO28" s="442">
        <v>1863</v>
      </c>
      <c r="FP28" s="442">
        <v>1873</v>
      </c>
      <c r="FQ28" s="442">
        <v>1876</v>
      </c>
      <c r="FR28" s="72">
        <v>1872</v>
      </c>
      <c r="FS28" s="442">
        <v>1879</v>
      </c>
      <c r="FT28" s="442">
        <v>1881</v>
      </c>
      <c r="FU28" s="442">
        <v>1879</v>
      </c>
      <c r="FV28" s="442">
        <v>1878</v>
      </c>
      <c r="FW28" s="442">
        <v>1861</v>
      </c>
      <c r="FX28" s="442">
        <v>1861</v>
      </c>
      <c r="FY28" s="442">
        <v>1866</v>
      </c>
      <c r="FZ28" s="442">
        <v>1866</v>
      </c>
    </row>
    <row r="29" spans="1:182" ht="17.25">
      <c r="A29" s="1" t="s">
        <v>36</v>
      </c>
      <c r="B29" s="69">
        <v>9526</v>
      </c>
      <c r="C29" s="361">
        <v>9523</v>
      </c>
      <c r="D29" s="27">
        <v>3</v>
      </c>
      <c r="E29" s="70">
        <v>0</v>
      </c>
      <c r="F29" s="454">
        <v>9515</v>
      </c>
      <c r="G29" s="27">
        <v>11</v>
      </c>
      <c r="H29" s="73">
        <v>0.09999999999999432</v>
      </c>
      <c r="I29" s="59"/>
      <c r="J29" s="228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4"/>
      <c r="Z29" s="282"/>
      <c r="AA29" s="282"/>
      <c r="AB29" s="282"/>
      <c r="AC29" s="278"/>
      <c r="AD29" s="278"/>
      <c r="AE29" s="279"/>
      <c r="AF29" s="285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70"/>
      <c r="BO29" s="270"/>
      <c r="BP29" s="270"/>
      <c r="BQ29" s="270"/>
      <c r="BR29" s="270"/>
      <c r="BS29" s="228"/>
      <c r="BT29" s="270"/>
      <c r="BU29" s="281"/>
      <c r="BV29" s="287"/>
      <c r="BW29" s="284"/>
      <c r="BX29" s="284"/>
      <c r="BY29" s="284"/>
      <c r="BZ29" s="284"/>
      <c r="CA29" s="284"/>
      <c r="CB29" s="284">
        <v>9511</v>
      </c>
      <c r="CC29" s="284">
        <v>9489</v>
      </c>
      <c r="CD29" s="284">
        <v>9511</v>
      </c>
      <c r="CE29" s="284">
        <v>9490</v>
      </c>
      <c r="CF29" s="284">
        <v>9485</v>
      </c>
      <c r="CG29" s="284">
        <v>9463</v>
      </c>
      <c r="CH29" s="284">
        <v>9492</v>
      </c>
      <c r="CI29" s="284">
        <v>9478</v>
      </c>
      <c r="CJ29" s="284">
        <v>9482</v>
      </c>
      <c r="CK29" s="284">
        <v>9488</v>
      </c>
      <c r="CL29" s="284">
        <v>9506</v>
      </c>
      <c r="CM29" s="284">
        <v>9502</v>
      </c>
      <c r="CN29" s="261">
        <v>9495</v>
      </c>
      <c r="CO29" s="396">
        <v>9481</v>
      </c>
      <c r="CP29" s="396">
        <v>9490</v>
      </c>
      <c r="CQ29" s="396">
        <v>9503</v>
      </c>
      <c r="CR29" s="261">
        <v>9501</v>
      </c>
      <c r="CS29" s="261">
        <v>9510</v>
      </c>
      <c r="CT29" s="261">
        <v>9491</v>
      </c>
      <c r="CU29" s="261">
        <v>9510</v>
      </c>
      <c r="CV29" s="261">
        <v>9503</v>
      </c>
      <c r="CW29" s="396">
        <v>9513</v>
      </c>
      <c r="CX29" s="261">
        <v>9514</v>
      </c>
      <c r="CY29" s="396">
        <v>9525</v>
      </c>
      <c r="CZ29" s="261">
        <v>9473</v>
      </c>
      <c r="DA29" s="261">
        <v>9495</v>
      </c>
      <c r="DB29" s="261">
        <v>9500</v>
      </c>
      <c r="DC29" s="396">
        <v>9501</v>
      </c>
      <c r="DD29" s="261">
        <v>9497</v>
      </c>
      <c r="DE29" s="396">
        <v>9516</v>
      </c>
      <c r="DF29" s="396">
        <v>9537</v>
      </c>
      <c r="DG29" s="261">
        <v>9546</v>
      </c>
      <c r="DH29" s="261">
        <v>9553</v>
      </c>
      <c r="DI29" s="261">
        <v>9552</v>
      </c>
      <c r="DJ29" s="261">
        <v>9555</v>
      </c>
      <c r="DK29" s="261">
        <v>9545</v>
      </c>
      <c r="DL29" s="261">
        <v>9493</v>
      </c>
      <c r="DM29" s="261">
        <v>9494</v>
      </c>
      <c r="DN29" s="261">
        <v>9511</v>
      </c>
      <c r="DO29" s="261">
        <v>9513</v>
      </c>
      <c r="DP29" s="261">
        <v>9519</v>
      </c>
      <c r="DQ29" s="261">
        <v>9539</v>
      </c>
      <c r="DR29" s="261">
        <v>9553</v>
      </c>
      <c r="DS29" s="261">
        <v>9559</v>
      </c>
      <c r="DT29" s="261">
        <v>9576</v>
      </c>
      <c r="DU29" s="261">
        <v>9540</v>
      </c>
      <c r="DV29" s="261">
        <v>9527</v>
      </c>
      <c r="DW29" s="396">
        <v>9524</v>
      </c>
      <c r="DX29" s="261">
        <v>9473</v>
      </c>
      <c r="DY29" s="277">
        <v>9478</v>
      </c>
      <c r="DZ29" s="261">
        <v>9497</v>
      </c>
      <c r="EA29" s="261">
        <v>9507</v>
      </c>
      <c r="EB29" s="261">
        <v>9506</v>
      </c>
      <c r="EC29" s="261">
        <v>9483</v>
      </c>
      <c r="ED29" s="228" t="s">
        <v>36</v>
      </c>
      <c r="EE29" s="410">
        <v>9496</v>
      </c>
      <c r="EF29" s="410">
        <v>9492</v>
      </c>
      <c r="EG29" s="411">
        <v>-4</v>
      </c>
      <c r="EH29" s="261">
        <v>9491</v>
      </c>
      <c r="EI29" s="261">
        <v>9470</v>
      </c>
      <c r="EJ29" s="261">
        <v>9467</v>
      </c>
      <c r="EK29" s="261">
        <v>9469</v>
      </c>
      <c r="EL29" s="261">
        <v>9470</v>
      </c>
      <c r="EM29" s="261">
        <v>9464</v>
      </c>
      <c r="EN29" s="261">
        <v>9454</v>
      </c>
      <c r="EO29" s="261">
        <v>9444</v>
      </c>
      <c r="EP29" s="261">
        <v>9450</v>
      </c>
      <c r="EQ29" s="261">
        <v>9459</v>
      </c>
      <c r="ER29" s="261">
        <v>9471</v>
      </c>
      <c r="ES29" s="261">
        <v>9464</v>
      </c>
      <c r="ET29" s="261">
        <v>9473</v>
      </c>
      <c r="EU29" s="261">
        <v>9471</v>
      </c>
      <c r="EV29" s="261">
        <v>9477</v>
      </c>
      <c r="EW29" s="261">
        <v>9485</v>
      </c>
      <c r="EX29" s="261">
        <v>9489</v>
      </c>
      <c r="EY29" s="261">
        <v>9506</v>
      </c>
      <c r="EZ29" s="286">
        <v>9527</v>
      </c>
      <c r="FA29" s="286">
        <v>9547</v>
      </c>
      <c r="FB29" s="442">
        <v>9563</v>
      </c>
      <c r="FC29" s="442">
        <v>9560</v>
      </c>
      <c r="FD29" s="442">
        <v>9556</v>
      </c>
      <c r="FE29" s="442">
        <v>9553</v>
      </c>
      <c r="FF29" s="442">
        <v>9543</v>
      </c>
      <c r="FG29" s="442">
        <v>9517</v>
      </c>
      <c r="FH29" s="442">
        <v>9530</v>
      </c>
      <c r="FI29" s="442">
        <v>9527</v>
      </c>
      <c r="FJ29" s="442">
        <v>9527</v>
      </c>
      <c r="FK29" s="450">
        <v>9482</v>
      </c>
      <c r="FL29" s="442">
        <v>9513</v>
      </c>
      <c r="FM29" s="448">
        <v>9515</v>
      </c>
      <c r="FN29" s="442">
        <v>9536</v>
      </c>
      <c r="FO29" s="442">
        <v>9516</v>
      </c>
      <c r="FP29" s="442">
        <v>9521</v>
      </c>
      <c r="FQ29" s="442">
        <v>9529</v>
      </c>
      <c r="FR29" s="72">
        <v>9533</v>
      </c>
      <c r="FS29" s="442">
        <v>9532</v>
      </c>
      <c r="FT29" s="442">
        <v>9535</v>
      </c>
      <c r="FU29" s="442">
        <v>9545</v>
      </c>
      <c r="FV29" s="442">
        <v>9545</v>
      </c>
      <c r="FW29" s="442">
        <v>9527</v>
      </c>
      <c r="FX29" s="442">
        <v>9527</v>
      </c>
      <c r="FY29" s="442">
        <v>9523</v>
      </c>
      <c r="FZ29" s="442">
        <v>9523</v>
      </c>
    </row>
    <row r="30" spans="1:182" ht="17.25">
      <c r="A30" s="1" t="s">
        <v>37</v>
      </c>
      <c r="B30" s="69">
        <v>14405</v>
      </c>
      <c r="C30" s="361">
        <v>14397</v>
      </c>
      <c r="D30" s="27">
        <v>8</v>
      </c>
      <c r="E30" s="70">
        <v>0.09999999999999432</v>
      </c>
      <c r="F30" s="454">
        <v>14472</v>
      </c>
      <c r="G30" s="27">
        <v>-67</v>
      </c>
      <c r="H30" s="73">
        <v>-0.5</v>
      </c>
      <c r="I30" s="59"/>
      <c r="J30" s="228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4"/>
      <c r="Z30" s="282"/>
      <c r="AA30" s="282"/>
      <c r="AB30" s="282"/>
      <c r="AC30" s="278"/>
      <c r="AD30" s="278"/>
      <c r="AE30" s="279"/>
      <c r="AF30" s="285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  <c r="BO30" s="270"/>
      <c r="BP30" s="270"/>
      <c r="BQ30" s="270"/>
      <c r="BR30" s="270"/>
      <c r="BS30" s="228"/>
      <c r="BT30" s="270"/>
      <c r="BU30" s="281"/>
      <c r="BV30" s="287"/>
      <c r="BW30" s="284"/>
      <c r="BX30" s="284"/>
      <c r="BY30" s="284"/>
      <c r="BZ30" s="284"/>
      <c r="CA30" s="284"/>
      <c r="CB30" s="284">
        <v>14684</v>
      </c>
      <c r="CC30" s="284">
        <v>14689</v>
      </c>
      <c r="CD30" s="284">
        <v>14687</v>
      </c>
      <c r="CE30" s="284">
        <v>14688</v>
      </c>
      <c r="CF30" s="284">
        <v>14698</v>
      </c>
      <c r="CG30" s="284">
        <v>14693</v>
      </c>
      <c r="CH30" s="284">
        <v>14715</v>
      </c>
      <c r="CI30" s="284">
        <v>14720</v>
      </c>
      <c r="CJ30" s="284">
        <v>14730</v>
      </c>
      <c r="CK30" s="284">
        <v>14705</v>
      </c>
      <c r="CL30" s="284">
        <v>14721</v>
      </c>
      <c r="CM30" s="284">
        <v>14722</v>
      </c>
      <c r="CN30" s="261">
        <v>14675</v>
      </c>
      <c r="CO30" s="396">
        <v>14685</v>
      </c>
      <c r="CP30" s="396">
        <v>14662</v>
      </c>
      <c r="CQ30" s="396">
        <v>14673</v>
      </c>
      <c r="CR30" s="261">
        <v>14647</v>
      </c>
      <c r="CS30" s="261">
        <v>14633</v>
      </c>
      <c r="CT30" s="261">
        <v>14638</v>
      </c>
      <c r="CU30" s="261">
        <v>14647</v>
      </c>
      <c r="CV30" s="261">
        <v>14646</v>
      </c>
      <c r="CW30" s="396">
        <v>14634</v>
      </c>
      <c r="CX30" s="261">
        <v>14617</v>
      </c>
      <c r="CY30" s="396">
        <v>14602</v>
      </c>
      <c r="CZ30" s="261">
        <v>14534</v>
      </c>
      <c r="DA30" s="261">
        <v>14538</v>
      </c>
      <c r="DB30" s="261">
        <v>14539</v>
      </c>
      <c r="DC30" s="396">
        <v>14529</v>
      </c>
      <c r="DD30" s="261">
        <v>14548</v>
      </c>
      <c r="DE30" s="396">
        <v>14547</v>
      </c>
      <c r="DF30" s="396">
        <v>14536</v>
      </c>
      <c r="DG30" s="261">
        <v>14538</v>
      </c>
      <c r="DH30" s="261">
        <v>14555</v>
      </c>
      <c r="DI30" s="261">
        <v>14554</v>
      </c>
      <c r="DJ30" s="261">
        <v>14553</v>
      </c>
      <c r="DK30" s="261">
        <v>14565</v>
      </c>
      <c r="DL30" s="261">
        <v>14516</v>
      </c>
      <c r="DM30" s="261">
        <v>14536</v>
      </c>
      <c r="DN30" s="261">
        <v>14529</v>
      </c>
      <c r="DO30" s="261">
        <v>14545</v>
      </c>
      <c r="DP30" s="261">
        <v>14549</v>
      </c>
      <c r="DQ30" s="261">
        <v>14534</v>
      </c>
      <c r="DR30" s="261">
        <v>14555</v>
      </c>
      <c r="DS30" s="261">
        <v>14567</v>
      </c>
      <c r="DT30" s="261">
        <v>14551</v>
      </c>
      <c r="DU30" s="261">
        <v>14558</v>
      </c>
      <c r="DV30" s="261">
        <v>14545</v>
      </c>
      <c r="DW30" s="396">
        <v>14560</v>
      </c>
      <c r="DX30" s="261">
        <v>14525</v>
      </c>
      <c r="DY30" s="277">
        <v>14519</v>
      </c>
      <c r="DZ30" s="261">
        <v>14515</v>
      </c>
      <c r="EA30" s="261">
        <v>14508</v>
      </c>
      <c r="EB30" s="261">
        <v>14518</v>
      </c>
      <c r="EC30" s="261">
        <v>14512</v>
      </c>
      <c r="ED30" s="228" t="s">
        <v>37</v>
      </c>
      <c r="EE30" s="410">
        <v>14521</v>
      </c>
      <c r="EF30" s="410">
        <v>14522</v>
      </c>
      <c r="EG30" s="411">
        <v>1</v>
      </c>
      <c r="EH30" s="261">
        <v>14536</v>
      </c>
      <c r="EI30" s="261">
        <v>14557</v>
      </c>
      <c r="EJ30" s="261">
        <v>14543</v>
      </c>
      <c r="EK30" s="261">
        <v>14552</v>
      </c>
      <c r="EL30" s="261">
        <v>14555</v>
      </c>
      <c r="EM30" s="261">
        <v>14527</v>
      </c>
      <c r="EN30" s="261">
        <v>14530</v>
      </c>
      <c r="EO30" s="261">
        <v>14547</v>
      </c>
      <c r="EP30" s="261">
        <v>14558</v>
      </c>
      <c r="EQ30" s="261">
        <v>14555</v>
      </c>
      <c r="ER30" s="261">
        <v>14542</v>
      </c>
      <c r="ES30" s="261">
        <v>14523</v>
      </c>
      <c r="ET30" s="261">
        <v>14513</v>
      </c>
      <c r="EU30" s="261">
        <v>14507</v>
      </c>
      <c r="EV30" s="261">
        <v>14509</v>
      </c>
      <c r="EW30" s="261">
        <v>14505</v>
      </c>
      <c r="EX30" s="261">
        <v>14500</v>
      </c>
      <c r="EY30" s="261">
        <v>14443</v>
      </c>
      <c r="EZ30" s="286">
        <v>14468</v>
      </c>
      <c r="FA30" s="286">
        <v>14479</v>
      </c>
      <c r="FB30" s="442">
        <v>14492</v>
      </c>
      <c r="FC30" s="442">
        <v>14500</v>
      </c>
      <c r="FD30" s="442">
        <v>14475</v>
      </c>
      <c r="FE30" s="442">
        <v>14490</v>
      </c>
      <c r="FF30" s="442">
        <v>14496</v>
      </c>
      <c r="FG30" s="442">
        <v>14496</v>
      </c>
      <c r="FH30" s="442">
        <v>14497</v>
      </c>
      <c r="FI30" s="442">
        <v>14500</v>
      </c>
      <c r="FJ30" s="442">
        <v>14487</v>
      </c>
      <c r="FK30" s="450">
        <v>14452</v>
      </c>
      <c r="FL30" s="442">
        <v>14464</v>
      </c>
      <c r="FM30" s="448">
        <v>14472</v>
      </c>
      <c r="FN30" s="442">
        <v>14468</v>
      </c>
      <c r="FO30" s="442">
        <v>14464</v>
      </c>
      <c r="FP30" s="442">
        <v>14476</v>
      </c>
      <c r="FQ30" s="442">
        <v>14481</v>
      </c>
      <c r="FR30" s="72">
        <v>14463</v>
      </c>
      <c r="FS30" s="442">
        <v>14451</v>
      </c>
      <c r="FT30" s="442">
        <v>14433</v>
      </c>
      <c r="FU30" s="442">
        <v>14428</v>
      </c>
      <c r="FV30" s="442">
        <v>14418</v>
      </c>
      <c r="FW30" s="442">
        <v>14373</v>
      </c>
      <c r="FX30" s="442">
        <v>14373</v>
      </c>
      <c r="FY30" s="442">
        <v>14397</v>
      </c>
      <c r="FZ30" s="442">
        <v>14397</v>
      </c>
    </row>
    <row r="31" spans="1:182" ht="17.25">
      <c r="A31" s="1" t="s">
        <v>38</v>
      </c>
      <c r="B31" s="69">
        <v>9436</v>
      </c>
      <c r="C31" s="361">
        <v>9408</v>
      </c>
      <c r="D31" s="27">
        <v>28</v>
      </c>
      <c r="E31" s="70">
        <v>0.29999999999999716</v>
      </c>
      <c r="F31" s="454">
        <v>9319</v>
      </c>
      <c r="G31" s="27">
        <v>117</v>
      </c>
      <c r="H31" s="73">
        <v>1.3</v>
      </c>
      <c r="I31" s="59"/>
      <c r="J31" s="228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4"/>
      <c r="Z31" s="282"/>
      <c r="AA31" s="282"/>
      <c r="AB31" s="282"/>
      <c r="AC31" s="278"/>
      <c r="AD31" s="278"/>
      <c r="AE31" s="279"/>
      <c r="AF31" s="285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70"/>
      <c r="BN31" s="270"/>
      <c r="BO31" s="270"/>
      <c r="BP31" s="270"/>
      <c r="BQ31" s="270"/>
      <c r="BR31" s="270"/>
      <c r="BS31" s="228"/>
      <c r="BT31" s="270"/>
      <c r="BU31" s="281"/>
      <c r="BV31" s="287"/>
      <c r="BW31" s="284"/>
      <c r="BX31" s="284"/>
      <c r="BY31" s="284"/>
      <c r="BZ31" s="284"/>
      <c r="CA31" s="284"/>
      <c r="CB31" s="284">
        <v>8681</v>
      </c>
      <c r="CC31" s="284">
        <v>8715</v>
      </c>
      <c r="CD31" s="284">
        <v>8744</v>
      </c>
      <c r="CE31" s="284">
        <v>8761</v>
      </c>
      <c r="CF31" s="284">
        <v>8780</v>
      </c>
      <c r="CG31" s="284">
        <v>8808</v>
      </c>
      <c r="CH31" s="284">
        <v>8812</v>
      </c>
      <c r="CI31" s="284">
        <v>8763</v>
      </c>
      <c r="CJ31" s="284">
        <v>8762</v>
      </c>
      <c r="CK31" s="284">
        <v>8779</v>
      </c>
      <c r="CL31" s="284">
        <v>8759</v>
      </c>
      <c r="CM31" s="284">
        <v>8743</v>
      </c>
      <c r="CN31" s="261">
        <v>8736</v>
      </c>
      <c r="CO31" s="396">
        <v>8759</v>
      </c>
      <c r="CP31" s="396">
        <v>8763</v>
      </c>
      <c r="CQ31" s="396">
        <v>8790</v>
      </c>
      <c r="CR31" s="261">
        <v>8794</v>
      </c>
      <c r="CS31" s="261">
        <v>8798</v>
      </c>
      <c r="CT31" s="261">
        <v>8810</v>
      </c>
      <c r="CU31" s="261">
        <v>8794</v>
      </c>
      <c r="CV31" s="261">
        <v>8769</v>
      </c>
      <c r="CW31" s="396">
        <v>8794</v>
      </c>
      <c r="CX31" s="261">
        <v>8814</v>
      </c>
      <c r="CY31" s="396">
        <v>8808</v>
      </c>
      <c r="CZ31" s="261">
        <v>8835</v>
      </c>
      <c r="DA31" s="261">
        <v>8870</v>
      </c>
      <c r="DB31" s="261">
        <v>8902</v>
      </c>
      <c r="DC31" s="396">
        <v>8925</v>
      </c>
      <c r="DD31" s="261">
        <v>8939</v>
      </c>
      <c r="DE31" s="396">
        <v>8969</v>
      </c>
      <c r="DF31" s="396">
        <v>8952</v>
      </c>
      <c r="DG31" s="261">
        <v>8924</v>
      </c>
      <c r="DH31" s="261">
        <v>8925</v>
      </c>
      <c r="DI31" s="261">
        <v>8943</v>
      </c>
      <c r="DJ31" s="261">
        <v>8943</v>
      </c>
      <c r="DK31" s="261">
        <v>8951</v>
      </c>
      <c r="DL31" s="261">
        <v>8956</v>
      </c>
      <c r="DM31" s="261">
        <v>8970</v>
      </c>
      <c r="DN31" s="261">
        <v>8981</v>
      </c>
      <c r="DO31" s="261">
        <v>8979</v>
      </c>
      <c r="DP31" s="261">
        <v>8977</v>
      </c>
      <c r="DQ31" s="261">
        <v>8992</v>
      </c>
      <c r="DR31" s="261">
        <v>9001</v>
      </c>
      <c r="DS31" s="261">
        <v>9002</v>
      </c>
      <c r="DT31" s="261">
        <v>8991</v>
      </c>
      <c r="DU31" s="261">
        <v>8998</v>
      </c>
      <c r="DV31" s="261">
        <v>8986</v>
      </c>
      <c r="DW31" s="396">
        <v>8990</v>
      </c>
      <c r="DX31" s="261">
        <v>8995</v>
      </c>
      <c r="DY31" s="277">
        <v>9008</v>
      </c>
      <c r="DZ31" s="261">
        <v>9006</v>
      </c>
      <c r="EA31" s="261">
        <v>9036</v>
      </c>
      <c r="EB31" s="261">
        <v>9062</v>
      </c>
      <c r="EC31" s="261">
        <v>9048</v>
      </c>
      <c r="ED31" s="228" t="s">
        <v>38</v>
      </c>
      <c r="EE31" s="410">
        <v>9066</v>
      </c>
      <c r="EF31" s="410">
        <v>9064</v>
      </c>
      <c r="EG31" s="411">
        <v>-2</v>
      </c>
      <c r="EH31" s="261">
        <v>9050</v>
      </c>
      <c r="EI31" s="261">
        <v>9048</v>
      </c>
      <c r="EJ31" s="261">
        <v>9074</v>
      </c>
      <c r="EK31" s="261">
        <v>9072</v>
      </c>
      <c r="EL31" s="261">
        <v>9063</v>
      </c>
      <c r="EM31" s="261">
        <v>9074</v>
      </c>
      <c r="EN31" s="261">
        <v>9132</v>
      </c>
      <c r="EO31" s="261">
        <v>9142</v>
      </c>
      <c r="EP31" s="261">
        <v>9136</v>
      </c>
      <c r="EQ31" s="261">
        <v>9166</v>
      </c>
      <c r="ER31" s="261">
        <v>9187</v>
      </c>
      <c r="ES31" s="261">
        <v>9183</v>
      </c>
      <c r="ET31" s="261">
        <v>9193</v>
      </c>
      <c r="EU31" s="261">
        <v>9171</v>
      </c>
      <c r="EV31" s="261">
        <v>9158</v>
      </c>
      <c r="EW31" s="261">
        <v>9164</v>
      </c>
      <c r="EX31" s="261">
        <v>9153</v>
      </c>
      <c r="EY31" s="261">
        <v>9118</v>
      </c>
      <c r="EZ31" s="286">
        <v>9173</v>
      </c>
      <c r="FA31" s="286">
        <v>9193</v>
      </c>
      <c r="FB31" s="442">
        <v>9202</v>
      </c>
      <c r="FC31" s="442">
        <v>9243</v>
      </c>
      <c r="FD31" s="442">
        <v>9258</v>
      </c>
      <c r="FE31" s="442">
        <v>9273</v>
      </c>
      <c r="FF31" s="442">
        <v>9256</v>
      </c>
      <c r="FG31" s="442">
        <v>9247</v>
      </c>
      <c r="FH31" s="442">
        <v>9244</v>
      </c>
      <c r="FI31" s="442">
        <v>9261</v>
      </c>
      <c r="FJ31" s="442">
        <v>9277</v>
      </c>
      <c r="FK31" s="450">
        <v>9288</v>
      </c>
      <c r="FL31" s="442">
        <v>9318</v>
      </c>
      <c r="FM31" s="448">
        <v>9319</v>
      </c>
      <c r="FN31" s="442">
        <v>9347</v>
      </c>
      <c r="FO31" s="442">
        <v>9340</v>
      </c>
      <c r="FP31" s="442">
        <v>9331</v>
      </c>
      <c r="FQ31" s="442">
        <v>9333</v>
      </c>
      <c r="FR31" s="72">
        <v>9344</v>
      </c>
      <c r="FS31" s="442">
        <v>9361</v>
      </c>
      <c r="FT31" s="442">
        <v>9357</v>
      </c>
      <c r="FU31" s="442">
        <v>9366</v>
      </c>
      <c r="FV31" s="442">
        <v>9354</v>
      </c>
      <c r="FW31" s="442">
        <v>9372</v>
      </c>
      <c r="FX31" s="442">
        <v>9372</v>
      </c>
      <c r="FY31" s="442">
        <v>9408</v>
      </c>
      <c r="FZ31" s="442">
        <v>9408</v>
      </c>
    </row>
    <row r="32" spans="1:182" ht="17.25">
      <c r="A32" s="1" t="s">
        <v>39</v>
      </c>
      <c r="B32" s="69">
        <v>4996.87</v>
      </c>
      <c r="C32" s="361">
        <v>4998.87</v>
      </c>
      <c r="D32" s="27">
        <v>-2</v>
      </c>
      <c r="E32" s="70">
        <v>0</v>
      </c>
      <c r="F32" s="454">
        <v>4952.87</v>
      </c>
      <c r="G32" s="27">
        <v>44</v>
      </c>
      <c r="H32" s="73">
        <v>0.9000000000000057</v>
      </c>
      <c r="I32" s="59"/>
      <c r="J32" s="228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4"/>
      <c r="Z32" s="282"/>
      <c r="AA32" s="282"/>
      <c r="AB32" s="282"/>
      <c r="AC32" s="278"/>
      <c r="AD32" s="278"/>
      <c r="AE32" s="279"/>
      <c r="AF32" s="285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F32" s="270"/>
      <c r="BG32" s="270"/>
      <c r="BH32" s="270"/>
      <c r="BI32" s="270"/>
      <c r="BJ32" s="270"/>
      <c r="BK32" s="270"/>
      <c r="BL32" s="270"/>
      <c r="BM32" s="270"/>
      <c r="BN32" s="270"/>
      <c r="BO32" s="270"/>
      <c r="BP32" s="270"/>
      <c r="BQ32" s="270"/>
      <c r="BR32" s="270"/>
      <c r="BS32" s="228"/>
      <c r="BT32" s="270"/>
      <c r="BU32" s="281"/>
      <c r="BV32" s="287"/>
      <c r="BW32" s="284"/>
      <c r="BX32" s="284"/>
      <c r="BY32" s="284"/>
      <c r="BZ32" s="284"/>
      <c r="CA32" s="284"/>
      <c r="CB32" s="284">
        <v>4674</v>
      </c>
      <c r="CC32" s="284">
        <v>4653</v>
      </c>
      <c r="CD32" s="284">
        <v>4654</v>
      </c>
      <c r="CE32" s="284">
        <v>4655</v>
      </c>
      <c r="CF32" s="284">
        <v>4660</v>
      </c>
      <c r="CG32" s="284">
        <v>4660</v>
      </c>
      <c r="CH32" s="284">
        <v>4670</v>
      </c>
      <c r="CI32" s="284">
        <v>4676</v>
      </c>
      <c r="CJ32" s="284">
        <v>4686</v>
      </c>
      <c r="CK32" s="284">
        <v>4681</v>
      </c>
      <c r="CL32" s="284">
        <v>4658</v>
      </c>
      <c r="CM32" s="284">
        <v>4650</v>
      </c>
      <c r="CN32" s="261">
        <v>4649</v>
      </c>
      <c r="CO32" s="396">
        <v>4638</v>
      </c>
      <c r="CP32" s="396">
        <v>4644</v>
      </c>
      <c r="CQ32" s="396">
        <v>4640</v>
      </c>
      <c r="CR32" s="261">
        <v>4637</v>
      </c>
      <c r="CS32" s="261">
        <v>4632</v>
      </c>
      <c r="CT32" s="261">
        <v>4641</v>
      </c>
      <c r="CU32" s="261">
        <v>4661</v>
      </c>
      <c r="CV32" s="261">
        <v>4654</v>
      </c>
      <c r="CW32" s="396">
        <v>4640</v>
      </c>
      <c r="CX32" s="261">
        <v>4642</v>
      </c>
      <c r="CY32" s="396">
        <v>4649</v>
      </c>
      <c r="CZ32" s="261">
        <v>4648</v>
      </c>
      <c r="DA32" s="261">
        <v>4664</v>
      </c>
      <c r="DB32" s="261">
        <v>4669</v>
      </c>
      <c r="DC32" s="396">
        <v>4662</v>
      </c>
      <c r="DD32" s="261">
        <v>4675</v>
      </c>
      <c r="DE32" s="396">
        <v>4687</v>
      </c>
      <c r="DF32" s="396">
        <v>4683</v>
      </c>
      <c r="DG32" s="261">
        <v>4684</v>
      </c>
      <c r="DH32" s="261">
        <v>4676</v>
      </c>
      <c r="DI32" s="261">
        <v>4680</v>
      </c>
      <c r="DJ32" s="261">
        <v>4667</v>
      </c>
      <c r="DK32" s="261">
        <v>4672</v>
      </c>
      <c r="DL32" s="261">
        <v>4670</v>
      </c>
      <c r="DM32" s="261">
        <v>4667</v>
      </c>
      <c r="DN32" s="261">
        <v>4670</v>
      </c>
      <c r="DO32" s="261">
        <v>4677</v>
      </c>
      <c r="DP32" s="261">
        <v>4698</v>
      </c>
      <c r="DQ32" s="261">
        <v>4712</v>
      </c>
      <c r="DR32" s="261">
        <v>4712</v>
      </c>
      <c r="DS32" s="261">
        <v>4728</v>
      </c>
      <c r="DT32" s="261">
        <v>4738</v>
      </c>
      <c r="DU32" s="261">
        <v>4747</v>
      </c>
      <c r="DV32" s="261">
        <v>4760</v>
      </c>
      <c r="DW32" s="396">
        <v>4781</v>
      </c>
      <c r="DX32" s="261">
        <v>4755</v>
      </c>
      <c r="DY32" s="277">
        <v>4763</v>
      </c>
      <c r="DZ32" s="261">
        <v>4757</v>
      </c>
      <c r="EA32" s="261">
        <v>4737</v>
      </c>
      <c r="EB32" s="261">
        <v>4731</v>
      </c>
      <c r="EC32" s="261">
        <v>4742</v>
      </c>
      <c r="ED32" s="228" t="s">
        <v>39</v>
      </c>
      <c r="EE32" s="410">
        <v>4749</v>
      </c>
      <c r="EF32" s="410">
        <v>4749</v>
      </c>
      <c r="EG32" s="411">
        <v>0</v>
      </c>
      <c r="EH32" s="261">
        <v>4756</v>
      </c>
      <c r="EI32" s="261">
        <v>4761</v>
      </c>
      <c r="EJ32" s="261">
        <v>4768</v>
      </c>
      <c r="EK32" s="261">
        <v>4771</v>
      </c>
      <c r="EL32" s="261">
        <v>4760</v>
      </c>
      <c r="EM32" s="261">
        <v>4762</v>
      </c>
      <c r="EN32" s="261">
        <v>4766</v>
      </c>
      <c r="EO32" s="261">
        <v>4777</v>
      </c>
      <c r="EP32" s="261">
        <v>4791</v>
      </c>
      <c r="EQ32" s="261">
        <v>4816</v>
      </c>
      <c r="ER32" s="261">
        <v>4829</v>
      </c>
      <c r="ES32" s="261">
        <v>4833</v>
      </c>
      <c r="ET32" s="261">
        <v>4834</v>
      </c>
      <c r="EU32" s="261">
        <v>4839</v>
      </c>
      <c r="EV32" s="261">
        <v>4836</v>
      </c>
      <c r="EW32" s="261">
        <v>4837</v>
      </c>
      <c r="EX32" s="261">
        <v>4855</v>
      </c>
      <c r="EY32" s="261">
        <v>4862</v>
      </c>
      <c r="EZ32" s="286">
        <v>4875.87</v>
      </c>
      <c r="FA32" s="286">
        <v>4895.87</v>
      </c>
      <c r="FB32" s="442">
        <v>4905.87</v>
      </c>
      <c r="FC32" s="442">
        <v>4922.87</v>
      </c>
      <c r="FD32" s="442">
        <v>4926.87</v>
      </c>
      <c r="FE32" s="442">
        <v>4915.87</v>
      </c>
      <c r="FF32" s="442">
        <v>4928.87</v>
      </c>
      <c r="FG32" s="442">
        <v>4929.87</v>
      </c>
      <c r="FH32" s="442">
        <v>4942.87</v>
      </c>
      <c r="FI32" s="442">
        <v>4941.87</v>
      </c>
      <c r="FJ32" s="442">
        <v>4946.87</v>
      </c>
      <c r="FK32" s="450">
        <v>4936.87</v>
      </c>
      <c r="FL32" s="442">
        <v>4955.87</v>
      </c>
      <c r="FM32" s="448">
        <v>4952.87</v>
      </c>
      <c r="FN32" s="442">
        <v>4948.87</v>
      </c>
      <c r="FO32" s="442">
        <v>4954.87</v>
      </c>
      <c r="FP32" s="442">
        <v>4976.87</v>
      </c>
      <c r="FQ32" s="442">
        <v>4982.87</v>
      </c>
      <c r="FR32" s="72">
        <v>4972.87</v>
      </c>
      <c r="FS32" s="442">
        <v>4980.87</v>
      </c>
      <c r="FT32" s="442">
        <v>4986.87</v>
      </c>
      <c r="FU32" s="442">
        <v>4997</v>
      </c>
      <c r="FV32" s="442">
        <v>4997.87</v>
      </c>
      <c r="FW32" s="442">
        <v>4986.87</v>
      </c>
      <c r="FX32" s="442">
        <v>4986.87</v>
      </c>
      <c r="FY32" s="442">
        <v>4998.87</v>
      </c>
      <c r="FZ32" s="442">
        <v>4998.87</v>
      </c>
    </row>
    <row r="33" spans="1:182" ht="17.25">
      <c r="A33" s="1" t="s">
        <v>40</v>
      </c>
      <c r="B33" s="69">
        <v>10424</v>
      </c>
      <c r="C33" s="361">
        <v>10414</v>
      </c>
      <c r="D33" s="27">
        <v>10</v>
      </c>
      <c r="E33" s="70">
        <v>0.09999999999999432</v>
      </c>
      <c r="F33" s="454">
        <v>10359</v>
      </c>
      <c r="G33" s="27">
        <v>65</v>
      </c>
      <c r="H33" s="73">
        <v>0.5999999999999943</v>
      </c>
      <c r="I33" s="59"/>
      <c r="J33" s="228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4"/>
      <c r="Z33" s="282"/>
      <c r="AA33" s="282"/>
      <c r="AB33" s="282"/>
      <c r="AC33" s="278"/>
      <c r="AD33" s="278"/>
      <c r="AE33" s="279"/>
      <c r="AF33" s="285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  <c r="BM33" s="270"/>
      <c r="BN33" s="270"/>
      <c r="BO33" s="270"/>
      <c r="BP33" s="270"/>
      <c r="BQ33" s="270"/>
      <c r="BR33" s="270"/>
      <c r="BS33" s="228"/>
      <c r="BT33" s="270"/>
      <c r="BU33" s="281"/>
      <c r="BV33" s="287"/>
      <c r="BW33" s="284"/>
      <c r="BX33" s="284"/>
      <c r="BY33" s="284"/>
      <c r="BZ33" s="284"/>
      <c r="CA33" s="284"/>
      <c r="CB33" s="284">
        <v>9847</v>
      </c>
      <c r="CC33" s="284">
        <v>9847</v>
      </c>
      <c r="CD33" s="284">
        <v>9846</v>
      </c>
      <c r="CE33" s="284">
        <v>9842</v>
      </c>
      <c r="CF33" s="284">
        <v>9863</v>
      </c>
      <c r="CG33" s="284">
        <v>9874</v>
      </c>
      <c r="CH33" s="284">
        <v>9875</v>
      </c>
      <c r="CI33" s="284">
        <v>9889</v>
      </c>
      <c r="CJ33" s="284">
        <v>9929</v>
      </c>
      <c r="CK33" s="284">
        <v>9927</v>
      </c>
      <c r="CL33" s="284">
        <v>9915</v>
      </c>
      <c r="CM33" s="284">
        <v>9911</v>
      </c>
      <c r="CN33" s="261">
        <v>9901</v>
      </c>
      <c r="CO33" s="396">
        <v>9885</v>
      </c>
      <c r="CP33" s="396">
        <v>9872</v>
      </c>
      <c r="CQ33" s="396">
        <v>9859</v>
      </c>
      <c r="CR33" s="261">
        <v>9886</v>
      </c>
      <c r="CS33" s="261">
        <v>9916</v>
      </c>
      <c r="CT33" s="261">
        <v>9929</v>
      </c>
      <c r="CU33" s="261">
        <v>9943</v>
      </c>
      <c r="CV33" s="261">
        <v>9927</v>
      </c>
      <c r="CW33" s="396">
        <v>9936</v>
      </c>
      <c r="CX33" s="261">
        <v>9931</v>
      </c>
      <c r="CY33" s="396">
        <v>9906</v>
      </c>
      <c r="CZ33" s="261">
        <v>9888</v>
      </c>
      <c r="DA33" s="261">
        <v>9895</v>
      </c>
      <c r="DB33" s="261">
        <v>9887</v>
      </c>
      <c r="DC33" s="396">
        <v>9893</v>
      </c>
      <c r="DD33" s="261">
        <v>9912</v>
      </c>
      <c r="DE33" s="396">
        <v>9932</v>
      </c>
      <c r="DF33" s="396">
        <v>9918</v>
      </c>
      <c r="DG33" s="261">
        <v>9953</v>
      </c>
      <c r="DH33" s="261">
        <v>9931</v>
      </c>
      <c r="DI33" s="261">
        <v>9928</v>
      </c>
      <c r="DJ33" s="261">
        <v>9913</v>
      </c>
      <c r="DK33" s="261">
        <v>9908</v>
      </c>
      <c r="DL33" s="261">
        <v>9890</v>
      </c>
      <c r="DM33" s="261">
        <v>9908</v>
      </c>
      <c r="DN33" s="261">
        <v>9927</v>
      </c>
      <c r="DO33" s="261">
        <v>9926</v>
      </c>
      <c r="DP33" s="261">
        <v>9922</v>
      </c>
      <c r="DQ33" s="261">
        <v>9957</v>
      </c>
      <c r="DR33" s="261">
        <v>9965</v>
      </c>
      <c r="DS33" s="261">
        <v>9950</v>
      </c>
      <c r="DT33" s="261">
        <v>9957</v>
      </c>
      <c r="DU33" s="261">
        <v>9982</v>
      </c>
      <c r="DV33" s="261">
        <v>10009</v>
      </c>
      <c r="DW33" s="396">
        <v>10012</v>
      </c>
      <c r="DX33" s="261">
        <v>10003</v>
      </c>
      <c r="DY33" s="277">
        <v>10027</v>
      </c>
      <c r="DZ33" s="261">
        <v>10054</v>
      </c>
      <c r="EA33" s="261">
        <v>10065</v>
      </c>
      <c r="EB33" s="261">
        <v>10080</v>
      </c>
      <c r="EC33" s="261">
        <v>10090</v>
      </c>
      <c r="ED33" s="228" t="s">
        <v>40</v>
      </c>
      <c r="EE33" s="410">
        <v>10104</v>
      </c>
      <c r="EF33" s="410">
        <v>10106</v>
      </c>
      <c r="EG33" s="411">
        <v>2</v>
      </c>
      <c r="EH33" s="261">
        <v>10113</v>
      </c>
      <c r="EI33" s="261">
        <v>10084</v>
      </c>
      <c r="EJ33" s="261">
        <v>10133</v>
      </c>
      <c r="EK33" s="261">
        <v>10122</v>
      </c>
      <c r="EL33" s="261">
        <v>10132</v>
      </c>
      <c r="EM33" s="261">
        <v>10151</v>
      </c>
      <c r="EN33" s="261">
        <v>10148</v>
      </c>
      <c r="EO33" s="261">
        <v>10139</v>
      </c>
      <c r="EP33" s="261">
        <v>10139</v>
      </c>
      <c r="EQ33" s="261">
        <v>10161</v>
      </c>
      <c r="ER33" s="261">
        <v>10168</v>
      </c>
      <c r="ES33" s="261">
        <v>10200</v>
      </c>
      <c r="ET33" s="261">
        <v>10209</v>
      </c>
      <c r="EU33" s="261">
        <v>10246</v>
      </c>
      <c r="EV33" s="261">
        <v>10257</v>
      </c>
      <c r="EW33" s="261">
        <v>10253</v>
      </c>
      <c r="EX33" s="261">
        <v>10259</v>
      </c>
      <c r="EY33" s="261">
        <v>10242</v>
      </c>
      <c r="EZ33" s="286">
        <v>10254</v>
      </c>
      <c r="FA33" s="286">
        <v>10277</v>
      </c>
      <c r="FB33" s="442">
        <v>10262</v>
      </c>
      <c r="FC33" s="442">
        <v>10278</v>
      </c>
      <c r="FD33" s="442">
        <v>10308</v>
      </c>
      <c r="FE33" s="442">
        <v>10315</v>
      </c>
      <c r="FF33" s="442">
        <v>10332</v>
      </c>
      <c r="FG33" s="442">
        <v>10344</v>
      </c>
      <c r="FH33" s="442">
        <v>10345</v>
      </c>
      <c r="FI33" s="442">
        <v>10327</v>
      </c>
      <c r="FJ33" s="442">
        <v>10339</v>
      </c>
      <c r="FK33" s="450">
        <v>10304</v>
      </c>
      <c r="FL33" s="442">
        <v>10309</v>
      </c>
      <c r="FM33" s="448">
        <v>10359</v>
      </c>
      <c r="FN33" s="442">
        <v>10376</v>
      </c>
      <c r="FO33" s="442">
        <v>10369</v>
      </c>
      <c r="FP33" s="442">
        <v>10378</v>
      </c>
      <c r="FQ33" s="442">
        <v>10403</v>
      </c>
      <c r="FR33" s="72">
        <v>10406</v>
      </c>
      <c r="FS33" s="442">
        <v>10424</v>
      </c>
      <c r="FT33" s="442">
        <v>10384</v>
      </c>
      <c r="FU33" s="442">
        <v>10397</v>
      </c>
      <c r="FV33" s="442">
        <v>10382</v>
      </c>
      <c r="FW33" s="442">
        <v>10369</v>
      </c>
      <c r="FX33" s="442">
        <v>10369</v>
      </c>
      <c r="FY33" s="442">
        <v>10414</v>
      </c>
      <c r="FZ33" s="442">
        <v>10414</v>
      </c>
    </row>
    <row r="34" spans="1:182" ht="17.25">
      <c r="A34" s="1" t="s">
        <v>61</v>
      </c>
      <c r="B34" s="69">
        <v>5079</v>
      </c>
      <c r="C34" s="361">
        <v>5085</v>
      </c>
      <c r="D34" s="27">
        <v>-6</v>
      </c>
      <c r="E34" s="70">
        <v>-0.09999999999999432</v>
      </c>
      <c r="F34" s="454">
        <v>5129</v>
      </c>
      <c r="G34" s="27">
        <v>-50</v>
      </c>
      <c r="H34" s="73">
        <v>-1</v>
      </c>
      <c r="I34" s="59"/>
      <c r="J34" s="228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4"/>
      <c r="Z34" s="282"/>
      <c r="AA34" s="282"/>
      <c r="AB34" s="282"/>
      <c r="AC34" s="278"/>
      <c r="AD34" s="278"/>
      <c r="AE34" s="279"/>
      <c r="AF34" s="285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  <c r="BR34" s="270"/>
      <c r="BS34" s="228"/>
      <c r="BT34" s="270"/>
      <c r="BU34" s="281"/>
      <c r="BV34" s="287"/>
      <c r="BW34" s="284"/>
      <c r="BX34" s="284"/>
      <c r="BY34" s="284"/>
      <c r="BZ34" s="284"/>
      <c r="CA34" s="284"/>
      <c r="CB34" s="284">
        <v>5075</v>
      </c>
      <c r="CC34" s="284">
        <v>5104</v>
      </c>
      <c r="CD34" s="284">
        <v>5100</v>
      </c>
      <c r="CE34" s="284">
        <v>5100</v>
      </c>
      <c r="CF34" s="284">
        <v>5094</v>
      </c>
      <c r="CG34" s="284">
        <v>5085</v>
      </c>
      <c r="CH34" s="284">
        <v>5088</v>
      </c>
      <c r="CI34" s="284">
        <v>5098</v>
      </c>
      <c r="CJ34" s="284">
        <v>5093</v>
      </c>
      <c r="CK34" s="284">
        <v>5103</v>
      </c>
      <c r="CL34" s="284">
        <v>5101</v>
      </c>
      <c r="CM34" s="284">
        <v>5110</v>
      </c>
      <c r="CN34" s="261">
        <v>5062</v>
      </c>
      <c r="CO34" s="396">
        <v>5085</v>
      </c>
      <c r="CP34" s="396">
        <v>5083</v>
      </c>
      <c r="CQ34" s="396">
        <v>5089</v>
      </c>
      <c r="CR34" s="261">
        <v>5098</v>
      </c>
      <c r="CS34" s="261">
        <v>5101</v>
      </c>
      <c r="CT34" s="261">
        <v>5100</v>
      </c>
      <c r="CU34" s="261">
        <v>5108</v>
      </c>
      <c r="CV34" s="261">
        <v>5110</v>
      </c>
      <c r="CW34" s="396">
        <v>5116</v>
      </c>
      <c r="CX34" s="261">
        <v>5111</v>
      </c>
      <c r="CY34" s="396">
        <v>5107</v>
      </c>
      <c r="CZ34" s="261">
        <v>5068</v>
      </c>
      <c r="DA34" s="261">
        <v>5073</v>
      </c>
      <c r="DB34" s="261">
        <v>5080</v>
      </c>
      <c r="DC34" s="396">
        <v>5087</v>
      </c>
      <c r="DD34" s="261">
        <v>5084</v>
      </c>
      <c r="DE34" s="396">
        <v>5087</v>
      </c>
      <c r="DF34" s="396">
        <v>5107</v>
      </c>
      <c r="DG34" s="261">
        <v>5100</v>
      </c>
      <c r="DH34" s="261">
        <v>5104</v>
      </c>
      <c r="DI34" s="261">
        <v>5127</v>
      </c>
      <c r="DJ34" s="261">
        <v>5123</v>
      </c>
      <c r="DK34" s="261">
        <v>5123</v>
      </c>
      <c r="DL34" s="261">
        <v>5078</v>
      </c>
      <c r="DM34" s="261">
        <v>5108</v>
      </c>
      <c r="DN34" s="261">
        <v>5111</v>
      </c>
      <c r="DO34" s="261">
        <v>5107</v>
      </c>
      <c r="DP34" s="261">
        <v>5107</v>
      </c>
      <c r="DQ34" s="261">
        <v>5112</v>
      </c>
      <c r="DR34" s="261">
        <v>5125</v>
      </c>
      <c r="DS34" s="261">
        <v>5120</v>
      </c>
      <c r="DT34" s="261">
        <v>5118</v>
      </c>
      <c r="DU34" s="261">
        <v>5129</v>
      </c>
      <c r="DV34" s="261">
        <v>5134</v>
      </c>
      <c r="DW34" s="396">
        <v>5134</v>
      </c>
      <c r="DX34" s="261">
        <v>5074</v>
      </c>
      <c r="DY34" s="277">
        <v>5108</v>
      </c>
      <c r="DZ34" s="261">
        <v>5107</v>
      </c>
      <c r="EA34" s="261">
        <v>5105</v>
      </c>
      <c r="EB34" s="261">
        <v>5113</v>
      </c>
      <c r="EC34" s="261">
        <v>5122</v>
      </c>
      <c r="ED34" s="228" t="s">
        <v>61</v>
      </c>
      <c r="EE34" s="410">
        <v>5112</v>
      </c>
      <c r="EF34" s="410">
        <v>5112</v>
      </c>
      <c r="EG34" s="411">
        <v>0</v>
      </c>
      <c r="EH34" s="261">
        <v>5120</v>
      </c>
      <c r="EI34" s="261">
        <v>5118</v>
      </c>
      <c r="EJ34" s="261">
        <v>5127</v>
      </c>
      <c r="EK34" s="261">
        <v>5135</v>
      </c>
      <c r="EL34" s="261">
        <v>5133</v>
      </c>
      <c r="EM34" s="261">
        <v>5112</v>
      </c>
      <c r="EN34" s="261">
        <v>5142</v>
      </c>
      <c r="EO34" s="261">
        <v>5132</v>
      </c>
      <c r="EP34" s="261">
        <v>5132</v>
      </c>
      <c r="EQ34" s="261">
        <v>5133</v>
      </c>
      <c r="ER34" s="261">
        <v>5129</v>
      </c>
      <c r="ES34" s="261">
        <v>5141</v>
      </c>
      <c r="ET34" s="261">
        <v>5143</v>
      </c>
      <c r="EU34" s="261">
        <v>5148</v>
      </c>
      <c r="EV34" s="261">
        <v>5135</v>
      </c>
      <c r="EW34" s="261">
        <v>5147</v>
      </c>
      <c r="EX34" s="261">
        <v>5149</v>
      </c>
      <c r="EY34" s="261">
        <v>5117</v>
      </c>
      <c r="EZ34" s="286">
        <v>5144</v>
      </c>
      <c r="FA34" s="286">
        <v>5155</v>
      </c>
      <c r="FB34" s="442">
        <v>5160</v>
      </c>
      <c r="FC34" s="442">
        <v>5168</v>
      </c>
      <c r="FD34" s="442">
        <v>5168</v>
      </c>
      <c r="FE34" s="442">
        <v>5160</v>
      </c>
      <c r="FF34" s="442">
        <v>5156</v>
      </c>
      <c r="FG34" s="442">
        <v>5179</v>
      </c>
      <c r="FH34" s="442">
        <v>5174</v>
      </c>
      <c r="FI34" s="442">
        <v>5162</v>
      </c>
      <c r="FJ34" s="442">
        <v>5157</v>
      </c>
      <c r="FK34" s="450">
        <v>5122</v>
      </c>
      <c r="FL34" s="442">
        <v>5115</v>
      </c>
      <c r="FM34" s="448">
        <v>5129</v>
      </c>
      <c r="FN34" s="442">
        <v>5119</v>
      </c>
      <c r="FO34" s="442">
        <v>5108</v>
      </c>
      <c r="FP34" s="442">
        <v>5117</v>
      </c>
      <c r="FQ34" s="442">
        <v>5128</v>
      </c>
      <c r="FR34" s="72">
        <v>5135</v>
      </c>
      <c r="FS34" s="442">
        <v>5127</v>
      </c>
      <c r="FT34" s="442">
        <v>5127</v>
      </c>
      <c r="FU34" s="442">
        <v>5114</v>
      </c>
      <c r="FV34" s="442">
        <v>5090</v>
      </c>
      <c r="FW34" s="442">
        <v>5049</v>
      </c>
      <c r="FX34" s="442">
        <v>5049</v>
      </c>
      <c r="FY34" s="442">
        <v>5085</v>
      </c>
      <c r="FZ34" s="442">
        <v>5085</v>
      </c>
    </row>
    <row r="35" spans="1:182" ht="17.25">
      <c r="A35" s="1"/>
      <c r="B35" s="414"/>
      <c r="D35" s="27"/>
      <c r="E35" s="70"/>
      <c r="F35" s="454"/>
      <c r="G35" s="27"/>
      <c r="H35" s="73"/>
      <c r="I35" s="59"/>
      <c r="J35" s="228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4"/>
      <c r="Z35" s="282"/>
      <c r="AA35" s="282"/>
      <c r="AB35" s="282"/>
      <c r="AC35" s="278"/>
      <c r="AD35" s="278"/>
      <c r="AE35" s="279"/>
      <c r="AF35" s="285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270"/>
      <c r="BS35" s="228"/>
      <c r="BT35" s="270"/>
      <c r="BU35" s="281"/>
      <c r="BV35" s="287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61"/>
      <c r="CO35" s="396"/>
      <c r="CP35" s="396"/>
      <c r="CQ35" s="396"/>
      <c r="CR35" s="261"/>
      <c r="CS35" s="261"/>
      <c r="CT35" s="261"/>
      <c r="CU35" s="261"/>
      <c r="CV35" s="261"/>
      <c r="CW35" s="396"/>
      <c r="CX35" s="261"/>
      <c r="CY35" s="396"/>
      <c r="CZ35" s="261"/>
      <c r="DA35" s="261"/>
      <c r="DB35" s="261"/>
      <c r="DC35" s="396"/>
      <c r="DD35" s="261"/>
      <c r="DE35" s="396"/>
      <c r="DF35" s="396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396"/>
      <c r="DX35" s="261"/>
      <c r="DY35" s="277"/>
      <c r="DZ35" s="261"/>
      <c r="EA35" s="261"/>
      <c r="EB35" s="261"/>
      <c r="EC35" s="261"/>
      <c r="ED35" s="228"/>
      <c r="EE35" s="410"/>
      <c r="EF35" s="410"/>
      <c r="EG35" s="41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86"/>
      <c r="FA35" s="286"/>
      <c r="FB35" s="442"/>
      <c r="FC35" s="442"/>
      <c r="FD35" s="442"/>
      <c r="FE35" s="442"/>
      <c r="FF35" s="442"/>
      <c r="FG35" s="442"/>
      <c r="FH35" s="442"/>
      <c r="FI35" s="442"/>
      <c r="FJ35" s="442"/>
      <c r="FK35" s="450"/>
      <c r="FL35" s="442"/>
      <c r="FM35" s="448"/>
      <c r="FN35" s="442"/>
      <c r="FO35" s="442"/>
      <c r="FP35" s="442"/>
      <c r="FQ35" s="442"/>
      <c r="FR35" s="72"/>
      <c r="FT35" s="442"/>
      <c r="FU35" s="442"/>
      <c r="FV35" s="442"/>
      <c r="FW35" s="442"/>
      <c r="FX35" s="442"/>
      <c r="FY35" s="442"/>
      <c r="FZ35" s="442"/>
    </row>
    <row r="36" spans="1:182" ht="17.25">
      <c r="A36" s="1" t="s">
        <v>86</v>
      </c>
      <c r="B36" s="69">
        <v>170074</v>
      </c>
      <c r="C36" s="361">
        <v>169947</v>
      </c>
      <c r="D36" s="27">
        <v>127</v>
      </c>
      <c r="E36" s="70">
        <v>0.09999999999999432</v>
      </c>
      <c r="F36" s="454">
        <v>168769</v>
      </c>
      <c r="G36" s="27">
        <v>1305</v>
      </c>
      <c r="H36" s="73">
        <v>0.7999999999999972</v>
      </c>
      <c r="I36" s="59"/>
      <c r="J36" s="228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82"/>
      <c r="V36" s="277"/>
      <c r="W36" s="277"/>
      <c r="X36" s="277"/>
      <c r="Y36" s="261"/>
      <c r="Z36" s="277"/>
      <c r="AA36" s="277"/>
      <c r="AB36" s="277"/>
      <c r="AC36" s="278"/>
      <c r="AD36" s="278"/>
      <c r="AE36" s="279"/>
      <c r="AF36" s="285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429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429"/>
      <c r="BI36" s="270"/>
      <c r="BJ36" s="270"/>
      <c r="BK36" s="270"/>
      <c r="BL36" s="270"/>
      <c r="BM36" s="270"/>
      <c r="BN36" s="286"/>
      <c r="BO36" s="286"/>
      <c r="BP36" s="270"/>
      <c r="BQ36" s="270"/>
      <c r="BR36" s="286"/>
      <c r="BS36" s="228"/>
      <c r="BT36" s="270"/>
      <c r="BU36" s="281"/>
      <c r="BV36" s="287"/>
      <c r="BW36" s="261"/>
      <c r="BX36" s="284"/>
      <c r="BY36" s="277"/>
      <c r="BZ36" s="277"/>
      <c r="CA36" s="284"/>
      <c r="CB36" s="282">
        <v>154520</v>
      </c>
      <c r="CC36" s="284">
        <v>155382</v>
      </c>
      <c r="CD36" s="277">
        <v>155624</v>
      </c>
      <c r="CE36" s="282">
        <v>155771</v>
      </c>
      <c r="CF36" s="277">
        <v>156016</v>
      </c>
      <c r="CG36" s="284">
        <v>156304</v>
      </c>
      <c r="CH36" s="284">
        <v>156500</v>
      </c>
      <c r="CI36" s="284">
        <v>156761</v>
      </c>
      <c r="CJ36" s="284">
        <v>157036</v>
      </c>
      <c r="CK36" s="277">
        <v>157266</v>
      </c>
      <c r="CL36" s="284">
        <v>157440</v>
      </c>
      <c r="CM36" s="277">
        <v>157678</v>
      </c>
      <c r="CN36" s="261">
        <v>157347</v>
      </c>
      <c r="CO36" s="396">
        <v>157950</v>
      </c>
      <c r="CP36" s="396">
        <v>158271</v>
      </c>
      <c r="CQ36" s="396">
        <v>158533</v>
      </c>
      <c r="CR36" s="261">
        <v>158753</v>
      </c>
      <c r="CS36" s="261">
        <v>159064</v>
      </c>
      <c r="CT36" s="261">
        <v>159300</v>
      </c>
      <c r="CU36" s="261">
        <v>159532</v>
      </c>
      <c r="CV36" s="261">
        <v>159771</v>
      </c>
      <c r="CW36" s="396">
        <v>159976</v>
      </c>
      <c r="CX36" s="261">
        <v>160219</v>
      </c>
      <c r="CY36" s="396">
        <v>160429</v>
      </c>
      <c r="CZ36" s="261">
        <v>160187</v>
      </c>
      <c r="DA36" s="261">
        <v>160714</v>
      </c>
      <c r="DB36" s="261">
        <v>160928</v>
      </c>
      <c r="DC36" s="396">
        <v>161110</v>
      </c>
      <c r="DD36" s="261">
        <v>161313</v>
      </c>
      <c r="DE36" s="396">
        <v>161497</v>
      </c>
      <c r="DF36" s="396">
        <v>161820</v>
      </c>
      <c r="DG36" s="261">
        <v>162044</v>
      </c>
      <c r="DH36" s="261">
        <v>162218</v>
      </c>
      <c r="DI36" s="261">
        <v>162394</v>
      </c>
      <c r="DJ36" s="261">
        <v>162528</v>
      </c>
      <c r="DK36" s="261">
        <v>162689</v>
      </c>
      <c r="DL36" s="261">
        <v>162498</v>
      </c>
      <c r="DM36" s="261">
        <v>163101</v>
      </c>
      <c r="DN36" s="261">
        <v>163189</v>
      </c>
      <c r="DO36" s="261">
        <v>163408</v>
      </c>
      <c r="DP36" s="261">
        <v>163688</v>
      </c>
      <c r="DQ36" s="261">
        <v>163853</v>
      </c>
      <c r="DR36" s="261">
        <v>164005</v>
      </c>
      <c r="DS36" s="261">
        <v>164154</v>
      </c>
      <c r="DT36" s="261">
        <v>164361</v>
      </c>
      <c r="DU36" s="261">
        <v>164531</v>
      </c>
      <c r="DV36" s="261">
        <v>164726</v>
      </c>
      <c r="DW36" s="396">
        <v>164896</v>
      </c>
      <c r="DX36" s="261">
        <v>164488</v>
      </c>
      <c r="DY36" s="277">
        <v>164913</v>
      </c>
      <c r="DZ36" s="261">
        <v>165068</v>
      </c>
      <c r="EA36" s="261">
        <v>165266</v>
      </c>
      <c r="EB36" s="261">
        <v>165440</v>
      </c>
      <c r="EC36" s="261">
        <v>165612</v>
      </c>
      <c r="ED36" s="228" t="s">
        <v>86</v>
      </c>
      <c r="EE36" s="410">
        <v>165771</v>
      </c>
      <c r="EF36" s="410">
        <v>165778</v>
      </c>
      <c r="EG36" s="411">
        <v>7</v>
      </c>
      <c r="EH36" s="261">
        <v>165925</v>
      </c>
      <c r="EI36" s="261">
        <v>165966</v>
      </c>
      <c r="EJ36" s="261">
        <v>166102</v>
      </c>
      <c r="EK36" s="261">
        <v>166130</v>
      </c>
      <c r="EL36" s="261">
        <v>166177</v>
      </c>
      <c r="EM36" s="261">
        <v>165687</v>
      </c>
      <c r="EN36" s="261">
        <v>166236</v>
      </c>
      <c r="EO36" s="261">
        <v>166365</v>
      </c>
      <c r="EP36" s="261">
        <v>166446</v>
      </c>
      <c r="EQ36" s="261">
        <v>166571</v>
      </c>
      <c r="ER36" s="261">
        <v>166688</v>
      </c>
      <c r="ES36" s="261">
        <v>166914</v>
      </c>
      <c r="ET36" s="261">
        <v>167081</v>
      </c>
      <c r="EU36" s="261">
        <v>167110</v>
      </c>
      <c r="EV36" s="261">
        <v>167099</v>
      </c>
      <c r="EW36" s="261">
        <v>167255</v>
      </c>
      <c r="EX36" s="261">
        <v>167248</v>
      </c>
      <c r="EY36" s="261">
        <v>166879</v>
      </c>
      <c r="EZ36" s="286">
        <v>167254</v>
      </c>
      <c r="FA36" s="286">
        <v>167420</v>
      </c>
      <c r="FB36" s="442">
        <v>167536</v>
      </c>
      <c r="FC36" s="442">
        <v>167691</v>
      </c>
      <c r="FD36" s="442">
        <v>167888</v>
      </c>
      <c r="FE36" s="442">
        <v>168020</v>
      </c>
      <c r="FF36" s="442">
        <v>168154</v>
      </c>
      <c r="FG36" s="442">
        <v>168254</v>
      </c>
      <c r="FH36" s="442">
        <v>168305</v>
      </c>
      <c r="FI36" s="442">
        <v>168388</v>
      </c>
      <c r="FJ36" s="442">
        <v>168458</v>
      </c>
      <c r="FK36" s="450">
        <v>168143</v>
      </c>
      <c r="FL36" s="442">
        <v>168626</v>
      </c>
      <c r="FM36" s="448">
        <v>168769</v>
      </c>
      <c r="FN36" s="442">
        <v>168832</v>
      </c>
      <c r="FO36" s="442">
        <v>169000</v>
      </c>
      <c r="FP36" s="442">
        <v>169139</v>
      </c>
      <c r="FQ36" s="442">
        <v>169332</v>
      </c>
      <c r="FR36" s="72">
        <v>169441</v>
      </c>
      <c r="FS36" s="442">
        <v>169581</v>
      </c>
      <c r="FT36" s="442">
        <v>169581</v>
      </c>
      <c r="FU36" s="442">
        <v>169614</v>
      </c>
      <c r="FV36" s="442">
        <v>169609</v>
      </c>
      <c r="FW36" s="442">
        <v>169305</v>
      </c>
      <c r="FX36" s="442">
        <v>169305</v>
      </c>
      <c r="FY36" s="442">
        <v>169947</v>
      </c>
      <c r="FZ36" s="442">
        <v>169947</v>
      </c>
    </row>
    <row r="37" spans="1:182" ht="17.25">
      <c r="A37" s="1"/>
      <c r="B37" s="414"/>
      <c r="D37" s="27"/>
      <c r="E37" s="70"/>
      <c r="F37" s="454"/>
      <c r="G37" s="27"/>
      <c r="H37" s="73"/>
      <c r="I37" s="59"/>
      <c r="J37" s="228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82"/>
      <c r="V37" s="277"/>
      <c r="W37" s="277"/>
      <c r="X37" s="277"/>
      <c r="Y37" s="261"/>
      <c r="Z37" s="277"/>
      <c r="AA37" s="277"/>
      <c r="AB37" s="277"/>
      <c r="AC37" s="278"/>
      <c r="AD37" s="278"/>
      <c r="AE37" s="279"/>
      <c r="AF37" s="285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86"/>
      <c r="BO37" s="286"/>
      <c r="BP37" s="270"/>
      <c r="BQ37" s="270"/>
      <c r="BR37" s="286"/>
      <c r="BS37" s="228"/>
      <c r="BT37" s="270"/>
      <c r="BU37" s="281"/>
      <c r="BV37" s="287"/>
      <c r="BW37" s="261"/>
      <c r="BX37" s="284"/>
      <c r="BY37" s="277"/>
      <c r="BZ37" s="277"/>
      <c r="CA37" s="284"/>
      <c r="CB37" s="282"/>
      <c r="CC37" s="284"/>
      <c r="CD37" s="277"/>
      <c r="CE37" s="282"/>
      <c r="CF37" s="277"/>
      <c r="CG37" s="284"/>
      <c r="CH37" s="284"/>
      <c r="CI37" s="284"/>
      <c r="CJ37" s="284"/>
      <c r="CK37" s="277"/>
      <c r="CL37" s="284"/>
      <c r="CM37" s="277"/>
      <c r="CN37" s="261"/>
      <c r="CO37" s="396"/>
      <c r="CP37" s="396"/>
      <c r="CQ37" s="396"/>
      <c r="CR37" s="261"/>
      <c r="CS37" s="261"/>
      <c r="CT37" s="261"/>
      <c r="CU37" s="261"/>
      <c r="CV37" s="261"/>
      <c r="CW37" s="396"/>
      <c r="CX37" s="261"/>
      <c r="CY37" s="396"/>
      <c r="CZ37" s="261"/>
      <c r="DA37" s="261"/>
      <c r="DB37" s="261"/>
      <c r="DC37" s="396"/>
      <c r="DD37" s="261"/>
      <c r="DE37" s="396"/>
      <c r="DF37" s="396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396"/>
      <c r="DX37" s="261"/>
      <c r="DY37" s="277"/>
      <c r="DZ37" s="261"/>
      <c r="EA37" s="261"/>
      <c r="EB37" s="261"/>
      <c r="EC37" s="261"/>
      <c r="ED37" s="228"/>
      <c r="EE37" s="410"/>
      <c r="EF37" s="410"/>
      <c r="EG37" s="41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86"/>
      <c r="FA37" s="286"/>
      <c r="FB37" s="442"/>
      <c r="FC37" s="442"/>
      <c r="FD37" s="442"/>
      <c r="FE37" s="442"/>
      <c r="FF37" s="442"/>
      <c r="FG37" s="442"/>
      <c r="FH37" s="442"/>
      <c r="FI37" s="442"/>
      <c r="FJ37" s="442"/>
      <c r="FK37" s="450"/>
      <c r="FL37" s="442"/>
      <c r="FM37" s="448"/>
      <c r="FN37" s="442"/>
      <c r="FO37" s="442"/>
      <c r="FP37" s="442"/>
      <c r="FQ37" s="442"/>
      <c r="FR37" s="72"/>
      <c r="FT37" s="442"/>
      <c r="FU37" s="442"/>
      <c r="FV37" s="442"/>
      <c r="FW37" s="442"/>
      <c r="FX37" s="442"/>
      <c r="FY37" s="442"/>
      <c r="FZ37" s="442"/>
    </row>
    <row r="38" spans="1:182" ht="17.25">
      <c r="A38" s="1" t="s">
        <v>42</v>
      </c>
      <c r="B38" s="69">
        <v>13088</v>
      </c>
      <c r="C38" s="361">
        <v>13090</v>
      </c>
      <c r="D38" s="27">
        <v>-2</v>
      </c>
      <c r="E38" s="70">
        <v>0</v>
      </c>
      <c r="F38" s="454">
        <v>13171</v>
      </c>
      <c r="G38" s="27">
        <v>-83</v>
      </c>
      <c r="H38" s="73">
        <v>-0.5999999999999943</v>
      </c>
      <c r="I38" s="59"/>
      <c r="J38" s="228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4"/>
      <c r="Z38" s="282"/>
      <c r="AA38" s="282"/>
      <c r="AB38" s="282"/>
      <c r="AC38" s="278"/>
      <c r="AD38" s="278"/>
      <c r="AE38" s="279"/>
      <c r="AF38" s="285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28"/>
      <c r="BT38" s="270"/>
      <c r="BU38" s="281"/>
      <c r="BV38" s="287"/>
      <c r="BW38" s="284"/>
      <c r="BX38" s="284"/>
      <c r="BY38" s="284"/>
      <c r="BZ38" s="284"/>
      <c r="CA38" s="284"/>
      <c r="CB38" s="284">
        <v>13112</v>
      </c>
      <c r="CC38" s="284">
        <v>13114</v>
      </c>
      <c r="CD38" s="284">
        <v>13134</v>
      </c>
      <c r="CE38" s="284">
        <v>13153</v>
      </c>
      <c r="CF38" s="284">
        <v>13175</v>
      </c>
      <c r="CG38" s="284">
        <v>13196</v>
      </c>
      <c r="CH38" s="284">
        <v>13196</v>
      </c>
      <c r="CI38" s="284">
        <v>13183</v>
      </c>
      <c r="CJ38" s="284">
        <v>13191</v>
      </c>
      <c r="CK38" s="284">
        <v>13181</v>
      </c>
      <c r="CL38" s="284">
        <v>13167</v>
      </c>
      <c r="CM38" s="284">
        <v>13153</v>
      </c>
      <c r="CN38" s="261">
        <v>13130</v>
      </c>
      <c r="CO38" s="396">
        <v>13143</v>
      </c>
      <c r="CP38" s="396">
        <v>13162</v>
      </c>
      <c r="CQ38" s="396">
        <v>13182</v>
      </c>
      <c r="CR38" s="261">
        <v>13195</v>
      </c>
      <c r="CS38" s="261">
        <v>13169</v>
      </c>
      <c r="CT38" s="261">
        <v>13159</v>
      </c>
      <c r="CU38" s="261">
        <v>13205</v>
      </c>
      <c r="CV38" s="261">
        <v>13224</v>
      </c>
      <c r="CW38" s="396">
        <v>13229</v>
      </c>
      <c r="CX38" s="261">
        <v>13232</v>
      </c>
      <c r="CY38" s="396">
        <v>13221</v>
      </c>
      <c r="CZ38" s="261">
        <v>13213</v>
      </c>
      <c r="DA38" s="261">
        <v>13186</v>
      </c>
      <c r="DB38" s="261">
        <v>13183</v>
      </c>
      <c r="DC38" s="396">
        <v>13210</v>
      </c>
      <c r="DD38" s="261">
        <v>13228</v>
      </c>
      <c r="DE38" s="396">
        <v>13254</v>
      </c>
      <c r="DF38" s="396">
        <v>13248</v>
      </c>
      <c r="DG38" s="261">
        <v>13244</v>
      </c>
      <c r="DH38" s="261">
        <v>13251</v>
      </c>
      <c r="DI38" s="261">
        <v>13249</v>
      </c>
      <c r="DJ38" s="261">
        <v>13250</v>
      </c>
      <c r="DK38" s="261">
        <v>13262</v>
      </c>
      <c r="DL38" s="261">
        <v>13250</v>
      </c>
      <c r="DM38" s="261">
        <v>13255</v>
      </c>
      <c r="DN38" s="261">
        <v>13257</v>
      </c>
      <c r="DO38" s="261">
        <v>13269</v>
      </c>
      <c r="DP38" s="261">
        <v>13262</v>
      </c>
      <c r="DQ38" s="261">
        <v>13294</v>
      </c>
      <c r="DR38" s="261">
        <v>13295</v>
      </c>
      <c r="DS38" s="261">
        <v>13294</v>
      </c>
      <c r="DT38" s="261">
        <v>13320</v>
      </c>
      <c r="DU38" s="261">
        <v>13327</v>
      </c>
      <c r="DV38" s="261">
        <v>13318</v>
      </c>
      <c r="DW38" s="396">
        <v>13296</v>
      </c>
      <c r="DX38" s="261">
        <v>13249</v>
      </c>
      <c r="DY38" s="277">
        <v>13279</v>
      </c>
      <c r="DZ38" s="261">
        <v>13300</v>
      </c>
      <c r="EA38" s="261">
        <v>13315</v>
      </c>
      <c r="EB38" s="261">
        <v>13303</v>
      </c>
      <c r="EC38" s="261">
        <v>13328</v>
      </c>
      <c r="ED38" s="228" t="s">
        <v>42</v>
      </c>
      <c r="EE38" s="410">
        <v>13334</v>
      </c>
      <c r="EF38" s="410">
        <v>13358</v>
      </c>
      <c r="EG38" s="411">
        <v>24</v>
      </c>
      <c r="EH38" s="261">
        <v>13354</v>
      </c>
      <c r="EI38" s="261">
        <v>13352</v>
      </c>
      <c r="EJ38" s="261">
        <v>13339</v>
      </c>
      <c r="EK38" s="261">
        <v>13317</v>
      </c>
      <c r="EL38" s="261">
        <v>13302</v>
      </c>
      <c r="EM38" s="261">
        <v>13270</v>
      </c>
      <c r="EN38" s="261">
        <v>13252</v>
      </c>
      <c r="EO38" s="261">
        <v>13268</v>
      </c>
      <c r="EP38" s="261">
        <v>13282</v>
      </c>
      <c r="EQ38" s="261">
        <v>13276</v>
      </c>
      <c r="ER38" s="261">
        <v>13280</v>
      </c>
      <c r="ES38" s="261">
        <v>13293</v>
      </c>
      <c r="ET38" s="261">
        <v>13295</v>
      </c>
      <c r="EU38" s="261">
        <v>13253</v>
      </c>
      <c r="EV38" s="261">
        <v>13219</v>
      </c>
      <c r="EW38" s="261">
        <v>13242</v>
      </c>
      <c r="EX38" s="261">
        <v>13223</v>
      </c>
      <c r="EY38" s="261">
        <v>13213</v>
      </c>
      <c r="EZ38" s="286">
        <v>13210</v>
      </c>
      <c r="FA38" s="286">
        <v>13222</v>
      </c>
      <c r="FB38" s="442">
        <v>13221</v>
      </c>
      <c r="FC38" s="442">
        <v>13234</v>
      </c>
      <c r="FD38" s="442">
        <v>13223</v>
      </c>
      <c r="FE38" s="442">
        <v>13227</v>
      </c>
      <c r="FF38" s="442">
        <v>13232</v>
      </c>
      <c r="FG38" s="442">
        <v>13223</v>
      </c>
      <c r="FH38" s="442">
        <v>13203</v>
      </c>
      <c r="FI38" s="442">
        <v>13182</v>
      </c>
      <c r="FJ38" s="442">
        <v>13176</v>
      </c>
      <c r="FK38" s="450">
        <v>13147</v>
      </c>
      <c r="FL38" s="442">
        <v>13152</v>
      </c>
      <c r="FM38" s="448">
        <v>13171</v>
      </c>
      <c r="FN38" s="442">
        <v>13177</v>
      </c>
      <c r="FO38" s="442">
        <v>13163</v>
      </c>
      <c r="FP38" s="442">
        <v>13189</v>
      </c>
      <c r="FQ38" s="442">
        <v>13177</v>
      </c>
      <c r="FR38" s="72">
        <v>13137</v>
      </c>
      <c r="FS38" s="442">
        <v>13129</v>
      </c>
      <c r="FT38" s="442">
        <v>13119</v>
      </c>
      <c r="FU38" s="442">
        <v>13096</v>
      </c>
      <c r="FV38" s="442">
        <v>13098</v>
      </c>
      <c r="FW38" s="442">
        <v>13049</v>
      </c>
      <c r="FX38" s="442">
        <v>13049</v>
      </c>
      <c r="FY38" s="442">
        <v>13090</v>
      </c>
      <c r="FZ38" s="442">
        <v>13090</v>
      </c>
    </row>
    <row r="39" spans="1:182" ht="17.25">
      <c r="A39" s="1" t="s">
        <v>43</v>
      </c>
      <c r="B39" s="69">
        <v>13585</v>
      </c>
      <c r="C39" s="361">
        <v>13571</v>
      </c>
      <c r="D39" s="27">
        <v>14</v>
      </c>
      <c r="E39" s="70">
        <v>0.09999999999999432</v>
      </c>
      <c r="F39" s="454">
        <v>13544</v>
      </c>
      <c r="G39" s="27">
        <v>41</v>
      </c>
      <c r="H39" s="73">
        <v>0.29999999999999716</v>
      </c>
      <c r="I39" s="59"/>
      <c r="J39" s="228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4"/>
      <c r="Z39" s="282"/>
      <c r="AA39" s="282"/>
      <c r="AB39" s="282"/>
      <c r="AC39" s="278"/>
      <c r="AD39" s="278"/>
      <c r="AE39" s="279"/>
      <c r="AF39" s="285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270"/>
      <c r="BR39" s="270"/>
      <c r="BS39" s="228"/>
      <c r="BT39" s="270"/>
      <c r="BU39" s="281"/>
      <c r="BV39" s="287"/>
      <c r="BW39" s="284"/>
      <c r="BX39" s="284"/>
      <c r="BY39" s="284"/>
      <c r="BZ39" s="284"/>
      <c r="CA39" s="284"/>
      <c r="CB39" s="284">
        <v>13018</v>
      </c>
      <c r="CC39" s="284">
        <v>13070</v>
      </c>
      <c r="CD39" s="284">
        <v>13080</v>
      </c>
      <c r="CE39" s="284">
        <v>13077</v>
      </c>
      <c r="CF39" s="284">
        <v>13058</v>
      </c>
      <c r="CG39" s="284">
        <v>13060</v>
      </c>
      <c r="CH39" s="284">
        <v>13062</v>
      </c>
      <c r="CI39" s="284">
        <v>13095</v>
      </c>
      <c r="CJ39" s="284">
        <v>13102</v>
      </c>
      <c r="CK39" s="284">
        <v>13118</v>
      </c>
      <c r="CL39" s="284">
        <v>13109</v>
      </c>
      <c r="CM39" s="284">
        <v>13113</v>
      </c>
      <c r="CN39" s="261">
        <v>13061</v>
      </c>
      <c r="CO39" s="396">
        <v>13084</v>
      </c>
      <c r="CP39" s="396">
        <v>13082</v>
      </c>
      <c r="CQ39" s="396">
        <v>13081</v>
      </c>
      <c r="CR39" s="261">
        <v>13073</v>
      </c>
      <c r="CS39" s="261">
        <v>13075</v>
      </c>
      <c r="CT39" s="261">
        <v>13103</v>
      </c>
      <c r="CU39" s="261">
        <v>13114</v>
      </c>
      <c r="CV39" s="261">
        <v>13116</v>
      </c>
      <c r="CW39" s="396">
        <v>13136</v>
      </c>
      <c r="CX39" s="261">
        <v>13152</v>
      </c>
      <c r="CY39" s="396">
        <v>13142</v>
      </c>
      <c r="CZ39" s="261">
        <v>13157</v>
      </c>
      <c r="DA39" s="261">
        <v>13209</v>
      </c>
      <c r="DB39" s="261">
        <v>13259</v>
      </c>
      <c r="DC39" s="396">
        <v>13254</v>
      </c>
      <c r="DD39" s="261">
        <v>13240</v>
      </c>
      <c r="DE39" s="396">
        <v>13248</v>
      </c>
      <c r="DF39" s="396">
        <v>13272</v>
      </c>
      <c r="DG39" s="261">
        <v>13288</v>
      </c>
      <c r="DH39" s="261">
        <v>13312</v>
      </c>
      <c r="DI39" s="261">
        <v>13307</v>
      </c>
      <c r="DJ39" s="261">
        <v>13338</v>
      </c>
      <c r="DK39" s="261">
        <v>13330</v>
      </c>
      <c r="DL39" s="261">
        <v>13325</v>
      </c>
      <c r="DM39" s="261">
        <v>13370</v>
      </c>
      <c r="DN39" s="261">
        <v>13378</v>
      </c>
      <c r="DO39" s="261">
        <v>13409</v>
      </c>
      <c r="DP39" s="261">
        <v>13439</v>
      </c>
      <c r="DQ39" s="261">
        <v>13444</v>
      </c>
      <c r="DR39" s="261">
        <v>13439</v>
      </c>
      <c r="DS39" s="261">
        <v>13458</v>
      </c>
      <c r="DT39" s="261">
        <v>13458</v>
      </c>
      <c r="DU39" s="261">
        <v>13462</v>
      </c>
      <c r="DV39" s="261">
        <v>13470</v>
      </c>
      <c r="DW39" s="396">
        <v>13489</v>
      </c>
      <c r="DX39" s="261">
        <v>13485</v>
      </c>
      <c r="DY39" s="277">
        <v>13501</v>
      </c>
      <c r="DZ39" s="261">
        <v>13515</v>
      </c>
      <c r="EA39" s="261">
        <v>13536</v>
      </c>
      <c r="EB39" s="261">
        <v>13536</v>
      </c>
      <c r="EC39" s="261">
        <v>13569</v>
      </c>
      <c r="ED39" s="228" t="s">
        <v>43</v>
      </c>
      <c r="EE39" s="410">
        <v>13581</v>
      </c>
      <c r="EF39" s="410">
        <v>13581</v>
      </c>
      <c r="EG39" s="411">
        <v>0</v>
      </c>
      <c r="EH39" s="261">
        <v>13569</v>
      </c>
      <c r="EI39" s="261">
        <v>13552</v>
      </c>
      <c r="EJ39" s="261">
        <v>13542</v>
      </c>
      <c r="EK39" s="261">
        <v>13546</v>
      </c>
      <c r="EL39" s="261">
        <v>13531</v>
      </c>
      <c r="EM39" s="261">
        <v>13525</v>
      </c>
      <c r="EN39" s="261">
        <v>13554</v>
      </c>
      <c r="EO39" s="261">
        <v>13537</v>
      </c>
      <c r="EP39" s="261">
        <v>13515</v>
      </c>
      <c r="EQ39" s="261">
        <v>13497</v>
      </c>
      <c r="ER39" s="261">
        <v>13504</v>
      </c>
      <c r="ES39" s="261">
        <v>13514</v>
      </c>
      <c r="ET39" s="261">
        <v>13514</v>
      </c>
      <c r="EU39" s="261">
        <v>13518</v>
      </c>
      <c r="EV39" s="261">
        <v>13509</v>
      </c>
      <c r="EW39" s="261">
        <v>13528</v>
      </c>
      <c r="EX39" s="261">
        <v>13518</v>
      </c>
      <c r="EY39" s="261">
        <v>13461</v>
      </c>
      <c r="EZ39" s="286">
        <v>13454</v>
      </c>
      <c r="FA39" s="286">
        <v>13467</v>
      </c>
      <c r="FB39" s="442">
        <v>13477</v>
      </c>
      <c r="FC39" s="442">
        <v>13493</v>
      </c>
      <c r="FD39" s="442">
        <v>13519</v>
      </c>
      <c r="FE39" s="442">
        <v>13529</v>
      </c>
      <c r="FF39" s="442">
        <v>13524</v>
      </c>
      <c r="FG39" s="442">
        <v>13520</v>
      </c>
      <c r="FH39" s="442">
        <v>13505</v>
      </c>
      <c r="FI39" s="442">
        <v>13521</v>
      </c>
      <c r="FJ39" s="442">
        <v>13508</v>
      </c>
      <c r="FK39" s="450">
        <v>13486</v>
      </c>
      <c r="FL39" s="442">
        <v>13529</v>
      </c>
      <c r="FM39" s="448">
        <v>13544</v>
      </c>
      <c r="FN39" s="442">
        <v>13532</v>
      </c>
      <c r="FO39" s="442">
        <v>13540</v>
      </c>
      <c r="FP39" s="442">
        <v>13538</v>
      </c>
      <c r="FQ39" s="442">
        <v>13530</v>
      </c>
      <c r="FR39" s="72">
        <v>13530</v>
      </c>
      <c r="FS39" s="442">
        <v>13543</v>
      </c>
      <c r="FT39" s="442">
        <v>13536</v>
      </c>
      <c r="FU39" s="442">
        <v>13537</v>
      </c>
      <c r="FV39" s="442">
        <v>13526</v>
      </c>
      <c r="FW39" s="442">
        <v>13521</v>
      </c>
      <c r="FX39" s="442">
        <v>13521</v>
      </c>
      <c r="FY39" s="442">
        <v>13571</v>
      </c>
      <c r="FZ39" s="442">
        <v>13571</v>
      </c>
    </row>
    <row r="40" spans="1:182" ht="17.25">
      <c r="A40" s="1" t="s">
        <v>44</v>
      </c>
      <c r="B40" s="249">
        <v>37260</v>
      </c>
      <c r="C40" s="361">
        <v>37235</v>
      </c>
      <c r="D40" s="27">
        <v>25</v>
      </c>
      <c r="E40" s="70">
        <v>0.09999999999999432</v>
      </c>
      <c r="F40" s="454">
        <v>36909</v>
      </c>
      <c r="G40" s="27">
        <v>351</v>
      </c>
      <c r="H40" s="73">
        <v>1</v>
      </c>
      <c r="I40" s="59"/>
      <c r="J40" s="228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4"/>
      <c r="Z40" s="282"/>
      <c r="AA40" s="282"/>
      <c r="AB40" s="282"/>
      <c r="AC40" s="278"/>
      <c r="AD40" s="278"/>
      <c r="AE40" s="279"/>
      <c r="AF40" s="285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28"/>
      <c r="BT40" s="270"/>
      <c r="BU40" s="281"/>
      <c r="BV40" s="287"/>
      <c r="BW40" s="284"/>
      <c r="BX40" s="284"/>
      <c r="BY40" s="284"/>
      <c r="BZ40" s="284"/>
      <c r="CA40" s="284"/>
      <c r="CB40" s="284">
        <v>33076</v>
      </c>
      <c r="CC40" s="284">
        <v>33119</v>
      </c>
      <c r="CD40" s="284">
        <v>33146</v>
      </c>
      <c r="CE40" s="284">
        <v>33172</v>
      </c>
      <c r="CF40" s="284">
        <v>33271</v>
      </c>
      <c r="CG40" s="284">
        <v>33359</v>
      </c>
      <c r="CH40" s="284">
        <v>33439</v>
      </c>
      <c r="CI40" s="284">
        <v>33512</v>
      </c>
      <c r="CJ40" s="284">
        <v>33601</v>
      </c>
      <c r="CK40" s="284">
        <v>33634</v>
      </c>
      <c r="CL40" s="284">
        <v>33736</v>
      </c>
      <c r="CM40" s="284">
        <v>33856</v>
      </c>
      <c r="CN40" s="261">
        <v>33925</v>
      </c>
      <c r="CO40" s="396">
        <v>33988</v>
      </c>
      <c r="CP40" s="396">
        <v>34031</v>
      </c>
      <c r="CQ40" s="396">
        <v>34101</v>
      </c>
      <c r="CR40" s="261">
        <v>34238</v>
      </c>
      <c r="CS40" s="261">
        <v>34384</v>
      </c>
      <c r="CT40" s="261">
        <v>34420</v>
      </c>
      <c r="CU40" s="261">
        <v>34482</v>
      </c>
      <c r="CV40" s="261">
        <v>34541</v>
      </c>
      <c r="CW40" s="396">
        <v>34567</v>
      </c>
      <c r="CX40" s="261">
        <v>34648</v>
      </c>
      <c r="CY40" s="396">
        <v>34735</v>
      </c>
      <c r="CZ40" s="261">
        <v>34790</v>
      </c>
      <c r="DA40" s="261">
        <v>34854</v>
      </c>
      <c r="DB40" s="261">
        <v>34890</v>
      </c>
      <c r="DC40" s="396">
        <v>34931</v>
      </c>
      <c r="DD40" s="261">
        <v>34971</v>
      </c>
      <c r="DE40" s="396">
        <v>35058</v>
      </c>
      <c r="DF40" s="396">
        <v>35161</v>
      </c>
      <c r="DG40" s="261">
        <v>35206</v>
      </c>
      <c r="DH40" s="261">
        <v>35259</v>
      </c>
      <c r="DI40" s="261">
        <v>35250</v>
      </c>
      <c r="DJ40" s="261">
        <v>35281</v>
      </c>
      <c r="DK40" s="261">
        <v>35341</v>
      </c>
      <c r="DL40" s="261">
        <v>35378</v>
      </c>
      <c r="DM40" s="261">
        <v>35451</v>
      </c>
      <c r="DN40" s="261">
        <v>35476</v>
      </c>
      <c r="DO40" s="261">
        <v>35536</v>
      </c>
      <c r="DP40" s="261">
        <v>35597</v>
      </c>
      <c r="DQ40" s="261">
        <v>35652</v>
      </c>
      <c r="DR40" s="261">
        <v>35695</v>
      </c>
      <c r="DS40" s="261">
        <v>35736</v>
      </c>
      <c r="DT40" s="261">
        <v>35784</v>
      </c>
      <c r="DU40" s="261">
        <v>35833</v>
      </c>
      <c r="DV40" s="261">
        <v>35878</v>
      </c>
      <c r="DW40" s="396">
        <v>35898</v>
      </c>
      <c r="DX40" s="261">
        <v>35920</v>
      </c>
      <c r="DY40" s="277">
        <v>35907</v>
      </c>
      <c r="DZ40" s="261">
        <v>35941</v>
      </c>
      <c r="EA40" s="261">
        <v>35997</v>
      </c>
      <c r="EB40" s="261">
        <v>36051</v>
      </c>
      <c r="EC40" s="261">
        <v>36071</v>
      </c>
      <c r="ED40" s="228" t="s">
        <v>44</v>
      </c>
      <c r="EE40" s="410">
        <v>36117</v>
      </c>
      <c r="EF40" s="410">
        <v>36115</v>
      </c>
      <c r="EG40" s="411">
        <v>-2</v>
      </c>
      <c r="EH40" s="261">
        <v>36147</v>
      </c>
      <c r="EI40" s="261">
        <v>36198</v>
      </c>
      <c r="EJ40" s="261">
        <v>36227</v>
      </c>
      <c r="EK40" s="261">
        <v>36258</v>
      </c>
      <c r="EL40" s="261">
        <v>36279</v>
      </c>
      <c r="EM40" s="261">
        <v>36333</v>
      </c>
      <c r="EN40" s="261">
        <v>36345</v>
      </c>
      <c r="EO40" s="261">
        <v>36324</v>
      </c>
      <c r="EP40" s="261">
        <v>36359</v>
      </c>
      <c r="EQ40" s="261">
        <v>36410</v>
      </c>
      <c r="ER40" s="261">
        <v>36400</v>
      </c>
      <c r="ES40" s="261">
        <v>36467</v>
      </c>
      <c r="ET40" s="261">
        <v>36514</v>
      </c>
      <c r="EU40" s="261">
        <v>36546</v>
      </c>
      <c r="EV40" s="261">
        <v>36590</v>
      </c>
      <c r="EW40" s="261">
        <v>36613</v>
      </c>
      <c r="EX40" s="261">
        <v>36616</v>
      </c>
      <c r="EY40" s="261">
        <v>36570</v>
      </c>
      <c r="EZ40" s="286">
        <v>36633</v>
      </c>
      <c r="FA40" s="286">
        <v>36647</v>
      </c>
      <c r="FB40" s="442">
        <v>36644</v>
      </c>
      <c r="FC40" s="442">
        <v>36670</v>
      </c>
      <c r="FD40" s="442">
        <v>36714</v>
      </c>
      <c r="FE40" s="442">
        <v>36748</v>
      </c>
      <c r="FF40" s="442">
        <v>36766</v>
      </c>
      <c r="FG40" s="442">
        <v>36771</v>
      </c>
      <c r="FH40" s="442">
        <v>36777</v>
      </c>
      <c r="FI40" s="442">
        <v>36787</v>
      </c>
      <c r="FJ40" s="442">
        <v>36823</v>
      </c>
      <c r="FK40" s="450">
        <v>36822</v>
      </c>
      <c r="FL40" s="442">
        <v>36892</v>
      </c>
      <c r="FM40" s="448">
        <v>36909</v>
      </c>
      <c r="FN40" s="442">
        <v>36915</v>
      </c>
      <c r="FO40" s="442">
        <v>37003</v>
      </c>
      <c r="FP40" s="442">
        <v>37075</v>
      </c>
      <c r="FQ40" s="442">
        <v>37114</v>
      </c>
      <c r="FR40" s="455">
        <v>37071</v>
      </c>
      <c r="FS40" s="442">
        <v>37122</v>
      </c>
      <c r="FT40" s="442">
        <v>37107</v>
      </c>
      <c r="FU40" s="442">
        <v>37133</v>
      </c>
      <c r="FV40" s="442">
        <v>37149</v>
      </c>
      <c r="FW40" s="442">
        <v>37159</v>
      </c>
      <c r="FX40" s="442">
        <v>37159</v>
      </c>
      <c r="FY40" s="442">
        <v>37235</v>
      </c>
      <c r="FZ40" s="442">
        <v>37235</v>
      </c>
    </row>
    <row r="41" spans="1:182" ht="17.25">
      <c r="A41" s="1" t="s">
        <v>45</v>
      </c>
      <c r="B41" s="69">
        <v>13675</v>
      </c>
      <c r="C41" s="361">
        <v>13659</v>
      </c>
      <c r="D41" s="27">
        <v>16</v>
      </c>
      <c r="E41" s="70">
        <v>0.09999999999999432</v>
      </c>
      <c r="F41" s="454">
        <v>13732</v>
      </c>
      <c r="G41" s="27">
        <v>-57</v>
      </c>
      <c r="H41" s="73">
        <v>-0.4000000000000057</v>
      </c>
      <c r="I41" s="59"/>
      <c r="J41" s="228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4"/>
      <c r="Z41" s="282"/>
      <c r="AA41" s="282"/>
      <c r="AB41" s="282"/>
      <c r="AC41" s="278"/>
      <c r="AD41" s="278"/>
      <c r="AE41" s="279"/>
      <c r="AF41" s="285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28"/>
      <c r="BT41" s="270"/>
      <c r="BU41" s="281"/>
      <c r="BV41" s="287"/>
      <c r="BW41" s="284"/>
      <c r="BX41" s="284"/>
      <c r="BY41" s="284"/>
      <c r="BZ41" s="284"/>
      <c r="CA41" s="284"/>
      <c r="CB41" s="284">
        <v>13699</v>
      </c>
      <c r="CC41" s="284">
        <v>13664</v>
      </c>
      <c r="CD41" s="284">
        <v>13666</v>
      </c>
      <c r="CE41" s="284">
        <v>13643</v>
      </c>
      <c r="CF41" s="284">
        <v>13600</v>
      </c>
      <c r="CG41" s="284">
        <v>13587</v>
      </c>
      <c r="CH41" s="284">
        <v>13596</v>
      </c>
      <c r="CI41" s="284">
        <v>13611</v>
      </c>
      <c r="CJ41" s="284">
        <v>13596</v>
      </c>
      <c r="CK41" s="284">
        <v>13597</v>
      </c>
      <c r="CL41" s="284">
        <v>13572</v>
      </c>
      <c r="CM41" s="284">
        <v>13572</v>
      </c>
      <c r="CN41" s="261">
        <v>13518</v>
      </c>
      <c r="CO41" s="396">
        <v>13550</v>
      </c>
      <c r="CP41" s="396">
        <v>13563</v>
      </c>
      <c r="CQ41" s="396">
        <v>13559</v>
      </c>
      <c r="CR41" s="261">
        <v>13571</v>
      </c>
      <c r="CS41" s="261">
        <v>13577</v>
      </c>
      <c r="CT41" s="261">
        <v>13576</v>
      </c>
      <c r="CU41" s="261">
        <v>13563</v>
      </c>
      <c r="CV41" s="261">
        <v>13581</v>
      </c>
      <c r="CW41" s="396">
        <v>13579</v>
      </c>
      <c r="CX41" s="261">
        <v>13567</v>
      </c>
      <c r="CY41" s="396">
        <v>13571</v>
      </c>
      <c r="CZ41" s="261">
        <v>13527</v>
      </c>
      <c r="DA41" s="261">
        <v>13504</v>
      </c>
      <c r="DB41" s="261">
        <v>13508</v>
      </c>
      <c r="DC41" s="396">
        <v>13499</v>
      </c>
      <c r="DD41" s="261">
        <v>13515</v>
      </c>
      <c r="DE41" s="396">
        <v>13539</v>
      </c>
      <c r="DF41" s="396">
        <v>13560</v>
      </c>
      <c r="DG41" s="261">
        <v>13583</v>
      </c>
      <c r="DH41" s="261">
        <v>13579</v>
      </c>
      <c r="DI41" s="261">
        <v>13626</v>
      </c>
      <c r="DJ41" s="261">
        <v>13609</v>
      </c>
      <c r="DK41" s="261">
        <v>13585</v>
      </c>
      <c r="DL41" s="261">
        <v>13514</v>
      </c>
      <c r="DM41" s="261">
        <v>13523</v>
      </c>
      <c r="DN41" s="261">
        <v>13513</v>
      </c>
      <c r="DO41" s="261">
        <v>13519</v>
      </c>
      <c r="DP41" s="261">
        <v>13534</v>
      </c>
      <c r="DQ41" s="261">
        <v>13524</v>
      </c>
      <c r="DR41" s="261">
        <v>13544</v>
      </c>
      <c r="DS41" s="261">
        <v>13563</v>
      </c>
      <c r="DT41" s="261">
        <v>13563</v>
      </c>
      <c r="DU41" s="261">
        <v>13614</v>
      </c>
      <c r="DV41" s="261">
        <v>13624</v>
      </c>
      <c r="DW41" s="396">
        <v>13623</v>
      </c>
      <c r="DX41" s="261">
        <v>13603</v>
      </c>
      <c r="DY41" s="277">
        <v>13640</v>
      </c>
      <c r="DZ41" s="261">
        <v>13645</v>
      </c>
      <c r="EA41" s="261">
        <v>13654</v>
      </c>
      <c r="EB41" s="261">
        <v>13660</v>
      </c>
      <c r="EC41" s="261">
        <v>13661</v>
      </c>
      <c r="ED41" s="228" t="s">
        <v>45</v>
      </c>
      <c r="EE41" s="410">
        <v>13660</v>
      </c>
      <c r="EF41" s="410">
        <v>13661</v>
      </c>
      <c r="EG41" s="411">
        <v>1</v>
      </c>
      <c r="EH41" s="261">
        <v>13668</v>
      </c>
      <c r="EI41" s="261">
        <v>13653</v>
      </c>
      <c r="EJ41" s="261">
        <v>13695</v>
      </c>
      <c r="EK41" s="261">
        <v>13703</v>
      </c>
      <c r="EL41" s="261">
        <v>13707</v>
      </c>
      <c r="EM41" s="261">
        <v>13678</v>
      </c>
      <c r="EN41" s="261">
        <v>13661</v>
      </c>
      <c r="EO41" s="261">
        <v>13672</v>
      </c>
      <c r="EP41" s="261">
        <v>13650</v>
      </c>
      <c r="EQ41" s="261">
        <v>13653</v>
      </c>
      <c r="ER41" s="261">
        <v>13670</v>
      </c>
      <c r="ES41" s="261">
        <v>13687</v>
      </c>
      <c r="ET41" s="261">
        <v>13689</v>
      </c>
      <c r="EU41" s="261">
        <v>13699</v>
      </c>
      <c r="EV41" s="261">
        <v>13696</v>
      </c>
      <c r="EW41" s="261">
        <v>13722</v>
      </c>
      <c r="EX41" s="261">
        <v>13713</v>
      </c>
      <c r="EY41" s="261">
        <v>13719</v>
      </c>
      <c r="EZ41" s="286">
        <v>13715</v>
      </c>
      <c r="FA41" s="286">
        <v>13732</v>
      </c>
      <c r="FB41" s="442">
        <v>13737</v>
      </c>
      <c r="FC41" s="442">
        <v>13731</v>
      </c>
      <c r="FD41" s="442">
        <v>13740</v>
      </c>
      <c r="FE41" s="442">
        <v>13766</v>
      </c>
      <c r="FF41" s="442">
        <v>13765</v>
      </c>
      <c r="FG41" s="442">
        <v>13764</v>
      </c>
      <c r="FH41" s="442">
        <v>13763</v>
      </c>
      <c r="FI41" s="442">
        <v>13763</v>
      </c>
      <c r="FJ41" s="442">
        <v>13772</v>
      </c>
      <c r="FK41" s="450">
        <v>13741</v>
      </c>
      <c r="FL41" s="442">
        <v>13727</v>
      </c>
      <c r="FM41" s="448">
        <v>13732</v>
      </c>
      <c r="FN41" s="442">
        <v>13706</v>
      </c>
      <c r="FO41" s="442">
        <v>13714</v>
      </c>
      <c r="FP41" s="442">
        <v>13718</v>
      </c>
      <c r="FQ41" s="442">
        <v>13734</v>
      </c>
      <c r="FR41" s="72">
        <v>13748</v>
      </c>
      <c r="FS41" s="442">
        <v>13754</v>
      </c>
      <c r="FT41" s="442">
        <v>13759</v>
      </c>
      <c r="FU41" s="442">
        <v>13730</v>
      </c>
      <c r="FV41" s="442">
        <v>13714</v>
      </c>
      <c r="FW41" s="442">
        <v>13651</v>
      </c>
      <c r="FX41" s="442">
        <v>13651</v>
      </c>
      <c r="FY41" s="442">
        <v>13659</v>
      </c>
      <c r="FZ41" s="442">
        <v>13659</v>
      </c>
    </row>
    <row r="42" spans="1:182" ht="17.25">
      <c r="A42" s="1" t="s">
        <v>46</v>
      </c>
      <c r="B42" s="69">
        <v>26585</v>
      </c>
      <c r="C42" s="361">
        <v>26557</v>
      </c>
      <c r="D42" s="27">
        <v>28</v>
      </c>
      <c r="E42" s="70">
        <v>0.09999999999999432</v>
      </c>
      <c r="F42" s="454">
        <v>26270</v>
      </c>
      <c r="G42" s="27">
        <v>315</v>
      </c>
      <c r="H42" s="73">
        <v>1.2</v>
      </c>
      <c r="I42" s="59"/>
      <c r="J42" s="228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4"/>
      <c r="Z42" s="282"/>
      <c r="AA42" s="282"/>
      <c r="AB42" s="282"/>
      <c r="AC42" s="278"/>
      <c r="AD42" s="278"/>
      <c r="AE42" s="279"/>
      <c r="AF42" s="285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270"/>
      <c r="BR42" s="270"/>
      <c r="BS42" s="228"/>
      <c r="BT42" s="270"/>
      <c r="BU42" s="281"/>
      <c r="BV42" s="287"/>
      <c r="BW42" s="284"/>
      <c r="BX42" s="284"/>
      <c r="BY42" s="284"/>
      <c r="BZ42" s="284"/>
      <c r="CA42" s="284"/>
      <c r="CB42" s="284">
        <v>23942</v>
      </c>
      <c r="CC42" s="284">
        <v>24023</v>
      </c>
      <c r="CD42" s="284">
        <v>24028</v>
      </c>
      <c r="CE42" s="284">
        <v>24047</v>
      </c>
      <c r="CF42" s="284">
        <v>24092</v>
      </c>
      <c r="CG42" s="284">
        <v>24153</v>
      </c>
      <c r="CH42" s="284">
        <v>24159</v>
      </c>
      <c r="CI42" s="284">
        <v>24240</v>
      </c>
      <c r="CJ42" s="284">
        <v>24273</v>
      </c>
      <c r="CK42" s="284">
        <v>24355</v>
      </c>
      <c r="CL42" s="284">
        <v>24349</v>
      </c>
      <c r="CM42" s="284">
        <v>24380</v>
      </c>
      <c r="CN42" s="261">
        <v>24339</v>
      </c>
      <c r="CO42" s="396">
        <v>24366</v>
      </c>
      <c r="CP42" s="396">
        <v>24355</v>
      </c>
      <c r="CQ42" s="396">
        <v>24419</v>
      </c>
      <c r="CR42" s="261">
        <v>24410</v>
      </c>
      <c r="CS42" s="261">
        <v>24466</v>
      </c>
      <c r="CT42" s="261">
        <v>24499</v>
      </c>
      <c r="CU42" s="261">
        <v>24544</v>
      </c>
      <c r="CV42" s="261">
        <v>24582</v>
      </c>
      <c r="CW42" s="396">
        <v>24622</v>
      </c>
      <c r="CX42" s="261">
        <v>24634</v>
      </c>
      <c r="CY42" s="396">
        <v>24662</v>
      </c>
      <c r="CZ42" s="261">
        <v>24665</v>
      </c>
      <c r="DA42" s="261">
        <v>24727</v>
      </c>
      <c r="DB42" s="261">
        <v>24779</v>
      </c>
      <c r="DC42" s="396">
        <v>24834</v>
      </c>
      <c r="DD42" s="261">
        <v>24877</v>
      </c>
      <c r="DE42" s="396">
        <v>24905</v>
      </c>
      <c r="DF42" s="396">
        <v>24954</v>
      </c>
      <c r="DG42" s="261">
        <v>25031</v>
      </c>
      <c r="DH42" s="261">
        <v>25093</v>
      </c>
      <c r="DI42" s="261">
        <v>25101</v>
      </c>
      <c r="DJ42" s="261">
        <v>25137</v>
      </c>
      <c r="DK42" s="261">
        <v>25148</v>
      </c>
      <c r="DL42" s="261">
        <v>25164</v>
      </c>
      <c r="DM42" s="261">
        <v>25235</v>
      </c>
      <c r="DN42" s="261">
        <v>25258</v>
      </c>
      <c r="DO42" s="261">
        <v>25311</v>
      </c>
      <c r="DP42" s="261">
        <v>25391</v>
      </c>
      <c r="DQ42" s="261">
        <v>25422</v>
      </c>
      <c r="DR42" s="261">
        <v>25424</v>
      </c>
      <c r="DS42" s="261">
        <v>25447</v>
      </c>
      <c r="DT42" s="261">
        <v>25464</v>
      </c>
      <c r="DU42" s="261">
        <v>25433</v>
      </c>
      <c r="DV42" s="261">
        <v>25493</v>
      </c>
      <c r="DW42" s="396">
        <v>25528</v>
      </c>
      <c r="DX42" s="261">
        <v>25456</v>
      </c>
      <c r="DY42" s="277">
        <v>25516</v>
      </c>
      <c r="DZ42" s="261">
        <v>25517</v>
      </c>
      <c r="EA42" s="261">
        <v>25503</v>
      </c>
      <c r="EB42" s="261">
        <v>25536</v>
      </c>
      <c r="EC42" s="261">
        <v>25577</v>
      </c>
      <c r="ED42" s="228" t="s">
        <v>46</v>
      </c>
      <c r="EE42" s="410">
        <v>25564</v>
      </c>
      <c r="EF42" s="410">
        <v>25554</v>
      </c>
      <c r="EG42" s="411">
        <v>-10</v>
      </c>
      <c r="EH42" s="261">
        <v>25609</v>
      </c>
      <c r="EI42" s="261">
        <v>25618</v>
      </c>
      <c r="EJ42" s="261">
        <v>25618</v>
      </c>
      <c r="EK42" s="261">
        <v>25630</v>
      </c>
      <c r="EL42" s="261">
        <v>25663</v>
      </c>
      <c r="EM42" s="261">
        <v>25567</v>
      </c>
      <c r="EN42" s="261">
        <v>25730</v>
      </c>
      <c r="EO42" s="261">
        <v>25765</v>
      </c>
      <c r="EP42" s="261">
        <v>25751</v>
      </c>
      <c r="EQ42" s="261">
        <v>25740</v>
      </c>
      <c r="ER42" s="261">
        <v>25741</v>
      </c>
      <c r="ES42" s="261">
        <v>25792</v>
      </c>
      <c r="ET42" s="261">
        <v>25795</v>
      </c>
      <c r="EU42" s="261">
        <v>25773</v>
      </c>
      <c r="EV42" s="261">
        <v>25750</v>
      </c>
      <c r="EW42" s="261">
        <v>25790</v>
      </c>
      <c r="EX42" s="261">
        <v>25833</v>
      </c>
      <c r="EY42" s="261">
        <v>25877</v>
      </c>
      <c r="EZ42" s="286">
        <v>25959</v>
      </c>
      <c r="FA42" s="286">
        <v>25980</v>
      </c>
      <c r="FB42" s="442">
        <v>25994</v>
      </c>
      <c r="FC42" s="442">
        <v>26012</v>
      </c>
      <c r="FD42" s="442">
        <v>26035</v>
      </c>
      <c r="FE42" s="442">
        <v>26051</v>
      </c>
      <c r="FF42" s="442">
        <v>26080</v>
      </c>
      <c r="FG42" s="442">
        <v>26092</v>
      </c>
      <c r="FH42" s="442">
        <v>26114</v>
      </c>
      <c r="FI42" s="442">
        <v>26151</v>
      </c>
      <c r="FJ42" s="442">
        <v>26149</v>
      </c>
      <c r="FK42" s="450">
        <v>26133</v>
      </c>
      <c r="FL42" s="442">
        <v>26236</v>
      </c>
      <c r="FM42" s="448">
        <v>26270</v>
      </c>
      <c r="FN42" s="442">
        <v>26302</v>
      </c>
      <c r="FO42" s="442">
        <v>26327</v>
      </c>
      <c r="FP42" s="442">
        <v>26323</v>
      </c>
      <c r="FQ42" s="442">
        <v>26377</v>
      </c>
      <c r="FR42" s="72">
        <v>26430</v>
      </c>
      <c r="FS42" s="442">
        <v>26439</v>
      </c>
      <c r="FT42" s="442">
        <v>26393</v>
      </c>
      <c r="FU42" s="442">
        <v>26373</v>
      </c>
      <c r="FV42" s="442">
        <v>26408</v>
      </c>
      <c r="FW42" s="442">
        <v>26433</v>
      </c>
      <c r="FX42" s="442">
        <v>26433</v>
      </c>
      <c r="FY42" s="442">
        <v>26557</v>
      </c>
      <c r="FZ42" s="442">
        <v>26557</v>
      </c>
    </row>
    <row r="43" spans="1:182" ht="17.25">
      <c r="A43" s="1" t="s">
        <v>47</v>
      </c>
      <c r="B43" s="69">
        <v>16287</v>
      </c>
      <c r="C43" s="361">
        <v>16312</v>
      </c>
      <c r="D43" s="27">
        <v>-25</v>
      </c>
      <c r="E43" s="70">
        <v>-0.20000000000000284</v>
      </c>
      <c r="F43" s="454">
        <v>16215</v>
      </c>
      <c r="G43" s="27">
        <v>72</v>
      </c>
      <c r="H43" s="73">
        <v>0.4000000000000057</v>
      </c>
      <c r="I43" s="59"/>
      <c r="J43" s="228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4"/>
      <c r="Z43" s="282"/>
      <c r="AA43" s="282"/>
      <c r="AB43" s="282"/>
      <c r="AC43" s="278"/>
      <c r="AD43" s="278"/>
      <c r="AE43" s="279"/>
      <c r="AF43" s="285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28"/>
      <c r="BT43" s="270"/>
      <c r="BU43" s="281"/>
      <c r="BV43" s="287"/>
      <c r="BW43" s="284"/>
      <c r="BX43" s="284"/>
      <c r="BY43" s="284"/>
      <c r="BZ43" s="284"/>
      <c r="CA43" s="284"/>
      <c r="CB43" s="284">
        <v>14965</v>
      </c>
      <c r="CC43" s="284">
        <v>14965</v>
      </c>
      <c r="CD43" s="284">
        <v>14973</v>
      </c>
      <c r="CE43" s="284">
        <v>14983</v>
      </c>
      <c r="CF43" s="284">
        <v>14989</v>
      </c>
      <c r="CG43" s="284">
        <v>14972</v>
      </c>
      <c r="CH43" s="284">
        <v>14985</v>
      </c>
      <c r="CI43" s="284">
        <v>14954</v>
      </c>
      <c r="CJ43" s="284">
        <v>14992</v>
      </c>
      <c r="CK43" s="284">
        <v>14980</v>
      </c>
      <c r="CL43" s="284">
        <v>15019</v>
      </c>
      <c r="CM43" s="284">
        <v>15044</v>
      </c>
      <c r="CN43" s="261">
        <v>15029</v>
      </c>
      <c r="CO43" s="396">
        <v>15039</v>
      </c>
      <c r="CP43" s="396">
        <v>15247</v>
      </c>
      <c r="CQ43" s="396">
        <v>15302</v>
      </c>
      <c r="CR43" s="261">
        <v>15347</v>
      </c>
      <c r="CS43" s="261">
        <v>15386</v>
      </c>
      <c r="CT43" s="261">
        <v>15393</v>
      </c>
      <c r="CU43" s="261">
        <v>15392</v>
      </c>
      <c r="CV43" s="261">
        <v>15421</v>
      </c>
      <c r="CW43" s="396">
        <v>15459</v>
      </c>
      <c r="CX43" s="261">
        <v>15492</v>
      </c>
      <c r="CY43" s="396">
        <v>15540</v>
      </c>
      <c r="CZ43" s="261">
        <v>15516</v>
      </c>
      <c r="DA43" s="261">
        <v>15560</v>
      </c>
      <c r="DB43" s="261">
        <v>15553</v>
      </c>
      <c r="DC43" s="396">
        <v>15541</v>
      </c>
      <c r="DD43" s="261">
        <v>15565</v>
      </c>
      <c r="DE43" s="396">
        <v>15570</v>
      </c>
      <c r="DF43" s="396">
        <v>15565</v>
      </c>
      <c r="DG43" s="261">
        <v>15568</v>
      </c>
      <c r="DH43" s="261">
        <v>15582</v>
      </c>
      <c r="DI43" s="261">
        <v>15631</v>
      </c>
      <c r="DJ43" s="261">
        <v>15612</v>
      </c>
      <c r="DK43" s="261">
        <v>15641</v>
      </c>
      <c r="DL43" s="261">
        <v>15605</v>
      </c>
      <c r="DM43" s="261">
        <v>15633</v>
      </c>
      <c r="DN43" s="261">
        <v>15635</v>
      </c>
      <c r="DO43" s="261">
        <v>15613</v>
      </c>
      <c r="DP43" s="261">
        <v>15594</v>
      </c>
      <c r="DQ43" s="261">
        <v>15612</v>
      </c>
      <c r="DR43" s="261">
        <v>15635</v>
      </c>
      <c r="DS43" s="261">
        <v>15603</v>
      </c>
      <c r="DT43" s="261">
        <v>15644</v>
      </c>
      <c r="DU43" s="261">
        <v>15692</v>
      </c>
      <c r="DV43" s="261">
        <v>15690</v>
      </c>
      <c r="DW43" s="396">
        <v>15697</v>
      </c>
      <c r="DX43" s="261">
        <v>15669</v>
      </c>
      <c r="DY43" s="277">
        <v>15692</v>
      </c>
      <c r="DZ43" s="261">
        <v>15697</v>
      </c>
      <c r="EA43" s="261">
        <v>15744</v>
      </c>
      <c r="EB43" s="261">
        <v>15743</v>
      </c>
      <c r="EC43" s="261">
        <v>15743</v>
      </c>
      <c r="ED43" s="228" t="s">
        <v>47</v>
      </c>
      <c r="EE43" s="410">
        <v>15743</v>
      </c>
      <c r="EF43" s="410">
        <v>15745</v>
      </c>
      <c r="EG43" s="411">
        <v>2</v>
      </c>
      <c r="EH43" s="261">
        <v>15728</v>
      </c>
      <c r="EI43" s="261">
        <v>15729</v>
      </c>
      <c r="EJ43" s="261">
        <v>15774</v>
      </c>
      <c r="EK43" s="261">
        <v>15784</v>
      </c>
      <c r="EL43" s="261">
        <v>15781</v>
      </c>
      <c r="EM43" s="261">
        <v>15792</v>
      </c>
      <c r="EN43" s="261">
        <v>15829</v>
      </c>
      <c r="EO43" s="261">
        <v>15839</v>
      </c>
      <c r="EP43" s="261">
        <v>15847</v>
      </c>
      <c r="EQ43" s="261">
        <v>15873</v>
      </c>
      <c r="ER43" s="261">
        <v>15909</v>
      </c>
      <c r="ES43" s="261">
        <v>15903</v>
      </c>
      <c r="ET43" s="261">
        <v>15930</v>
      </c>
      <c r="EU43" s="261">
        <v>15958</v>
      </c>
      <c r="EV43" s="261">
        <v>15957</v>
      </c>
      <c r="EW43" s="261">
        <v>15985</v>
      </c>
      <c r="EX43" s="261">
        <v>15969</v>
      </c>
      <c r="EY43" s="261">
        <v>15954</v>
      </c>
      <c r="EZ43" s="286">
        <v>15986</v>
      </c>
      <c r="FA43" s="286">
        <v>16003</v>
      </c>
      <c r="FB43" s="442">
        <v>16022</v>
      </c>
      <c r="FC43" s="442">
        <v>16048</v>
      </c>
      <c r="FD43" s="442">
        <v>16044</v>
      </c>
      <c r="FE43" s="442">
        <v>16030</v>
      </c>
      <c r="FF43" s="442">
        <v>16037</v>
      </c>
      <c r="FG43" s="442">
        <v>16076</v>
      </c>
      <c r="FH43" s="442">
        <v>16110</v>
      </c>
      <c r="FI43" s="442">
        <v>16141</v>
      </c>
      <c r="FJ43" s="442">
        <v>16178</v>
      </c>
      <c r="FK43" s="450">
        <v>16180</v>
      </c>
      <c r="FL43" s="442">
        <v>16225</v>
      </c>
      <c r="FM43" s="448">
        <v>16215</v>
      </c>
      <c r="FN43" s="442">
        <v>16214</v>
      </c>
      <c r="FO43" s="442">
        <v>16245</v>
      </c>
      <c r="FP43" s="442">
        <v>16239</v>
      </c>
      <c r="FQ43" s="442">
        <v>16269</v>
      </c>
      <c r="FR43" s="72">
        <v>16270</v>
      </c>
      <c r="FS43" s="442">
        <v>16275</v>
      </c>
      <c r="FT43" s="442">
        <v>16314</v>
      </c>
      <c r="FU43" s="442">
        <v>16348</v>
      </c>
      <c r="FV43" s="442">
        <v>16359</v>
      </c>
      <c r="FW43" s="442">
        <v>16320</v>
      </c>
      <c r="FX43" s="442">
        <v>16320</v>
      </c>
      <c r="FY43" s="442">
        <v>16312</v>
      </c>
      <c r="FZ43" s="442">
        <v>16312</v>
      </c>
    </row>
    <row r="44" spans="1:182" ht="17.25">
      <c r="A44" s="1" t="s">
        <v>48</v>
      </c>
      <c r="B44" s="69">
        <v>15758</v>
      </c>
      <c r="C44" s="361">
        <v>15731</v>
      </c>
      <c r="D44" s="27">
        <v>27</v>
      </c>
      <c r="E44" s="70">
        <v>0.20000000000000284</v>
      </c>
      <c r="F44" s="454">
        <v>15498</v>
      </c>
      <c r="G44" s="27">
        <v>260</v>
      </c>
      <c r="H44" s="73">
        <v>1.7</v>
      </c>
      <c r="I44" s="59"/>
      <c r="J44" s="228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4"/>
      <c r="Z44" s="282"/>
      <c r="AA44" s="282"/>
      <c r="AB44" s="282"/>
      <c r="AC44" s="278"/>
      <c r="AD44" s="278"/>
      <c r="AE44" s="279"/>
      <c r="AF44" s="285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270"/>
      <c r="BR44" s="270"/>
      <c r="BS44" s="228"/>
      <c r="BT44" s="270"/>
      <c r="BU44" s="281"/>
      <c r="BV44" s="287"/>
      <c r="BW44" s="284"/>
      <c r="BX44" s="284"/>
      <c r="BY44" s="284"/>
      <c r="BZ44" s="284"/>
      <c r="CA44" s="284"/>
      <c r="CB44" s="284">
        <v>13919</v>
      </c>
      <c r="CC44" s="284">
        <v>14009</v>
      </c>
      <c r="CD44" s="284">
        <v>14062</v>
      </c>
      <c r="CE44" s="284">
        <v>14078</v>
      </c>
      <c r="CF44" s="284">
        <v>14117</v>
      </c>
      <c r="CG44" s="284">
        <v>14149</v>
      </c>
      <c r="CH44" s="284">
        <v>14149</v>
      </c>
      <c r="CI44" s="284">
        <v>14166</v>
      </c>
      <c r="CJ44" s="284">
        <v>14195</v>
      </c>
      <c r="CK44" s="284">
        <v>14228</v>
      </c>
      <c r="CL44" s="284">
        <v>14252</v>
      </c>
      <c r="CM44" s="284">
        <v>14286</v>
      </c>
      <c r="CN44" s="261">
        <v>14235</v>
      </c>
      <c r="CO44" s="396">
        <v>14326</v>
      </c>
      <c r="CP44" s="396">
        <v>14334</v>
      </c>
      <c r="CQ44" s="396">
        <v>14325</v>
      </c>
      <c r="CR44" s="261">
        <v>14331</v>
      </c>
      <c r="CS44" s="261">
        <v>14373</v>
      </c>
      <c r="CT44" s="261">
        <v>14404</v>
      </c>
      <c r="CU44" s="261">
        <v>14404</v>
      </c>
      <c r="CV44" s="261">
        <v>14420</v>
      </c>
      <c r="CW44" s="396">
        <v>14432</v>
      </c>
      <c r="CX44" s="261">
        <v>14464</v>
      </c>
      <c r="CY44" s="396">
        <v>14487</v>
      </c>
      <c r="CZ44" s="261">
        <v>14423</v>
      </c>
      <c r="DA44" s="261">
        <v>14436</v>
      </c>
      <c r="DB44" s="261">
        <v>14489</v>
      </c>
      <c r="DC44" s="396">
        <v>14519</v>
      </c>
      <c r="DD44" s="261">
        <v>14539</v>
      </c>
      <c r="DE44" s="396">
        <v>14529</v>
      </c>
      <c r="DF44" s="396">
        <v>14525</v>
      </c>
      <c r="DG44" s="261">
        <v>14517</v>
      </c>
      <c r="DH44" s="261">
        <v>14510</v>
      </c>
      <c r="DI44" s="261">
        <v>14569</v>
      </c>
      <c r="DJ44" s="261">
        <v>14571</v>
      </c>
      <c r="DK44" s="261">
        <v>14604</v>
      </c>
      <c r="DL44" s="261">
        <v>14580</v>
      </c>
      <c r="DM44" s="261">
        <v>14635</v>
      </c>
      <c r="DN44" s="261">
        <v>14626</v>
      </c>
      <c r="DO44" s="261">
        <v>14633</v>
      </c>
      <c r="DP44" s="261">
        <v>14660</v>
      </c>
      <c r="DQ44" s="261">
        <v>14663</v>
      </c>
      <c r="DR44" s="261">
        <v>14675</v>
      </c>
      <c r="DS44" s="261">
        <v>14683</v>
      </c>
      <c r="DT44" s="261">
        <v>14706</v>
      </c>
      <c r="DU44" s="261">
        <v>14714</v>
      </c>
      <c r="DV44" s="261">
        <v>14757</v>
      </c>
      <c r="DW44" s="396">
        <v>14811</v>
      </c>
      <c r="DX44" s="261">
        <v>14765</v>
      </c>
      <c r="DY44" s="277">
        <v>14839</v>
      </c>
      <c r="DZ44" s="261">
        <v>14864</v>
      </c>
      <c r="EA44" s="261">
        <v>14883</v>
      </c>
      <c r="EB44" s="261">
        <v>14911</v>
      </c>
      <c r="EC44" s="261">
        <v>14922</v>
      </c>
      <c r="ED44" s="228" t="s">
        <v>48</v>
      </c>
      <c r="EE44" s="410">
        <v>14992</v>
      </c>
      <c r="EF44" s="410">
        <v>14987</v>
      </c>
      <c r="EG44" s="411">
        <v>-5</v>
      </c>
      <c r="EH44" s="261">
        <v>15015</v>
      </c>
      <c r="EI44" s="261">
        <v>15000</v>
      </c>
      <c r="EJ44" s="261">
        <v>15020</v>
      </c>
      <c r="EK44" s="261">
        <v>15029</v>
      </c>
      <c r="EL44" s="261">
        <v>15034</v>
      </c>
      <c r="EM44" s="261">
        <v>14927</v>
      </c>
      <c r="EN44" s="261">
        <v>15023</v>
      </c>
      <c r="EO44" s="261">
        <v>15044</v>
      </c>
      <c r="EP44" s="261">
        <v>15064</v>
      </c>
      <c r="EQ44" s="261">
        <v>15110</v>
      </c>
      <c r="ER44" s="261">
        <v>15117</v>
      </c>
      <c r="ES44" s="261">
        <v>15155</v>
      </c>
      <c r="ET44" s="261">
        <v>15195</v>
      </c>
      <c r="EU44" s="261">
        <v>15239</v>
      </c>
      <c r="EV44" s="261">
        <v>15238</v>
      </c>
      <c r="EW44" s="261">
        <v>15252</v>
      </c>
      <c r="EX44" s="261">
        <v>15269</v>
      </c>
      <c r="EY44" s="261">
        <v>15229</v>
      </c>
      <c r="EZ44" s="286">
        <v>15268</v>
      </c>
      <c r="FA44" s="286">
        <v>15292</v>
      </c>
      <c r="FB44" s="442">
        <v>15319</v>
      </c>
      <c r="FC44" s="442">
        <v>15312</v>
      </c>
      <c r="FD44" s="442">
        <v>15356</v>
      </c>
      <c r="FE44" s="442">
        <v>15404</v>
      </c>
      <c r="FF44" s="442">
        <v>15417</v>
      </c>
      <c r="FG44" s="442">
        <v>15445</v>
      </c>
      <c r="FH44" s="442">
        <v>15466</v>
      </c>
      <c r="FI44" s="442">
        <v>15449</v>
      </c>
      <c r="FJ44" s="442">
        <v>15468</v>
      </c>
      <c r="FK44" s="450">
        <v>15404</v>
      </c>
      <c r="FL44" s="442">
        <v>15448</v>
      </c>
      <c r="FM44" s="448">
        <v>15498</v>
      </c>
      <c r="FN44" s="442">
        <v>15529</v>
      </c>
      <c r="FO44" s="442">
        <v>15523</v>
      </c>
      <c r="FP44" s="442">
        <v>15540</v>
      </c>
      <c r="FQ44" s="442">
        <v>15574</v>
      </c>
      <c r="FR44" s="72">
        <v>15615</v>
      </c>
      <c r="FS44" s="442">
        <v>15657</v>
      </c>
      <c r="FT44" s="442">
        <v>15696</v>
      </c>
      <c r="FU44" s="442">
        <v>15709</v>
      </c>
      <c r="FV44" s="442">
        <v>15678</v>
      </c>
      <c r="FW44" s="442">
        <v>15672</v>
      </c>
      <c r="FX44" s="442">
        <v>15672</v>
      </c>
      <c r="FY44" s="442">
        <v>15731</v>
      </c>
      <c r="FZ44" s="442">
        <v>15731</v>
      </c>
    </row>
    <row r="45" spans="1:182" ht="17.25">
      <c r="A45" s="1" t="s">
        <v>49</v>
      </c>
      <c r="B45" s="69">
        <v>33836</v>
      </c>
      <c r="C45" s="361">
        <v>33792</v>
      </c>
      <c r="D45" s="27">
        <v>44</v>
      </c>
      <c r="E45" s="70">
        <v>0.09999999999999432</v>
      </c>
      <c r="F45" s="454">
        <v>33430</v>
      </c>
      <c r="G45" s="27">
        <v>406</v>
      </c>
      <c r="H45" s="73">
        <v>1.2</v>
      </c>
      <c r="I45" s="59"/>
      <c r="J45" s="228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4"/>
      <c r="Z45" s="282"/>
      <c r="AA45" s="282"/>
      <c r="AB45" s="282"/>
      <c r="AC45" s="278"/>
      <c r="AD45" s="278"/>
      <c r="AE45" s="279"/>
      <c r="AF45" s="285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270"/>
      <c r="BR45" s="270"/>
      <c r="BS45" s="228"/>
      <c r="BT45" s="270"/>
      <c r="BU45" s="281"/>
      <c r="BV45" s="287"/>
      <c r="BW45" s="284"/>
      <c r="BX45" s="284"/>
      <c r="BY45" s="284"/>
      <c r="BZ45" s="284"/>
      <c r="CA45" s="284"/>
      <c r="CB45" s="284">
        <v>28789</v>
      </c>
      <c r="CC45" s="284">
        <v>29418</v>
      </c>
      <c r="CD45" s="284">
        <v>29535</v>
      </c>
      <c r="CE45" s="284">
        <v>29618</v>
      </c>
      <c r="CF45" s="284">
        <v>29714</v>
      </c>
      <c r="CG45" s="284">
        <v>29827</v>
      </c>
      <c r="CH45" s="284">
        <v>29913</v>
      </c>
      <c r="CI45" s="284">
        <v>30001</v>
      </c>
      <c r="CJ45" s="284">
        <v>30087</v>
      </c>
      <c r="CK45" s="284">
        <v>30175</v>
      </c>
      <c r="CL45" s="284">
        <v>30237</v>
      </c>
      <c r="CM45" s="284">
        <v>30274</v>
      </c>
      <c r="CN45" s="261">
        <v>30110</v>
      </c>
      <c r="CO45" s="396">
        <v>30455</v>
      </c>
      <c r="CP45" s="396">
        <v>30497</v>
      </c>
      <c r="CQ45" s="396">
        <v>30564</v>
      </c>
      <c r="CR45" s="261">
        <v>30589</v>
      </c>
      <c r="CS45" s="261">
        <v>30635</v>
      </c>
      <c r="CT45" s="261">
        <v>30746</v>
      </c>
      <c r="CU45" s="261">
        <v>30829</v>
      </c>
      <c r="CV45" s="261">
        <v>30887</v>
      </c>
      <c r="CW45" s="396">
        <v>30952</v>
      </c>
      <c r="CX45" s="261">
        <v>31029</v>
      </c>
      <c r="CY45" s="396">
        <v>31072</v>
      </c>
      <c r="CZ45" s="261">
        <v>30897</v>
      </c>
      <c r="DA45" s="261">
        <v>31237</v>
      </c>
      <c r="DB45" s="261">
        <v>31268</v>
      </c>
      <c r="DC45" s="396">
        <v>31323</v>
      </c>
      <c r="DD45" s="261">
        <v>31378</v>
      </c>
      <c r="DE45" s="396">
        <v>31395</v>
      </c>
      <c r="DF45" s="396">
        <v>31535</v>
      </c>
      <c r="DG45" s="261">
        <v>31606</v>
      </c>
      <c r="DH45" s="261">
        <v>31631</v>
      </c>
      <c r="DI45" s="261">
        <v>31662</v>
      </c>
      <c r="DJ45" s="261">
        <v>31730</v>
      </c>
      <c r="DK45" s="261">
        <v>31777</v>
      </c>
      <c r="DL45" s="261">
        <v>31682</v>
      </c>
      <c r="DM45" s="261">
        <v>31999</v>
      </c>
      <c r="DN45" s="261">
        <v>32046</v>
      </c>
      <c r="DO45" s="261">
        <v>32120</v>
      </c>
      <c r="DP45" s="261">
        <v>32211</v>
      </c>
      <c r="DQ45" s="261">
        <v>32242</v>
      </c>
      <c r="DR45" s="261">
        <v>32299</v>
      </c>
      <c r="DS45" s="261">
        <v>32372</v>
      </c>
      <c r="DT45" s="261">
        <v>32422</v>
      </c>
      <c r="DU45" s="261">
        <v>32456</v>
      </c>
      <c r="DV45" s="261">
        <v>32497</v>
      </c>
      <c r="DW45" s="396">
        <v>32554</v>
      </c>
      <c r="DX45" s="261">
        <v>32341</v>
      </c>
      <c r="DY45" s="277">
        <v>32540</v>
      </c>
      <c r="DZ45" s="261">
        <v>32590</v>
      </c>
      <c r="EA45" s="261">
        <v>32634</v>
      </c>
      <c r="EB45" s="261">
        <v>32700</v>
      </c>
      <c r="EC45" s="261">
        <v>32742</v>
      </c>
      <c r="ED45" s="228" t="s">
        <v>49</v>
      </c>
      <c r="EE45" s="410">
        <v>32780</v>
      </c>
      <c r="EF45" s="410">
        <v>32777</v>
      </c>
      <c r="EG45" s="411">
        <v>-3</v>
      </c>
      <c r="EH45" s="261">
        <v>32835</v>
      </c>
      <c r="EI45" s="261">
        <v>32864</v>
      </c>
      <c r="EJ45" s="261">
        <v>32887</v>
      </c>
      <c r="EK45" s="261">
        <v>32863</v>
      </c>
      <c r="EL45" s="261">
        <v>32880</v>
      </c>
      <c r="EM45" s="261">
        <v>32595</v>
      </c>
      <c r="EN45" s="261">
        <v>32842</v>
      </c>
      <c r="EO45" s="261">
        <v>32916</v>
      </c>
      <c r="EP45" s="261">
        <v>32978</v>
      </c>
      <c r="EQ45" s="261">
        <v>33012</v>
      </c>
      <c r="ER45" s="261">
        <v>33067</v>
      </c>
      <c r="ES45" s="261">
        <v>33103</v>
      </c>
      <c r="ET45" s="261">
        <v>33149</v>
      </c>
      <c r="EU45" s="261">
        <v>33124</v>
      </c>
      <c r="EV45" s="261">
        <v>33140</v>
      </c>
      <c r="EW45" s="261">
        <v>33123</v>
      </c>
      <c r="EX45" s="261">
        <v>33107</v>
      </c>
      <c r="EY45" s="261">
        <v>32856</v>
      </c>
      <c r="EZ45" s="286">
        <v>33029</v>
      </c>
      <c r="FA45" s="286">
        <v>33077</v>
      </c>
      <c r="FB45" s="442">
        <v>33122</v>
      </c>
      <c r="FC45" s="442">
        <v>33191</v>
      </c>
      <c r="FD45" s="442">
        <v>33257</v>
      </c>
      <c r="FE45" s="442">
        <v>33265</v>
      </c>
      <c r="FF45" s="442">
        <v>33333</v>
      </c>
      <c r="FG45" s="442">
        <v>33363</v>
      </c>
      <c r="FH45" s="442">
        <v>33367</v>
      </c>
      <c r="FI45" s="442">
        <v>33394</v>
      </c>
      <c r="FJ45" s="442">
        <v>33384</v>
      </c>
      <c r="FK45" s="450">
        <v>33230</v>
      </c>
      <c r="FL45" s="442">
        <v>33417</v>
      </c>
      <c r="FM45" s="448">
        <v>33430</v>
      </c>
      <c r="FN45" s="442">
        <v>33457</v>
      </c>
      <c r="FO45" s="442">
        <v>33485</v>
      </c>
      <c r="FP45" s="442">
        <v>33517</v>
      </c>
      <c r="FQ45" s="442">
        <v>33557</v>
      </c>
      <c r="FR45" s="72">
        <v>33640</v>
      </c>
      <c r="FS45" s="442">
        <v>33662</v>
      </c>
      <c r="FT45" s="442">
        <v>33657</v>
      </c>
      <c r="FU45" s="442">
        <v>33688</v>
      </c>
      <c r="FV45" s="442">
        <v>33677</v>
      </c>
      <c r="FW45" s="442">
        <v>33500</v>
      </c>
      <c r="FX45" s="442">
        <v>33500</v>
      </c>
      <c r="FY45" s="442">
        <v>33792</v>
      </c>
      <c r="FZ45" s="442">
        <v>33792</v>
      </c>
    </row>
    <row r="46" spans="1:182" ht="17.25">
      <c r="A46" s="1"/>
      <c r="B46" s="414"/>
      <c r="D46" s="27"/>
      <c r="E46" s="70"/>
      <c r="F46" s="454"/>
      <c r="G46" s="27"/>
      <c r="H46" s="73"/>
      <c r="I46" s="59"/>
      <c r="J46" s="228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4"/>
      <c r="Z46" s="282"/>
      <c r="AA46" s="282"/>
      <c r="AB46" s="282"/>
      <c r="AC46" s="278"/>
      <c r="AD46" s="278"/>
      <c r="AE46" s="279"/>
      <c r="AF46" s="285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270"/>
      <c r="BR46" s="270"/>
      <c r="BS46" s="228"/>
      <c r="BT46" s="270"/>
      <c r="BU46" s="281"/>
      <c r="BV46" s="287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61"/>
      <c r="CO46" s="396"/>
      <c r="CP46" s="396"/>
      <c r="CQ46" s="396"/>
      <c r="CR46" s="261"/>
      <c r="CS46" s="261"/>
      <c r="CT46" s="261"/>
      <c r="CU46" s="261"/>
      <c r="CV46" s="261"/>
      <c r="CW46" s="396"/>
      <c r="CX46" s="261"/>
      <c r="CY46" s="396"/>
      <c r="CZ46" s="261"/>
      <c r="DA46" s="261"/>
      <c r="DB46" s="261"/>
      <c r="DC46" s="396"/>
      <c r="DD46" s="261"/>
      <c r="DE46" s="396"/>
      <c r="DF46" s="396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396"/>
      <c r="DX46" s="261"/>
      <c r="DY46" s="277"/>
      <c r="DZ46" s="261"/>
      <c r="EA46" s="261"/>
      <c r="EB46" s="261"/>
      <c r="EC46" s="261"/>
      <c r="ED46" s="228"/>
      <c r="EE46" s="410"/>
      <c r="EF46" s="410"/>
      <c r="EG46" s="41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86"/>
      <c r="FA46" s="286"/>
      <c r="FB46" s="442"/>
      <c r="FC46" s="442"/>
      <c r="FD46" s="442"/>
      <c r="FE46" s="442"/>
      <c r="FF46" s="442"/>
      <c r="FG46" s="442"/>
      <c r="FH46" s="442"/>
      <c r="FI46" s="442"/>
      <c r="FJ46" s="442"/>
      <c r="FK46" s="450"/>
      <c r="FL46" s="442"/>
      <c r="FM46" s="448"/>
      <c r="FN46" s="442"/>
      <c r="FO46" s="442"/>
      <c r="FP46" s="442"/>
      <c r="FQ46" s="442"/>
      <c r="FR46" s="72"/>
      <c r="FT46" s="442"/>
      <c r="FU46" s="442"/>
      <c r="FV46" s="442"/>
      <c r="FW46" s="442"/>
      <c r="FX46" s="442"/>
      <c r="FY46" s="442"/>
      <c r="FZ46" s="442"/>
    </row>
    <row r="47" spans="1:182" ht="17.25">
      <c r="A47" s="1" t="s">
        <v>87</v>
      </c>
      <c r="B47" s="69">
        <v>131609</v>
      </c>
      <c r="C47" s="361">
        <v>131477</v>
      </c>
      <c r="D47" s="27">
        <v>132</v>
      </c>
      <c r="E47" s="70">
        <v>0.09999999999999432</v>
      </c>
      <c r="F47" s="454">
        <v>131453</v>
      </c>
      <c r="G47" s="27">
        <v>156</v>
      </c>
      <c r="H47" s="73">
        <v>0.09999999999999432</v>
      </c>
      <c r="I47" s="59"/>
      <c r="J47" s="228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8"/>
      <c r="AD47" s="278"/>
      <c r="AE47" s="279"/>
      <c r="AF47" s="285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429"/>
      <c r="BJ47" s="270"/>
      <c r="BK47" s="270"/>
      <c r="BL47" s="270"/>
      <c r="BM47" s="270"/>
      <c r="BN47" s="286"/>
      <c r="BO47" s="286"/>
      <c r="BP47" s="286"/>
      <c r="BQ47" s="286"/>
      <c r="BR47" s="286"/>
      <c r="BS47" s="228"/>
      <c r="BT47" s="286"/>
      <c r="BU47" s="281"/>
      <c r="BV47" s="287"/>
      <c r="BW47" s="261"/>
      <c r="BX47" s="430"/>
      <c r="BY47" s="277"/>
      <c r="BZ47" s="277"/>
      <c r="CA47" s="284"/>
      <c r="CB47" s="282">
        <v>124917</v>
      </c>
      <c r="CC47" s="284">
        <v>125330</v>
      </c>
      <c r="CD47" s="277">
        <v>125486</v>
      </c>
      <c r="CE47" s="282">
        <v>125598</v>
      </c>
      <c r="CF47" s="277">
        <v>125756</v>
      </c>
      <c r="CG47" s="284">
        <v>125835</v>
      </c>
      <c r="CH47" s="284">
        <v>125893</v>
      </c>
      <c r="CI47" s="284">
        <v>126060</v>
      </c>
      <c r="CJ47" s="284">
        <v>126137</v>
      </c>
      <c r="CK47" s="277">
        <v>126230</v>
      </c>
      <c r="CL47" s="284">
        <v>126277</v>
      </c>
      <c r="CM47" s="277">
        <v>126402</v>
      </c>
      <c r="CN47" s="261">
        <v>125978</v>
      </c>
      <c r="CO47" s="396">
        <v>126391</v>
      </c>
      <c r="CP47" s="396">
        <v>126458</v>
      </c>
      <c r="CQ47" s="396">
        <v>126496</v>
      </c>
      <c r="CR47" s="261">
        <v>126572</v>
      </c>
      <c r="CS47" s="261">
        <v>126802</v>
      </c>
      <c r="CT47" s="261">
        <v>126884</v>
      </c>
      <c r="CU47" s="261">
        <v>126985</v>
      </c>
      <c r="CV47" s="261">
        <v>127074</v>
      </c>
      <c r="CW47" s="396">
        <v>127191</v>
      </c>
      <c r="CX47" s="261">
        <v>127149</v>
      </c>
      <c r="CY47" s="396">
        <v>127216</v>
      </c>
      <c r="CZ47" s="261">
        <v>126784</v>
      </c>
      <c r="DA47" s="261">
        <v>127188</v>
      </c>
      <c r="DB47" s="261">
        <v>127342</v>
      </c>
      <c r="DC47" s="396">
        <v>127561</v>
      </c>
      <c r="DD47" s="261">
        <v>127710</v>
      </c>
      <c r="DE47" s="396">
        <v>127844</v>
      </c>
      <c r="DF47" s="396">
        <v>127816</v>
      </c>
      <c r="DG47" s="261">
        <v>127845</v>
      </c>
      <c r="DH47" s="261">
        <v>127853</v>
      </c>
      <c r="DI47" s="261">
        <v>127941</v>
      </c>
      <c r="DJ47" s="261">
        <v>127888</v>
      </c>
      <c r="DK47" s="261">
        <v>127956</v>
      </c>
      <c r="DL47" s="261">
        <v>127305</v>
      </c>
      <c r="DM47" s="261">
        <v>127718</v>
      </c>
      <c r="DN47" s="261">
        <v>127807</v>
      </c>
      <c r="DO47" s="261">
        <v>127896</v>
      </c>
      <c r="DP47" s="261">
        <v>127992</v>
      </c>
      <c r="DQ47" s="261">
        <v>128141</v>
      </c>
      <c r="DR47" s="261">
        <v>128245</v>
      </c>
      <c r="DS47" s="261">
        <v>128326</v>
      </c>
      <c r="DT47" s="261">
        <v>128317</v>
      </c>
      <c r="DU47" s="261">
        <v>128358</v>
      </c>
      <c r="DV47" s="261">
        <v>128399</v>
      </c>
      <c r="DW47" s="396">
        <v>128466</v>
      </c>
      <c r="DX47" s="261">
        <v>128051</v>
      </c>
      <c r="DY47" s="277">
        <v>128548</v>
      </c>
      <c r="DZ47" s="261">
        <v>128629</v>
      </c>
      <c r="EA47" s="261">
        <v>128781</v>
      </c>
      <c r="EB47" s="261">
        <v>128924</v>
      </c>
      <c r="EC47" s="261">
        <v>129014</v>
      </c>
      <c r="ED47" s="228" t="s">
        <v>87</v>
      </c>
      <c r="EE47" s="410">
        <v>129092</v>
      </c>
      <c r="EF47" s="410">
        <v>129105</v>
      </c>
      <c r="EG47" s="411">
        <v>13</v>
      </c>
      <c r="EH47" s="261">
        <v>129305</v>
      </c>
      <c r="EI47" s="261">
        <v>129375</v>
      </c>
      <c r="EJ47" s="261">
        <v>129455</v>
      </c>
      <c r="EK47" s="261">
        <v>129534</v>
      </c>
      <c r="EL47" s="261">
        <v>129616</v>
      </c>
      <c r="EM47" s="261">
        <v>129229</v>
      </c>
      <c r="EN47" s="261">
        <v>129830</v>
      </c>
      <c r="EO47" s="261">
        <v>129964</v>
      </c>
      <c r="EP47" s="261">
        <v>130002</v>
      </c>
      <c r="EQ47" s="261">
        <v>130103</v>
      </c>
      <c r="ER47" s="261">
        <v>130205</v>
      </c>
      <c r="ES47" s="261">
        <v>130284</v>
      </c>
      <c r="ET47" s="261">
        <v>130355</v>
      </c>
      <c r="EU47" s="261">
        <v>130419</v>
      </c>
      <c r="EV47" s="261">
        <v>130418</v>
      </c>
      <c r="EW47" s="261">
        <v>130463</v>
      </c>
      <c r="EX47" s="261">
        <v>130566</v>
      </c>
      <c r="EY47" s="261">
        <v>129986</v>
      </c>
      <c r="EZ47" s="286">
        <v>130602</v>
      </c>
      <c r="FA47" s="286">
        <v>130992</v>
      </c>
      <c r="FB47" s="442">
        <v>131029</v>
      </c>
      <c r="FC47" s="442">
        <v>131034</v>
      </c>
      <c r="FD47" s="442">
        <v>131226</v>
      </c>
      <c r="FE47" s="442">
        <v>131234</v>
      </c>
      <c r="FF47" s="442">
        <v>131271</v>
      </c>
      <c r="FG47" s="442">
        <v>131302</v>
      </c>
      <c r="FH47" s="442">
        <v>131308</v>
      </c>
      <c r="FI47" s="442">
        <v>131381</v>
      </c>
      <c r="FJ47" s="442">
        <v>131425</v>
      </c>
      <c r="FK47" s="450">
        <v>130899</v>
      </c>
      <c r="FL47" s="442">
        <v>131305</v>
      </c>
      <c r="FM47" s="448">
        <v>131453</v>
      </c>
      <c r="FN47" s="442">
        <v>131473</v>
      </c>
      <c r="FO47" s="442">
        <v>131537</v>
      </c>
      <c r="FP47" s="442">
        <v>131588</v>
      </c>
      <c r="FQ47" s="442">
        <v>131670</v>
      </c>
      <c r="FR47" s="72">
        <v>131668</v>
      </c>
      <c r="FS47" s="442">
        <v>131664</v>
      </c>
      <c r="FT47" s="442">
        <v>131649</v>
      </c>
      <c r="FU47" s="442">
        <v>131654</v>
      </c>
      <c r="FV47" s="442">
        <v>131636</v>
      </c>
      <c r="FW47" s="442">
        <v>131011</v>
      </c>
      <c r="FX47" s="442">
        <v>131011</v>
      </c>
      <c r="FY47" s="442">
        <v>131477</v>
      </c>
      <c r="FZ47" s="442">
        <v>131477</v>
      </c>
    </row>
    <row r="48" spans="1:182" ht="17.25">
      <c r="A48" s="1"/>
      <c r="B48" s="414"/>
      <c r="C48" s="425"/>
      <c r="D48" s="27"/>
      <c r="E48" s="70"/>
      <c r="F48" s="454"/>
      <c r="G48" s="27"/>
      <c r="H48" s="73"/>
      <c r="I48" s="59"/>
      <c r="J48" s="228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82"/>
      <c r="V48" s="277"/>
      <c r="W48" s="277"/>
      <c r="X48" s="277"/>
      <c r="Y48" s="261"/>
      <c r="Z48" s="277"/>
      <c r="AA48" s="277"/>
      <c r="AB48" s="277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86"/>
      <c r="BO48" s="286"/>
      <c r="BP48" s="270"/>
      <c r="BQ48" s="270"/>
      <c r="BR48" s="286"/>
      <c r="BS48" s="228"/>
      <c r="BT48" s="270"/>
      <c r="BU48" s="281"/>
      <c r="BV48" s="287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28"/>
      <c r="EE48" s="410"/>
      <c r="EF48" s="410"/>
      <c r="EG48" s="41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86"/>
      <c r="FA48" s="286"/>
      <c r="FB48" s="442"/>
      <c r="FC48" s="442"/>
      <c r="FD48" s="442"/>
      <c r="FE48" s="442"/>
      <c r="FF48" s="442"/>
      <c r="FG48" s="442"/>
      <c r="FH48" s="442"/>
      <c r="FI48" s="442"/>
      <c r="FJ48" s="442"/>
      <c r="FK48" s="450"/>
      <c r="FL48" s="442"/>
      <c r="FM48" s="448"/>
      <c r="FN48" s="442"/>
      <c r="FO48" s="442"/>
      <c r="FP48" s="442"/>
      <c r="FQ48" s="442"/>
      <c r="FR48" s="72"/>
      <c r="FT48" s="442"/>
      <c r="FU48" s="442"/>
      <c r="FV48" s="442"/>
      <c r="FW48" s="442"/>
      <c r="FX48" s="442"/>
      <c r="FY48" s="442"/>
      <c r="FZ48" s="442"/>
    </row>
    <row r="49" spans="1:182" ht="17.25">
      <c r="A49" s="1" t="s">
        <v>51</v>
      </c>
      <c r="B49" s="69">
        <v>17157</v>
      </c>
      <c r="C49" s="361">
        <v>17135</v>
      </c>
      <c r="D49" s="27">
        <v>22</v>
      </c>
      <c r="E49" s="70">
        <v>0.09999999999999432</v>
      </c>
      <c r="F49" s="454">
        <v>17156</v>
      </c>
      <c r="G49" s="27">
        <v>1</v>
      </c>
      <c r="H49" s="73">
        <v>0</v>
      </c>
      <c r="I49" s="59"/>
      <c r="J49" s="228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4"/>
      <c r="Z49" s="282"/>
      <c r="AA49" s="282"/>
      <c r="AB49" s="282"/>
      <c r="AC49" s="278"/>
      <c r="AD49" s="278"/>
      <c r="AE49" s="279"/>
      <c r="AF49" s="285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270"/>
      <c r="BR49" s="270"/>
      <c r="BS49" s="228"/>
      <c r="BT49" s="270"/>
      <c r="BU49" s="281"/>
      <c r="BV49" s="287"/>
      <c r="BW49" s="284"/>
      <c r="BX49" s="284"/>
      <c r="BY49" s="284"/>
      <c r="BZ49" s="284"/>
      <c r="CA49" s="284"/>
      <c r="CB49" s="284">
        <v>16064</v>
      </c>
      <c r="CC49" s="284">
        <v>16139</v>
      </c>
      <c r="CD49" s="284">
        <v>16206</v>
      </c>
      <c r="CE49" s="284">
        <v>16213</v>
      </c>
      <c r="CF49" s="284">
        <v>16240</v>
      </c>
      <c r="CG49" s="284">
        <v>16243</v>
      </c>
      <c r="CH49" s="284">
        <v>16280</v>
      </c>
      <c r="CI49" s="284">
        <v>16279</v>
      </c>
      <c r="CJ49" s="284">
        <v>16296</v>
      </c>
      <c r="CK49" s="284">
        <v>16305</v>
      </c>
      <c r="CL49" s="284">
        <v>16310</v>
      </c>
      <c r="CM49" s="284">
        <v>16343</v>
      </c>
      <c r="CN49" s="261">
        <v>16358</v>
      </c>
      <c r="CO49" s="396">
        <v>16402</v>
      </c>
      <c r="CP49" s="396">
        <v>16386</v>
      </c>
      <c r="CQ49" s="396">
        <v>16402</v>
      </c>
      <c r="CR49" s="261">
        <v>16399</v>
      </c>
      <c r="CS49" s="261">
        <v>16482</v>
      </c>
      <c r="CT49" s="261">
        <v>16485</v>
      </c>
      <c r="CU49" s="261">
        <v>16505</v>
      </c>
      <c r="CV49" s="261">
        <v>16521</v>
      </c>
      <c r="CW49" s="396">
        <v>16524</v>
      </c>
      <c r="CX49" s="261">
        <v>16510</v>
      </c>
      <c r="CY49" s="396">
        <v>16527</v>
      </c>
      <c r="CZ49" s="261">
        <v>16510</v>
      </c>
      <c r="DA49" s="261">
        <v>16524</v>
      </c>
      <c r="DB49" s="261">
        <v>16542</v>
      </c>
      <c r="DC49" s="396">
        <v>16587</v>
      </c>
      <c r="DD49" s="261">
        <v>16576</v>
      </c>
      <c r="DE49" s="396">
        <v>16613</v>
      </c>
      <c r="DF49" s="396">
        <v>16614</v>
      </c>
      <c r="DG49" s="261">
        <v>16621</v>
      </c>
      <c r="DH49" s="261">
        <v>16626</v>
      </c>
      <c r="DI49" s="261">
        <v>16632</v>
      </c>
      <c r="DJ49" s="261">
        <v>16633</v>
      </c>
      <c r="DK49" s="261">
        <v>16626</v>
      </c>
      <c r="DL49" s="261">
        <v>16649</v>
      </c>
      <c r="DM49" s="261">
        <v>16691</v>
      </c>
      <c r="DN49" s="261">
        <v>16699</v>
      </c>
      <c r="DO49" s="261">
        <v>16716</v>
      </c>
      <c r="DP49" s="261">
        <v>16732</v>
      </c>
      <c r="DQ49" s="261">
        <v>16732</v>
      </c>
      <c r="DR49" s="261">
        <v>16742</v>
      </c>
      <c r="DS49" s="261">
        <v>16744</v>
      </c>
      <c r="DT49" s="261">
        <v>16726</v>
      </c>
      <c r="DU49" s="261">
        <v>16723</v>
      </c>
      <c r="DV49" s="261">
        <v>16715</v>
      </c>
      <c r="DW49" s="396">
        <v>16717</v>
      </c>
      <c r="DX49" s="261">
        <v>16769</v>
      </c>
      <c r="DY49" s="277">
        <v>16757</v>
      </c>
      <c r="DZ49" s="261">
        <v>16767</v>
      </c>
      <c r="EA49" s="261">
        <v>16792</v>
      </c>
      <c r="EB49" s="261">
        <v>16814</v>
      </c>
      <c r="EC49" s="261">
        <v>16826</v>
      </c>
      <c r="ED49" s="228" t="s">
        <v>51</v>
      </c>
      <c r="EE49" s="410">
        <v>16888</v>
      </c>
      <c r="EF49" s="410">
        <v>16879</v>
      </c>
      <c r="EG49" s="411">
        <v>-9</v>
      </c>
      <c r="EH49" s="261">
        <v>16882</v>
      </c>
      <c r="EI49" s="261">
        <v>16890</v>
      </c>
      <c r="EJ49" s="261">
        <v>16905</v>
      </c>
      <c r="EK49" s="261">
        <v>16893</v>
      </c>
      <c r="EL49" s="261">
        <v>16894</v>
      </c>
      <c r="EM49" s="261">
        <v>16878</v>
      </c>
      <c r="EN49" s="261">
        <v>16939</v>
      </c>
      <c r="EO49" s="261">
        <v>16956</v>
      </c>
      <c r="EP49" s="261">
        <v>16980</v>
      </c>
      <c r="EQ49" s="261">
        <v>16997</v>
      </c>
      <c r="ER49" s="261">
        <v>17014</v>
      </c>
      <c r="ES49" s="261">
        <v>17017</v>
      </c>
      <c r="ET49" s="261">
        <v>17031</v>
      </c>
      <c r="EU49" s="261">
        <v>17034</v>
      </c>
      <c r="EV49" s="261">
        <v>17036</v>
      </c>
      <c r="EW49" s="261">
        <v>17010</v>
      </c>
      <c r="EX49" s="261">
        <v>17019</v>
      </c>
      <c r="EY49" s="261">
        <v>16996</v>
      </c>
      <c r="EZ49" s="286">
        <v>17034</v>
      </c>
      <c r="FA49" s="286">
        <v>17067</v>
      </c>
      <c r="FB49" s="442">
        <v>17073</v>
      </c>
      <c r="FC49" s="442">
        <v>17074</v>
      </c>
      <c r="FD49" s="442">
        <v>17085</v>
      </c>
      <c r="FE49" s="442">
        <v>17121</v>
      </c>
      <c r="FF49" s="442">
        <v>17141</v>
      </c>
      <c r="FG49" s="442">
        <v>17148</v>
      </c>
      <c r="FH49" s="442">
        <v>17150</v>
      </c>
      <c r="FI49" s="442">
        <v>17129</v>
      </c>
      <c r="FJ49" s="442">
        <v>17135</v>
      </c>
      <c r="FK49" s="450">
        <v>17106</v>
      </c>
      <c r="FL49" s="442">
        <v>17132</v>
      </c>
      <c r="FM49" s="448">
        <v>17156</v>
      </c>
      <c r="FN49" s="442">
        <v>17172</v>
      </c>
      <c r="FO49" s="442">
        <v>17216</v>
      </c>
      <c r="FP49" s="442">
        <v>17222</v>
      </c>
      <c r="FQ49" s="442">
        <v>17226</v>
      </c>
      <c r="FR49" s="72">
        <v>17208</v>
      </c>
      <c r="FS49" s="442">
        <v>17201</v>
      </c>
      <c r="FT49" s="442">
        <v>17169</v>
      </c>
      <c r="FU49" s="442">
        <v>17117</v>
      </c>
      <c r="FV49" s="442">
        <v>17141</v>
      </c>
      <c r="FW49" s="442">
        <v>17062</v>
      </c>
      <c r="FX49" s="442">
        <v>17062</v>
      </c>
      <c r="FY49" s="442">
        <v>17135</v>
      </c>
      <c r="FZ49" s="442">
        <v>17135</v>
      </c>
    </row>
    <row r="50" spans="1:182" ht="17.25">
      <c r="A50" s="1" t="s">
        <v>52</v>
      </c>
      <c r="B50" s="69">
        <v>7953</v>
      </c>
      <c r="C50" s="361">
        <v>7945</v>
      </c>
      <c r="D50" s="27">
        <v>8</v>
      </c>
      <c r="E50" s="70">
        <v>0.09999999999999432</v>
      </c>
      <c r="F50" s="454">
        <v>7962</v>
      </c>
      <c r="G50" s="27">
        <v>-9</v>
      </c>
      <c r="H50" s="73">
        <v>-0.09999999999999432</v>
      </c>
      <c r="I50" s="59"/>
      <c r="J50" s="228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4"/>
      <c r="Z50" s="282"/>
      <c r="AA50" s="282"/>
      <c r="AB50" s="282"/>
      <c r="AC50" s="278"/>
      <c r="AD50" s="278"/>
      <c r="AE50" s="279"/>
      <c r="AF50" s="285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28"/>
      <c r="BT50" s="270"/>
      <c r="BU50" s="281"/>
      <c r="BV50" s="287"/>
      <c r="BW50" s="284"/>
      <c r="BX50" s="284"/>
      <c r="BY50" s="284"/>
      <c r="BZ50" s="284"/>
      <c r="CA50" s="284"/>
      <c r="CB50" s="284">
        <v>7130</v>
      </c>
      <c r="CC50" s="284">
        <v>7152</v>
      </c>
      <c r="CD50" s="284">
        <v>7198</v>
      </c>
      <c r="CE50" s="284">
        <v>7217</v>
      </c>
      <c r="CF50" s="284">
        <v>7241</v>
      </c>
      <c r="CG50" s="284">
        <v>7271</v>
      </c>
      <c r="CH50" s="284">
        <v>7261</v>
      </c>
      <c r="CI50" s="284">
        <v>7289</v>
      </c>
      <c r="CJ50" s="284">
        <v>7324</v>
      </c>
      <c r="CK50" s="284">
        <v>7328</v>
      </c>
      <c r="CL50" s="284">
        <v>7344</v>
      </c>
      <c r="CM50" s="284">
        <v>7372</v>
      </c>
      <c r="CN50" s="261">
        <v>7365</v>
      </c>
      <c r="CO50" s="396">
        <v>7394</v>
      </c>
      <c r="CP50" s="396">
        <v>7404</v>
      </c>
      <c r="CQ50" s="396">
        <v>7417</v>
      </c>
      <c r="CR50" s="261">
        <v>7427</v>
      </c>
      <c r="CS50" s="261">
        <v>7449</v>
      </c>
      <c r="CT50" s="261">
        <v>7467</v>
      </c>
      <c r="CU50" s="261">
        <v>7490</v>
      </c>
      <c r="CV50" s="261">
        <v>7482</v>
      </c>
      <c r="CW50" s="396">
        <v>7506</v>
      </c>
      <c r="CX50" s="261">
        <v>7498</v>
      </c>
      <c r="CY50" s="396">
        <v>7501</v>
      </c>
      <c r="CZ50" s="261">
        <v>7505</v>
      </c>
      <c r="DA50" s="261">
        <v>7532</v>
      </c>
      <c r="DB50" s="261">
        <v>7533</v>
      </c>
      <c r="DC50" s="396">
        <v>7563</v>
      </c>
      <c r="DD50" s="261">
        <v>7609</v>
      </c>
      <c r="DE50" s="396">
        <v>7610</v>
      </c>
      <c r="DF50" s="396">
        <v>7594</v>
      </c>
      <c r="DG50" s="261">
        <v>7603</v>
      </c>
      <c r="DH50" s="261">
        <v>7624</v>
      </c>
      <c r="DI50" s="261">
        <v>7638</v>
      </c>
      <c r="DJ50" s="261">
        <v>7637</v>
      </c>
      <c r="DK50" s="261">
        <v>7628</v>
      </c>
      <c r="DL50" s="261">
        <v>7607</v>
      </c>
      <c r="DM50" s="261">
        <v>7615</v>
      </c>
      <c r="DN50" s="261">
        <v>7613</v>
      </c>
      <c r="DO50" s="261">
        <v>7625</v>
      </c>
      <c r="DP50" s="261">
        <v>7633</v>
      </c>
      <c r="DQ50" s="261">
        <v>7649</v>
      </c>
      <c r="DR50" s="261">
        <v>7665</v>
      </c>
      <c r="DS50" s="261">
        <v>7670</v>
      </c>
      <c r="DT50" s="261">
        <v>7675</v>
      </c>
      <c r="DU50" s="261">
        <v>7673</v>
      </c>
      <c r="DV50" s="261">
        <v>7661</v>
      </c>
      <c r="DW50" s="396">
        <v>7686</v>
      </c>
      <c r="DX50" s="261">
        <v>7669</v>
      </c>
      <c r="DY50" s="277">
        <v>7696</v>
      </c>
      <c r="DZ50" s="261">
        <v>7692</v>
      </c>
      <c r="EA50" s="261">
        <v>7699</v>
      </c>
      <c r="EB50" s="261">
        <v>7718</v>
      </c>
      <c r="EC50" s="261">
        <v>7743</v>
      </c>
      <c r="ED50" s="228" t="s">
        <v>52</v>
      </c>
      <c r="EE50" s="410">
        <v>7748</v>
      </c>
      <c r="EF50" s="410">
        <v>7747</v>
      </c>
      <c r="EG50" s="411">
        <v>-1</v>
      </c>
      <c r="EH50" s="261">
        <v>7771</v>
      </c>
      <c r="EI50" s="261">
        <v>7783</v>
      </c>
      <c r="EJ50" s="261">
        <v>7769</v>
      </c>
      <c r="EK50" s="261">
        <v>7764</v>
      </c>
      <c r="EL50" s="261">
        <v>7767</v>
      </c>
      <c r="EM50" s="261">
        <v>7797</v>
      </c>
      <c r="EN50" s="261">
        <v>7809</v>
      </c>
      <c r="EO50" s="261">
        <v>7816</v>
      </c>
      <c r="EP50" s="261">
        <v>7821</v>
      </c>
      <c r="EQ50" s="261">
        <v>7837</v>
      </c>
      <c r="ER50" s="261">
        <v>7827</v>
      </c>
      <c r="ES50" s="261">
        <v>7837</v>
      </c>
      <c r="ET50" s="261">
        <v>7835</v>
      </c>
      <c r="EU50" s="261">
        <v>7832</v>
      </c>
      <c r="EV50" s="261">
        <v>7847</v>
      </c>
      <c r="EW50" s="261">
        <v>7864</v>
      </c>
      <c r="EX50" s="261">
        <v>7873</v>
      </c>
      <c r="EY50" s="261">
        <v>7872</v>
      </c>
      <c r="EZ50" s="286">
        <v>7862</v>
      </c>
      <c r="FA50" s="286">
        <v>7871</v>
      </c>
      <c r="FB50" s="442">
        <v>7890</v>
      </c>
      <c r="FC50" s="442">
        <v>7921</v>
      </c>
      <c r="FD50" s="442">
        <v>7946</v>
      </c>
      <c r="FE50" s="442">
        <v>7919</v>
      </c>
      <c r="FF50" s="442">
        <v>7911</v>
      </c>
      <c r="FG50" s="442">
        <v>7920</v>
      </c>
      <c r="FH50" s="442">
        <v>7913</v>
      </c>
      <c r="FI50" s="442">
        <v>7949</v>
      </c>
      <c r="FJ50" s="442">
        <v>7958</v>
      </c>
      <c r="FK50" s="450">
        <v>7957</v>
      </c>
      <c r="FL50" s="442">
        <v>7959</v>
      </c>
      <c r="FM50" s="448">
        <v>7962</v>
      </c>
      <c r="FN50" s="442">
        <v>7945</v>
      </c>
      <c r="FO50" s="442">
        <v>7956</v>
      </c>
      <c r="FP50" s="442">
        <v>7952</v>
      </c>
      <c r="FQ50" s="442">
        <v>7936</v>
      </c>
      <c r="FR50" s="72">
        <v>7947</v>
      </c>
      <c r="FS50" s="442">
        <v>7946</v>
      </c>
      <c r="FT50" s="442">
        <v>7943</v>
      </c>
      <c r="FU50" s="442">
        <v>7958</v>
      </c>
      <c r="FV50" s="442">
        <v>7952</v>
      </c>
      <c r="FW50" s="442">
        <v>7929</v>
      </c>
      <c r="FX50" s="442">
        <v>7929</v>
      </c>
      <c r="FY50" s="442">
        <v>7945</v>
      </c>
      <c r="FZ50" s="442">
        <v>7945</v>
      </c>
    </row>
    <row r="51" spans="1:182" ht="17.25">
      <c r="A51" s="1" t="s">
        <v>53</v>
      </c>
      <c r="B51" s="69">
        <v>10536</v>
      </c>
      <c r="C51" s="361">
        <v>10505</v>
      </c>
      <c r="D51" s="27">
        <v>31</v>
      </c>
      <c r="E51" s="70">
        <v>0.29999999999999716</v>
      </c>
      <c r="F51" s="454">
        <v>10494</v>
      </c>
      <c r="G51" s="27">
        <v>42</v>
      </c>
      <c r="H51" s="73">
        <v>0.4000000000000057</v>
      </c>
      <c r="I51" s="59"/>
      <c r="J51" s="228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4"/>
      <c r="Z51" s="282"/>
      <c r="AA51" s="282"/>
      <c r="AB51" s="282"/>
      <c r="AC51" s="278"/>
      <c r="AD51" s="278"/>
      <c r="AE51" s="279"/>
      <c r="AF51" s="285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270"/>
      <c r="BR51" s="270"/>
      <c r="BS51" s="228"/>
      <c r="BT51" s="270"/>
      <c r="BU51" s="281"/>
      <c r="BV51" s="287"/>
      <c r="BW51" s="284"/>
      <c r="BX51" s="284"/>
      <c r="BY51" s="284"/>
      <c r="BZ51" s="284"/>
      <c r="CA51" s="284"/>
      <c r="CB51" s="284">
        <v>10052</v>
      </c>
      <c r="CC51" s="284">
        <v>10072</v>
      </c>
      <c r="CD51" s="284">
        <v>10058</v>
      </c>
      <c r="CE51" s="284">
        <v>10077</v>
      </c>
      <c r="CF51" s="284">
        <v>10090</v>
      </c>
      <c r="CG51" s="284">
        <v>10104</v>
      </c>
      <c r="CH51" s="284">
        <v>10091</v>
      </c>
      <c r="CI51" s="284">
        <v>10077</v>
      </c>
      <c r="CJ51" s="284">
        <v>10067</v>
      </c>
      <c r="CK51" s="284">
        <v>10077</v>
      </c>
      <c r="CL51" s="284">
        <v>10079</v>
      </c>
      <c r="CM51" s="284">
        <v>10081</v>
      </c>
      <c r="CN51" s="261">
        <v>10092</v>
      </c>
      <c r="CO51" s="396">
        <v>10104</v>
      </c>
      <c r="CP51" s="396">
        <v>10119</v>
      </c>
      <c r="CQ51" s="396">
        <v>10123</v>
      </c>
      <c r="CR51" s="261">
        <v>10170</v>
      </c>
      <c r="CS51" s="261">
        <v>10184</v>
      </c>
      <c r="CT51" s="261">
        <v>10194</v>
      </c>
      <c r="CU51" s="261">
        <v>10200</v>
      </c>
      <c r="CV51" s="261">
        <v>10205</v>
      </c>
      <c r="CW51" s="396">
        <v>10214</v>
      </c>
      <c r="CX51" s="261">
        <v>10200</v>
      </c>
      <c r="CY51" s="396">
        <v>10220</v>
      </c>
      <c r="CZ51" s="261">
        <v>10228</v>
      </c>
      <c r="DA51" s="261">
        <v>10269</v>
      </c>
      <c r="DB51" s="261">
        <v>10266</v>
      </c>
      <c r="DC51" s="396">
        <v>10275</v>
      </c>
      <c r="DD51" s="261">
        <v>10272</v>
      </c>
      <c r="DE51" s="396">
        <v>10318</v>
      </c>
      <c r="DF51" s="396">
        <v>10312</v>
      </c>
      <c r="DG51" s="261">
        <v>10303</v>
      </c>
      <c r="DH51" s="261">
        <v>10300</v>
      </c>
      <c r="DI51" s="261">
        <v>10295</v>
      </c>
      <c r="DJ51" s="261">
        <v>10281</v>
      </c>
      <c r="DK51" s="261">
        <v>10322</v>
      </c>
      <c r="DL51" s="261">
        <v>10324</v>
      </c>
      <c r="DM51" s="261">
        <v>10345</v>
      </c>
      <c r="DN51" s="261">
        <v>10355</v>
      </c>
      <c r="DO51" s="261">
        <v>10362</v>
      </c>
      <c r="DP51" s="261">
        <v>10353</v>
      </c>
      <c r="DQ51" s="261">
        <v>10368</v>
      </c>
      <c r="DR51" s="261">
        <v>10356</v>
      </c>
      <c r="DS51" s="261">
        <v>10310</v>
      </c>
      <c r="DT51" s="261">
        <v>10304</v>
      </c>
      <c r="DU51" s="261">
        <v>10305</v>
      </c>
      <c r="DV51" s="261">
        <v>10309</v>
      </c>
      <c r="DW51" s="396">
        <v>10313</v>
      </c>
      <c r="DX51" s="261">
        <v>10273</v>
      </c>
      <c r="DY51" s="277">
        <v>10284</v>
      </c>
      <c r="DZ51" s="261">
        <v>10287</v>
      </c>
      <c r="EA51" s="261">
        <v>10282</v>
      </c>
      <c r="EB51" s="261">
        <v>10301</v>
      </c>
      <c r="EC51" s="261">
        <v>10307</v>
      </c>
      <c r="ED51" s="228" t="s">
        <v>53</v>
      </c>
      <c r="EE51" s="410">
        <v>10316</v>
      </c>
      <c r="EF51" s="410">
        <v>10316</v>
      </c>
      <c r="EG51" s="411">
        <v>0</v>
      </c>
      <c r="EH51" s="261">
        <v>10314</v>
      </c>
      <c r="EI51" s="261">
        <v>10320</v>
      </c>
      <c r="EJ51" s="261">
        <v>10297</v>
      </c>
      <c r="EK51" s="261">
        <v>10304</v>
      </c>
      <c r="EL51" s="261">
        <v>10314</v>
      </c>
      <c r="EM51" s="261">
        <v>10323</v>
      </c>
      <c r="EN51" s="261">
        <v>10323</v>
      </c>
      <c r="EO51" s="261">
        <v>10348</v>
      </c>
      <c r="EP51" s="261">
        <v>10337</v>
      </c>
      <c r="EQ51" s="261">
        <v>10326</v>
      </c>
      <c r="ER51" s="261">
        <v>10329</v>
      </c>
      <c r="ES51" s="261">
        <v>10346</v>
      </c>
      <c r="ET51" s="261">
        <v>10350</v>
      </c>
      <c r="EU51" s="261">
        <v>10349</v>
      </c>
      <c r="EV51" s="261">
        <v>10313</v>
      </c>
      <c r="EW51" s="261">
        <v>10338</v>
      </c>
      <c r="EX51" s="261">
        <v>10327</v>
      </c>
      <c r="EY51" s="261">
        <v>10313</v>
      </c>
      <c r="EZ51" s="286">
        <v>10336</v>
      </c>
      <c r="FA51" s="286">
        <v>10369</v>
      </c>
      <c r="FB51" s="442">
        <v>10377</v>
      </c>
      <c r="FC51" s="442">
        <v>10375</v>
      </c>
      <c r="FD51" s="442">
        <v>10381</v>
      </c>
      <c r="FE51" s="442">
        <v>10394</v>
      </c>
      <c r="FF51" s="442">
        <v>10410</v>
      </c>
      <c r="FG51" s="442">
        <v>10403</v>
      </c>
      <c r="FH51" s="442">
        <v>10440</v>
      </c>
      <c r="FI51" s="442">
        <v>10434</v>
      </c>
      <c r="FJ51" s="442">
        <v>10455</v>
      </c>
      <c r="FK51" s="450">
        <v>10449</v>
      </c>
      <c r="FL51" s="442">
        <v>10470</v>
      </c>
      <c r="FM51" s="448">
        <v>10494</v>
      </c>
      <c r="FN51" s="442">
        <v>10491</v>
      </c>
      <c r="FO51" s="442">
        <v>10479</v>
      </c>
      <c r="FP51" s="442">
        <v>10480</v>
      </c>
      <c r="FQ51" s="442">
        <v>10486</v>
      </c>
      <c r="FR51" s="72">
        <v>10478</v>
      </c>
      <c r="FS51" s="442">
        <v>10471</v>
      </c>
      <c r="FT51" s="442">
        <v>10501</v>
      </c>
      <c r="FU51" s="442">
        <v>10508</v>
      </c>
      <c r="FV51" s="442">
        <v>10491</v>
      </c>
      <c r="FW51" s="442">
        <v>10482</v>
      </c>
      <c r="FX51" s="442">
        <v>10482</v>
      </c>
      <c r="FY51" s="442">
        <v>10505</v>
      </c>
      <c r="FZ51" s="442">
        <v>10505</v>
      </c>
    </row>
    <row r="52" spans="1:182" ht="17.25">
      <c r="A52" s="1" t="s">
        <v>54</v>
      </c>
      <c r="B52" s="69">
        <v>5965</v>
      </c>
      <c r="C52" s="361">
        <v>5948</v>
      </c>
      <c r="D52" s="27">
        <v>17</v>
      </c>
      <c r="E52" s="70">
        <v>0.29999999999999716</v>
      </c>
      <c r="F52" s="454">
        <v>5962</v>
      </c>
      <c r="G52" s="27">
        <v>3</v>
      </c>
      <c r="H52" s="73">
        <v>0.09999999999999432</v>
      </c>
      <c r="I52" s="59"/>
      <c r="J52" s="228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4"/>
      <c r="Z52" s="282"/>
      <c r="AA52" s="282"/>
      <c r="AB52" s="282"/>
      <c r="AC52" s="278"/>
      <c r="AD52" s="278"/>
      <c r="AE52" s="279"/>
      <c r="AF52" s="285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270"/>
      <c r="BR52" s="270"/>
      <c r="BS52" s="228"/>
      <c r="BT52" s="270"/>
      <c r="BU52" s="281"/>
      <c r="BV52" s="287"/>
      <c r="BW52" s="284"/>
      <c r="BX52" s="284"/>
      <c r="BY52" s="284"/>
      <c r="BZ52" s="284"/>
      <c r="CA52" s="284"/>
      <c r="CB52" s="284">
        <v>5908</v>
      </c>
      <c r="CC52" s="284">
        <v>5916</v>
      </c>
      <c r="CD52" s="284">
        <v>5909</v>
      </c>
      <c r="CE52" s="284">
        <v>5902</v>
      </c>
      <c r="CF52" s="284">
        <v>5926</v>
      </c>
      <c r="CG52" s="284">
        <v>5949</v>
      </c>
      <c r="CH52" s="284">
        <v>5929</v>
      </c>
      <c r="CI52" s="284">
        <v>5952</v>
      </c>
      <c r="CJ52" s="284">
        <v>5962</v>
      </c>
      <c r="CK52" s="284">
        <v>5964</v>
      </c>
      <c r="CL52" s="284">
        <v>5970</v>
      </c>
      <c r="CM52" s="284">
        <v>5964</v>
      </c>
      <c r="CN52" s="261">
        <v>5915</v>
      </c>
      <c r="CO52" s="396">
        <v>5939</v>
      </c>
      <c r="CP52" s="396">
        <v>5927</v>
      </c>
      <c r="CQ52" s="396">
        <v>5919</v>
      </c>
      <c r="CR52" s="261">
        <v>5920</v>
      </c>
      <c r="CS52" s="261">
        <v>5920</v>
      </c>
      <c r="CT52" s="261">
        <v>5920</v>
      </c>
      <c r="CU52" s="261">
        <v>5940</v>
      </c>
      <c r="CV52" s="261">
        <v>5941</v>
      </c>
      <c r="CW52" s="396">
        <v>5946</v>
      </c>
      <c r="CX52" s="261">
        <v>5956</v>
      </c>
      <c r="CY52" s="396">
        <v>5939</v>
      </c>
      <c r="CZ52" s="261">
        <v>5891</v>
      </c>
      <c r="DA52" s="261">
        <v>5931</v>
      </c>
      <c r="DB52" s="261">
        <v>5965</v>
      </c>
      <c r="DC52" s="396">
        <v>5978</v>
      </c>
      <c r="DD52" s="261">
        <v>5972</v>
      </c>
      <c r="DE52" s="396">
        <v>5979</v>
      </c>
      <c r="DF52" s="396">
        <v>5978</v>
      </c>
      <c r="DG52" s="261">
        <v>5956</v>
      </c>
      <c r="DH52" s="261">
        <v>5961</v>
      </c>
      <c r="DI52" s="261">
        <v>5957</v>
      </c>
      <c r="DJ52" s="261">
        <v>5951</v>
      </c>
      <c r="DK52" s="261">
        <v>5944</v>
      </c>
      <c r="DL52" s="261">
        <v>5903</v>
      </c>
      <c r="DM52" s="261">
        <v>5935</v>
      </c>
      <c r="DN52" s="261">
        <v>5929</v>
      </c>
      <c r="DO52" s="261">
        <v>5929</v>
      </c>
      <c r="DP52" s="261">
        <v>5963</v>
      </c>
      <c r="DQ52" s="261">
        <v>5978</v>
      </c>
      <c r="DR52" s="261">
        <v>5975</v>
      </c>
      <c r="DS52" s="261">
        <v>5974</v>
      </c>
      <c r="DT52" s="261">
        <v>5988</v>
      </c>
      <c r="DU52" s="261">
        <v>5991</v>
      </c>
      <c r="DV52" s="261">
        <v>5981</v>
      </c>
      <c r="DW52" s="396">
        <v>5979</v>
      </c>
      <c r="DX52" s="261">
        <v>5937</v>
      </c>
      <c r="DY52" s="277">
        <v>5968</v>
      </c>
      <c r="DZ52" s="261">
        <v>5971</v>
      </c>
      <c r="EA52" s="261">
        <v>5969</v>
      </c>
      <c r="EB52" s="261">
        <v>5987</v>
      </c>
      <c r="EC52" s="261">
        <v>5983</v>
      </c>
      <c r="ED52" s="228" t="s">
        <v>54</v>
      </c>
      <c r="EE52" s="410">
        <v>5958</v>
      </c>
      <c r="EF52" s="410">
        <v>5958</v>
      </c>
      <c r="EG52" s="411">
        <v>0</v>
      </c>
      <c r="EH52" s="261">
        <v>5960</v>
      </c>
      <c r="EI52" s="261">
        <v>5958</v>
      </c>
      <c r="EJ52" s="261">
        <v>5952</v>
      </c>
      <c r="EK52" s="261">
        <v>5943</v>
      </c>
      <c r="EL52" s="261">
        <v>5941</v>
      </c>
      <c r="EM52" s="261">
        <v>5906</v>
      </c>
      <c r="EN52" s="261">
        <v>5933</v>
      </c>
      <c r="EO52" s="261">
        <v>5907</v>
      </c>
      <c r="EP52" s="261">
        <v>5909</v>
      </c>
      <c r="EQ52" s="261">
        <v>5921</v>
      </c>
      <c r="ER52" s="261">
        <v>5925</v>
      </c>
      <c r="ES52" s="261">
        <v>5920</v>
      </c>
      <c r="ET52" s="261">
        <v>5937</v>
      </c>
      <c r="EU52" s="261">
        <v>5946</v>
      </c>
      <c r="EV52" s="261">
        <v>5940</v>
      </c>
      <c r="EW52" s="261">
        <v>5935</v>
      </c>
      <c r="EX52" s="261">
        <v>5948</v>
      </c>
      <c r="EY52" s="261">
        <v>5878</v>
      </c>
      <c r="EZ52" s="286">
        <v>5941</v>
      </c>
      <c r="FA52" s="286">
        <v>6012</v>
      </c>
      <c r="FB52" s="442">
        <v>6022</v>
      </c>
      <c r="FC52" s="442">
        <v>6058</v>
      </c>
      <c r="FD52" s="442">
        <v>6060</v>
      </c>
      <c r="FE52" s="442">
        <v>6014</v>
      </c>
      <c r="FF52" s="442">
        <v>6021</v>
      </c>
      <c r="FG52" s="442">
        <v>6013</v>
      </c>
      <c r="FH52" s="442">
        <v>5994</v>
      </c>
      <c r="FI52" s="442">
        <v>5991</v>
      </c>
      <c r="FJ52" s="442">
        <v>5993</v>
      </c>
      <c r="FK52" s="450">
        <v>5951</v>
      </c>
      <c r="FL52" s="442">
        <v>5960</v>
      </c>
      <c r="FM52" s="448">
        <v>5962</v>
      </c>
      <c r="FN52" s="442">
        <v>5952</v>
      </c>
      <c r="FO52" s="442">
        <v>5935</v>
      </c>
      <c r="FP52" s="442">
        <v>5946</v>
      </c>
      <c r="FQ52" s="442">
        <v>5947</v>
      </c>
      <c r="FR52" s="72">
        <v>5940</v>
      </c>
      <c r="FS52" s="442">
        <v>5940</v>
      </c>
      <c r="FT52" s="442">
        <v>5935</v>
      </c>
      <c r="FU52" s="442">
        <v>5937</v>
      </c>
      <c r="FV52" s="442">
        <v>5944</v>
      </c>
      <c r="FW52" s="442">
        <v>5894</v>
      </c>
      <c r="FX52" s="442">
        <v>5894</v>
      </c>
      <c r="FY52" s="442">
        <v>5948</v>
      </c>
      <c r="FZ52" s="442">
        <v>5948</v>
      </c>
    </row>
    <row r="53" spans="1:182" ht="17.25">
      <c r="A53" s="1" t="s">
        <v>55</v>
      </c>
      <c r="B53" s="69">
        <v>11472</v>
      </c>
      <c r="C53" s="361">
        <v>11466</v>
      </c>
      <c r="D53" s="27">
        <v>6</v>
      </c>
      <c r="E53" s="70">
        <v>0.09999999999999432</v>
      </c>
      <c r="F53" s="454">
        <v>11481</v>
      </c>
      <c r="G53" s="27">
        <v>-9</v>
      </c>
      <c r="H53" s="73">
        <v>-0.09999999999999432</v>
      </c>
      <c r="I53" s="59"/>
      <c r="J53" s="228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4"/>
      <c r="Z53" s="282"/>
      <c r="AA53" s="282"/>
      <c r="AB53" s="282"/>
      <c r="AC53" s="278"/>
      <c r="AD53" s="278"/>
      <c r="AE53" s="279"/>
      <c r="AF53" s="285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270"/>
      <c r="BR53" s="270"/>
      <c r="BS53" s="228"/>
      <c r="BT53" s="270"/>
      <c r="BU53" s="281"/>
      <c r="BV53" s="287"/>
      <c r="BW53" s="284"/>
      <c r="BX53" s="284"/>
      <c r="BY53" s="284"/>
      <c r="BZ53" s="284"/>
      <c r="CA53" s="284"/>
      <c r="CB53" s="284">
        <v>11098</v>
      </c>
      <c r="CC53" s="284">
        <v>11123</v>
      </c>
      <c r="CD53" s="284">
        <v>11108</v>
      </c>
      <c r="CE53" s="284">
        <v>11117</v>
      </c>
      <c r="CF53" s="284">
        <v>11137</v>
      </c>
      <c r="CG53" s="284">
        <v>11137</v>
      </c>
      <c r="CH53" s="284">
        <v>11151</v>
      </c>
      <c r="CI53" s="284">
        <v>11197</v>
      </c>
      <c r="CJ53" s="284">
        <v>11187</v>
      </c>
      <c r="CK53" s="284">
        <v>11176</v>
      </c>
      <c r="CL53" s="284">
        <v>11166</v>
      </c>
      <c r="CM53" s="284">
        <v>11177</v>
      </c>
      <c r="CN53" s="261">
        <v>11164</v>
      </c>
      <c r="CO53" s="396">
        <v>11174</v>
      </c>
      <c r="CP53" s="396">
        <v>11182</v>
      </c>
      <c r="CQ53" s="396">
        <v>11189</v>
      </c>
      <c r="CR53" s="261">
        <v>11161</v>
      </c>
      <c r="CS53" s="261">
        <v>11243</v>
      </c>
      <c r="CT53" s="261">
        <v>11278</v>
      </c>
      <c r="CU53" s="261">
        <v>11273</v>
      </c>
      <c r="CV53" s="261">
        <v>11275</v>
      </c>
      <c r="CW53" s="396">
        <v>11286</v>
      </c>
      <c r="CX53" s="261">
        <v>11281</v>
      </c>
      <c r="CY53" s="396">
        <v>11265</v>
      </c>
      <c r="CZ53" s="261">
        <v>11270</v>
      </c>
      <c r="DA53" s="261">
        <v>11284</v>
      </c>
      <c r="DB53" s="261">
        <v>11280</v>
      </c>
      <c r="DC53" s="396">
        <v>11302</v>
      </c>
      <c r="DD53" s="261">
        <v>11298</v>
      </c>
      <c r="DE53" s="396">
        <v>11319</v>
      </c>
      <c r="DF53" s="396">
        <v>11338</v>
      </c>
      <c r="DG53" s="261">
        <v>11368</v>
      </c>
      <c r="DH53" s="261">
        <v>11373</v>
      </c>
      <c r="DI53" s="261">
        <v>11390</v>
      </c>
      <c r="DJ53" s="261">
        <v>11396</v>
      </c>
      <c r="DK53" s="261">
        <v>11403</v>
      </c>
      <c r="DL53" s="261">
        <v>11327</v>
      </c>
      <c r="DM53" s="261">
        <v>11354</v>
      </c>
      <c r="DN53" s="261">
        <v>11363</v>
      </c>
      <c r="DO53" s="261">
        <v>11357</v>
      </c>
      <c r="DP53" s="261">
        <v>11361</v>
      </c>
      <c r="DQ53" s="261">
        <v>11355</v>
      </c>
      <c r="DR53" s="261">
        <v>11377</v>
      </c>
      <c r="DS53" s="261">
        <v>11363</v>
      </c>
      <c r="DT53" s="261">
        <v>11369</v>
      </c>
      <c r="DU53" s="261">
        <v>11380</v>
      </c>
      <c r="DV53" s="261">
        <v>11397</v>
      </c>
      <c r="DW53" s="396">
        <v>11420</v>
      </c>
      <c r="DX53" s="261">
        <v>11397</v>
      </c>
      <c r="DY53" s="277">
        <v>11398</v>
      </c>
      <c r="DZ53" s="261">
        <v>11385</v>
      </c>
      <c r="EA53" s="261">
        <v>11378</v>
      </c>
      <c r="EB53" s="261">
        <v>11365</v>
      </c>
      <c r="EC53" s="261">
        <v>11401</v>
      </c>
      <c r="ED53" s="228" t="s">
        <v>55</v>
      </c>
      <c r="EE53" s="410">
        <v>11402</v>
      </c>
      <c r="EF53" s="410">
        <v>11401</v>
      </c>
      <c r="EG53" s="411">
        <v>-1</v>
      </c>
      <c r="EH53" s="261">
        <v>11403</v>
      </c>
      <c r="EI53" s="261">
        <v>11387</v>
      </c>
      <c r="EJ53" s="261">
        <v>11448</v>
      </c>
      <c r="EK53" s="261">
        <v>11464</v>
      </c>
      <c r="EL53" s="261">
        <v>11471</v>
      </c>
      <c r="EM53" s="261">
        <v>11481</v>
      </c>
      <c r="EN53" s="261">
        <v>11501</v>
      </c>
      <c r="EO53" s="261">
        <v>11513</v>
      </c>
      <c r="EP53" s="261">
        <v>11514</v>
      </c>
      <c r="EQ53" s="261">
        <v>11487</v>
      </c>
      <c r="ER53" s="261">
        <v>11505</v>
      </c>
      <c r="ES53" s="261">
        <v>11506</v>
      </c>
      <c r="ET53" s="261">
        <v>11484</v>
      </c>
      <c r="EU53" s="261">
        <v>11472</v>
      </c>
      <c r="EV53" s="261">
        <v>11482</v>
      </c>
      <c r="EW53" s="261">
        <v>11491</v>
      </c>
      <c r="EX53" s="261">
        <v>11502</v>
      </c>
      <c r="EY53" s="261">
        <v>11474</v>
      </c>
      <c r="EZ53" s="286">
        <v>11500</v>
      </c>
      <c r="FA53" s="286">
        <v>11495</v>
      </c>
      <c r="FB53" s="442">
        <v>11494</v>
      </c>
      <c r="FC53" s="442">
        <v>11472</v>
      </c>
      <c r="FD53" s="442">
        <v>11502</v>
      </c>
      <c r="FE53" s="442">
        <v>11502</v>
      </c>
      <c r="FF53" s="442">
        <v>11491</v>
      </c>
      <c r="FG53" s="442">
        <v>11476</v>
      </c>
      <c r="FH53" s="442">
        <v>11463</v>
      </c>
      <c r="FI53" s="442">
        <v>11479</v>
      </c>
      <c r="FJ53" s="442">
        <v>11478</v>
      </c>
      <c r="FK53" s="450">
        <v>11466</v>
      </c>
      <c r="FL53" s="442">
        <v>11493</v>
      </c>
      <c r="FM53" s="448">
        <v>11481</v>
      </c>
      <c r="FN53" s="442">
        <v>11484</v>
      </c>
      <c r="FO53" s="442">
        <v>11497</v>
      </c>
      <c r="FP53" s="442">
        <v>11482</v>
      </c>
      <c r="FQ53" s="442">
        <v>11481</v>
      </c>
      <c r="FR53" s="72">
        <v>11484</v>
      </c>
      <c r="FS53" s="442">
        <v>11476</v>
      </c>
      <c r="FT53" s="442">
        <v>11474</v>
      </c>
      <c r="FU53" s="442">
        <v>11484</v>
      </c>
      <c r="FV53" s="442">
        <v>11492</v>
      </c>
      <c r="FW53" s="442">
        <v>11482</v>
      </c>
      <c r="FX53" s="442">
        <v>11482</v>
      </c>
      <c r="FY53" s="442">
        <v>11466</v>
      </c>
      <c r="FZ53" s="442">
        <v>11466</v>
      </c>
    </row>
    <row r="54" spans="1:182" ht="17.25">
      <c r="A54" s="1" t="s">
        <v>56</v>
      </c>
      <c r="B54" s="69">
        <v>15289</v>
      </c>
      <c r="C54" s="361">
        <v>15289</v>
      </c>
      <c r="D54" s="27">
        <v>0</v>
      </c>
      <c r="E54" s="70">
        <v>0</v>
      </c>
      <c r="F54" s="454">
        <v>15194</v>
      </c>
      <c r="G54" s="27">
        <v>95</v>
      </c>
      <c r="H54" s="73">
        <v>0.5999999999999943</v>
      </c>
      <c r="I54" s="59"/>
      <c r="J54" s="228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4"/>
      <c r="Z54" s="282"/>
      <c r="AA54" s="282"/>
      <c r="AB54" s="282"/>
      <c r="AC54" s="278"/>
      <c r="AD54" s="278"/>
      <c r="AE54" s="279"/>
      <c r="AF54" s="285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  <c r="BL54" s="270"/>
      <c r="BM54" s="270"/>
      <c r="BN54" s="270"/>
      <c r="BO54" s="270"/>
      <c r="BP54" s="270"/>
      <c r="BQ54" s="270"/>
      <c r="BR54" s="270"/>
      <c r="BS54" s="228"/>
      <c r="BT54" s="270"/>
      <c r="BU54" s="281"/>
      <c r="BV54" s="287"/>
      <c r="BW54" s="284"/>
      <c r="BX54" s="284"/>
      <c r="BY54" s="284"/>
      <c r="BZ54" s="284"/>
      <c r="CA54" s="284"/>
      <c r="CB54" s="284">
        <v>14834</v>
      </c>
      <c r="CC54" s="284">
        <v>14873</v>
      </c>
      <c r="CD54" s="284">
        <v>14881</v>
      </c>
      <c r="CE54" s="284">
        <v>14880</v>
      </c>
      <c r="CF54" s="284">
        <v>14908</v>
      </c>
      <c r="CG54" s="284">
        <v>14921</v>
      </c>
      <c r="CH54" s="284">
        <v>14938</v>
      </c>
      <c r="CI54" s="284">
        <v>14901</v>
      </c>
      <c r="CJ54" s="284">
        <v>14911</v>
      </c>
      <c r="CK54" s="284">
        <v>14947</v>
      </c>
      <c r="CL54" s="284">
        <v>14955</v>
      </c>
      <c r="CM54" s="284">
        <v>14950</v>
      </c>
      <c r="CN54" s="261">
        <v>14947</v>
      </c>
      <c r="CO54" s="396">
        <v>14981</v>
      </c>
      <c r="CP54" s="396">
        <v>15001</v>
      </c>
      <c r="CQ54" s="396">
        <v>14981</v>
      </c>
      <c r="CR54" s="261">
        <v>14980</v>
      </c>
      <c r="CS54" s="261">
        <v>14975</v>
      </c>
      <c r="CT54" s="261">
        <v>14950</v>
      </c>
      <c r="CU54" s="261">
        <v>14933</v>
      </c>
      <c r="CV54" s="261">
        <v>14962</v>
      </c>
      <c r="CW54" s="396">
        <v>14960</v>
      </c>
      <c r="CX54" s="261">
        <v>14932</v>
      </c>
      <c r="CY54" s="396">
        <v>14913</v>
      </c>
      <c r="CZ54" s="261">
        <v>14868</v>
      </c>
      <c r="DA54" s="261">
        <v>14887</v>
      </c>
      <c r="DB54" s="261">
        <v>14907</v>
      </c>
      <c r="DC54" s="396">
        <v>14938</v>
      </c>
      <c r="DD54" s="261">
        <v>14963</v>
      </c>
      <c r="DE54" s="396">
        <v>14967</v>
      </c>
      <c r="DF54" s="396">
        <v>14963</v>
      </c>
      <c r="DG54" s="261">
        <v>14958</v>
      </c>
      <c r="DH54" s="261">
        <v>14958</v>
      </c>
      <c r="DI54" s="261">
        <v>14973</v>
      </c>
      <c r="DJ54" s="261">
        <v>14962</v>
      </c>
      <c r="DK54" s="261">
        <v>14974</v>
      </c>
      <c r="DL54" s="261">
        <v>14925</v>
      </c>
      <c r="DM54" s="261">
        <v>14915</v>
      </c>
      <c r="DN54" s="261">
        <v>14926</v>
      </c>
      <c r="DO54" s="261">
        <v>14950</v>
      </c>
      <c r="DP54" s="261">
        <v>14961</v>
      </c>
      <c r="DQ54" s="261">
        <v>14985</v>
      </c>
      <c r="DR54" s="261">
        <v>14991</v>
      </c>
      <c r="DS54" s="261">
        <v>14988</v>
      </c>
      <c r="DT54" s="261">
        <v>14973</v>
      </c>
      <c r="DU54" s="261">
        <v>14998</v>
      </c>
      <c r="DV54" s="261">
        <v>15032</v>
      </c>
      <c r="DW54" s="396">
        <v>15059</v>
      </c>
      <c r="DX54" s="261">
        <v>15010</v>
      </c>
      <c r="DY54" s="277">
        <v>15062</v>
      </c>
      <c r="DZ54" s="261">
        <v>15045</v>
      </c>
      <c r="EA54" s="261">
        <v>15075</v>
      </c>
      <c r="EB54" s="261">
        <v>15080</v>
      </c>
      <c r="EC54" s="261">
        <v>15083</v>
      </c>
      <c r="ED54" s="228" t="s">
        <v>56</v>
      </c>
      <c r="EE54" s="410">
        <v>15109</v>
      </c>
      <c r="EF54" s="410">
        <v>15109</v>
      </c>
      <c r="EG54" s="411">
        <v>0</v>
      </c>
      <c r="EH54" s="261">
        <v>15129</v>
      </c>
      <c r="EI54" s="261">
        <v>15141</v>
      </c>
      <c r="EJ54" s="261">
        <v>15162</v>
      </c>
      <c r="EK54" s="261">
        <v>15186</v>
      </c>
      <c r="EL54" s="261">
        <v>15176</v>
      </c>
      <c r="EM54" s="261">
        <v>15107</v>
      </c>
      <c r="EN54" s="261">
        <v>15121</v>
      </c>
      <c r="EO54" s="261">
        <v>15119</v>
      </c>
      <c r="EP54" s="261">
        <v>15114</v>
      </c>
      <c r="EQ54" s="261">
        <v>15127</v>
      </c>
      <c r="ER54" s="261">
        <v>15137</v>
      </c>
      <c r="ES54" s="261">
        <v>15130</v>
      </c>
      <c r="ET54" s="261">
        <v>15101</v>
      </c>
      <c r="EU54" s="261">
        <v>15110</v>
      </c>
      <c r="EV54" s="261">
        <v>15141</v>
      </c>
      <c r="EW54" s="261">
        <v>15122</v>
      </c>
      <c r="EX54" s="261">
        <v>15123</v>
      </c>
      <c r="EY54" s="261">
        <v>15040</v>
      </c>
      <c r="EZ54" s="286">
        <v>15118</v>
      </c>
      <c r="FA54" s="286">
        <v>15112</v>
      </c>
      <c r="FB54" s="442">
        <v>15112</v>
      </c>
      <c r="FC54" s="442">
        <v>15095</v>
      </c>
      <c r="FD54" s="442">
        <v>15101</v>
      </c>
      <c r="FE54" s="442">
        <v>15095</v>
      </c>
      <c r="FF54" s="442">
        <v>15105</v>
      </c>
      <c r="FG54" s="442">
        <v>15130</v>
      </c>
      <c r="FH54" s="442">
        <v>15128</v>
      </c>
      <c r="FI54" s="442">
        <v>15152</v>
      </c>
      <c r="FJ54" s="442">
        <v>15152</v>
      </c>
      <c r="FK54" s="450">
        <v>15111</v>
      </c>
      <c r="FL54" s="442">
        <v>15171</v>
      </c>
      <c r="FM54" s="448">
        <v>15194</v>
      </c>
      <c r="FN54" s="442">
        <v>15207</v>
      </c>
      <c r="FO54" s="442">
        <v>15205</v>
      </c>
      <c r="FP54" s="442">
        <v>15200</v>
      </c>
      <c r="FQ54" s="442">
        <v>15203</v>
      </c>
      <c r="FR54" s="72">
        <v>15226</v>
      </c>
      <c r="FS54" s="442">
        <v>15250</v>
      </c>
      <c r="FT54" s="442">
        <v>15277</v>
      </c>
      <c r="FU54" s="442">
        <v>15271</v>
      </c>
      <c r="FV54" s="442">
        <v>15262</v>
      </c>
      <c r="FW54" s="442">
        <v>15206</v>
      </c>
      <c r="FX54" s="442">
        <v>15206</v>
      </c>
      <c r="FY54" s="442">
        <v>15289</v>
      </c>
      <c r="FZ54" s="442">
        <v>15289</v>
      </c>
    </row>
    <row r="55" spans="1:182" ht="17.25">
      <c r="A55" s="1" t="s">
        <v>57</v>
      </c>
      <c r="B55" s="69">
        <v>11636</v>
      </c>
      <c r="C55" s="361">
        <v>11645</v>
      </c>
      <c r="D55" s="27">
        <v>-9</v>
      </c>
      <c r="E55" s="70">
        <v>-0.09999999999999432</v>
      </c>
      <c r="F55" s="454">
        <v>11602</v>
      </c>
      <c r="G55" s="27">
        <v>34</v>
      </c>
      <c r="H55" s="73">
        <v>0.29999999999999716</v>
      </c>
      <c r="I55" s="59"/>
      <c r="J55" s="228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4"/>
      <c r="Z55" s="282"/>
      <c r="AA55" s="282"/>
      <c r="AB55" s="282"/>
      <c r="AC55" s="278"/>
      <c r="AD55" s="278"/>
      <c r="AE55" s="279"/>
      <c r="AF55" s="285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28"/>
      <c r="BT55" s="270"/>
      <c r="BU55" s="281"/>
      <c r="BV55" s="287"/>
      <c r="BW55" s="284"/>
      <c r="BX55" s="284"/>
      <c r="BY55" s="284"/>
      <c r="BZ55" s="284"/>
      <c r="CA55" s="284"/>
      <c r="CB55" s="284">
        <v>11206</v>
      </c>
      <c r="CC55" s="284">
        <v>11198</v>
      </c>
      <c r="CD55" s="284">
        <v>11195</v>
      </c>
      <c r="CE55" s="284">
        <v>11216</v>
      </c>
      <c r="CF55" s="284">
        <v>11207</v>
      </c>
      <c r="CG55" s="284">
        <v>11222</v>
      </c>
      <c r="CH55" s="284">
        <v>11232</v>
      </c>
      <c r="CI55" s="284">
        <v>11264</v>
      </c>
      <c r="CJ55" s="284">
        <v>11277</v>
      </c>
      <c r="CK55" s="284">
        <v>11276</v>
      </c>
      <c r="CL55" s="284">
        <v>11289</v>
      </c>
      <c r="CM55" s="284">
        <v>11306</v>
      </c>
      <c r="CN55" s="261">
        <v>11277</v>
      </c>
      <c r="CO55" s="396">
        <v>11285</v>
      </c>
      <c r="CP55" s="396">
        <v>11300</v>
      </c>
      <c r="CQ55" s="396">
        <v>11305</v>
      </c>
      <c r="CR55" s="261">
        <v>11326</v>
      </c>
      <c r="CS55" s="261">
        <v>11316</v>
      </c>
      <c r="CT55" s="261">
        <v>11336</v>
      </c>
      <c r="CU55" s="261">
        <v>11355</v>
      </c>
      <c r="CV55" s="261">
        <v>11373</v>
      </c>
      <c r="CW55" s="396">
        <v>11401</v>
      </c>
      <c r="CX55" s="261">
        <v>11419</v>
      </c>
      <c r="CY55" s="396">
        <v>11445</v>
      </c>
      <c r="CZ55" s="261">
        <v>11416</v>
      </c>
      <c r="DA55" s="261">
        <v>11414</v>
      </c>
      <c r="DB55" s="261">
        <v>11421</v>
      </c>
      <c r="DC55" s="396">
        <v>11414</v>
      </c>
      <c r="DD55" s="261">
        <v>11436</v>
      </c>
      <c r="DE55" s="396">
        <v>11442</v>
      </c>
      <c r="DF55" s="396">
        <v>11434</v>
      </c>
      <c r="DG55" s="261">
        <v>11450</v>
      </c>
      <c r="DH55" s="261">
        <v>11442</v>
      </c>
      <c r="DI55" s="261">
        <v>11452</v>
      </c>
      <c r="DJ55" s="261">
        <v>11443</v>
      </c>
      <c r="DK55" s="261">
        <v>11450</v>
      </c>
      <c r="DL55" s="261">
        <v>11396</v>
      </c>
      <c r="DM55" s="261">
        <v>11392</v>
      </c>
      <c r="DN55" s="261">
        <v>11405</v>
      </c>
      <c r="DO55" s="261">
        <v>11403</v>
      </c>
      <c r="DP55" s="261">
        <v>11389</v>
      </c>
      <c r="DQ55" s="261">
        <v>11417</v>
      </c>
      <c r="DR55" s="261">
        <v>11424</v>
      </c>
      <c r="DS55" s="261">
        <v>11449</v>
      </c>
      <c r="DT55" s="261">
        <v>11452</v>
      </c>
      <c r="DU55" s="261">
        <v>11446</v>
      </c>
      <c r="DV55" s="261">
        <v>11454</v>
      </c>
      <c r="DW55" s="396">
        <v>11449</v>
      </c>
      <c r="DX55" s="261">
        <v>11433</v>
      </c>
      <c r="DY55" s="277">
        <v>11433</v>
      </c>
      <c r="DZ55" s="261">
        <v>11414</v>
      </c>
      <c r="EA55" s="261">
        <v>11426</v>
      </c>
      <c r="EB55" s="261">
        <v>11448</v>
      </c>
      <c r="EC55" s="261">
        <v>11449</v>
      </c>
      <c r="ED55" s="228" t="s">
        <v>57</v>
      </c>
      <c r="EE55" s="410">
        <v>11453</v>
      </c>
      <c r="EF55" s="410">
        <v>11455</v>
      </c>
      <c r="EG55" s="411">
        <v>2</v>
      </c>
      <c r="EH55" s="261">
        <v>11465</v>
      </c>
      <c r="EI55" s="261">
        <v>11464</v>
      </c>
      <c r="EJ55" s="261">
        <v>11462</v>
      </c>
      <c r="EK55" s="261">
        <v>11526</v>
      </c>
      <c r="EL55" s="261">
        <v>11556</v>
      </c>
      <c r="EM55" s="261">
        <v>11532</v>
      </c>
      <c r="EN55" s="261">
        <v>11559</v>
      </c>
      <c r="EO55" s="261">
        <v>11554</v>
      </c>
      <c r="EP55" s="261">
        <v>11540</v>
      </c>
      <c r="EQ55" s="261">
        <v>11564</v>
      </c>
      <c r="ER55" s="261">
        <v>11600</v>
      </c>
      <c r="ES55" s="261">
        <v>11614</v>
      </c>
      <c r="ET55" s="261">
        <v>11607</v>
      </c>
      <c r="EU55" s="261">
        <v>11584</v>
      </c>
      <c r="EV55" s="261">
        <v>11580</v>
      </c>
      <c r="EW55" s="261">
        <v>11580</v>
      </c>
      <c r="EX55" s="261">
        <v>11587</v>
      </c>
      <c r="EY55" s="261">
        <v>11574</v>
      </c>
      <c r="EZ55" s="286">
        <v>11580</v>
      </c>
      <c r="FA55" s="286">
        <v>11631</v>
      </c>
      <c r="FB55" s="442">
        <v>11628</v>
      </c>
      <c r="FC55" s="442">
        <v>11658</v>
      </c>
      <c r="FD55" s="442">
        <v>11658</v>
      </c>
      <c r="FE55" s="442">
        <v>11656</v>
      </c>
      <c r="FF55" s="442">
        <v>11646</v>
      </c>
      <c r="FG55" s="442">
        <v>11629</v>
      </c>
      <c r="FH55" s="442">
        <v>11609</v>
      </c>
      <c r="FI55" s="442">
        <v>11630</v>
      </c>
      <c r="FJ55" s="442">
        <v>11617</v>
      </c>
      <c r="FK55" s="450">
        <v>11569</v>
      </c>
      <c r="FL55" s="442">
        <v>11589</v>
      </c>
      <c r="FM55" s="448">
        <v>11602</v>
      </c>
      <c r="FN55" s="442">
        <v>11606</v>
      </c>
      <c r="FO55" s="442">
        <v>11621</v>
      </c>
      <c r="FP55" s="442">
        <v>11631</v>
      </c>
      <c r="FQ55" s="442">
        <v>11648</v>
      </c>
      <c r="FR55" s="72">
        <v>11640</v>
      </c>
      <c r="FS55" s="442">
        <v>11643</v>
      </c>
      <c r="FT55" s="442">
        <v>11651</v>
      </c>
      <c r="FU55" s="442">
        <v>11651</v>
      </c>
      <c r="FV55" s="442">
        <v>11641</v>
      </c>
      <c r="FW55" s="442">
        <v>11610</v>
      </c>
      <c r="FX55" s="442">
        <v>11610</v>
      </c>
      <c r="FY55" s="442">
        <v>11645</v>
      </c>
      <c r="FZ55" s="442">
        <v>11645</v>
      </c>
    </row>
    <row r="56" spans="1:182" ht="17.25">
      <c r="A56" s="1" t="s">
        <v>58</v>
      </c>
      <c r="B56" s="249">
        <v>33725</v>
      </c>
      <c r="C56" s="361">
        <v>33666</v>
      </c>
      <c r="D56" s="27">
        <v>59</v>
      </c>
      <c r="E56" s="70">
        <v>0.20000000000000284</v>
      </c>
      <c r="F56" s="454">
        <v>33501</v>
      </c>
      <c r="G56" s="27">
        <v>224</v>
      </c>
      <c r="H56" s="73">
        <v>0.7000000000000028</v>
      </c>
      <c r="I56" s="59"/>
      <c r="J56" s="228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4"/>
      <c r="Z56" s="282"/>
      <c r="AA56" s="282"/>
      <c r="AB56" s="282"/>
      <c r="AC56" s="278"/>
      <c r="AD56" s="278"/>
      <c r="AE56" s="279"/>
      <c r="AF56" s="285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28"/>
      <c r="BT56" s="270"/>
      <c r="BU56" s="281"/>
      <c r="BV56" s="287"/>
      <c r="BW56" s="284"/>
      <c r="BX56" s="284"/>
      <c r="BY56" s="284"/>
      <c r="BZ56" s="284"/>
      <c r="CA56" s="284"/>
      <c r="CB56" s="284">
        <v>30390</v>
      </c>
      <c r="CC56" s="284">
        <v>30478</v>
      </c>
      <c r="CD56" s="284">
        <v>30523</v>
      </c>
      <c r="CE56" s="284">
        <v>30555</v>
      </c>
      <c r="CF56" s="284">
        <v>30595</v>
      </c>
      <c r="CG56" s="284">
        <v>30598</v>
      </c>
      <c r="CH56" s="284">
        <v>30619</v>
      </c>
      <c r="CI56" s="284">
        <v>30660</v>
      </c>
      <c r="CJ56" s="284">
        <v>30642</v>
      </c>
      <c r="CK56" s="284">
        <v>30694</v>
      </c>
      <c r="CL56" s="284">
        <v>30699</v>
      </c>
      <c r="CM56" s="284">
        <v>30748</v>
      </c>
      <c r="CN56" s="261">
        <v>30670</v>
      </c>
      <c r="CO56" s="396">
        <v>30812</v>
      </c>
      <c r="CP56" s="396">
        <v>30845</v>
      </c>
      <c r="CQ56" s="396">
        <v>30872</v>
      </c>
      <c r="CR56" s="261">
        <v>30947</v>
      </c>
      <c r="CS56" s="261">
        <v>30972</v>
      </c>
      <c r="CT56" s="261">
        <v>30959</v>
      </c>
      <c r="CU56" s="261">
        <v>30964</v>
      </c>
      <c r="CV56" s="261">
        <v>30980</v>
      </c>
      <c r="CW56" s="396">
        <v>31013</v>
      </c>
      <c r="CX56" s="261">
        <v>31006</v>
      </c>
      <c r="CY56" s="396">
        <v>31074</v>
      </c>
      <c r="CZ56" s="261">
        <v>31012</v>
      </c>
      <c r="DA56" s="261">
        <v>31108</v>
      </c>
      <c r="DB56" s="261">
        <v>31128</v>
      </c>
      <c r="DC56" s="396">
        <v>31162</v>
      </c>
      <c r="DD56" s="261">
        <v>31208</v>
      </c>
      <c r="DE56" s="396">
        <v>31212</v>
      </c>
      <c r="DF56" s="396">
        <v>31223</v>
      </c>
      <c r="DG56" s="261">
        <v>31235</v>
      </c>
      <c r="DH56" s="261">
        <v>31251</v>
      </c>
      <c r="DI56" s="261">
        <v>31288</v>
      </c>
      <c r="DJ56" s="261">
        <v>31310</v>
      </c>
      <c r="DK56" s="261">
        <v>31364</v>
      </c>
      <c r="DL56" s="261">
        <v>31247</v>
      </c>
      <c r="DM56" s="261">
        <v>31341</v>
      </c>
      <c r="DN56" s="261">
        <v>31384</v>
      </c>
      <c r="DO56" s="261">
        <v>31426</v>
      </c>
      <c r="DP56" s="261">
        <v>31477</v>
      </c>
      <c r="DQ56" s="261">
        <v>31517</v>
      </c>
      <c r="DR56" s="261">
        <v>31603</v>
      </c>
      <c r="DS56" s="261">
        <v>31710</v>
      </c>
      <c r="DT56" s="261">
        <v>31713</v>
      </c>
      <c r="DU56" s="261">
        <v>31737</v>
      </c>
      <c r="DV56" s="261">
        <v>31759</v>
      </c>
      <c r="DW56" s="396">
        <v>31771</v>
      </c>
      <c r="DX56" s="261">
        <v>31773</v>
      </c>
      <c r="DY56" s="277">
        <v>31930</v>
      </c>
      <c r="DZ56" s="261">
        <v>32020</v>
      </c>
      <c r="EA56" s="261">
        <v>32062</v>
      </c>
      <c r="EB56" s="261">
        <v>32086</v>
      </c>
      <c r="EC56" s="261">
        <v>32101</v>
      </c>
      <c r="ED56" s="228" t="s">
        <v>58</v>
      </c>
      <c r="EE56" s="410">
        <v>32099</v>
      </c>
      <c r="EF56" s="410">
        <v>32099</v>
      </c>
      <c r="EG56" s="411">
        <v>0</v>
      </c>
      <c r="EH56" s="261">
        <v>32208</v>
      </c>
      <c r="EI56" s="261">
        <v>32231</v>
      </c>
      <c r="EJ56" s="261">
        <v>32256</v>
      </c>
      <c r="EK56" s="261">
        <v>32272</v>
      </c>
      <c r="EL56" s="261">
        <v>32328</v>
      </c>
      <c r="EM56" s="261">
        <v>32390</v>
      </c>
      <c r="EN56" s="261">
        <v>32556</v>
      </c>
      <c r="EO56" s="261">
        <v>32643</v>
      </c>
      <c r="EP56" s="261">
        <v>32679</v>
      </c>
      <c r="EQ56" s="261">
        <v>32754</v>
      </c>
      <c r="ER56" s="261">
        <v>32774</v>
      </c>
      <c r="ES56" s="261">
        <v>32801</v>
      </c>
      <c r="ET56" s="261">
        <v>32868</v>
      </c>
      <c r="EU56" s="261">
        <v>32921</v>
      </c>
      <c r="EV56" s="261">
        <v>32916</v>
      </c>
      <c r="EW56" s="261">
        <v>32927</v>
      </c>
      <c r="EX56" s="261">
        <v>32977</v>
      </c>
      <c r="EY56" s="261">
        <v>32975</v>
      </c>
      <c r="EZ56" s="286">
        <v>33100</v>
      </c>
      <c r="FA56" s="286">
        <v>33161</v>
      </c>
      <c r="FB56" s="442">
        <v>33147</v>
      </c>
      <c r="FC56" s="442">
        <v>33141</v>
      </c>
      <c r="FD56" s="442">
        <v>33224</v>
      </c>
      <c r="FE56" s="442">
        <v>33277</v>
      </c>
      <c r="FF56" s="442">
        <v>33331</v>
      </c>
      <c r="FG56" s="442">
        <v>33403</v>
      </c>
      <c r="FH56" s="442">
        <v>33431</v>
      </c>
      <c r="FI56" s="442">
        <v>33443</v>
      </c>
      <c r="FJ56" s="442">
        <v>33501</v>
      </c>
      <c r="FK56" s="450">
        <v>33478</v>
      </c>
      <c r="FL56" s="442">
        <v>33452</v>
      </c>
      <c r="FM56" s="448">
        <v>33501</v>
      </c>
      <c r="FN56" s="442">
        <v>33514</v>
      </c>
      <c r="FO56" s="442">
        <v>33543</v>
      </c>
      <c r="FP56" s="442">
        <v>33589</v>
      </c>
      <c r="FQ56" s="442">
        <v>33646</v>
      </c>
      <c r="FR56" s="455">
        <v>33677</v>
      </c>
      <c r="FS56" s="442">
        <v>33682</v>
      </c>
      <c r="FT56" s="442">
        <v>33676</v>
      </c>
      <c r="FU56" s="442">
        <v>33712</v>
      </c>
      <c r="FV56" s="442">
        <v>33730</v>
      </c>
      <c r="FW56" s="442">
        <v>33683</v>
      </c>
      <c r="FX56" s="442">
        <v>33683</v>
      </c>
      <c r="FY56" s="442">
        <v>33666</v>
      </c>
      <c r="FZ56" s="442">
        <v>33666</v>
      </c>
    </row>
    <row r="57" spans="1:182" ht="17.25">
      <c r="A57" s="1" t="s">
        <v>62</v>
      </c>
      <c r="B57" s="69">
        <v>772</v>
      </c>
      <c r="C57" s="361">
        <v>777</v>
      </c>
      <c r="D57" s="27">
        <v>-5</v>
      </c>
      <c r="E57" s="70">
        <v>-0.5999999999999943</v>
      </c>
      <c r="F57" s="454">
        <v>772</v>
      </c>
      <c r="G57" s="27">
        <v>0</v>
      </c>
      <c r="H57" s="73">
        <v>0</v>
      </c>
      <c r="I57" s="59"/>
      <c r="J57" s="228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4"/>
      <c r="Z57" s="282"/>
      <c r="AA57" s="282"/>
      <c r="AB57" s="282"/>
      <c r="AC57" s="278"/>
      <c r="AD57" s="278"/>
      <c r="AE57" s="279"/>
      <c r="AF57" s="285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28"/>
      <c r="BT57" s="270"/>
      <c r="BU57" s="281"/>
      <c r="BV57" s="287"/>
      <c r="BW57" s="284"/>
      <c r="BX57" s="284"/>
      <c r="BY57" s="284"/>
      <c r="BZ57" s="284"/>
      <c r="CA57" s="284"/>
      <c r="CB57" s="284">
        <v>716</v>
      </c>
      <c r="CC57" s="284">
        <v>718</v>
      </c>
      <c r="CD57" s="284">
        <v>714</v>
      </c>
      <c r="CE57" s="284">
        <v>719</v>
      </c>
      <c r="CF57" s="284">
        <v>720</v>
      </c>
      <c r="CG57" s="284">
        <v>719</v>
      </c>
      <c r="CH57" s="284">
        <v>711</v>
      </c>
      <c r="CI57" s="284">
        <v>715</v>
      </c>
      <c r="CJ57" s="284">
        <v>716</v>
      </c>
      <c r="CK57" s="284">
        <v>712</v>
      </c>
      <c r="CL57" s="284">
        <v>709</v>
      </c>
      <c r="CM57" s="284">
        <v>710</v>
      </c>
      <c r="CN57" s="261">
        <v>694</v>
      </c>
      <c r="CO57" s="396">
        <v>694</v>
      </c>
      <c r="CP57" s="396">
        <v>697</v>
      </c>
      <c r="CQ57" s="396">
        <v>703</v>
      </c>
      <c r="CR57" s="261">
        <v>702</v>
      </c>
      <c r="CS57" s="261">
        <v>702</v>
      </c>
      <c r="CT57" s="261">
        <v>703</v>
      </c>
      <c r="CU57" s="261">
        <v>709</v>
      </c>
      <c r="CV57" s="261">
        <v>708</v>
      </c>
      <c r="CW57" s="396">
        <v>710</v>
      </c>
      <c r="CX57" s="261">
        <v>710</v>
      </c>
      <c r="CY57" s="396">
        <v>712</v>
      </c>
      <c r="CZ57" s="261">
        <v>711</v>
      </c>
      <c r="DA57" s="261">
        <v>719</v>
      </c>
      <c r="DB57" s="261">
        <v>732</v>
      </c>
      <c r="DC57" s="396">
        <v>735</v>
      </c>
      <c r="DD57" s="261">
        <v>744</v>
      </c>
      <c r="DE57" s="396">
        <v>753</v>
      </c>
      <c r="DF57" s="396">
        <v>754</v>
      </c>
      <c r="DG57" s="261">
        <v>751</v>
      </c>
      <c r="DH57" s="261">
        <v>748</v>
      </c>
      <c r="DI57" s="261">
        <v>743</v>
      </c>
      <c r="DJ57" s="261">
        <v>739</v>
      </c>
      <c r="DK57" s="261">
        <v>738</v>
      </c>
      <c r="DL57" s="261">
        <v>732</v>
      </c>
      <c r="DM57" s="261">
        <v>713</v>
      </c>
      <c r="DN57" s="261">
        <v>719</v>
      </c>
      <c r="DO57" s="261">
        <v>717</v>
      </c>
      <c r="DP57" s="261">
        <v>719</v>
      </c>
      <c r="DQ57" s="261">
        <v>725</v>
      </c>
      <c r="DR57" s="261">
        <v>727</v>
      </c>
      <c r="DS57" s="261">
        <v>724</v>
      </c>
      <c r="DT57" s="261">
        <v>719</v>
      </c>
      <c r="DU57" s="261">
        <v>718</v>
      </c>
      <c r="DV57" s="261">
        <v>715</v>
      </c>
      <c r="DW57" s="396">
        <v>718</v>
      </c>
      <c r="DX57" s="261">
        <v>714</v>
      </c>
      <c r="DY57" s="277">
        <v>722</v>
      </c>
      <c r="DZ57" s="261">
        <v>724</v>
      </c>
      <c r="EA57" s="261">
        <v>729</v>
      </c>
      <c r="EB57" s="261">
        <v>730</v>
      </c>
      <c r="EC57" s="261">
        <v>723</v>
      </c>
      <c r="ED57" s="228" t="s">
        <v>62</v>
      </c>
      <c r="EE57" s="410">
        <v>730</v>
      </c>
      <c r="EF57" s="410">
        <v>730</v>
      </c>
      <c r="EG57" s="411">
        <v>0</v>
      </c>
      <c r="EH57" s="261">
        <v>732</v>
      </c>
      <c r="EI57" s="261">
        <v>731</v>
      </c>
      <c r="EJ57" s="261">
        <v>726</v>
      </c>
      <c r="EK57" s="261">
        <v>726</v>
      </c>
      <c r="EL57" s="261">
        <v>729</v>
      </c>
      <c r="EM57" s="261">
        <v>703</v>
      </c>
      <c r="EN57" s="261">
        <v>729</v>
      </c>
      <c r="EO57" s="261">
        <v>727</v>
      </c>
      <c r="EP57" s="261">
        <v>728</v>
      </c>
      <c r="EQ57" s="261">
        <v>725</v>
      </c>
      <c r="ER57" s="261">
        <v>723</v>
      </c>
      <c r="ES57" s="261">
        <v>729</v>
      </c>
      <c r="ET57" s="261">
        <v>732</v>
      </c>
      <c r="EU57" s="261">
        <v>734</v>
      </c>
      <c r="EV57" s="261">
        <v>732</v>
      </c>
      <c r="EW57" s="261">
        <v>735</v>
      </c>
      <c r="EX57" s="261">
        <v>738</v>
      </c>
      <c r="EY57" s="261">
        <v>727</v>
      </c>
      <c r="EZ57" s="286">
        <v>742</v>
      </c>
      <c r="FA57" s="286">
        <v>757</v>
      </c>
      <c r="FB57" s="442">
        <v>762</v>
      </c>
      <c r="FC57" s="442">
        <v>765</v>
      </c>
      <c r="FD57" s="442">
        <v>764</v>
      </c>
      <c r="FE57" s="442">
        <v>764</v>
      </c>
      <c r="FF57" s="442">
        <v>767</v>
      </c>
      <c r="FG57" s="442">
        <v>766</v>
      </c>
      <c r="FH57" s="442">
        <v>773</v>
      </c>
      <c r="FI57" s="442">
        <v>767</v>
      </c>
      <c r="FJ57" s="442">
        <v>765</v>
      </c>
      <c r="FK57" s="450">
        <v>749</v>
      </c>
      <c r="FL57" s="442">
        <v>771</v>
      </c>
      <c r="FM57" s="448">
        <v>772</v>
      </c>
      <c r="FN57" s="442">
        <v>778</v>
      </c>
      <c r="FO57" s="442">
        <v>775</v>
      </c>
      <c r="FP57" s="442">
        <v>776</v>
      </c>
      <c r="FQ57" s="442">
        <v>775</v>
      </c>
      <c r="FR57" s="72">
        <v>775</v>
      </c>
      <c r="FS57" s="13">
        <v>777</v>
      </c>
      <c r="FT57" s="442">
        <v>775</v>
      </c>
      <c r="FU57" s="442">
        <v>778</v>
      </c>
      <c r="FV57" s="442">
        <v>775</v>
      </c>
      <c r="FW57" s="442">
        <v>755</v>
      </c>
      <c r="FX57" s="442">
        <v>755</v>
      </c>
      <c r="FY57" s="442">
        <v>777</v>
      </c>
      <c r="FZ57" s="442">
        <v>777</v>
      </c>
    </row>
    <row r="58" spans="1:182" ht="17.25">
      <c r="A58" s="1" t="s">
        <v>63</v>
      </c>
      <c r="B58" s="69">
        <v>1030</v>
      </c>
      <c r="C58" s="361">
        <v>1029</v>
      </c>
      <c r="D58" s="27">
        <v>1</v>
      </c>
      <c r="E58" s="70">
        <v>0.09999999999999432</v>
      </c>
      <c r="F58" s="454">
        <v>1034</v>
      </c>
      <c r="G58" s="27">
        <v>-4</v>
      </c>
      <c r="H58" s="73">
        <v>-0.4000000000000057</v>
      </c>
      <c r="I58" s="59"/>
      <c r="J58" s="228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4"/>
      <c r="Z58" s="282"/>
      <c r="AA58" s="282"/>
      <c r="AB58" s="282"/>
      <c r="AC58" s="278"/>
      <c r="AD58" s="278"/>
      <c r="AE58" s="279"/>
      <c r="AF58" s="285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28"/>
      <c r="BT58" s="270"/>
      <c r="BU58" s="281"/>
      <c r="BV58" s="287"/>
      <c r="BW58" s="284"/>
      <c r="BX58" s="284"/>
      <c r="BY58" s="284"/>
      <c r="BZ58" s="284"/>
      <c r="CA58" s="284"/>
      <c r="CB58" s="284">
        <v>994</v>
      </c>
      <c r="CC58" s="284">
        <v>996</v>
      </c>
      <c r="CD58" s="284">
        <v>1000</v>
      </c>
      <c r="CE58" s="284">
        <v>1003</v>
      </c>
      <c r="CF58" s="284">
        <v>1002</v>
      </c>
      <c r="CG58" s="284">
        <v>991</v>
      </c>
      <c r="CH58" s="284">
        <v>989</v>
      </c>
      <c r="CI58" s="284">
        <v>990</v>
      </c>
      <c r="CJ58" s="284">
        <v>994</v>
      </c>
      <c r="CK58" s="284">
        <v>1000</v>
      </c>
      <c r="CL58" s="284">
        <v>997</v>
      </c>
      <c r="CM58" s="284">
        <v>1000</v>
      </c>
      <c r="CN58" s="261">
        <v>990</v>
      </c>
      <c r="CO58" s="396">
        <v>979</v>
      </c>
      <c r="CP58" s="396">
        <v>982</v>
      </c>
      <c r="CQ58" s="396">
        <v>987</v>
      </c>
      <c r="CR58" s="261">
        <v>983</v>
      </c>
      <c r="CS58" s="261">
        <v>986</v>
      </c>
      <c r="CT58" s="261">
        <v>986</v>
      </c>
      <c r="CU58" s="261">
        <v>980</v>
      </c>
      <c r="CV58" s="261">
        <v>984</v>
      </c>
      <c r="CW58" s="396">
        <v>984</v>
      </c>
      <c r="CX58" s="261">
        <v>984</v>
      </c>
      <c r="CY58" s="396">
        <v>990</v>
      </c>
      <c r="CZ58" s="261">
        <v>997</v>
      </c>
      <c r="DA58" s="261">
        <v>1012</v>
      </c>
      <c r="DB58" s="261">
        <v>1026</v>
      </c>
      <c r="DC58" s="396">
        <v>1033</v>
      </c>
      <c r="DD58" s="261">
        <v>1034</v>
      </c>
      <c r="DE58" s="396">
        <v>1029</v>
      </c>
      <c r="DF58" s="396">
        <v>1028</v>
      </c>
      <c r="DG58" s="261">
        <v>1029</v>
      </c>
      <c r="DH58" s="261">
        <v>1015</v>
      </c>
      <c r="DI58" s="261">
        <v>1019</v>
      </c>
      <c r="DJ58" s="261">
        <v>1009</v>
      </c>
      <c r="DK58" s="261">
        <v>1010</v>
      </c>
      <c r="DL58" s="261">
        <v>968</v>
      </c>
      <c r="DM58" s="261">
        <v>1006</v>
      </c>
      <c r="DN58" s="261">
        <v>1006</v>
      </c>
      <c r="DO58" s="261">
        <v>1002</v>
      </c>
      <c r="DP58" s="261">
        <v>1005</v>
      </c>
      <c r="DQ58" s="261">
        <v>1013</v>
      </c>
      <c r="DR58" s="261">
        <v>1006</v>
      </c>
      <c r="DS58" s="261">
        <v>1009</v>
      </c>
      <c r="DT58" s="261">
        <v>1011</v>
      </c>
      <c r="DU58" s="261">
        <v>1019</v>
      </c>
      <c r="DV58" s="261">
        <v>1017</v>
      </c>
      <c r="DW58" s="396">
        <v>1016</v>
      </c>
      <c r="DX58" s="261">
        <v>997</v>
      </c>
      <c r="DY58" s="277">
        <v>1020</v>
      </c>
      <c r="DZ58" s="261">
        <v>1023</v>
      </c>
      <c r="EA58" s="261">
        <v>1029</v>
      </c>
      <c r="EB58" s="261">
        <v>1026</v>
      </c>
      <c r="EC58" s="261">
        <v>1029</v>
      </c>
      <c r="ED58" s="228" t="s">
        <v>63</v>
      </c>
      <c r="EE58" s="410">
        <v>1026</v>
      </c>
      <c r="EF58" s="410">
        <v>1026</v>
      </c>
      <c r="EG58" s="411">
        <v>0</v>
      </c>
      <c r="EH58" s="261">
        <v>1026</v>
      </c>
      <c r="EI58" s="261">
        <v>1026</v>
      </c>
      <c r="EJ58" s="261">
        <v>1024</v>
      </c>
      <c r="EK58" s="261">
        <v>1019</v>
      </c>
      <c r="EL58" s="261">
        <v>1013</v>
      </c>
      <c r="EM58" s="261">
        <v>979</v>
      </c>
      <c r="EN58" s="261">
        <v>1016</v>
      </c>
      <c r="EO58" s="261">
        <v>1015</v>
      </c>
      <c r="EP58" s="261">
        <v>1020</v>
      </c>
      <c r="EQ58" s="261">
        <v>1018</v>
      </c>
      <c r="ER58" s="261">
        <v>1014</v>
      </c>
      <c r="ES58" s="261">
        <v>1016</v>
      </c>
      <c r="ET58" s="261">
        <v>1018</v>
      </c>
      <c r="EU58" s="261">
        <v>1012</v>
      </c>
      <c r="EV58" s="261">
        <v>1017</v>
      </c>
      <c r="EW58" s="261">
        <v>1010</v>
      </c>
      <c r="EX58" s="261">
        <v>1008</v>
      </c>
      <c r="EY58" s="261">
        <v>974</v>
      </c>
      <c r="EZ58" s="286">
        <v>1007</v>
      </c>
      <c r="FA58" s="286">
        <v>1013</v>
      </c>
      <c r="FB58" s="442">
        <v>1020</v>
      </c>
      <c r="FC58" s="442">
        <v>1022</v>
      </c>
      <c r="FD58" s="442">
        <v>1030</v>
      </c>
      <c r="FE58" s="442">
        <v>1034</v>
      </c>
      <c r="FF58" s="442">
        <v>1040</v>
      </c>
      <c r="FG58" s="442">
        <v>1037</v>
      </c>
      <c r="FH58" s="442">
        <v>1036</v>
      </c>
      <c r="FI58" s="442">
        <v>1035</v>
      </c>
      <c r="FJ58" s="442">
        <v>1031</v>
      </c>
      <c r="FK58" s="450">
        <v>999</v>
      </c>
      <c r="FL58" s="442">
        <v>1031</v>
      </c>
      <c r="FM58" s="448">
        <v>1034</v>
      </c>
      <c r="FN58" s="442">
        <v>1030</v>
      </c>
      <c r="FO58" s="442">
        <v>1028</v>
      </c>
      <c r="FP58" s="442">
        <v>1035</v>
      </c>
      <c r="FQ58" s="442">
        <v>1032</v>
      </c>
      <c r="FR58" s="72">
        <v>1031</v>
      </c>
      <c r="FS58" s="442">
        <v>1029</v>
      </c>
      <c r="FT58" s="442">
        <v>1030</v>
      </c>
      <c r="FU58" s="442">
        <v>1030</v>
      </c>
      <c r="FV58" s="442">
        <v>1031</v>
      </c>
      <c r="FW58" s="442">
        <v>996</v>
      </c>
      <c r="FX58" s="442">
        <v>996</v>
      </c>
      <c r="FY58" s="442">
        <v>1029</v>
      </c>
      <c r="FZ58" s="442">
        <v>1029</v>
      </c>
    </row>
    <row r="59" spans="1:182" ht="17.25">
      <c r="A59" s="1" t="s">
        <v>64</v>
      </c>
      <c r="B59" s="69">
        <v>997</v>
      </c>
      <c r="C59" s="361">
        <v>1002</v>
      </c>
      <c r="D59" s="27">
        <v>-5</v>
      </c>
      <c r="E59" s="70">
        <v>-0.5</v>
      </c>
      <c r="F59" s="454">
        <v>985</v>
      </c>
      <c r="G59" s="27">
        <v>12</v>
      </c>
      <c r="H59" s="73">
        <v>1.2</v>
      </c>
      <c r="I59" s="59"/>
      <c r="J59" s="228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4"/>
      <c r="Z59" s="282"/>
      <c r="AA59" s="282"/>
      <c r="AB59" s="282"/>
      <c r="AC59" s="278"/>
      <c r="AD59" s="278"/>
      <c r="AE59" s="279"/>
      <c r="AF59" s="285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28"/>
      <c r="BT59" s="270"/>
      <c r="BU59" s="281"/>
      <c r="BV59" s="287"/>
      <c r="BW59" s="284"/>
      <c r="BX59" s="284"/>
      <c r="BY59" s="284"/>
      <c r="BZ59" s="284"/>
      <c r="CA59" s="284"/>
      <c r="CB59" s="284">
        <v>941</v>
      </c>
      <c r="CC59" s="284">
        <v>946</v>
      </c>
      <c r="CD59" s="284">
        <v>952</v>
      </c>
      <c r="CE59" s="284">
        <v>953</v>
      </c>
      <c r="CF59" s="284">
        <v>955</v>
      </c>
      <c r="CG59" s="284">
        <v>953</v>
      </c>
      <c r="CH59" s="284">
        <v>958</v>
      </c>
      <c r="CI59" s="284">
        <v>963</v>
      </c>
      <c r="CJ59" s="284">
        <v>970</v>
      </c>
      <c r="CK59" s="284">
        <v>963</v>
      </c>
      <c r="CL59" s="284">
        <v>962</v>
      </c>
      <c r="CM59" s="284">
        <v>968</v>
      </c>
      <c r="CN59" s="261">
        <v>952</v>
      </c>
      <c r="CO59" s="396">
        <v>969</v>
      </c>
      <c r="CP59" s="396">
        <v>968</v>
      </c>
      <c r="CQ59" s="396">
        <v>972</v>
      </c>
      <c r="CR59" s="261">
        <v>964</v>
      </c>
      <c r="CS59" s="261">
        <v>962</v>
      </c>
      <c r="CT59" s="261">
        <v>963</v>
      </c>
      <c r="CU59" s="261">
        <v>970</v>
      </c>
      <c r="CV59" s="261">
        <v>967</v>
      </c>
      <c r="CW59" s="396">
        <v>969</v>
      </c>
      <c r="CX59" s="261">
        <v>970</v>
      </c>
      <c r="CY59" s="396">
        <v>967</v>
      </c>
      <c r="CZ59" s="261">
        <v>962</v>
      </c>
      <c r="DA59" s="261">
        <v>956</v>
      </c>
      <c r="DB59" s="261">
        <v>966</v>
      </c>
      <c r="DC59" s="396">
        <v>964</v>
      </c>
      <c r="DD59" s="261">
        <v>965</v>
      </c>
      <c r="DE59" s="396">
        <v>967</v>
      </c>
      <c r="DF59" s="396">
        <v>964</v>
      </c>
      <c r="DG59" s="261">
        <v>965</v>
      </c>
      <c r="DH59" s="261">
        <v>976</v>
      </c>
      <c r="DI59" s="261">
        <v>976</v>
      </c>
      <c r="DJ59" s="261">
        <v>979</v>
      </c>
      <c r="DK59" s="261">
        <v>976</v>
      </c>
      <c r="DL59" s="261">
        <v>952</v>
      </c>
      <c r="DM59" s="261">
        <v>975</v>
      </c>
      <c r="DN59" s="261">
        <v>971</v>
      </c>
      <c r="DO59" s="261">
        <v>969</v>
      </c>
      <c r="DP59" s="261">
        <v>967</v>
      </c>
      <c r="DQ59" s="261">
        <v>968</v>
      </c>
      <c r="DR59" s="261">
        <v>970</v>
      </c>
      <c r="DS59" s="261">
        <v>972</v>
      </c>
      <c r="DT59" s="261">
        <v>972</v>
      </c>
      <c r="DU59" s="261">
        <v>970</v>
      </c>
      <c r="DV59" s="261">
        <v>969</v>
      </c>
      <c r="DW59" s="396">
        <v>957</v>
      </c>
      <c r="DX59" s="261">
        <v>929</v>
      </c>
      <c r="DY59" s="277">
        <v>951</v>
      </c>
      <c r="DZ59" s="261">
        <v>949</v>
      </c>
      <c r="EA59" s="261">
        <v>946</v>
      </c>
      <c r="EB59" s="261">
        <v>949</v>
      </c>
      <c r="EC59" s="261">
        <v>952</v>
      </c>
      <c r="ED59" s="228" t="s">
        <v>64</v>
      </c>
      <c r="EE59" s="410">
        <v>958</v>
      </c>
      <c r="EF59" s="410">
        <v>960</v>
      </c>
      <c r="EG59" s="411">
        <v>2</v>
      </c>
      <c r="EH59" s="261">
        <v>962</v>
      </c>
      <c r="EI59" s="261">
        <v>965</v>
      </c>
      <c r="EJ59" s="261">
        <v>966</v>
      </c>
      <c r="EK59" s="261">
        <v>968</v>
      </c>
      <c r="EL59" s="261">
        <v>968</v>
      </c>
      <c r="EM59" s="261">
        <v>942</v>
      </c>
      <c r="EN59" s="261">
        <v>958</v>
      </c>
      <c r="EO59" s="261">
        <v>961</v>
      </c>
      <c r="EP59" s="261">
        <v>962</v>
      </c>
      <c r="EQ59" s="261">
        <v>961</v>
      </c>
      <c r="ER59" s="261">
        <v>962</v>
      </c>
      <c r="ES59" s="261">
        <v>958</v>
      </c>
      <c r="ET59" s="261">
        <v>960</v>
      </c>
      <c r="EU59" s="261">
        <v>972</v>
      </c>
      <c r="EV59" s="261">
        <v>980</v>
      </c>
      <c r="EW59" s="261">
        <v>980</v>
      </c>
      <c r="EX59" s="261">
        <v>986</v>
      </c>
      <c r="EY59" s="261">
        <v>965</v>
      </c>
      <c r="EZ59" s="286">
        <v>977</v>
      </c>
      <c r="FA59" s="286">
        <v>984</v>
      </c>
      <c r="FB59" s="442">
        <v>984</v>
      </c>
      <c r="FC59" s="442">
        <v>978</v>
      </c>
      <c r="FD59" s="442">
        <v>982</v>
      </c>
      <c r="FE59" s="442">
        <v>986</v>
      </c>
      <c r="FF59" s="442">
        <v>982</v>
      </c>
      <c r="FG59" s="442">
        <v>984</v>
      </c>
      <c r="FH59" s="442">
        <v>986</v>
      </c>
      <c r="FI59" s="442">
        <v>984</v>
      </c>
      <c r="FJ59" s="442">
        <v>982</v>
      </c>
      <c r="FK59" s="450">
        <v>969</v>
      </c>
      <c r="FL59" s="442">
        <v>988</v>
      </c>
      <c r="FM59" s="448">
        <v>985</v>
      </c>
      <c r="FN59" s="442">
        <v>986</v>
      </c>
      <c r="FO59" s="442">
        <v>982</v>
      </c>
      <c r="FP59" s="442">
        <v>985</v>
      </c>
      <c r="FQ59" s="442">
        <v>995</v>
      </c>
      <c r="FR59" s="72">
        <v>993</v>
      </c>
      <c r="FS59" s="13">
        <v>991</v>
      </c>
      <c r="FT59" s="442">
        <v>993</v>
      </c>
      <c r="FU59" s="442">
        <v>992</v>
      </c>
      <c r="FV59" s="442">
        <v>989</v>
      </c>
      <c r="FW59" s="442">
        <v>987</v>
      </c>
      <c r="FX59" s="442">
        <v>987</v>
      </c>
      <c r="FY59" s="442">
        <v>1002</v>
      </c>
      <c r="FZ59" s="442">
        <v>1002</v>
      </c>
    </row>
    <row r="60" spans="1:182" ht="17.25">
      <c r="A60" s="1" t="s">
        <v>65</v>
      </c>
      <c r="B60" s="69">
        <v>516</v>
      </c>
      <c r="C60" s="361">
        <v>513</v>
      </c>
      <c r="D60" s="27">
        <v>3</v>
      </c>
      <c r="E60" s="70">
        <v>0.5999999999999943</v>
      </c>
      <c r="F60" s="454">
        <v>505</v>
      </c>
      <c r="G60" s="27">
        <v>11</v>
      </c>
      <c r="H60" s="73">
        <v>2.2</v>
      </c>
      <c r="I60" s="59"/>
      <c r="J60" s="228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4"/>
      <c r="Z60" s="282"/>
      <c r="AA60" s="282"/>
      <c r="AB60" s="282"/>
      <c r="AC60" s="278"/>
      <c r="AD60" s="278"/>
      <c r="AE60" s="279"/>
      <c r="AF60" s="285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0"/>
      <c r="BN60" s="270"/>
      <c r="BO60" s="270"/>
      <c r="BP60" s="270"/>
      <c r="BQ60" s="270"/>
      <c r="BR60" s="270"/>
      <c r="BS60" s="228"/>
      <c r="BT60" s="270"/>
      <c r="BU60" s="281"/>
      <c r="BV60" s="287"/>
      <c r="BW60" s="284"/>
      <c r="BX60" s="284"/>
      <c r="BY60" s="284"/>
      <c r="BZ60" s="284"/>
      <c r="CA60" s="284"/>
      <c r="CB60" s="284">
        <v>592</v>
      </c>
      <c r="CC60" s="284">
        <v>595</v>
      </c>
      <c r="CD60" s="284">
        <v>597</v>
      </c>
      <c r="CE60" s="284">
        <v>597</v>
      </c>
      <c r="CF60" s="284">
        <v>597</v>
      </c>
      <c r="CG60" s="284">
        <v>594</v>
      </c>
      <c r="CH60" s="284">
        <v>593</v>
      </c>
      <c r="CI60" s="284">
        <v>591</v>
      </c>
      <c r="CJ60" s="284">
        <v>593</v>
      </c>
      <c r="CK60" s="284">
        <v>594</v>
      </c>
      <c r="CL60" s="284">
        <v>593</v>
      </c>
      <c r="CM60" s="284">
        <v>588</v>
      </c>
      <c r="CN60" s="261">
        <v>563</v>
      </c>
      <c r="CO60" s="396">
        <v>579</v>
      </c>
      <c r="CP60" s="396">
        <v>579</v>
      </c>
      <c r="CQ60" s="396">
        <v>580</v>
      </c>
      <c r="CR60" s="261">
        <v>581</v>
      </c>
      <c r="CS60" s="261">
        <v>580</v>
      </c>
      <c r="CT60" s="261">
        <v>586</v>
      </c>
      <c r="CU60" s="261">
        <v>592</v>
      </c>
      <c r="CV60" s="261">
        <v>592</v>
      </c>
      <c r="CW60" s="396">
        <v>592</v>
      </c>
      <c r="CX60" s="261">
        <v>591</v>
      </c>
      <c r="CY60" s="396">
        <v>590</v>
      </c>
      <c r="CZ60" s="261">
        <v>574</v>
      </c>
      <c r="DA60" s="261">
        <v>581</v>
      </c>
      <c r="DB60" s="261">
        <v>583</v>
      </c>
      <c r="DC60" s="396">
        <v>582</v>
      </c>
      <c r="DD60" s="261">
        <v>581</v>
      </c>
      <c r="DE60" s="396">
        <v>579</v>
      </c>
      <c r="DF60" s="396">
        <v>572</v>
      </c>
      <c r="DG60" s="261">
        <v>572</v>
      </c>
      <c r="DH60" s="261">
        <v>570</v>
      </c>
      <c r="DI60" s="261">
        <v>568</v>
      </c>
      <c r="DJ60" s="261">
        <v>564</v>
      </c>
      <c r="DK60" s="261">
        <v>559</v>
      </c>
      <c r="DL60" s="261">
        <v>545</v>
      </c>
      <c r="DM60" s="261">
        <v>553</v>
      </c>
      <c r="DN60" s="261">
        <v>552</v>
      </c>
      <c r="DO60" s="261">
        <v>550</v>
      </c>
      <c r="DP60" s="261">
        <v>548</v>
      </c>
      <c r="DQ60" s="261">
        <v>546</v>
      </c>
      <c r="DR60" s="261">
        <v>544</v>
      </c>
      <c r="DS60" s="261">
        <v>538</v>
      </c>
      <c r="DT60" s="261">
        <v>538</v>
      </c>
      <c r="DU60" s="261">
        <v>537</v>
      </c>
      <c r="DV60" s="261">
        <v>534</v>
      </c>
      <c r="DW60" s="396">
        <v>532</v>
      </c>
      <c r="DX60" s="261">
        <v>513</v>
      </c>
      <c r="DY60" s="277">
        <v>527</v>
      </c>
      <c r="DZ60" s="261">
        <v>530</v>
      </c>
      <c r="EA60" s="261">
        <v>529</v>
      </c>
      <c r="EB60" s="261">
        <v>-56</v>
      </c>
      <c r="EC60" s="261">
        <v>525</v>
      </c>
      <c r="ED60" s="228" t="s">
        <v>65</v>
      </c>
      <c r="EE60" s="410">
        <v>519</v>
      </c>
      <c r="EF60" s="410">
        <v>523</v>
      </c>
      <c r="EG60" s="411">
        <v>4</v>
      </c>
      <c r="EH60" s="261">
        <v>524</v>
      </c>
      <c r="EI60" s="261">
        <v>525</v>
      </c>
      <c r="EJ60" s="261">
        <v>524</v>
      </c>
      <c r="EK60" s="261">
        <v>521</v>
      </c>
      <c r="EL60" s="261">
        <v>517</v>
      </c>
      <c r="EM60" s="261">
        <v>503</v>
      </c>
      <c r="EN60" s="261">
        <v>513</v>
      </c>
      <c r="EO60" s="261">
        <v>515</v>
      </c>
      <c r="EP60" s="261">
        <v>516</v>
      </c>
      <c r="EQ60" s="261">
        <v>516</v>
      </c>
      <c r="ER60" s="261">
        <v>515</v>
      </c>
      <c r="ES60" s="261">
        <v>516</v>
      </c>
      <c r="ET60" s="261">
        <v>516</v>
      </c>
      <c r="EU60" s="261">
        <v>517</v>
      </c>
      <c r="EV60" s="261">
        <v>515</v>
      </c>
      <c r="EW60" s="261">
        <v>514</v>
      </c>
      <c r="EX60" s="261">
        <v>519</v>
      </c>
      <c r="EY60" s="261">
        <v>510</v>
      </c>
      <c r="EZ60" s="286">
        <v>531</v>
      </c>
      <c r="FA60" s="286">
        <v>540</v>
      </c>
      <c r="FB60" s="442">
        <v>539</v>
      </c>
      <c r="FC60" s="442">
        <v>537</v>
      </c>
      <c r="FD60" s="442">
        <v>538</v>
      </c>
      <c r="FE60" s="442">
        <v>536</v>
      </c>
      <c r="FF60" s="442">
        <v>523</v>
      </c>
      <c r="FG60" s="442">
        <v>522</v>
      </c>
      <c r="FH60" s="442">
        <v>516</v>
      </c>
      <c r="FI60" s="442">
        <v>515</v>
      </c>
      <c r="FJ60" s="442">
        <v>515</v>
      </c>
      <c r="FK60" s="450">
        <v>502</v>
      </c>
      <c r="FL60" s="442">
        <v>505</v>
      </c>
      <c r="FM60" s="448">
        <v>505</v>
      </c>
      <c r="FN60" s="442">
        <v>504</v>
      </c>
      <c r="FO60" s="442">
        <v>503</v>
      </c>
      <c r="FP60" s="442">
        <v>502</v>
      </c>
      <c r="FQ60" s="442">
        <v>502</v>
      </c>
      <c r="FR60" s="72">
        <v>504</v>
      </c>
      <c r="FS60" s="13">
        <v>500</v>
      </c>
      <c r="FT60" s="442">
        <v>504</v>
      </c>
      <c r="FU60" s="442">
        <v>504</v>
      </c>
      <c r="FV60" s="442">
        <v>505</v>
      </c>
      <c r="FW60" s="442">
        <v>493</v>
      </c>
      <c r="FX60" s="442">
        <v>493</v>
      </c>
      <c r="FY60" s="442">
        <v>513</v>
      </c>
      <c r="FZ60" s="442">
        <v>513</v>
      </c>
    </row>
    <row r="61" spans="1:182" ht="17.25">
      <c r="A61" s="1" t="s">
        <v>66</v>
      </c>
      <c r="B61" s="69">
        <v>1435</v>
      </c>
      <c r="C61" s="361">
        <v>1433</v>
      </c>
      <c r="D61" s="27">
        <v>2</v>
      </c>
      <c r="E61" s="70">
        <v>0.09999999999999432</v>
      </c>
      <c r="F61" s="454">
        <v>1416</v>
      </c>
      <c r="G61" s="27">
        <v>19</v>
      </c>
      <c r="H61" s="73">
        <v>1.3</v>
      </c>
      <c r="I61" s="59"/>
      <c r="J61" s="228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4"/>
      <c r="Z61" s="282"/>
      <c r="AA61" s="282"/>
      <c r="AB61" s="282"/>
      <c r="AC61" s="278"/>
      <c r="AD61" s="278"/>
      <c r="AE61" s="279"/>
      <c r="AF61" s="285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  <c r="BL61" s="270"/>
      <c r="BM61" s="270"/>
      <c r="BN61" s="270"/>
      <c r="BO61" s="270"/>
      <c r="BP61" s="270"/>
      <c r="BQ61" s="270"/>
      <c r="BR61" s="270"/>
      <c r="BS61" s="228"/>
      <c r="BT61" s="270"/>
      <c r="BU61" s="281"/>
      <c r="BV61" s="287"/>
      <c r="BW61" s="284"/>
      <c r="BX61" s="284"/>
      <c r="BY61" s="284"/>
      <c r="BZ61" s="284"/>
      <c r="CA61" s="284"/>
      <c r="CB61" s="284">
        <v>1453</v>
      </c>
      <c r="CC61" s="284">
        <v>1462</v>
      </c>
      <c r="CD61" s="284">
        <v>1467</v>
      </c>
      <c r="CE61" s="284">
        <v>1467</v>
      </c>
      <c r="CF61" s="284">
        <v>1473</v>
      </c>
      <c r="CG61" s="284">
        <v>1477</v>
      </c>
      <c r="CH61" s="284">
        <v>1481</v>
      </c>
      <c r="CI61" s="284">
        <v>1493</v>
      </c>
      <c r="CJ61" s="284">
        <v>1507</v>
      </c>
      <c r="CK61" s="284">
        <v>1518</v>
      </c>
      <c r="CL61" s="284">
        <v>1516</v>
      </c>
      <c r="CM61" s="284">
        <v>1510</v>
      </c>
      <c r="CN61" s="261">
        <v>1463</v>
      </c>
      <c r="CO61" s="396">
        <v>1501</v>
      </c>
      <c r="CP61" s="396">
        <v>1501</v>
      </c>
      <c r="CQ61" s="396">
        <v>1500</v>
      </c>
      <c r="CR61" s="261">
        <v>1481</v>
      </c>
      <c r="CS61" s="261">
        <v>1482</v>
      </c>
      <c r="CT61" s="261">
        <v>1487</v>
      </c>
      <c r="CU61" s="261">
        <v>1493</v>
      </c>
      <c r="CV61" s="261">
        <v>1493</v>
      </c>
      <c r="CW61" s="396">
        <v>1491</v>
      </c>
      <c r="CX61" s="261">
        <v>1502</v>
      </c>
      <c r="CY61" s="396">
        <v>1506</v>
      </c>
      <c r="CZ61" s="261">
        <v>1483</v>
      </c>
      <c r="DA61" s="261">
        <v>1498</v>
      </c>
      <c r="DB61" s="261">
        <v>1498</v>
      </c>
      <c r="DC61" s="396">
        <v>1501</v>
      </c>
      <c r="DD61" s="261">
        <v>1503</v>
      </c>
      <c r="DE61" s="396">
        <v>1494</v>
      </c>
      <c r="DF61" s="396">
        <v>1495</v>
      </c>
      <c r="DG61" s="261">
        <v>1494</v>
      </c>
      <c r="DH61" s="261">
        <v>1490</v>
      </c>
      <c r="DI61" s="261">
        <v>1490</v>
      </c>
      <c r="DJ61" s="261">
        <v>1483</v>
      </c>
      <c r="DK61" s="261">
        <v>1490</v>
      </c>
      <c r="DL61" s="261">
        <v>1445</v>
      </c>
      <c r="DM61" s="261">
        <v>1466</v>
      </c>
      <c r="DN61" s="261">
        <v>1475</v>
      </c>
      <c r="DO61" s="261">
        <v>1475</v>
      </c>
      <c r="DP61" s="261">
        <v>1470</v>
      </c>
      <c r="DQ61" s="261">
        <v>1468</v>
      </c>
      <c r="DR61" s="261">
        <v>1453</v>
      </c>
      <c r="DS61" s="261">
        <v>1464</v>
      </c>
      <c r="DT61" s="261">
        <v>1460</v>
      </c>
      <c r="DU61" s="261">
        <v>1460</v>
      </c>
      <c r="DV61" s="261">
        <v>1460</v>
      </c>
      <c r="DW61" s="396">
        <v>1464</v>
      </c>
      <c r="DX61" s="261">
        <v>1426</v>
      </c>
      <c r="DY61" s="277">
        <v>1436</v>
      </c>
      <c r="DZ61" s="261">
        <v>1435</v>
      </c>
      <c r="EA61" s="261">
        <v>1449</v>
      </c>
      <c r="EB61" s="261">
        <v>1443</v>
      </c>
      <c r="EC61" s="261">
        <v>1442</v>
      </c>
      <c r="ED61" s="228" t="s">
        <v>66</v>
      </c>
      <c r="EE61" s="410">
        <v>1444</v>
      </c>
      <c r="EF61" s="410">
        <v>1445</v>
      </c>
      <c r="EG61" s="411">
        <v>1</v>
      </c>
      <c r="EH61" s="261">
        <v>1444</v>
      </c>
      <c r="EI61" s="261">
        <v>1444</v>
      </c>
      <c r="EJ61" s="261">
        <v>1465</v>
      </c>
      <c r="EK61" s="261">
        <v>1463</v>
      </c>
      <c r="EL61" s="261">
        <v>1466</v>
      </c>
      <c r="EM61" s="261">
        <v>1419</v>
      </c>
      <c r="EN61" s="261">
        <v>1450</v>
      </c>
      <c r="EO61" s="261">
        <v>1446</v>
      </c>
      <c r="EP61" s="261">
        <v>1449</v>
      </c>
      <c r="EQ61" s="261">
        <v>1442</v>
      </c>
      <c r="ER61" s="261">
        <v>1443</v>
      </c>
      <c r="ES61" s="261">
        <v>1454</v>
      </c>
      <c r="ET61" s="261">
        <v>1456</v>
      </c>
      <c r="EU61" s="261">
        <v>1462</v>
      </c>
      <c r="EV61" s="261">
        <v>1460</v>
      </c>
      <c r="EW61" s="261">
        <v>1472</v>
      </c>
      <c r="EX61" s="261">
        <v>1475</v>
      </c>
      <c r="EY61" s="261">
        <v>1443</v>
      </c>
      <c r="EZ61" s="286">
        <v>1457</v>
      </c>
      <c r="FA61" s="286">
        <v>1459</v>
      </c>
      <c r="FB61" s="442">
        <v>1456</v>
      </c>
      <c r="FC61" s="442">
        <v>1449</v>
      </c>
      <c r="FD61" s="442">
        <v>1453</v>
      </c>
      <c r="FE61" s="442">
        <v>1459</v>
      </c>
      <c r="FF61" s="442">
        <v>1454</v>
      </c>
      <c r="FG61" s="442">
        <v>1453</v>
      </c>
      <c r="FH61" s="442">
        <v>1451</v>
      </c>
      <c r="FI61" s="442">
        <v>1454</v>
      </c>
      <c r="FJ61" s="442">
        <v>1449</v>
      </c>
      <c r="FK61" s="450">
        <v>1403</v>
      </c>
      <c r="FL61" s="442">
        <v>1421</v>
      </c>
      <c r="FM61" s="448">
        <v>1416</v>
      </c>
      <c r="FN61" s="442">
        <v>1424</v>
      </c>
      <c r="FO61" s="442">
        <v>1423</v>
      </c>
      <c r="FP61" s="442">
        <v>1427</v>
      </c>
      <c r="FQ61" s="442">
        <v>1429</v>
      </c>
      <c r="FR61" s="72">
        <v>1434</v>
      </c>
      <c r="FS61" s="442">
        <v>1438</v>
      </c>
      <c r="FT61" s="442">
        <v>1440</v>
      </c>
      <c r="FU61" s="442">
        <v>1443</v>
      </c>
      <c r="FV61" s="442">
        <v>1440</v>
      </c>
      <c r="FW61" s="442">
        <v>1414</v>
      </c>
      <c r="FX61" s="442">
        <v>1414</v>
      </c>
      <c r="FY61" s="442">
        <v>1433</v>
      </c>
      <c r="FZ61" s="442">
        <v>1433</v>
      </c>
    </row>
    <row r="62" spans="1:182" ht="17.25">
      <c r="A62" s="1" t="s">
        <v>67</v>
      </c>
      <c r="B62" s="69">
        <v>651</v>
      </c>
      <c r="C62" s="361">
        <v>650</v>
      </c>
      <c r="D62" s="27">
        <v>1</v>
      </c>
      <c r="E62" s="70">
        <v>0.20000000000000284</v>
      </c>
      <c r="F62" s="454">
        <v>677</v>
      </c>
      <c r="G62" s="27">
        <v>-26</v>
      </c>
      <c r="H62" s="73">
        <v>-3.8</v>
      </c>
      <c r="I62" s="59"/>
      <c r="J62" s="228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4"/>
      <c r="Z62" s="282"/>
      <c r="AA62" s="282"/>
      <c r="AB62" s="282"/>
      <c r="AC62" s="278"/>
      <c r="AD62" s="278"/>
      <c r="AE62" s="279"/>
      <c r="AF62" s="285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  <c r="BO62" s="270"/>
      <c r="BP62" s="270"/>
      <c r="BQ62" s="270"/>
      <c r="BR62" s="270"/>
      <c r="BS62" s="228"/>
      <c r="BT62" s="270"/>
      <c r="BU62" s="281"/>
      <c r="BV62" s="287"/>
      <c r="BW62" s="284"/>
      <c r="BX62" s="284"/>
      <c r="BY62" s="284"/>
      <c r="BZ62" s="284"/>
      <c r="CA62" s="284"/>
      <c r="CB62" s="284">
        <v>572</v>
      </c>
      <c r="CC62" s="284">
        <v>582</v>
      </c>
      <c r="CD62" s="284">
        <v>586</v>
      </c>
      <c r="CE62" s="284">
        <v>590</v>
      </c>
      <c r="CF62" s="284">
        <v>585</v>
      </c>
      <c r="CG62" s="284">
        <v>598</v>
      </c>
      <c r="CH62" s="284">
        <v>601</v>
      </c>
      <c r="CI62" s="284">
        <v>608</v>
      </c>
      <c r="CJ62" s="284">
        <v>604</v>
      </c>
      <c r="CK62" s="284">
        <v>606</v>
      </c>
      <c r="CL62" s="284">
        <v>609</v>
      </c>
      <c r="CM62" s="284">
        <v>607</v>
      </c>
      <c r="CN62" s="261">
        <v>596</v>
      </c>
      <c r="CO62" s="396">
        <v>600</v>
      </c>
      <c r="CP62" s="396">
        <v>601</v>
      </c>
      <c r="CQ62" s="396">
        <v>603</v>
      </c>
      <c r="CR62" s="261">
        <v>602</v>
      </c>
      <c r="CS62" s="261">
        <v>604</v>
      </c>
      <c r="CT62" s="261">
        <v>611</v>
      </c>
      <c r="CU62" s="261">
        <v>610</v>
      </c>
      <c r="CV62" s="261">
        <v>612</v>
      </c>
      <c r="CW62" s="396">
        <v>612</v>
      </c>
      <c r="CX62" s="261">
        <v>613</v>
      </c>
      <c r="CY62" s="396">
        <v>609</v>
      </c>
      <c r="CZ62" s="261">
        <v>580</v>
      </c>
      <c r="DA62" s="261">
        <v>595</v>
      </c>
      <c r="DB62" s="261">
        <v>602</v>
      </c>
      <c r="DC62" s="396">
        <v>609</v>
      </c>
      <c r="DD62" s="261">
        <v>613</v>
      </c>
      <c r="DE62" s="396">
        <v>613</v>
      </c>
      <c r="DF62" s="396">
        <v>615</v>
      </c>
      <c r="DG62" s="261">
        <v>618</v>
      </c>
      <c r="DH62" s="261">
        <v>621</v>
      </c>
      <c r="DI62" s="261">
        <v>629</v>
      </c>
      <c r="DJ62" s="261">
        <v>630</v>
      </c>
      <c r="DK62" s="261">
        <v>634</v>
      </c>
      <c r="DL62" s="261">
        <v>621</v>
      </c>
      <c r="DM62" s="261">
        <v>630</v>
      </c>
      <c r="DN62" s="261">
        <v>627</v>
      </c>
      <c r="DO62" s="261">
        <v>631</v>
      </c>
      <c r="DP62" s="261">
        <v>635</v>
      </c>
      <c r="DQ62" s="261">
        <v>644</v>
      </c>
      <c r="DR62" s="261">
        <v>648</v>
      </c>
      <c r="DS62" s="261">
        <v>651</v>
      </c>
      <c r="DT62" s="261">
        <v>651</v>
      </c>
      <c r="DU62" s="261">
        <v>646</v>
      </c>
      <c r="DV62" s="261">
        <v>649</v>
      </c>
      <c r="DW62" s="396">
        <v>653</v>
      </c>
      <c r="DX62" s="261">
        <v>644</v>
      </c>
      <c r="DY62" s="277">
        <v>654</v>
      </c>
      <c r="DZ62" s="261">
        <v>656</v>
      </c>
      <c r="EA62" s="261">
        <v>662</v>
      </c>
      <c r="EB62" s="261">
        <v>667</v>
      </c>
      <c r="EC62" s="261">
        <v>670</v>
      </c>
      <c r="ED62" s="228" t="s">
        <v>67</v>
      </c>
      <c r="EE62" s="410">
        <v>670</v>
      </c>
      <c r="EF62" s="410">
        <v>671</v>
      </c>
      <c r="EG62" s="411">
        <v>1</v>
      </c>
      <c r="EH62" s="261">
        <v>670</v>
      </c>
      <c r="EI62" s="261">
        <v>667</v>
      </c>
      <c r="EJ62" s="261">
        <v>668</v>
      </c>
      <c r="EK62" s="261">
        <v>663</v>
      </c>
      <c r="EL62" s="261">
        <v>661</v>
      </c>
      <c r="EM62" s="261">
        <v>644</v>
      </c>
      <c r="EN62" s="261">
        <v>662</v>
      </c>
      <c r="EO62" s="261">
        <v>668</v>
      </c>
      <c r="EP62" s="261">
        <v>667</v>
      </c>
      <c r="EQ62" s="261">
        <v>669</v>
      </c>
      <c r="ER62" s="261">
        <v>672</v>
      </c>
      <c r="ES62" s="261">
        <v>680</v>
      </c>
      <c r="ET62" s="261">
        <v>683</v>
      </c>
      <c r="EU62" s="261">
        <v>684</v>
      </c>
      <c r="EV62" s="261">
        <v>686</v>
      </c>
      <c r="EW62" s="261">
        <v>693</v>
      </c>
      <c r="EX62" s="261">
        <v>693</v>
      </c>
      <c r="EY62" s="261">
        <v>677</v>
      </c>
      <c r="EZ62" s="286">
        <v>683</v>
      </c>
      <c r="FA62" s="286">
        <v>692</v>
      </c>
      <c r="FB62" s="442">
        <v>690</v>
      </c>
      <c r="FC62" s="442">
        <v>690</v>
      </c>
      <c r="FD62" s="442">
        <v>690</v>
      </c>
      <c r="FE62" s="442">
        <v>689</v>
      </c>
      <c r="FF62" s="442">
        <v>689</v>
      </c>
      <c r="FG62" s="442">
        <v>685</v>
      </c>
      <c r="FH62" s="442">
        <v>680</v>
      </c>
      <c r="FI62" s="442">
        <v>680</v>
      </c>
      <c r="FJ62" s="442">
        <v>681</v>
      </c>
      <c r="FK62" s="450">
        <v>668</v>
      </c>
      <c r="FL62" s="442">
        <v>677</v>
      </c>
      <c r="FM62" s="448">
        <v>677</v>
      </c>
      <c r="FN62" s="442">
        <v>677</v>
      </c>
      <c r="FO62" s="442">
        <v>677</v>
      </c>
      <c r="FP62" s="442">
        <v>676</v>
      </c>
      <c r="FQ62" s="442">
        <v>678</v>
      </c>
      <c r="FR62" s="72">
        <v>672</v>
      </c>
      <c r="FS62" s="13">
        <v>671</v>
      </c>
      <c r="FT62" s="442">
        <v>668</v>
      </c>
      <c r="FU62" s="442">
        <v>665</v>
      </c>
      <c r="FV62" s="442">
        <v>660</v>
      </c>
      <c r="FW62" s="442">
        <v>641</v>
      </c>
      <c r="FX62" s="442">
        <v>641</v>
      </c>
      <c r="FY62" s="442">
        <v>650</v>
      </c>
      <c r="FZ62" s="442">
        <v>650</v>
      </c>
    </row>
    <row r="63" spans="1:182" ht="17.25">
      <c r="A63" s="1" t="s">
        <v>68</v>
      </c>
      <c r="B63" s="69">
        <v>1532</v>
      </c>
      <c r="C63" s="361">
        <v>1529</v>
      </c>
      <c r="D63" s="27">
        <v>3</v>
      </c>
      <c r="E63" s="70">
        <v>0.20000000000000284</v>
      </c>
      <c r="F63" s="454">
        <v>1595</v>
      </c>
      <c r="G63" s="27">
        <v>-63</v>
      </c>
      <c r="H63" s="73">
        <v>-3.9000000000000057</v>
      </c>
      <c r="I63" s="59"/>
      <c r="J63" s="228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4"/>
      <c r="Z63" s="282"/>
      <c r="AA63" s="282"/>
      <c r="AB63" s="282"/>
      <c r="AC63" s="278"/>
      <c r="AD63" s="278"/>
      <c r="AE63" s="279"/>
      <c r="AF63" s="285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  <c r="BL63" s="270"/>
      <c r="BM63" s="270"/>
      <c r="BN63" s="270"/>
      <c r="BO63" s="270"/>
      <c r="BP63" s="270"/>
      <c r="BQ63" s="270"/>
      <c r="BR63" s="270"/>
      <c r="BS63" s="228"/>
      <c r="BT63" s="270"/>
      <c r="BU63" s="281"/>
      <c r="BV63" s="287"/>
      <c r="BW63" s="284"/>
      <c r="BX63" s="284"/>
      <c r="BY63" s="284"/>
      <c r="BZ63" s="284"/>
      <c r="CA63" s="284"/>
      <c r="CB63" s="284">
        <v>1417</v>
      </c>
      <c r="CC63" s="284">
        <v>1440</v>
      </c>
      <c r="CD63" s="284">
        <v>1447</v>
      </c>
      <c r="CE63" s="284">
        <v>1450</v>
      </c>
      <c r="CF63" s="284">
        <v>1452</v>
      </c>
      <c r="CG63" s="284">
        <v>1450</v>
      </c>
      <c r="CH63" s="284">
        <v>1448</v>
      </c>
      <c r="CI63" s="284">
        <v>1459</v>
      </c>
      <c r="CJ63" s="284">
        <v>1460</v>
      </c>
      <c r="CK63" s="284">
        <v>1457</v>
      </c>
      <c r="CL63" s="284">
        <v>1455</v>
      </c>
      <c r="CM63" s="284">
        <v>1448</v>
      </c>
      <c r="CN63" s="261">
        <v>1431</v>
      </c>
      <c r="CO63" s="396">
        <v>1442</v>
      </c>
      <c r="CP63" s="396">
        <v>1441</v>
      </c>
      <c r="CQ63" s="396">
        <v>1443</v>
      </c>
      <c r="CR63" s="261">
        <v>1441</v>
      </c>
      <c r="CS63" s="261">
        <v>1445</v>
      </c>
      <c r="CT63" s="261">
        <v>1463</v>
      </c>
      <c r="CU63" s="261">
        <v>1470</v>
      </c>
      <c r="CV63" s="261">
        <v>1469</v>
      </c>
      <c r="CW63" s="396">
        <v>1473</v>
      </c>
      <c r="CX63" s="261">
        <v>1478</v>
      </c>
      <c r="CY63" s="396">
        <v>1479</v>
      </c>
      <c r="CZ63" s="261">
        <v>1451</v>
      </c>
      <c r="DA63" s="261">
        <v>1476</v>
      </c>
      <c r="DB63" s="261">
        <v>1480</v>
      </c>
      <c r="DC63" s="396">
        <v>1487</v>
      </c>
      <c r="DD63" s="261">
        <v>1500</v>
      </c>
      <c r="DE63" s="396">
        <v>1503</v>
      </c>
      <c r="DF63" s="396">
        <v>1506</v>
      </c>
      <c r="DG63" s="261">
        <v>1507</v>
      </c>
      <c r="DH63" s="261">
        <v>1495</v>
      </c>
      <c r="DI63" s="261">
        <v>1489</v>
      </c>
      <c r="DJ63" s="261">
        <v>1495</v>
      </c>
      <c r="DK63" s="261">
        <v>1489</v>
      </c>
      <c r="DL63" s="261">
        <v>1463</v>
      </c>
      <c r="DM63" s="261">
        <v>1493</v>
      </c>
      <c r="DN63" s="261">
        <v>1499</v>
      </c>
      <c r="DO63" s="261">
        <v>1504</v>
      </c>
      <c r="DP63" s="261">
        <v>1505</v>
      </c>
      <c r="DQ63" s="261">
        <v>1511</v>
      </c>
      <c r="DR63" s="261">
        <v>1509</v>
      </c>
      <c r="DS63" s="261">
        <v>1510</v>
      </c>
      <c r="DT63" s="261">
        <v>1516</v>
      </c>
      <c r="DU63" s="261">
        <v>1514</v>
      </c>
      <c r="DV63" s="261">
        <v>1509</v>
      </c>
      <c r="DW63" s="396">
        <v>1518</v>
      </c>
      <c r="DX63" s="261">
        <v>1484</v>
      </c>
      <c r="DY63" s="277">
        <v>1509</v>
      </c>
      <c r="DZ63" s="261">
        <v>1514</v>
      </c>
      <c r="EA63" s="261">
        <v>1521</v>
      </c>
      <c r="EB63" s="261">
        <v>1531</v>
      </c>
      <c r="EC63" s="261">
        <v>1531</v>
      </c>
      <c r="ED63" s="228" t="s">
        <v>68</v>
      </c>
      <c r="EE63" s="410">
        <v>1530</v>
      </c>
      <c r="EF63" s="410">
        <v>1530</v>
      </c>
      <c r="EG63" s="411">
        <v>0</v>
      </c>
      <c r="EH63" s="261">
        <v>1540</v>
      </c>
      <c r="EI63" s="261">
        <v>1543</v>
      </c>
      <c r="EJ63" s="261">
        <v>1539</v>
      </c>
      <c r="EK63" s="261">
        <v>1544</v>
      </c>
      <c r="EL63" s="261">
        <v>1542</v>
      </c>
      <c r="EM63" s="261">
        <v>1516</v>
      </c>
      <c r="EN63" s="261">
        <v>1554</v>
      </c>
      <c r="EO63" s="261">
        <v>1562</v>
      </c>
      <c r="EP63" s="261">
        <v>1560</v>
      </c>
      <c r="EQ63" s="261">
        <v>1553</v>
      </c>
      <c r="ER63" s="261">
        <v>1557</v>
      </c>
      <c r="ES63" s="261">
        <v>1561</v>
      </c>
      <c r="ET63" s="261">
        <v>1577</v>
      </c>
      <c r="EU63" s="261">
        <v>1582</v>
      </c>
      <c r="EV63" s="261">
        <v>1570</v>
      </c>
      <c r="EW63" s="261">
        <v>1574</v>
      </c>
      <c r="EX63" s="261">
        <v>1582</v>
      </c>
      <c r="EY63" s="261">
        <v>1566</v>
      </c>
      <c r="EZ63" s="286">
        <v>1584</v>
      </c>
      <c r="FA63" s="286">
        <v>1599</v>
      </c>
      <c r="FB63" s="442">
        <v>1605</v>
      </c>
      <c r="FC63" s="442">
        <v>1613</v>
      </c>
      <c r="FD63" s="442">
        <v>1619</v>
      </c>
      <c r="FE63" s="442">
        <v>1610</v>
      </c>
      <c r="FF63" s="442">
        <v>1602</v>
      </c>
      <c r="FG63" s="442">
        <v>1603</v>
      </c>
      <c r="FH63" s="442">
        <v>1596</v>
      </c>
      <c r="FI63" s="442">
        <v>1603</v>
      </c>
      <c r="FJ63" s="442">
        <v>1594</v>
      </c>
      <c r="FK63" s="450">
        <v>1566</v>
      </c>
      <c r="FL63" s="442">
        <v>1588</v>
      </c>
      <c r="FM63" s="448">
        <v>1595</v>
      </c>
      <c r="FN63" s="442">
        <v>1592</v>
      </c>
      <c r="FO63" s="442">
        <v>1591</v>
      </c>
      <c r="FP63" s="442">
        <v>1587</v>
      </c>
      <c r="FQ63" s="442">
        <v>1586</v>
      </c>
      <c r="FR63" s="72">
        <v>1575</v>
      </c>
      <c r="FS63" s="442">
        <v>1579</v>
      </c>
      <c r="FT63" s="442">
        <v>1569</v>
      </c>
      <c r="FU63" s="442">
        <v>1562</v>
      </c>
      <c r="FV63" s="442">
        <v>1551</v>
      </c>
      <c r="FW63" s="442">
        <v>1526</v>
      </c>
      <c r="FX63" s="442">
        <v>1526</v>
      </c>
      <c r="FY63" s="442">
        <v>1529</v>
      </c>
      <c r="FZ63" s="442">
        <v>1529</v>
      </c>
    </row>
    <row r="64" spans="1:182" ht="17.25">
      <c r="A64" s="1" t="s">
        <v>69</v>
      </c>
      <c r="B64" s="69">
        <v>1788</v>
      </c>
      <c r="C64" s="361">
        <v>1788</v>
      </c>
      <c r="D64" s="27">
        <v>0</v>
      </c>
      <c r="E64" s="70">
        <v>0</v>
      </c>
      <c r="F64" s="454">
        <v>1884</v>
      </c>
      <c r="G64" s="27">
        <v>-96</v>
      </c>
      <c r="H64" s="73">
        <v>-5.099999999999994</v>
      </c>
      <c r="I64" s="59"/>
      <c r="J64" s="228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4"/>
      <c r="Z64" s="282"/>
      <c r="AA64" s="282"/>
      <c r="AB64" s="282"/>
      <c r="AC64" s="278"/>
      <c r="AD64" s="278"/>
      <c r="AE64" s="279"/>
      <c r="AF64" s="285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28"/>
      <c r="BT64" s="270"/>
      <c r="BU64" s="281"/>
      <c r="BV64" s="287"/>
      <c r="BW64" s="284"/>
      <c r="BX64" s="284"/>
      <c r="BY64" s="284"/>
      <c r="BZ64" s="284"/>
      <c r="CA64" s="284"/>
      <c r="CB64" s="284">
        <v>1867</v>
      </c>
      <c r="CC64" s="284">
        <v>1889</v>
      </c>
      <c r="CD64" s="284">
        <v>1883</v>
      </c>
      <c r="CE64" s="284">
        <v>1878</v>
      </c>
      <c r="CF64" s="284">
        <v>1883</v>
      </c>
      <c r="CG64" s="284">
        <v>1885</v>
      </c>
      <c r="CH64" s="284">
        <v>1882</v>
      </c>
      <c r="CI64" s="284">
        <v>1889</v>
      </c>
      <c r="CJ64" s="284">
        <v>1891</v>
      </c>
      <c r="CK64" s="284">
        <v>1890</v>
      </c>
      <c r="CL64" s="284">
        <v>1892</v>
      </c>
      <c r="CM64" s="284">
        <v>1890</v>
      </c>
      <c r="CN64" s="261">
        <v>1872</v>
      </c>
      <c r="CO64" s="396">
        <v>1877</v>
      </c>
      <c r="CP64" s="396">
        <v>1881</v>
      </c>
      <c r="CQ64" s="396">
        <v>1878</v>
      </c>
      <c r="CR64" s="261">
        <v>1874</v>
      </c>
      <c r="CS64" s="261">
        <v>1879</v>
      </c>
      <c r="CT64" s="261">
        <v>1873</v>
      </c>
      <c r="CU64" s="261">
        <v>1872</v>
      </c>
      <c r="CV64" s="261">
        <v>1878</v>
      </c>
      <c r="CW64" s="396">
        <v>1878</v>
      </c>
      <c r="CX64" s="261">
        <v>1877</v>
      </c>
      <c r="CY64" s="396">
        <v>1870</v>
      </c>
      <c r="CZ64" s="261">
        <v>1843</v>
      </c>
      <c r="DA64" s="261">
        <v>1863</v>
      </c>
      <c r="DB64" s="261">
        <v>1866</v>
      </c>
      <c r="DC64" s="396">
        <v>1881</v>
      </c>
      <c r="DD64" s="261">
        <v>1881</v>
      </c>
      <c r="DE64" s="396">
        <v>1881</v>
      </c>
      <c r="DF64" s="396">
        <v>1881</v>
      </c>
      <c r="DG64" s="261">
        <v>1881</v>
      </c>
      <c r="DH64" s="261">
        <v>1885</v>
      </c>
      <c r="DI64" s="261">
        <v>1887</v>
      </c>
      <c r="DJ64" s="261">
        <v>1883</v>
      </c>
      <c r="DK64" s="261">
        <v>1880</v>
      </c>
      <c r="DL64" s="261">
        <v>1870</v>
      </c>
      <c r="DM64" s="261">
        <v>1895</v>
      </c>
      <c r="DN64" s="261">
        <v>1897</v>
      </c>
      <c r="DO64" s="261">
        <v>1897</v>
      </c>
      <c r="DP64" s="261">
        <v>1901</v>
      </c>
      <c r="DQ64" s="261">
        <v>1898</v>
      </c>
      <c r="DR64" s="261">
        <v>1902</v>
      </c>
      <c r="DS64" s="261">
        <v>1896</v>
      </c>
      <c r="DT64" s="261">
        <v>1892</v>
      </c>
      <c r="DU64" s="261">
        <v>1878</v>
      </c>
      <c r="DV64" s="261">
        <v>1880</v>
      </c>
      <c r="DW64" s="396">
        <v>1887</v>
      </c>
      <c r="DX64" s="261">
        <v>1883</v>
      </c>
      <c r="DY64" s="277">
        <v>1889</v>
      </c>
      <c r="DZ64" s="261">
        <v>1889</v>
      </c>
      <c r="EA64" s="261">
        <v>1890</v>
      </c>
      <c r="EB64" s="261">
        <v>1894</v>
      </c>
      <c r="EC64" s="261">
        <v>1904</v>
      </c>
      <c r="ED64" s="228" t="s">
        <v>69</v>
      </c>
      <c r="EE64" s="410">
        <v>1896</v>
      </c>
      <c r="EF64" s="410">
        <v>1897</v>
      </c>
      <c r="EG64" s="411">
        <v>1</v>
      </c>
      <c r="EH64" s="261">
        <v>1911</v>
      </c>
      <c r="EI64" s="261">
        <v>1912</v>
      </c>
      <c r="EJ64" s="261">
        <v>1915</v>
      </c>
      <c r="EK64" s="261">
        <v>1913</v>
      </c>
      <c r="EL64" s="261">
        <v>1916</v>
      </c>
      <c r="EM64" s="261">
        <v>1908</v>
      </c>
      <c r="EN64" s="261">
        <v>1915</v>
      </c>
      <c r="EO64" s="261">
        <v>1916</v>
      </c>
      <c r="EP64" s="261">
        <v>1909</v>
      </c>
      <c r="EQ64" s="261">
        <v>1899</v>
      </c>
      <c r="ER64" s="261">
        <v>1899</v>
      </c>
      <c r="ES64" s="261">
        <v>1896</v>
      </c>
      <c r="ET64" s="261">
        <v>1892</v>
      </c>
      <c r="EU64" s="261">
        <v>1898</v>
      </c>
      <c r="EV64" s="261">
        <v>1899</v>
      </c>
      <c r="EW64" s="261">
        <v>1904</v>
      </c>
      <c r="EX64" s="261">
        <v>1900</v>
      </c>
      <c r="EY64" s="261">
        <v>1865</v>
      </c>
      <c r="EZ64" s="286">
        <v>1884</v>
      </c>
      <c r="FA64" s="286">
        <v>1955</v>
      </c>
      <c r="FB64" s="442">
        <v>1962</v>
      </c>
      <c r="FC64" s="442">
        <v>1952</v>
      </c>
      <c r="FD64" s="442">
        <v>1954</v>
      </c>
      <c r="FE64" s="442">
        <v>1948</v>
      </c>
      <c r="FF64" s="442">
        <v>1934</v>
      </c>
      <c r="FG64" s="442">
        <v>1926</v>
      </c>
      <c r="FH64" s="442">
        <v>1916</v>
      </c>
      <c r="FI64" s="442">
        <v>1914</v>
      </c>
      <c r="FJ64" s="442">
        <v>1899</v>
      </c>
      <c r="FK64" s="450">
        <v>1868</v>
      </c>
      <c r="FL64" s="442">
        <v>1881</v>
      </c>
      <c r="FM64" s="448">
        <v>1884</v>
      </c>
      <c r="FN64" s="442">
        <v>1883</v>
      </c>
      <c r="FO64" s="442">
        <v>1870</v>
      </c>
      <c r="FP64" s="442">
        <v>1859</v>
      </c>
      <c r="FQ64" s="442">
        <v>1858</v>
      </c>
      <c r="FR64" s="72">
        <v>1853</v>
      </c>
      <c r="FS64" s="442">
        <v>1843</v>
      </c>
      <c r="FT64" s="442">
        <v>1833</v>
      </c>
      <c r="FU64" s="442">
        <v>1828</v>
      </c>
      <c r="FV64" s="442">
        <v>1833</v>
      </c>
      <c r="FW64" s="442">
        <v>1784</v>
      </c>
      <c r="FX64" s="442">
        <v>1784</v>
      </c>
      <c r="FY64" s="442">
        <v>1788</v>
      </c>
      <c r="FZ64" s="442">
        <v>1788</v>
      </c>
    </row>
    <row r="65" spans="1:182" ht="17.25">
      <c r="A65" s="1" t="s">
        <v>242</v>
      </c>
      <c r="B65" s="69">
        <v>9155</v>
      </c>
      <c r="C65" s="361">
        <v>9157</v>
      </c>
      <c r="D65" s="27">
        <v>-2</v>
      </c>
      <c r="E65" s="70">
        <v>0</v>
      </c>
      <c r="F65" s="454">
        <v>9233</v>
      </c>
      <c r="G65" s="27">
        <v>-78</v>
      </c>
      <c r="H65" s="73">
        <v>-0.7999999999999972</v>
      </c>
      <c r="I65" s="59"/>
      <c r="J65" s="228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28"/>
      <c r="BT65" s="270"/>
      <c r="BU65" s="281"/>
      <c r="BV65" s="287"/>
      <c r="BW65" s="284"/>
      <c r="BX65" s="284"/>
      <c r="BY65" s="284"/>
      <c r="BZ65" s="284"/>
      <c r="CA65" s="284"/>
      <c r="CB65" s="284">
        <v>9683</v>
      </c>
      <c r="CC65" s="284">
        <v>9753</v>
      </c>
      <c r="CD65" s="284">
        <v>9765</v>
      </c>
      <c r="CE65" s="284">
        <v>9762</v>
      </c>
      <c r="CF65" s="284">
        <v>9746</v>
      </c>
      <c r="CG65" s="284">
        <v>9725</v>
      </c>
      <c r="CH65" s="284">
        <v>9727</v>
      </c>
      <c r="CI65" s="284">
        <v>9733</v>
      </c>
      <c r="CJ65" s="284">
        <v>9734</v>
      </c>
      <c r="CK65" s="284">
        <v>9726</v>
      </c>
      <c r="CL65" s="284">
        <v>9735</v>
      </c>
      <c r="CM65" s="284">
        <v>9741</v>
      </c>
      <c r="CN65" s="284">
        <v>9631</v>
      </c>
      <c r="CO65" s="284">
        <v>9659</v>
      </c>
      <c r="CP65" s="284">
        <v>9644</v>
      </c>
      <c r="CQ65" s="284">
        <v>9624</v>
      </c>
      <c r="CR65" s="284">
        <v>9614</v>
      </c>
      <c r="CS65" s="284">
        <v>9621</v>
      </c>
      <c r="CT65" s="284">
        <v>9623</v>
      </c>
      <c r="CU65" s="284">
        <v>9630</v>
      </c>
      <c r="CV65" s="284">
        <v>9634</v>
      </c>
      <c r="CW65" s="284">
        <v>9634</v>
      </c>
      <c r="CX65" s="284">
        <v>9625</v>
      </c>
      <c r="CY65" s="284">
        <v>9611</v>
      </c>
      <c r="CZ65" s="284">
        <v>9488</v>
      </c>
      <c r="DA65" s="284">
        <v>9540</v>
      </c>
      <c r="DB65" s="284">
        <v>9547</v>
      </c>
      <c r="DC65" s="284">
        <v>9550</v>
      </c>
      <c r="DD65" s="284">
        <v>9555</v>
      </c>
      <c r="DE65" s="284">
        <v>9565</v>
      </c>
      <c r="DF65" s="284">
        <v>9545</v>
      </c>
      <c r="DG65" s="284">
        <v>9535</v>
      </c>
      <c r="DH65" s="284">
        <v>9518</v>
      </c>
      <c r="DI65" s="284">
        <v>9513</v>
      </c>
      <c r="DJ65" s="284">
        <v>9493</v>
      </c>
      <c r="DK65" s="284">
        <v>9470</v>
      </c>
      <c r="DL65" s="284">
        <v>9329</v>
      </c>
      <c r="DM65" s="284">
        <v>9400</v>
      </c>
      <c r="DN65" s="284">
        <v>9386</v>
      </c>
      <c r="DO65" s="284">
        <v>9386</v>
      </c>
      <c r="DP65" s="284">
        <v>9377</v>
      </c>
      <c r="DQ65" s="284">
        <v>9368</v>
      </c>
      <c r="DR65" s="284">
        <v>9355</v>
      </c>
      <c r="DS65" s="284">
        <v>9356</v>
      </c>
      <c r="DT65" s="284">
        <v>9360</v>
      </c>
      <c r="DU65" s="284">
        <v>9366</v>
      </c>
      <c r="DV65" s="284">
        <v>9359</v>
      </c>
      <c r="DW65" s="284">
        <v>9326</v>
      </c>
      <c r="DX65" s="284">
        <v>9200</v>
      </c>
      <c r="DY65" s="284">
        <v>9312</v>
      </c>
      <c r="DZ65" s="284">
        <v>9332</v>
      </c>
      <c r="EA65" s="284">
        <v>9344</v>
      </c>
      <c r="EB65" s="284">
        <v>9357</v>
      </c>
      <c r="EC65" s="284">
        <v>9346</v>
      </c>
      <c r="ED65" s="228" t="s">
        <v>243</v>
      </c>
      <c r="EE65" s="410">
        <v>9346</v>
      </c>
      <c r="EF65" s="410">
        <v>9359</v>
      </c>
      <c r="EG65" s="411">
        <v>13</v>
      </c>
      <c r="EH65" s="261">
        <v>9364</v>
      </c>
      <c r="EI65" s="261">
        <v>9388</v>
      </c>
      <c r="EJ65" s="261">
        <v>9377</v>
      </c>
      <c r="EK65" s="261">
        <v>9365</v>
      </c>
      <c r="EL65" s="261">
        <v>9357</v>
      </c>
      <c r="EM65" s="261">
        <v>9201</v>
      </c>
      <c r="EN65" s="261">
        <v>9292</v>
      </c>
      <c r="EO65" s="261">
        <v>9298</v>
      </c>
      <c r="EP65" s="261">
        <v>9297</v>
      </c>
      <c r="EQ65" s="261">
        <v>9307</v>
      </c>
      <c r="ER65" s="261">
        <v>9309</v>
      </c>
      <c r="ES65" s="261">
        <v>9303</v>
      </c>
      <c r="ET65" s="261">
        <v>9308</v>
      </c>
      <c r="EU65" s="261">
        <v>9310</v>
      </c>
      <c r="EV65" s="261">
        <v>9304</v>
      </c>
      <c r="EW65" s="261">
        <v>9314</v>
      </c>
      <c r="EX65" s="261">
        <v>9309</v>
      </c>
      <c r="EY65" s="261">
        <v>9137</v>
      </c>
      <c r="EZ65" s="286">
        <v>9266</v>
      </c>
      <c r="FA65" s="286">
        <v>9275</v>
      </c>
      <c r="FB65" s="442">
        <v>9268</v>
      </c>
      <c r="FC65" s="442">
        <v>9234</v>
      </c>
      <c r="FD65" s="442">
        <v>9239</v>
      </c>
      <c r="FE65" s="442">
        <v>9230</v>
      </c>
      <c r="FF65" s="442">
        <v>9224</v>
      </c>
      <c r="FG65" s="442">
        <v>9204</v>
      </c>
      <c r="FH65" s="442">
        <v>9226</v>
      </c>
      <c r="FI65" s="442">
        <v>9222</v>
      </c>
      <c r="FJ65" s="442">
        <v>9220</v>
      </c>
      <c r="FK65" s="450">
        <v>9088</v>
      </c>
      <c r="FL65" s="442">
        <v>9217</v>
      </c>
      <c r="FM65" s="448">
        <v>9233</v>
      </c>
      <c r="FN65" s="442">
        <v>9228</v>
      </c>
      <c r="FO65" s="442">
        <v>9236</v>
      </c>
      <c r="FP65" s="442">
        <v>9239</v>
      </c>
      <c r="FQ65" s="442">
        <v>9242</v>
      </c>
      <c r="FR65" s="72">
        <v>9231</v>
      </c>
      <c r="FS65" s="442">
        <v>9227</v>
      </c>
      <c r="FT65" s="442">
        <v>9211</v>
      </c>
      <c r="FU65" s="442">
        <v>9214</v>
      </c>
      <c r="FV65" s="442">
        <v>9199</v>
      </c>
      <c r="FW65" s="442">
        <v>9067</v>
      </c>
      <c r="FX65" s="442">
        <v>9067</v>
      </c>
      <c r="FY65" s="442">
        <v>9157</v>
      </c>
      <c r="FZ65" s="442">
        <v>9157</v>
      </c>
    </row>
    <row r="66" spans="1:182" ht="17.25">
      <c r="A66" s="1"/>
      <c r="B66" s="69"/>
      <c r="C66" s="361"/>
      <c r="D66" s="27"/>
      <c r="E66" s="70"/>
      <c r="F66" s="454"/>
      <c r="G66" s="27"/>
      <c r="H66" s="73"/>
      <c r="I66" s="59"/>
      <c r="J66" s="228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4"/>
      <c r="Z66" s="282"/>
      <c r="AA66" s="282"/>
      <c r="AB66" s="282"/>
      <c r="AC66" s="278"/>
      <c r="AD66" s="278"/>
      <c r="AE66" s="279"/>
      <c r="AF66" s="285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28"/>
      <c r="BT66" s="270"/>
      <c r="BU66" s="281"/>
      <c r="BV66" s="287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61"/>
      <c r="CO66" s="396"/>
      <c r="CP66" s="396"/>
      <c r="CQ66" s="396"/>
      <c r="CR66" s="261"/>
      <c r="CS66" s="261"/>
      <c r="CT66" s="261"/>
      <c r="CU66" s="261"/>
      <c r="CV66" s="261"/>
      <c r="CW66" s="396"/>
      <c r="CX66" s="261"/>
      <c r="CY66" s="396"/>
      <c r="CZ66" s="261"/>
      <c r="DA66" s="261"/>
      <c r="DB66" s="261"/>
      <c r="DC66" s="396"/>
      <c r="DD66" s="261"/>
      <c r="DE66" s="396"/>
      <c r="DF66" s="396"/>
      <c r="DG66" s="261"/>
      <c r="DH66" s="261"/>
      <c r="DI66" s="261"/>
      <c r="DJ66" s="261"/>
      <c r="DK66" s="261"/>
      <c r="DL66" s="261"/>
      <c r="DM66" s="261"/>
      <c r="DN66" s="261"/>
      <c r="DO66" s="261"/>
      <c r="DP66" s="261"/>
      <c r="DQ66" s="261"/>
      <c r="DR66" s="261"/>
      <c r="DS66" s="261"/>
      <c r="DT66" s="261"/>
      <c r="DU66" s="261"/>
      <c r="DV66" s="261"/>
      <c r="DW66" s="396"/>
      <c r="DX66" s="261"/>
      <c r="DY66" s="277"/>
      <c r="DZ66" s="261"/>
      <c r="EA66" s="261"/>
      <c r="EB66" s="261"/>
      <c r="EC66" s="261"/>
      <c r="ED66" s="228"/>
      <c r="EE66" s="410"/>
      <c r="EF66" s="410"/>
      <c r="EG66" s="411"/>
      <c r="EH66" s="261"/>
      <c r="EI66" s="261"/>
      <c r="EJ66" s="261"/>
      <c r="EK66" s="261"/>
      <c r="EL66" s="261"/>
      <c r="EM66" s="261"/>
      <c r="EN66" s="261"/>
      <c r="EO66" s="261"/>
      <c r="EP66" s="261"/>
      <c r="EQ66" s="261"/>
      <c r="ER66" s="261"/>
      <c r="ES66" s="261"/>
      <c r="ET66" s="261"/>
      <c r="EU66" s="261"/>
      <c r="EV66" s="261"/>
      <c r="EW66" s="261"/>
      <c r="EX66" s="261"/>
      <c r="EY66" s="261"/>
      <c r="EZ66" s="286"/>
      <c r="FA66" s="286"/>
      <c r="FB66" s="442"/>
      <c r="FC66" s="442"/>
      <c r="FD66" s="442"/>
      <c r="FE66" s="442"/>
      <c r="FF66" s="442"/>
      <c r="FG66" s="442"/>
      <c r="FH66" s="442"/>
      <c r="FI66" s="442"/>
      <c r="FJ66" s="442"/>
      <c r="FK66" s="450"/>
      <c r="FL66" s="442"/>
      <c r="FM66" s="448"/>
      <c r="FN66" s="442"/>
      <c r="FO66" s="442"/>
      <c r="FP66" s="442"/>
      <c r="FQ66" s="442"/>
      <c r="FR66" s="72"/>
      <c r="FT66" s="442"/>
      <c r="FU66" s="442"/>
      <c r="FV66" s="442"/>
      <c r="FW66" s="442"/>
      <c r="FX66" s="442"/>
      <c r="FY66" s="442"/>
      <c r="FZ66" s="442"/>
    </row>
    <row r="67" spans="1:182" ht="17.25">
      <c r="A67" s="1" t="s">
        <v>88</v>
      </c>
      <c r="B67" s="69">
        <v>21266</v>
      </c>
      <c r="C67" s="361">
        <v>21264</v>
      </c>
      <c r="D67" s="27">
        <v>2</v>
      </c>
      <c r="E67" s="70">
        <v>0</v>
      </c>
      <c r="F67" s="454">
        <v>21502</v>
      </c>
      <c r="G67" s="27">
        <v>-236</v>
      </c>
      <c r="H67" s="73">
        <v>-1.0999999999999943</v>
      </c>
      <c r="I67" s="59"/>
      <c r="J67" s="228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82"/>
      <c r="V67" s="277"/>
      <c r="W67" s="277"/>
      <c r="X67" s="277"/>
      <c r="Y67" s="261"/>
      <c r="Z67" s="277"/>
      <c r="AA67" s="277"/>
      <c r="AB67" s="277"/>
      <c r="AC67" s="278"/>
      <c r="AD67" s="278"/>
      <c r="AE67" s="279"/>
      <c r="AF67" s="285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86"/>
      <c r="BO67" s="286"/>
      <c r="BP67" s="270"/>
      <c r="BQ67" s="270"/>
      <c r="BR67" s="286"/>
      <c r="BS67" s="228"/>
      <c r="BT67" s="270"/>
      <c r="BU67" s="281"/>
      <c r="BV67" s="287"/>
      <c r="BW67" s="261"/>
      <c r="BX67" s="284"/>
      <c r="BY67" s="277"/>
      <c r="BZ67" s="277"/>
      <c r="CA67" s="284"/>
      <c r="CB67" s="282">
        <v>22444</v>
      </c>
      <c r="CC67" s="284">
        <v>22500</v>
      </c>
      <c r="CD67" s="277">
        <v>22461</v>
      </c>
      <c r="CE67" s="282">
        <v>22450</v>
      </c>
      <c r="CF67" s="277">
        <v>22441</v>
      </c>
      <c r="CG67" s="284">
        <v>22443</v>
      </c>
      <c r="CH67" s="284">
        <v>22423</v>
      </c>
      <c r="CI67" s="284">
        <v>22423</v>
      </c>
      <c r="CJ67" s="284">
        <v>22418</v>
      </c>
      <c r="CK67" s="277">
        <v>22408</v>
      </c>
      <c r="CL67" s="284">
        <v>22384</v>
      </c>
      <c r="CM67" s="277">
        <v>22380</v>
      </c>
      <c r="CN67" s="261">
        <v>22255</v>
      </c>
      <c r="CO67" s="396">
        <v>22234</v>
      </c>
      <c r="CP67" s="396">
        <v>22184</v>
      </c>
      <c r="CQ67" s="396">
        <v>22151</v>
      </c>
      <c r="CR67" s="261">
        <v>22145</v>
      </c>
      <c r="CS67" s="261">
        <v>22157</v>
      </c>
      <c r="CT67" s="261">
        <v>22197</v>
      </c>
      <c r="CU67" s="261">
        <v>22203</v>
      </c>
      <c r="CV67" s="261">
        <v>22177</v>
      </c>
      <c r="CW67" s="396">
        <v>22152</v>
      </c>
      <c r="CX67" s="261">
        <v>22147</v>
      </c>
      <c r="CY67" s="396">
        <v>22131</v>
      </c>
      <c r="CZ67" s="261">
        <v>22085</v>
      </c>
      <c r="DA67" s="261">
        <v>22125</v>
      </c>
      <c r="DB67" s="261">
        <v>22122</v>
      </c>
      <c r="DC67" s="396">
        <v>22110</v>
      </c>
      <c r="DD67" s="261">
        <v>22111</v>
      </c>
      <c r="DE67" s="396">
        <v>22114</v>
      </c>
      <c r="DF67" s="396">
        <v>22077</v>
      </c>
      <c r="DG67" s="261">
        <v>22076</v>
      </c>
      <c r="DH67" s="261">
        <v>22062</v>
      </c>
      <c r="DI67" s="261">
        <v>22083</v>
      </c>
      <c r="DJ67" s="261">
        <v>22090</v>
      </c>
      <c r="DK67" s="261">
        <v>22115</v>
      </c>
      <c r="DL67" s="261">
        <v>22061</v>
      </c>
      <c r="DM67" s="261">
        <v>22079</v>
      </c>
      <c r="DN67" s="261">
        <v>22046</v>
      </c>
      <c r="DO67" s="261">
        <v>22021</v>
      </c>
      <c r="DP67" s="261">
        <v>21997</v>
      </c>
      <c r="DQ67" s="261">
        <v>22034</v>
      </c>
      <c r="DR67" s="261">
        <v>22002</v>
      </c>
      <c r="DS67" s="261">
        <v>21999</v>
      </c>
      <c r="DT67" s="261">
        <v>21983</v>
      </c>
      <c r="DU67" s="261">
        <v>21977</v>
      </c>
      <c r="DV67" s="261">
        <v>21973</v>
      </c>
      <c r="DW67" s="396">
        <v>21967</v>
      </c>
      <c r="DX67" s="261">
        <v>21895</v>
      </c>
      <c r="DY67" s="277">
        <v>21875</v>
      </c>
      <c r="DZ67" s="261">
        <v>21897</v>
      </c>
      <c r="EA67" s="261">
        <v>21899</v>
      </c>
      <c r="EB67" s="261">
        <v>21892</v>
      </c>
      <c r="EC67" s="261">
        <v>21865</v>
      </c>
      <c r="ED67" s="228" t="s">
        <v>88</v>
      </c>
      <c r="EE67" s="410">
        <v>21886</v>
      </c>
      <c r="EF67" s="410">
        <v>21886</v>
      </c>
      <c r="EG67" s="411">
        <v>0</v>
      </c>
      <c r="EH67" s="261">
        <v>21889</v>
      </c>
      <c r="EI67" s="261">
        <v>21859</v>
      </c>
      <c r="EJ67" s="261">
        <v>21868</v>
      </c>
      <c r="EK67" s="261">
        <v>21847</v>
      </c>
      <c r="EL67" s="261">
        <v>21829</v>
      </c>
      <c r="EM67" s="261">
        <v>21736</v>
      </c>
      <c r="EN67" s="261">
        <v>21739</v>
      </c>
      <c r="EO67" s="261">
        <v>21697</v>
      </c>
      <c r="EP67" s="261">
        <v>21691</v>
      </c>
      <c r="EQ67" s="261">
        <v>21669</v>
      </c>
      <c r="ER67" s="261">
        <v>21689</v>
      </c>
      <c r="ES67" s="261">
        <v>21683</v>
      </c>
      <c r="ET67" s="261">
        <v>21682</v>
      </c>
      <c r="EU67" s="261">
        <v>21701</v>
      </c>
      <c r="EV67" s="261">
        <v>21688</v>
      </c>
      <c r="EW67" s="261">
        <v>21709</v>
      </c>
      <c r="EX67" s="261">
        <v>21737</v>
      </c>
      <c r="EY67" s="261">
        <v>21690</v>
      </c>
      <c r="EZ67" s="286">
        <v>21720</v>
      </c>
      <c r="FA67" s="286">
        <v>21726</v>
      </c>
      <c r="FB67" s="442">
        <v>21704</v>
      </c>
      <c r="FC67" s="442">
        <v>21709</v>
      </c>
      <c r="FD67" s="442">
        <v>21724</v>
      </c>
      <c r="FE67" s="442">
        <v>21712</v>
      </c>
      <c r="FF67" s="442">
        <v>21692</v>
      </c>
      <c r="FG67" s="442">
        <v>21670</v>
      </c>
      <c r="FH67" s="442">
        <v>21649</v>
      </c>
      <c r="FI67" s="442">
        <v>21603</v>
      </c>
      <c r="FJ67" s="442">
        <v>21597</v>
      </c>
      <c r="FK67" s="450">
        <v>21500</v>
      </c>
      <c r="FL67" s="442">
        <v>21525</v>
      </c>
      <c r="FM67" s="448">
        <v>21502</v>
      </c>
      <c r="FN67" s="442">
        <v>21482</v>
      </c>
      <c r="FO67" s="442">
        <v>21457</v>
      </c>
      <c r="FP67" s="442">
        <v>21435</v>
      </c>
      <c r="FQ67" s="442">
        <v>21436</v>
      </c>
      <c r="FR67" s="72">
        <v>21409</v>
      </c>
      <c r="FS67" s="442">
        <v>21397</v>
      </c>
      <c r="FT67" s="442">
        <v>21414</v>
      </c>
      <c r="FU67" s="442">
        <v>21394</v>
      </c>
      <c r="FV67" s="442">
        <v>21376</v>
      </c>
      <c r="FW67" s="442">
        <v>21238</v>
      </c>
      <c r="FX67" s="442">
        <v>21238</v>
      </c>
      <c r="FY67" s="442">
        <v>21264</v>
      </c>
      <c r="FZ67" s="442">
        <v>21264</v>
      </c>
    </row>
    <row r="68" spans="1:182" ht="17.25">
      <c r="A68" s="1"/>
      <c r="B68" s="414"/>
      <c r="D68" s="27"/>
      <c r="E68" s="70"/>
      <c r="F68" s="454"/>
      <c r="G68" s="27"/>
      <c r="H68" s="73"/>
      <c r="I68" s="59"/>
      <c r="J68" s="228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82"/>
      <c r="V68" s="277"/>
      <c r="W68" s="277"/>
      <c r="X68" s="277"/>
      <c r="Y68" s="261"/>
      <c r="Z68" s="277"/>
      <c r="AA68" s="277"/>
      <c r="AB68" s="277"/>
      <c r="AC68" s="278"/>
      <c r="AD68" s="278"/>
      <c r="AE68" s="279"/>
      <c r="AF68" s="285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  <c r="BL68" s="270"/>
      <c r="BM68" s="270"/>
      <c r="BN68" s="286"/>
      <c r="BO68" s="286"/>
      <c r="BP68" s="270"/>
      <c r="BQ68" s="270"/>
      <c r="BR68" s="286"/>
      <c r="BS68" s="228"/>
      <c r="BT68" s="270"/>
      <c r="BU68" s="281"/>
      <c r="BV68" s="287"/>
      <c r="BW68" s="261"/>
      <c r="BX68" s="284"/>
      <c r="BY68" s="277"/>
      <c r="BZ68" s="277"/>
      <c r="CA68" s="284"/>
      <c r="CB68" s="282"/>
      <c r="CC68" s="284"/>
      <c r="CD68" s="277"/>
      <c r="CE68" s="282"/>
      <c r="CF68" s="277"/>
      <c r="CG68" s="284"/>
      <c r="CH68" s="284"/>
      <c r="CI68" s="284"/>
      <c r="CJ68" s="284"/>
      <c r="CK68" s="277"/>
      <c r="CL68" s="284"/>
      <c r="CM68" s="277"/>
      <c r="CN68" s="261"/>
      <c r="CO68" s="396"/>
      <c r="CP68" s="396"/>
      <c r="CQ68" s="396"/>
      <c r="CR68" s="261"/>
      <c r="CS68" s="261"/>
      <c r="CT68" s="261"/>
      <c r="CU68" s="261"/>
      <c r="CV68" s="261"/>
      <c r="CW68" s="396"/>
      <c r="CX68" s="261"/>
      <c r="CY68" s="396"/>
      <c r="CZ68" s="261"/>
      <c r="DA68" s="261"/>
      <c r="DB68" s="261"/>
      <c r="DC68" s="396"/>
      <c r="DD68" s="261"/>
      <c r="DE68" s="396"/>
      <c r="DF68" s="396"/>
      <c r="DG68" s="261"/>
      <c r="DH68" s="261"/>
      <c r="DI68" s="261"/>
      <c r="DJ68" s="261"/>
      <c r="DK68" s="261"/>
      <c r="DL68" s="261"/>
      <c r="DM68" s="261"/>
      <c r="DN68" s="261"/>
      <c r="DO68" s="261"/>
      <c r="DP68" s="261"/>
      <c r="DQ68" s="261"/>
      <c r="DR68" s="261"/>
      <c r="DS68" s="261"/>
      <c r="DT68" s="261"/>
      <c r="DU68" s="261"/>
      <c r="DV68" s="261"/>
      <c r="DW68" s="396"/>
      <c r="DX68" s="261"/>
      <c r="DY68" s="277"/>
      <c r="DZ68" s="261"/>
      <c r="EA68" s="261"/>
      <c r="EB68" s="261"/>
      <c r="EC68" s="261"/>
      <c r="ED68" s="228"/>
      <c r="EE68" s="410"/>
      <c r="EF68" s="410"/>
      <c r="EG68" s="411"/>
      <c r="EH68" s="261"/>
      <c r="EI68" s="261"/>
      <c r="EJ68" s="261"/>
      <c r="EK68" s="261"/>
      <c r="EL68" s="261"/>
      <c r="EM68" s="261"/>
      <c r="EN68" s="261"/>
      <c r="EO68" s="261"/>
      <c r="EP68" s="261"/>
      <c r="EQ68" s="261"/>
      <c r="ER68" s="261"/>
      <c r="ES68" s="261"/>
      <c r="ET68" s="261"/>
      <c r="EU68" s="261"/>
      <c r="EV68" s="261"/>
      <c r="EW68" s="261"/>
      <c r="EX68" s="261"/>
      <c r="EY68" s="261"/>
      <c r="EZ68" s="286"/>
      <c r="FA68" s="286"/>
      <c r="FB68" s="442"/>
      <c r="FC68" s="442"/>
      <c r="FD68" s="442"/>
      <c r="FE68" s="442"/>
      <c r="FF68" s="442"/>
      <c r="FG68" s="442"/>
      <c r="FH68" s="442"/>
      <c r="FI68" s="442"/>
      <c r="FJ68" s="442"/>
      <c r="FK68" s="450"/>
      <c r="FL68" s="442"/>
      <c r="FM68" s="448"/>
      <c r="FN68" s="442"/>
      <c r="FO68" s="442"/>
      <c r="FP68" s="442"/>
      <c r="FQ68" s="442"/>
      <c r="FR68" s="72"/>
      <c r="FT68" s="442"/>
      <c r="FU68" s="442"/>
      <c r="FV68" s="442"/>
      <c r="FW68" s="442"/>
      <c r="FX68" s="442"/>
      <c r="FY68" s="442"/>
      <c r="FZ68" s="442"/>
    </row>
    <row r="69" spans="1:182" ht="17.25">
      <c r="A69" s="1" t="s">
        <v>71</v>
      </c>
      <c r="B69" s="69">
        <v>7019</v>
      </c>
      <c r="C69" s="361">
        <v>7026</v>
      </c>
      <c r="D69" s="27">
        <v>-7</v>
      </c>
      <c r="E69" s="70">
        <v>-0.09999999999999432</v>
      </c>
      <c r="F69" s="454">
        <v>7046</v>
      </c>
      <c r="G69" s="27">
        <v>-27</v>
      </c>
      <c r="H69" s="73">
        <v>-0.4000000000000057</v>
      </c>
      <c r="I69" s="59"/>
      <c r="J69" s="228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4"/>
      <c r="Z69" s="282"/>
      <c r="AA69" s="282"/>
      <c r="AB69" s="282"/>
      <c r="AC69" s="278"/>
      <c r="AD69" s="278"/>
      <c r="AE69" s="279"/>
      <c r="AF69" s="285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  <c r="BL69" s="270"/>
      <c r="BM69" s="270"/>
      <c r="BN69" s="270"/>
      <c r="BO69" s="270"/>
      <c r="BP69" s="270"/>
      <c r="BQ69" s="270"/>
      <c r="BR69" s="270"/>
      <c r="BS69" s="228"/>
      <c r="BT69" s="270"/>
      <c r="BU69" s="281"/>
      <c r="BV69" s="287"/>
      <c r="BW69" s="284"/>
      <c r="BX69" s="284"/>
      <c r="BY69" s="284"/>
      <c r="BZ69" s="284"/>
      <c r="CA69" s="284"/>
      <c r="CB69" s="284">
        <v>7776</v>
      </c>
      <c r="CC69" s="284">
        <v>7813</v>
      </c>
      <c r="CD69" s="284">
        <v>7804</v>
      </c>
      <c r="CE69" s="284">
        <v>7793</v>
      </c>
      <c r="CF69" s="284">
        <v>7787</v>
      </c>
      <c r="CG69" s="284">
        <v>7792</v>
      </c>
      <c r="CH69" s="284">
        <v>7791</v>
      </c>
      <c r="CI69" s="284">
        <v>7788</v>
      </c>
      <c r="CJ69" s="284">
        <v>7783</v>
      </c>
      <c r="CK69" s="284">
        <v>7785</v>
      </c>
      <c r="CL69" s="284">
        <v>7766</v>
      </c>
      <c r="CM69" s="284">
        <v>7756</v>
      </c>
      <c r="CN69" s="261">
        <v>7747</v>
      </c>
      <c r="CO69" s="396">
        <v>7728</v>
      </c>
      <c r="CP69" s="396">
        <v>7716</v>
      </c>
      <c r="CQ69" s="396">
        <v>7683</v>
      </c>
      <c r="CR69" s="261">
        <v>7669</v>
      </c>
      <c r="CS69" s="261">
        <v>7659</v>
      </c>
      <c r="CT69" s="261">
        <v>7672</v>
      </c>
      <c r="CU69" s="261">
        <v>7678</v>
      </c>
      <c r="CV69" s="261">
        <v>7672</v>
      </c>
      <c r="CW69" s="396">
        <v>7662</v>
      </c>
      <c r="CX69" s="261">
        <v>7664</v>
      </c>
      <c r="CY69" s="396">
        <v>7663</v>
      </c>
      <c r="CZ69" s="261">
        <v>7654</v>
      </c>
      <c r="DA69" s="261">
        <v>7650</v>
      </c>
      <c r="DB69" s="261">
        <v>7653</v>
      </c>
      <c r="DC69" s="396">
        <v>7629</v>
      </c>
      <c r="DD69" s="261">
        <v>7617</v>
      </c>
      <c r="DE69" s="396">
        <v>7605</v>
      </c>
      <c r="DF69" s="396">
        <v>7582</v>
      </c>
      <c r="DG69" s="261">
        <v>7575</v>
      </c>
      <c r="DH69" s="261">
        <v>7567</v>
      </c>
      <c r="DI69" s="261">
        <v>7559</v>
      </c>
      <c r="DJ69" s="261">
        <v>7544</v>
      </c>
      <c r="DK69" s="261">
        <v>7542</v>
      </c>
      <c r="DL69" s="261">
        <v>7526</v>
      </c>
      <c r="DM69" s="261">
        <v>7507</v>
      </c>
      <c r="DN69" s="261">
        <v>7491</v>
      </c>
      <c r="DO69" s="261">
        <v>7474</v>
      </c>
      <c r="DP69" s="261">
        <v>7456</v>
      </c>
      <c r="DQ69" s="261">
        <v>7460</v>
      </c>
      <c r="DR69" s="261">
        <v>7447</v>
      </c>
      <c r="DS69" s="261">
        <v>7436</v>
      </c>
      <c r="DT69" s="261">
        <v>7427</v>
      </c>
      <c r="DU69" s="261">
        <v>7420</v>
      </c>
      <c r="DV69" s="261">
        <v>7404</v>
      </c>
      <c r="DW69" s="396">
        <v>7399</v>
      </c>
      <c r="DX69" s="261">
        <v>7359</v>
      </c>
      <c r="DY69" s="277">
        <v>7337</v>
      </c>
      <c r="DZ69" s="261">
        <v>7334</v>
      </c>
      <c r="EA69" s="261">
        <v>7332</v>
      </c>
      <c r="EB69" s="261">
        <v>7302</v>
      </c>
      <c r="EC69" s="261">
        <v>7287</v>
      </c>
      <c r="ED69" s="228" t="s">
        <v>71</v>
      </c>
      <c r="EE69" s="410">
        <v>7288</v>
      </c>
      <c r="EF69" s="410">
        <v>7288</v>
      </c>
      <c r="EG69" s="411">
        <v>0</v>
      </c>
      <c r="EH69" s="261">
        <v>7304</v>
      </c>
      <c r="EI69" s="261">
        <v>7290</v>
      </c>
      <c r="EJ69" s="261">
        <v>7285</v>
      </c>
      <c r="EK69" s="261">
        <v>7291</v>
      </c>
      <c r="EL69" s="261">
        <v>7274</v>
      </c>
      <c r="EM69" s="261">
        <v>7233</v>
      </c>
      <c r="EN69" s="261">
        <v>7239</v>
      </c>
      <c r="EO69" s="261">
        <v>7217</v>
      </c>
      <c r="EP69" s="261">
        <v>7200</v>
      </c>
      <c r="EQ69" s="261">
        <v>7185</v>
      </c>
      <c r="ER69" s="261">
        <v>7182</v>
      </c>
      <c r="ES69" s="261">
        <v>7176</v>
      </c>
      <c r="ET69" s="261">
        <v>7185</v>
      </c>
      <c r="EU69" s="261">
        <v>7185</v>
      </c>
      <c r="EV69" s="261">
        <v>7174</v>
      </c>
      <c r="EW69" s="261">
        <v>7177</v>
      </c>
      <c r="EX69" s="261">
        <v>7186</v>
      </c>
      <c r="EY69" s="261">
        <v>7175</v>
      </c>
      <c r="EZ69" s="286">
        <v>7165</v>
      </c>
      <c r="FA69" s="286">
        <v>7169</v>
      </c>
      <c r="FB69" s="442">
        <v>7150</v>
      </c>
      <c r="FC69" s="442">
        <v>7155</v>
      </c>
      <c r="FD69" s="442">
        <v>7158</v>
      </c>
      <c r="FE69" s="442">
        <v>7136</v>
      </c>
      <c r="FF69" s="442">
        <v>7119</v>
      </c>
      <c r="FG69" s="442">
        <v>7117</v>
      </c>
      <c r="FH69" s="442">
        <v>7106</v>
      </c>
      <c r="FI69" s="442">
        <v>7090</v>
      </c>
      <c r="FJ69" s="442">
        <v>7082</v>
      </c>
      <c r="FK69" s="450">
        <v>7047</v>
      </c>
      <c r="FL69" s="442">
        <v>7057</v>
      </c>
      <c r="FM69" s="448">
        <v>7046</v>
      </c>
      <c r="FN69" s="442">
        <v>7048</v>
      </c>
      <c r="FO69" s="442">
        <v>7042</v>
      </c>
      <c r="FP69" s="442">
        <v>7037</v>
      </c>
      <c r="FQ69" s="442">
        <v>7042</v>
      </c>
      <c r="FR69" s="72">
        <v>7037</v>
      </c>
      <c r="FS69" s="442">
        <v>7028</v>
      </c>
      <c r="FT69" s="442">
        <v>7058</v>
      </c>
      <c r="FU69" s="442">
        <v>7054</v>
      </c>
      <c r="FV69" s="442">
        <v>7040</v>
      </c>
      <c r="FW69" s="442">
        <v>7005</v>
      </c>
      <c r="FX69" s="442">
        <v>7005</v>
      </c>
      <c r="FY69" s="442">
        <v>7026</v>
      </c>
      <c r="FZ69" s="442">
        <v>7026</v>
      </c>
    </row>
    <row r="70" spans="1:182" ht="17.25">
      <c r="A70" s="1" t="s">
        <v>72</v>
      </c>
      <c r="B70" s="69">
        <v>3195</v>
      </c>
      <c r="C70" s="361">
        <v>3198</v>
      </c>
      <c r="D70" s="27">
        <v>-3</v>
      </c>
      <c r="E70" s="70">
        <v>-0.09999999999999432</v>
      </c>
      <c r="F70" s="454">
        <v>3205</v>
      </c>
      <c r="G70" s="27">
        <v>-10</v>
      </c>
      <c r="H70" s="73">
        <v>-0.29999999999999716</v>
      </c>
      <c r="I70" s="59"/>
      <c r="J70" s="228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4"/>
      <c r="Z70" s="282"/>
      <c r="AA70" s="282"/>
      <c r="AB70" s="282"/>
      <c r="AC70" s="278"/>
      <c r="AD70" s="278"/>
      <c r="AE70" s="279"/>
      <c r="AF70" s="285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0"/>
      <c r="BM70" s="270"/>
      <c r="BN70" s="270"/>
      <c r="BO70" s="270"/>
      <c r="BP70" s="270"/>
      <c r="BQ70" s="270"/>
      <c r="BR70" s="270"/>
      <c r="BS70" s="228"/>
      <c r="BT70" s="270"/>
      <c r="BU70" s="281"/>
      <c r="BV70" s="287"/>
      <c r="BW70" s="284"/>
      <c r="BX70" s="284"/>
      <c r="BY70" s="284"/>
      <c r="BZ70" s="284"/>
      <c r="CA70" s="284"/>
      <c r="CB70" s="284">
        <v>3035</v>
      </c>
      <c r="CC70" s="284">
        <v>3045</v>
      </c>
      <c r="CD70" s="284">
        <v>3043</v>
      </c>
      <c r="CE70" s="284">
        <v>3049</v>
      </c>
      <c r="CF70" s="284">
        <v>3049</v>
      </c>
      <c r="CG70" s="284">
        <v>3056</v>
      </c>
      <c r="CH70" s="284">
        <v>3053</v>
      </c>
      <c r="CI70" s="284">
        <v>3045</v>
      </c>
      <c r="CJ70" s="284">
        <v>3045</v>
      </c>
      <c r="CK70" s="284">
        <v>3045</v>
      </c>
      <c r="CL70" s="284">
        <v>3060</v>
      </c>
      <c r="CM70" s="284">
        <v>3068</v>
      </c>
      <c r="CN70" s="261">
        <v>3077</v>
      </c>
      <c r="CO70" s="396">
        <v>3080</v>
      </c>
      <c r="CP70" s="396">
        <v>3085</v>
      </c>
      <c r="CQ70" s="396">
        <v>3107</v>
      </c>
      <c r="CR70" s="261">
        <v>3112</v>
      </c>
      <c r="CS70" s="261">
        <v>3122</v>
      </c>
      <c r="CT70" s="261">
        <v>3136</v>
      </c>
      <c r="CU70" s="261">
        <v>3136</v>
      </c>
      <c r="CV70" s="261">
        <v>3134</v>
      </c>
      <c r="CW70" s="396">
        <v>3129</v>
      </c>
      <c r="CX70" s="261">
        <v>3128</v>
      </c>
      <c r="CY70" s="396">
        <v>3124</v>
      </c>
      <c r="CZ70" s="261">
        <v>3121</v>
      </c>
      <c r="DA70" s="261">
        <v>3121</v>
      </c>
      <c r="DB70" s="261">
        <v>3118</v>
      </c>
      <c r="DC70" s="396">
        <v>3116</v>
      </c>
      <c r="DD70" s="261">
        <v>3116</v>
      </c>
      <c r="DE70" s="396">
        <v>3124</v>
      </c>
      <c r="DF70" s="396">
        <v>3120</v>
      </c>
      <c r="DG70" s="261">
        <v>3133</v>
      </c>
      <c r="DH70" s="261">
        <v>3125</v>
      </c>
      <c r="DI70" s="261">
        <v>3137</v>
      </c>
      <c r="DJ70" s="261">
        <v>3132</v>
      </c>
      <c r="DK70" s="261">
        <v>3135</v>
      </c>
      <c r="DL70" s="261">
        <v>3145</v>
      </c>
      <c r="DM70" s="261">
        <v>3147</v>
      </c>
      <c r="DN70" s="261">
        <v>3144</v>
      </c>
      <c r="DO70" s="261">
        <v>3150</v>
      </c>
      <c r="DP70" s="261">
        <v>3148</v>
      </c>
      <c r="DQ70" s="261">
        <v>3147</v>
      </c>
      <c r="DR70" s="261">
        <v>3140</v>
      </c>
      <c r="DS70" s="261">
        <v>3144</v>
      </c>
      <c r="DT70" s="261">
        <v>3152</v>
      </c>
      <c r="DU70" s="261">
        <v>3165</v>
      </c>
      <c r="DV70" s="261">
        <v>3169</v>
      </c>
      <c r="DW70" s="396">
        <v>3171</v>
      </c>
      <c r="DX70" s="261">
        <v>3160</v>
      </c>
      <c r="DY70" s="277">
        <v>3157</v>
      </c>
      <c r="DZ70" s="261">
        <v>3164</v>
      </c>
      <c r="EA70" s="261">
        <v>3170</v>
      </c>
      <c r="EB70" s="261">
        <v>3181</v>
      </c>
      <c r="EC70" s="261">
        <v>3180</v>
      </c>
      <c r="ED70" s="228" t="s">
        <v>72</v>
      </c>
      <c r="EE70" s="410">
        <v>3172</v>
      </c>
      <c r="EF70" s="410">
        <v>3172</v>
      </c>
      <c r="EG70" s="411">
        <v>0</v>
      </c>
      <c r="EH70" s="261">
        <v>3170</v>
      </c>
      <c r="EI70" s="261">
        <v>3178</v>
      </c>
      <c r="EJ70" s="261">
        <v>3184</v>
      </c>
      <c r="EK70" s="261">
        <v>3176</v>
      </c>
      <c r="EL70" s="261">
        <v>3182</v>
      </c>
      <c r="EM70" s="261">
        <v>3170</v>
      </c>
      <c r="EN70" s="261">
        <v>3173</v>
      </c>
      <c r="EO70" s="261">
        <v>3178</v>
      </c>
      <c r="EP70" s="261">
        <v>3191</v>
      </c>
      <c r="EQ70" s="261">
        <v>3194</v>
      </c>
      <c r="ER70" s="261">
        <v>3206</v>
      </c>
      <c r="ES70" s="261">
        <v>3209</v>
      </c>
      <c r="ET70" s="261">
        <v>3207</v>
      </c>
      <c r="EU70" s="261">
        <v>3210</v>
      </c>
      <c r="EV70" s="261">
        <v>3208</v>
      </c>
      <c r="EW70" s="261">
        <v>3211</v>
      </c>
      <c r="EX70" s="261">
        <v>3208</v>
      </c>
      <c r="EY70" s="261">
        <v>3207</v>
      </c>
      <c r="EZ70" s="286">
        <v>3216</v>
      </c>
      <c r="FA70" s="286">
        <v>3216</v>
      </c>
      <c r="FB70" s="442">
        <v>3216</v>
      </c>
      <c r="FC70" s="442">
        <v>3216</v>
      </c>
      <c r="FD70" s="442">
        <v>3223</v>
      </c>
      <c r="FE70" s="442">
        <v>3226</v>
      </c>
      <c r="FF70" s="442">
        <v>3216</v>
      </c>
      <c r="FG70" s="442">
        <v>3204</v>
      </c>
      <c r="FH70" s="442">
        <v>3211</v>
      </c>
      <c r="FI70" s="442">
        <v>3207</v>
      </c>
      <c r="FJ70" s="442">
        <v>3203</v>
      </c>
      <c r="FK70" s="450">
        <v>3188</v>
      </c>
      <c r="FL70" s="442">
        <v>3204</v>
      </c>
      <c r="FM70" s="448">
        <v>3205</v>
      </c>
      <c r="FN70" s="442">
        <v>3206</v>
      </c>
      <c r="FO70" s="442">
        <v>3208</v>
      </c>
      <c r="FP70" s="442">
        <v>3197</v>
      </c>
      <c r="FQ70" s="442">
        <v>3200</v>
      </c>
      <c r="FR70" s="72">
        <v>3197</v>
      </c>
      <c r="FS70" s="442">
        <v>3191</v>
      </c>
      <c r="FT70" s="442">
        <v>3192</v>
      </c>
      <c r="FU70" s="442">
        <v>3198</v>
      </c>
      <c r="FV70" s="442">
        <v>3202</v>
      </c>
      <c r="FW70" s="442">
        <v>3191</v>
      </c>
      <c r="FX70" s="442">
        <v>3191</v>
      </c>
      <c r="FY70" s="442">
        <v>3198</v>
      </c>
      <c r="FZ70" s="442">
        <v>3198</v>
      </c>
    </row>
    <row r="71" spans="1:182" ht="17.25">
      <c r="A71" s="1" t="s">
        <v>73</v>
      </c>
      <c r="B71" s="69">
        <v>3227</v>
      </c>
      <c r="C71" s="361">
        <v>3210</v>
      </c>
      <c r="D71" s="27">
        <v>17</v>
      </c>
      <c r="E71" s="70">
        <v>0.5</v>
      </c>
      <c r="F71" s="454">
        <v>3229</v>
      </c>
      <c r="G71" s="27">
        <v>-2</v>
      </c>
      <c r="H71" s="73">
        <v>-0.09999999999999432</v>
      </c>
      <c r="I71" s="59"/>
      <c r="J71" s="228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4"/>
      <c r="Z71" s="282"/>
      <c r="AA71" s="282"/>
      <c r="AB71" s="282"/>
      <c r="AC71" s="278"/>
      <c r="AD71" s="278"/>
      <c r="AE71" s="279"/>
      <c r="AF71" s="285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  <c r="BL71" s="270"/>
      <c r="BM71" s="270"/>
      <c r="BN71" s="270"/>
      <c r="BO71" s="270"/>
      <c r="BP71" s="270"/>
      <c r="BQ71" s="270"/>
      <c r="BR71" s="270"/>
      <c r="BS71" s="228"/>
      <c r="BT71" s="270"/>
      <c r="BU71" s="281"/>
      <c r="BV71" s="287"/>
      <c r="BW71" s="284"/>
      <c r="BX71" s="284"/>
      <c r="BY71" s="284"/>
      <c r="BZ71" s="284"/>
      <c r="CA71" s="284"/>
      <c r="CB71" s="284">
        <v>3177</v>
      </c>
      <c r="CC71" s="284">
        <v>3187</v>
      </c>
      <c r="CD71" s="284">
        <v>3182</v>
      </c>
      <c r="CE71" s="284">
        <v>3183</v>
      </c>
      <c r="CF71" s="284">
        <v>3189</v>
      </c>
      <c r="CG71" s="284">
        <v>3184</v>
      </c>
      <c r="CH71" s="284">
        <v>3173</v>
      </c>
      <c r="CI71" s="284">
        <v>3174</v>
      </c>
      <c r="CJ71" s="284">
        <v>3174</v>
      </c>
      <c r="CK71" s="284">
        <v>3167</v>
      </c>
      <c r="CL71" s="284">
        <v>3159</v>
      </c>
      <c r="CM71" s="284">
        <v>3161</v>
      </c>
      <c r="CN71" s="261">
        <v>3122</v>
      </c>
      <c r="CO71" s="396">
        <v>3115</v>
      </c>
      <c r="CP71" s="396">
        <v>3093</v>
      </c>
      <c r="CQ71" s="396">
        <v>3090</v>
      </c>
      <c r="CR71" s="261">
        <v>3086</v>
      </c>
      <c r="CS71" s="261">
        <v>3081</v>
      </c>
      <c r="CT71" s="261">
        <v>3091</v>
      </c>
      <c r="CU71" s="261">
        <v>3090</v>
      </c>
      <c r="CV71" s="261">
        <v>3079</v>
      </c>
      <c r="CW71" s="396">
        <v>3091</v>
      </c>
      <c r="CX71" s="261">
        <v>3084</v>
      </c>
      <c r="CY71" s="396">
        <v>3083</v>
      </c>
      <c r="CZ71" s="261">
        <v>3085</v>
      </c>
      <c r="DA71" s="261">
        <v>3102</v>
      </c>
      <c r="DB71" s="261">
        <v>3090</v>
      </c>
      <c r="DC71" s="396">
        <v>3096</v>
      </c>
      <c r="DD71" s="261">
        <v>3119</v>
      </c>
      <c r="DE71" s="396">
        <v>3114</v>
      </c>
      <c r="DF71" s="396">
        <v>3110</v>
      </c>
      <c r="DG71" s="261">
        <v>3111</v>
      </c>
      <c r="DH71" s="261">
        <v>3114</v>
      </c>
      <c r="DI71" s="261">
        <v>3115</v>
      </c>
      <c r="DJ71" s="261">
        <v>3112</v>
      </c>
      <c r="DK71" s="261">
        <v>3117</v>
      </c>
      <c r="DL71" s="261">
        <v>3112</v>
      </c>
      <c r="DM71" s="261">
        <v>3120</v>
      </c>
      <c r="DN71" s="261">
        <v>3120</v>
      </c>
      <c r="DO71" s="261">
        <v>3114</v>
      </c>
      <c r="DP71" s="261">
        <v>3114</v>
      </c>
      <c r="DQ71" s="261">
        <v>3118</v>
      </c>
      <c r="DR71" s="261">
        <v>3111</v>
      </c>
      <c r="DS71" s="261">
        <v>3126</v>
      </c>
      <c r="DT71" s="261">
        <v>3121</v>
      </c>
      <c r="DU71" s="261">
        <v>3122</v>
      </c>
      <c r="DV71" s="261">
        <v>3126</v>
      </c>
      <c r="DW71" s="396">
        <v>3124</v>
      </c>
      <c r="DX71" s="261">
        <v>3134</v>
      </c>
      <c r="DY71" s="277">
        <v>3156</v>
      </c>
      <c r="DZ71" s="261">
        <v>3171</v>
      </c>
      <c r="EA71" s="261">
        <v>3170</v>
      </c>
      <c r="EB71" s="261">
        <v>3174</v>
      </c>
      <c r="EC71" s="261">
        <v>3175</v>
      </c>
      <c r="ED71" s="228" t="s">
        <v>73</v>
      </c>
      <c r="EE71" s="410">
        <v>3184</v>
      </c>
      <c r="EF71" s="410">
        <v>3184</v>
      </c>
      <c r="EG71" s="411">
        <v>0</v>
      </c>
      <c r="EH71" s="261">
        <v>3196</v>
      </c>
      <c r="EI71" s="261">
        <v>3181</v>
      </c>
      <c r="EJ71" s="261">
        <v>3190</v>
      </c>
      <c r="EK71" s="261">
        <v>3176</v>
      </c>
      <c r="EL71" s="261">
        <v>3173</v>
      </c>
      <c r="EM71" s="261">
        <v>3162</v>
      </c>
      <c r="EN71" s="261">
        <v>3163</v>
      </c>
      <c r="EO71" s="261">
        <v>3165</v>
      </c>
      <c r="EP71" s="261">
        <v>3161</v>
      </c>
      <c r="EQ71" s="261">
        <v>3158</v>
      </c>
      <c r="ER71" s="261">
        <v>3154</v>
      </c>
      <c r="ES71" s="261">
        <v>3157</v>
      </c>
      <c r="ET71" s="261">
        <v>3145</v>
      </c>
      <c r="EU71" s="261">
        <v>3151</v>
      </c>
      <c r="EV71" s="261">
        <v>3157</v>
      </c>
      <c r="EW71" s="261">
        <v>3165</v>
      </c>
      <c r="EX71" s="261">
        <v>3181</v>
      </c>
      <c r="EY71" s="261">
        <v>3194</v>
      </c>
      <c r="EZ71" s="286">
        <v>3208</v>
      </c>
      <c r="FA71" s="286">
        <v>3217</v>
      </c>
      <c r="FB71" s="442">
        <v>3211</v>
      </c>
      <c r="FC71" s="442">
        <v>3222</v>
      </c>
      <c r="FD71" s="442">
        <v>3235</v>
      </c>
      <c r="FE71" s="442">
        <v>3242</v>
      </c>
      <c r="FF71" s="442">
        <v>3246</v>
      </c>
      <c r="FG71" s="442">
        <v>3247</v>
      </c>
      <c r="FH71" s="442">
        <v>3248</v>
      </c>
      <c r="FI71" s="442">
        <v>3239</v>
      </c>
      <c r="FJ71" s="442">
        <v>3240</v>
      </c>
      <c r="FK71" s="450">
        <v>3231</v>
      </c>
      <c r="FL71" s="442">
        <v>3229</v>
      </c>
      <c r="FM71" s="448">
        <v>3229</v>
      </c>
      <c r="FN71" s="442">
        <v>3232</v>
      </c>
      <c r="FO71" s="442">
        <v>3239</v>
      </c>
      <c r="FP71" s="442">
        <v>3235</v>
      </c>
      <c r="FQ71" s="442">
        <v>3236</v>
      </c>
      <c r="FR71" s="72">
        <v>3229</v>
      </c>
      <c r="FS71" s="442">
        <v>3232</v>
      </c>
      <c r="FT71" s="442">
        <v>3234</v>
      </c>
      <c r="FU71" s="442">
        <v>3227</v>
      </c>
      <c r="FV71" s="442">
        <v>3229</v>
      </c>
      <c r="FW71" s="442">
        <v>3214</v>
      </c>
      <c r="FX71" s="442">
        <v>3214</v>
      </c>
      <c r="FY71" s="442">
        <v>3210</v>
      </c>
      <c r="FZ71" s="442">
        <v>3210</v>
      </c>
    </row>
    <row r="72" spans="1:182" ht="17.25">
      <c r="A72" s="1" t="s">
        <v>74</v>
      </c>
      <c r="B72" s="69">
        <v>6450</v>
      </c>
      <c r="C72" s="361">
        <v>6458</v>
      </c>
      <c r="D72" s="27">
        <v>-8</v>
      </c>
      <c r="E72" s="70">
        <v>-0.09999999999999432</v>
      </c>
      <c r="F72" s="454">
        <v>6640</v>
      </c>
      <c r="G72" s="27">
        <v>-190</v>
      </c>
      <c r="H72" s="73">
        <v>-2.9000000000000057</v>
      </c>
      <c r="I72" s="59"/>
      <c r="J72" s="228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4"/>
      <c r="Z72" s="282"/>
      <c r="AA72" s="282"/>
      <c r="AB72" s="282"/>
      <c r="AC72" s="278"/>
      <c r="AD72" s="278"/>
      <c r="AE72" s="279"/>
      <c r="AF72" s="285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  <c r="BL72" s="270"/>
      <c r="BM72" s="270"/>
      <c r="BN72" s="270"/>
      <c r="BO72" s="270"/>
      <c r="BP72" s="270"/>
      <c r="BQ72" s="270"/>
      <c r="BR72" s="270"/>
      <c r="BS72" s="228"/>
      <c r="BT72" s="270"/>
      <c r="BU72" s="281"/>
      <c r="BV72" s="287"/>
      <c r="BW72" s="284"/>
      <c r="BX72" s="284"/>
      <c r="BY72" s="284"/>
      <c r="BZ72" s="284"/>
      <c r="CA72" s="284"/>
      <c r="CB72" s="284">
        <v>7076</v>
      </c>
      <c r="CC72" s="284">
        <v>7075</v>
      </c>
      <c r="CD72" s="284">
        <v>7063</v>
      </c>
      <c r="CE72" s="284">
        <v>7059</v>
      </c>
      <c r="CF72" s="284">
        <v>7050</v>
      </c>
      <c r="CG72" s="284">
        <v>7045</v>
      </c>
      <c r="CH72" s="284">
        <v>7043</v>
      </c>
      <c r="CI72" s="284">
        <v>7055</v>
      </c>
      <c r="CJ72" s="284">
        <v>7055</v>
      </c>
      <c r="CK72" s="284">
        <v>7056</v>
      </c>
      <c r="CL72" s="284">
        <v>7044</v>
      </c>
      <c r="CM72" s="284">
        <v>7031</v>
      </c>
      <c r="CN72" s="261">
        <v>6968</v>
      </c>
      <c r="CO72" s="396">
        <v>6957</v>
      </c>
      <c r="CP72" s="396">
        <v>6930</v>
      </c>
      <c r="CQ72" s="396">
        <v>6916</v>
      </c>
      <c r="CR72" s="261">
        <v>6925</v>
      </c>
      <c r="CS72" s="261">
        <v>6942</v>
      </c>
      <c r="CT72" s="261">
        <v>6944</v>
      </c>
      <c r="CU72" s="261">
        <v>6943</v>
      </c>
      <c r="CV72" s="261">
        <v>6938</v>
      </c>
      <c r="CW72" s="396">
        <v>6920</v>
      </c>
      <c r="CX72" s="261">
        <v>6917</v>
      </c>
      <c r="CY72" s="396">
        <v>6901</v>
      </c>
      <c r="CZ72" s="261">
        <v>6870</v>
      </c>
      <c r="DA72" s="261">
        <v>6876</v>
      </c>
      <c r="DB72" s="261">
        <v>6890</v>
      </c>
      <c r="DC72" s="396">
        <v>6908</v>
      </c>
      <c r="DD72" s="261">
        <v>6900</v>
      </c>
      <c r="DE72" s="396">
        <v>6916</v>
      </c>
      <c r="DF72" s="396">
        <v>6910</v>
      </c>
      <c r="DG72" s="261">
        <v>6905</v>
      </c>
      <c r="DH72" s="261">
        <v>6900</v>
      </c>
      <c r="DI72" s="261">
        <v>6917</v>
      </c>
      <c r="DJ72" s="261">
        <v>6947</v>
      </c>
      <c r="DK72" s="261">
        <v>6961</v>
      </c>
      <c r="DL72" s="261">
        <v>6943</v>
      </c>
      <c r="DM72" s="261">
        <v>6944</v>
      </c>
      <c r="DN72" s="261">
        <v>6931</v>
      </c>
      <c r="DO72" s="261">
        <v>6926</v>
      </c>
      <c r="DP72" s="261">
        <v>6924</v>
      </c>
      <c r="DQ72" s="261">
        <v>6951</v>
      </c>
      <c r="DR72" s="261">
        <v>6948</v>
      </c>
      <c r="DS72" s="261">
        <v>6938</v>
      </c>
      <c r="DT72" s="261">
        <v>6935</v>
      </c>
      <c r="DU72" s="261">
        <v>6924</v>
      </c>
      <c r="DV72" s="261">
        <v>6927</v>
      </c>
      <c r="DW72" s="396">
        <v>6922</v>
      </c>
      <c r="DX72" s="261">
        <v>6915</v>
      </c>
      <c r="DY72" s="277">
        <v>6893</v>
      </c>
      <c r="DZ72" s="261">
        <v>6895</v>
      </c>
      <c r="EA72" s="261">
        <v>6891</v>
      </c>
      <c r="EB72" s="261">
        <v>6903</v>
      </c>
      <c r="EC72" s="261">
        <v>6892</v>
      </c>
      <c r="ED72" s="228" t="s">
        <v>74</v>
      </c>
      <c r="EE72" s="410">
        <v>6903</v>
      </c>
      <c r="EF72" s="410">
        <v>6903</v>
      </c>
      <c r="EG72" s="411">
        <v>0</v>
      </c>
      <c r="EH72" s="261">
        <v>6884</v>
      </c>
      <c r="EI72" s="261">
        <v>6875</v>
      </c>
      <c r="EJ72" s="261">
        <v>6871</v>
      </c>
      <c r="EK72" s="261">
        <v>6862</v>
      </c>
      <c r="EL72" s="261">
        <v>6861</v>
      </c>
      <c r="EM72" s="261">
        <v>6837</v>
      </c>
      <c r="EN72" s="261">
        <v>6821</v>
      </c>
      <c r="EO72" s="261">
        <v>6791</v>
      </c>
      <c r="EP72" s="261">
        <v>6790</v>
      </c>
      <c r="EQ72" s="261">
        <v>6779</v>
      </c>
      <c r="ER72" s="261">
        <v>6795</v>
      </c>
      <c r="ES72" s="261">
        <v>6787</v>
      </c>
      <c r="ET72" s="261">
        <v>6782</v>
      </c>
      <c r="EU72" s="261">
        <v>6793</v>
      </c>
      <c r="EV72" s="261">
        <v>6784</v>
      </c>
      <c r="EW72" s="261">
        <v>6786</v>
      </c>
      <c r="EX72" s="261">
        <v>6790</v>
      </c>
      <c r="EY72" s="261">
        <v>6758</v>
      </c>
      <c r="EZ72" s="286">
        <v>6761</v>
      </c>
      <c r="FA72" s="286">
        <v>6755</v>
      </c>
      <c r="FB72" s="442">
        <v>6757</v>
      </c>
      <c r="FC72" s="442">
        <v>6749</v>
      </c>
      <c r="FD72" s="442">
        <v>6747</v>
      </c>
      <c r="FE72" s="442">
        <v>6745</v>
      </c>
      <c r="FF72" s="442">
        <v>6750</v>
      </c>
      <c r="FG72" s="442">
        <v>6742</v>
      </c>
      <c r="FH72" s="442">
        <v>6723</v>
      </c>
      <c r="FI72" s="442">
        <v>6707</v>
      </c>
      <c r="FJ72" s="442">
        <v>6705</v>
      </c>
      <c r="FK72" s="450">
        <v>6668</v>
      </c>
      <c r="FL72" s="442">
        <v>6661</v>
      </c>
      <c r="FM72" s="448">
        <v>6640</v>
      </c>
      <c r="FN72" s="442">
        <v>6615</v>
      </c>
      <c r="FO72" s="442">
        <v>6588</v>
      </c>
      <c r="FP72" s="442">
        <v>6590</v>
      </c>
      <c r="FQ72" s="442">
        <v>6577</v>
      </c>
      <c r="FR72" s="72">
        <v>6566</v>
      </c>
      <c r="FS72" s="442">
        <v>6563</v>
      </c>
      <c r="FT72" s="442">
        <v>6543</v>
      </c>
      <c r="FU72" s="442">
        <v>6534</v>
      </c>
      <c r="FV72" s="442">
        <v>6529</v>
      </c>
      <c r="FW72" s="442">
        <v>6478</v>
      </c>
      <c r="FX72" s="442">
        <v>6478</v>
      </c>
      <c r="FY72" s="442">
        <v>6458</v>
      </c>
      <c r="FZ72" s="442">
        <v>6458</v>
      </c>
    </row>
    <row r="73" spans="1:182" ht="17.25">
      <c r="A73" s="1" t="s">
        <v>75</v>
      </c>
      <c r="B73" s="69">
        <v>1375</v>
      </c>
      <c r="C73" s="361">
        <v>1372</v>
      </c>
      <c r="D73" s="27">
        <v>3</v>
      </c>
      <c r="E73" s="70">
        <v>0.20000000000000284</v>
      </c>
      <c r="F73" s="454">
        <v>1382</v>
      </c>
      <c r="G73" s="27">
        <v>-7</v>
      </c>
      <c r="H73" s="73">
        <v>-0.5</v>
      </c>
      <c r="I73" s="59"/>
      <c r="J73" s="228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4"/>
      <c r="Z73" s="282"/>
      <c r="AA73" s="282"/>
      <c r="AB73" s="282"/>
      <c r="AC73" s="278"/>
      <c r="AD73" s="278"/>
      <c r="AE73" s="279"/>
      <c r="AF73" s="285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  <c r="BL73" s="270"/>
      <c r="BM73" s="270"/>
      <c r="BN73" s="270"/>
      <c r="BO73" s="270"/>
      <c r="BP73" s="270"/>
      <c r="BQ73" s="270"/>
      <c r="BR73" s="270"/>
      <c r="BS73" s="228"/>
      <c r="BT73" s="270"/>
      <c r="BU73" s="281"/>
      <c r="BV73" s="287"/>
      <c r="BW73" s="284"/>
      <c r="BX73" s="284"/>
      <c r="BY73" s="284"/>
      <c r="BZ73" s="284"/>
      <c r="CA73" s="284"/>
      <c r="CB73" s="284">
        <v>1380</v>
      </c>
      <c r="CC73" s="284">
        <v>1380</v>
      </c>
      <c r="CD73" s="284">
        <v>1370</v>
      </c>
      <c r="CE73" s="284">
        <v>1366</v>
      </c>
      <c r="CF73" s="284">
        <v>1365</v>
      </c>
      <c r="CG73" s="284">
        <v>1366</v>
      </c>
      <c r="CH73" s="284">
        <v>1363</v>
      </c>
      <c r="CI73" s="284">
        <v>1362</v>
      </c>
      <c r="CJ73" s="284">
        <v>1361</v>
      </c>
      <c r="CK73" s="284">
        <v>1356</v>
      </c>
      <c r="CL73" s="284">
        <v>1355</v>
      </c>
      <c r="CM73" s="284">
        <v>1364</v>
      </c>
      <c r="CN73" s="261">
        <v>1341</v>
      </c>
      <c r="CO73" s="396">
        <v>1353</v>
      </c>
      <c r="CP73" s="396">
        <v>1360</v>
      </c>
      <c r="CQ73" s="396">
        <v>1356</v>
      </c>
      <c r="CR73" s="261">
        <v>1354</v>
      </c>
      <c r="CS73" s="261">
        <v>1353</v>
      </c>
      <c r="CT73" s="261">
        <v>1354</v>
      </c>
      <c r="CU73" s="261">
        <v>1356</v>
      </c>
      <c r="CV73" s="261">
        <v>1354</v>
      </c>
      <c r="CW73" s="396">
        <v>1351</v>
      </c>
      <c r="CX73" s="261">
        <v>1355</v>
      </c>
      <c r="CY73" s="396">
        <v>1361</v>
      </c>
      <c r="CZ73" s="261">
        <v>1356</v>
      </c>
      <c r="DA73" s="261">
        <v>1377</v>
      </c>
      <c r="DB73" s="261">
        <v>1373</v>
      </c>
      <c r="DC73" s="396">
        <v>1361</v>
      </c>
      <c r="DD73" s="261">
        <v>1359</v>
      </c>
      <c r="DE73" s="396">
        <v>1355</v>
      </c>
      <c r="DF73" s="396">
        <v>1355</v>
      </c>
      <c r="DG73" s="261">
        <v>1352</v>
      </c>
      <c r="DH73" s="261">
        <v>1356</v>
      </c>
      <c r="DI73" s="261">
        <v>1355</v>
      </c>
      <c r="DJ73" s="261">
        <v>1355</v>
      </c>
      <c r="DK73" s="261">
        <v>1361</v>
      </c>
      <c r="DL73" s="261">
        <v>1335</v>
      </c>
      <c r="DM73" s="261">
        <v>1361</v>
      </c>
      <c r="DN73" s="261">
        <v>1359</v>
      </c>
      <c r="DO73" s="261">
        <v>1358</v>
      </c>
      <c r="DP73" s="261">
        <v>1355</v>
      </c>
      <c r="DQ73" s="261">
        <v>1358</v>
      </c>
      <c r="DR73" s="261">
        <v>1356</v>
      </c>
      <c r="DS73" s="261">
        <v>1355</v>
      </c>
      <c r="DT73" s="261">
        <v>1349</v>
      </c>
      <c r="DU73" s="261">
        <v>1346</v>
      </c>
      <c r="DV73" s="261">
        <v>1347</v>
      </c>
      <c r="DW73" s="396">
        <v>1350</v>
      </c>
      <c r="DX73" s="261">
        <v>1327</v>
      </c>
      <c r="DY73" s="277">
        <v>1332</v>
      </c>
      <c r="DZ73" s="261">
        <v>1333</v>
      </c>
      <c r="EA73" s="261">
        <v>1336</v>
      </c>
      <c r="EB73" s="261">
        <v>1333</v>
      </c>
      <c r="EC73" s="261">
        <v>1332</v>
      </c>
      <c r="ED73" s="228" t="s">
        <v>75</v>
      </c>
      <c r="EE73" s="410">
        <v>1339</v>
      </c>
      <c r="EF73" s="410">
        <v>1339</v>
      </c>
      <c r="EG73" s="411">
        <v>0</v>
      </c>
      <c r="EH73" s="261">
        <v>1335</v>
      </c>
      <c r="EI73" s="261">
        <v>1335</v>
      </c>
      <c r="EJ73" s="261">
        <v>1338</v>
      </c>
      <c r="EK73" s="261">
        <v>1342</v>
      </c>
      <c r="EL73" s="261">
        <v>1339</v>
      </c>
      <c r="EM73" s="261">
        <v>1334</v>
      </c>
      <c r="EN73" s="261">
        <v>1343</v>
      </c>
      <c r="EO73" s="261">
        <v>1346</v>
      </c>
      <c r="EP73" s="261">
        <v>1349</v>
      </c>
      <c r="EQ73" s="261">
        <v>1353</v>
      </c>
      <c r="ER73" s="261">
        <v>1352</v>
      </c>
      <c r="ES73" s="261">
        <v>1354</v>
      </c>
      <c r="ET73" s="261">
        <v>1363</v>
      </c>
      <c r="EU73" s="261">
        <v>1362</v>
      </c>
      <c r="EV73" s="261">
        <v>1365</v>
      </c>
      <c r="EW73" s="261">
        <v>1370</v>
      </c>
      <c r="EX73" s="261">
        <v>1372</v>
      </c>
      <c r="EY73" s="261">
        <v>1356</v>
      </c>
      <c r="EZ73" s="286">
        <v>1370</v>
      </c>
      <c r="FA73" s="286">
        <v>1369</v>
      </c>
      <c r="FB73" s="442">
        <v>1370</v>
      </c>
      <c r="FC73" s="442">
        <v>1367</v>
      </c>
      <c r="FD73" s="442">
        <v>1361</v>
      </c>
      <c r="FE73" s="442">
        <v>1363</v>
      </c>
      <c r="FF73" s="442">
        <v>1361</v>
      </c>
      <c r="FG73" s="442">
        <v>1360</v>
      </c>
      <c r="FH73" s="442">
        <v>1361</v>
      </c>
      <c r="FI73" s="442">
        <v>1360</v>
      </c>
      <c r="FJ73" s="442">
        <v>1367</v>
      </c>
      <c r="FK73" s="450">
        <v>1366</v>
      </c>
      <c r="FL73" s="442">
        <v>1374</v>
      </c>
      <c r="FM73" s="448">
        <v>1382</v>
      </c>
      <c r="FN73" s="442">
        <v>1381</v>
      </c>
      <c r="FO73" s="442">
        <v>1380</v>
      </c>
      <c r="FP73" s="442">
        <v>1376</v>
      </c>
      <c r="FQ73" s="442">
        <v>1381</v>
      </c>
      <c r="FR73" s="72">
        <v>1380</v>
      </c>
      <c r="FS73" s="442">
        <v>1383</v>
      </c>
      <c r="FT73" s="442">
        <v>1387</v>
      </c>
      <c r="FU73" s="442">
        <v>1381</v>
      </c>
      <c r="FV73" s="442">
        <v>1376</v>
      </c>
      <c r="FW73" s="442">
        <v>1350</v>
      </c>
      <c r="FX73" s="442">
        <v>1350</v>
      </c>
      <c r="FY73" s="442">
        <v>1372</v>
      </c>
      <c r="FZ73" s="442">
        <v>1372</v>
      </c>
    </row>
    <row r="74" spans="1:182" ht="17.25">
      <c r="A74" s="1"/>
      <c r="B74" s="414"/>
      <c r="D74" s="27"/>
      <c r="E74" s="70"/>
      <c r="F74" s="454"/>
      <c r="G74" s="27"/>
      <c r="H74" s="73"/>
      <c r="I74" s="59"/>
      <c r="J74" s="228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4"/>
      <c r="Z74" s="282"/>
      <c r="AA74" s="282"/>
      <c r="AB74" s="282"/>
      <c r="AC74" s="278"/>
      <c r="AD74" s="278"/>
      <c r="AE74" s="279"/>
      <c r="AF74" s="285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  <c r="BL74" s="270"/>
      <c r="BM74" s="270"/>
      <c r="BN74" s="270"/>
      <c r="BO74" s="270"/>
      <c r="BP74" s="270"/>
      <c r="BQ74" s="270"/>
      <c r="BR74" s="270"/>
      <c r="BS74" s="228"/>
      <c r="BT74" s="270"/>
      <c r="BU74" s="281"/>
      <c r="BV74" s="287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61"/>
      <c r="CO74" s="396"/>
      <c r="CP74" s="396"/>
      <c r="CQ74" s="396"/>
      <c r="CR74" s="261"/>
      <c r="CS74" s="261"/>
      <c r="CT74" s="261"/>
      <c r="CU74" s="261"/>
      <c r="CV74" s="261"/>
      <c r="CW74" s="396"/>
      <c r="CX74" s="261"/>
      <c r="CY74" s="396"/>
      <c r="CZ74" s="261"/>
      <c r="DA74" s="261"/>
      <c r="DB74" s="261"/>
      <c r="DC74" s="396"/>
      <c r="DD74" s="261"/>
      <c r="DE74" s="396"/>
      <c r="DF74" s="396"/>
      <c r="DG74" s="261"/>
      <c r="DH74" s="261"/>
      <c r="DI74" s="261"/>
      <c r="DJ74" s="261"/>
      <c r="DK74" s="261"/>
      <c r="DL74" s="261"/>
      <c r="DM74" s="261"/>
      <c r="DN74" s="261"/>
      <c r="DO74" s="261"/>
      <c r="DP74" s="261"/>
      <c r="DQ74" s="261"/>
      <c r="DR74" s="261"/>
      <c r="DS74" s="261"/>
      <c r="DT74" s="261"/>
      <c r="DU74" s="261"/>
      <c r="DV74" s="261"/>
      <c r="DW74" s="396"/>
      <c r="DX74" s="261"/>
      <c r="DY74" s="277"/>
      <c r="DZ74" s="261"/>
      <c r="EA74" s="261"/>
      <c r="EB74" s="261"/>
      <c r="EC74" s="261"/>
      <c r="ED74" s="228"/>
      <c r="EE74" s="410"/>
      <c r="EF74" s="410"/>
      <c r="EG74" s="411"/>
      <c r="EH74" s="261"/>
      <c r="EI74" s="261"/>
      <c r="EJ74" s="261"/>
      <c r="EK74" s="261"/>
      <c r="EL74" s="261"/>
      <c r="EM74" s="261"/>
      <c r="EN74" s="261"/>
      <c r="EO74" s="261"/>
      <c r="EP74" s="261"/>
      <c r="EQ74" s="261"/>
      <c r="ER74" s="261"/>
      <c r="ES74" s="261"/>
      <c r="ET74" s="261"/>
      <c r="EU74" s="261"/>
      <c r="EV74" s="261"/>
      <c r="EW74" s="261"/>
      <c r="EX74" s="261"/>
      <c r="EY74" s="261"/>
      <c r="EZ74" s="286"/>
      <c r="FA74" s="286"/>
      <c r="FB74" s="442"/>
      <c r="FC74" s="442"/>
      <c r="FD74" s="442"/>
      <c r="FE74" s="442"/>
      <c r="FF74" s="442"/>
      <c r="FG74" s="442"/>
      <c r="FH74" s="442"/>
      <c r="FI74" s="442"/>
      <c r="FJ74" s="442"/>
      <c r="FK74" s="450"/>
      <c r="FL74" s="442"/>
      <c r="FM74" s="448"/>
      <c r="FO74" s="442"/>
      <c r="FP74" s="442"/>
      <c r="FQ74" s="442"/>
      <c r="FR74" s="72"/>
      <c r="FT74" s="442"/>
      <c r="FU74" s="442"/>
      <c r="FV74" s="442"/>
      <c r="FW74" s="442"/>
      <c r="FX74" s="442"/>
      <c r="FY74" s="442"/>
      <c r="FZ74" s="442"/>
    </row>
    <row r="75" spans="1:182" ht="17.25">
      <c r="A75" s="1" t="s">
        <v>76</v>
      </c>
      <c r="B75" s="69">
        <v>5660</v>
      </c>
      <c r="C75" s="361">
        <v>5644</v>
      </c>
      <c r="D75" s="27">
        <v>16</v>
      </c>
      <c r="E75" s="70">
        <v>0.29999999999999716</v>
      </c>
      <c r="F75" s="454">
        <v>5577</v>
      </c>
      <c r="G75" s="27">
        <v>83</v>
      </c>
      <c r="H75" s="73">
        <v>1.5</v>
      </c>
      <c r="I75" s="59"/>
      <c r="J75" s="228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82"/>
      <c r="V75" s="277"/>
      <c r="W75" s="277"/>
      <c r="X75" s="277"/>
      <c r="Y75" s="261"/>
      <c r="Z75" s="277"/>
      <c r="AA75" s="277"/>
      <c r="AB75" s="277"/>
      <c r="AC75" s="278"/>
      <c r="AD75" s="278"/>
      <c r="AE75" s="279"/>
      <c r="AF75" s="285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  <c r="BL75" s="270"/>
      <c r="BM75" s="270"/>
      <c r="BN75" s="286"/>
      <c r="BO75" s="286"/>
      <c r="BP75" s="270"/>
      <c r="BQ75" s="270"/>
      <c r="BR75" s="286"/>
      <c r="BS75" s="228"/>
      <c r="BT75" s="270"/>
      <c r="BU75" s="281"/>
      <c r="BV75" s="287"/>
      <c r="BW75" s="261"/>
      <c r="BX75" s="284"/>
      <c r="BY75" s="277"/>
      <c r="BZ75" s="277"/>
      <c r="CA75" s="284"/>
      <c r="CB75" s="282">
        <v>5289</v>
      </c>
      <c r="CC75" s="261">
        <v>5268</v>
      </c>
      <c r="CD75" s="277">
        <v>5269</v>
      </c>
      <c r="CE75" s="282">
        <v>5265</v>
      </c>
      <c r="CF75" s="277">
        <v>5273</v>
      </c>
      <c r="CG75" s="284">
        <v>5285</v>
      </c>
      <c r="CH75" s="284">
        <v>5286</v>
      </c>
      <c r="CI75" s="284">
        <v>5304</v>
      </c>
      <c r="CJ75" s="284">
        <v>5310</v>
      </c>
      <c r="CK75" s="277">
        <v>5320</v>
      </c>
      <c r="CL75" s="284">
        <v>5315</v>
      </c>
      <c r="CM75" s="277">
        <v>5332</v>
      </c>
      <c r="CN75" s="261">
        <v>5259</v>
      </c>
      <c r="CO75" s="396">
        <v>5256</v>
      </c>
      <c r="CP75" s="396">
        <v>5271</v>
      </c>
      <c r="CQ75" s="396">
        <v>5267</v>
      </c>
      <c r="CR75" s="261">
        <v>5257</v>
      </c>
      <c r="CS75" s="261">
        <v>5257</v>
      </c>
      <c r="CT75" s="261">
        <v>5262</v>
      </c>
      <c r="CU75" s="261">
        <v>5261</v>
      </c>
      <c r="CV75" s="261">
        <v>5258</v>
      </c>
      <c r="CW75" s="396">
        <v>5255</v>
      </c>
      <c r="CX75" s="261">
        <v>5271</v>
      </c>
      <c r="CY75" s="396">
        <v>5276</v>
      </c>
      <c r="CZ75" s="261">
        <v>5205</v>
      </c>
      <c r="DA75" s="261">
        <v>5223</v>
      </c>
      <c r="DB75" s="261">
        <v>5239</v>
      </c>
      <c r="DC75" s="396">
        <v>5281</v>
      </c>
      <c r="DD75" s="261">
        <v>5303</v>
      </c>
      <c r="DE75" s="396">
        <v>5309</v>
      </c>
      <c r="DF75" s="396">
        <v>5326</v>
      </c>
      <c r="DG75" s="261">
        <v>5321</v>
      </c>
      <c r="DH75" s="261">
        <v>5319</v>
      </c>
      <c r="DI75" s="261">
        <v>5324</v>
      </c>
      <c r="DJ75" s="261">
        <v>5385</v>
      </c>
      <c r="DK75" s="261">
        <v>5371</v>
      </c>
      <c r="DL75" s="261">
        <v>5329</v>
      </c>
      <c r="DM75" s="261">
        <v>5375</v>
      </c>
      <c r="DN75" s="261">
        <v>5364</v>
      </c>
      <c r="DO75" s="261">
        <v>5376</v>
      </c>
      <c r="DP75" s="261">
        <v>5376</v>
      </c>
      <c r="DQ75" s="261">
        <v>5371</v>
      </c>
      <c r="DR75" s="261">
        <v>5371</v>
      </c>
      <c r="DS75" s="261">
        <v>5381</v>
      </c>
      <c r="DT75" s="261">
        <v>5390</v>
      </c>
      <c r="DU75" s="261">
        <v>5400</v>
      </c>
      <c r="DV75" s="261">
        <v>5424</v>
      </c>
      <c r="DW75" s="396">
        <v>5417</v>
      </c>
      <c r="DX75" s="261">
        <v>5371</v>
      </c>
      <c r="DY75" s="277">
        <v>5390</v>
      </c>
      <c r="DZ75" s="261">
        <v>5404</v>
      </c>
      <c r="EA75" s="261">
        <v>5417</v>
      </c>
      <c r="EB75" s="261">
        <v>5405</v>
      </c>
      <c r="EC75" s="261">
        <v>5395</v>
      </c>
      <c r="ED75" s="228" t="s">
        <v>76</v>
      </c>
      <c r="EE75" s="410">
        <v>5404</v>
      </c>
      <c r="EF75" s="410">
        <v>5403</v>
      </c>
      <c r="EG75" s="411">
        <v>-1</v>
      </c>
      <c r="EH75" s="261">
        <v>5431</v>
      </c>
      <c r="EI75" s="261">
        <v>5429</v>
      </c>
      <c r="EJ75" s="261">
        <v>5445</v>
      </c>
      <c r="EK75" s="261">
        <v>5449</v>
      </c>
      <c r="EL75" s="261">
        <v>5455</v>
      </c>
      <c r="EM75" s="261">
        <v>5370</v>
      </c>
      <c r="EN75" s="261">
        <v>5400</v>
      </c>
      <c r="EO75" s="261">
        <v>5397</v>
      </c>
      <c r="EP75" s="261">
        <v>5415</v>
      </c>
      <c r="EQ75" s="261">
        <v>5416</v>
      </c>
      <c r="ER75" s="261">
        <v>5425</v>
      </c>
      <c r="ES75" s="261">
        <v>5440</v>
      </c>
      <c r="ET75" s="261">
        <v>5437</v>
      </c>
      <c r="EU75" s="261">
        <v>5448</v>
      </c>
      <c r="EV75" s="261">
        <v>5459</v>
      </c>
      <c r="EW75" s="261">
        <v>5482</v>
      </c>
      <c r="EX75" s="261">
        <v>5495</v>
      </c>
      <c r="EY75" s="261">
        <v>5428</v>
      </c>
      <c r="EZ75" s="286">
        <v>5415</v>
      </c>
      <c r="FA75" s="286">
        <v>5432</v>
      </c>
      <c r="FB75" s="442">
        <v>5482</v>
      </c>
      <c r="FC75" s="442">
        <v>5506</v>
      </c>
      <c r="FD75" s="442">
        <v>5525</v>
      </c>
      <c r="FE75" s="442">
        <v>5548</v>
      </c>
      <c r="FF75" s="442">
        <v>5562</v>
      </c>
      <c r="FG75" s="442">
        <v>5571</v>
      </c>
      <c r="FH75" s="442">
        <v>5567</v>
      </c>
      <c r="FI75" s="442">
        <v>5587</v>
      </c>
      <c r="FJ75" s="442">
        <v>5588</v>
      </c>
      <c r="FK75" s="450">
        <v>5531</v>
      </c>
      <c r="FL75" s="442">
        <v>5567</v>
      </c>
      <c r="FM75" s="448">
        <v>5577</v>
      </c>
      <c r="FO75" s="442">
        <v>5597</v>
      </c>
      <c r="FP75" s="442">
        <v>5578</v>
      </c>
      <c r="FQ75" s="442">
        <v>5579</v>
      </c>
      <c r="FR75" s="72">
        <v>5590</v>
      </c>
      <c r="FS75" s="442">
        <v>5575</v>
      </c>
      <c r="FT75" s="442">
        <v>5585</v>
      </c>
      <c r="FU75" s="442">
        <v>5607</v>
      </c>
      <c r="FV75" s="442">
        <v>5616</v>
      </c>
      <c r="FW75" s="442">
        <v>5557</v>
      </c>
      <c r="FX75" s="442">
        <v>5557</v>
      </c>
      <c r="FY75" s="442">
        <v>5644</v>
      </c>
      <c r="FZ75" s="442">
        <v>5644</v>
      </c>
    </row>
    <row r="76" spans="1:182" ht="17.25">
      <c r="A76" s="1"/>
      <c r="B76" s="414"/>
      <c r="D76" s="27"/>
      <c r="E76" s="70"/>
      <c r="F76" s="454"/>
      <c r="G76" s="27"/>
      <c r="H76" s="73"/>
      <c r="I76" s="59"/>
      <c r="J76" s="228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82"/>
      <c r="V76" s="277"/>
      <c r="W76" s="277"/>
      <c r="X76" s="277"/>
      <c r="Y76" s="261"/>
      <c r="Z76" s="277"/>
      <c r="AA76" s="277"/>
      <c r="AB76" s="277"/>
      <c r="AC76" s="278"/>
      <c r="AD76" s="278"/>
      <c r="AE76" s="279"/>
      <c r="AF76" s="285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  <c r="BL76" s="270"/>
      <c r="BM76" s="270"/>
      <c r="BN76" s="286"/>
      <c r="BO76" s="286"/>
      <c r="BP76" s="270"/>
      <c r="BQ76" s="270"/>
      <c r="BR76" s="286"/>
      <c r="BS76" s="228"/>
      <c r="BT76" s="270"/>
      <c r="BU76" s="281"/>
      <c r="BV76" s="287"/>
      <c r="BW76" s="261"/>
      <c r="BX76" s="284"/>
      <c r="BY76" s="277"/>
      <c r="BZ76" s="277"/>
      <c r="CA76" s="284"/>
      <c r="CB76" s="282"/>
      <c r="CC76" s="261"/>
      <c r="CD76" s="277"/>
      <c r="CE76" s="282"/>
      <c r="CF76" s="277"/>
      <c r="CG76" s="284"/>
      <c r="CH76" s="284"/>
      <c r="CI76" s="284"/>
      <c r="CJ76" s="284"/>
      <c r="CK76" s="277"/>
      <c r="CL76" s="284"/>
      <c r="CM76" s="277"/>
      <c r="CN76" s="261"/>
      <c r="CO76" s="396"/>
      <c r="CP76" s="396"/>
      <c r="CQ76" s="396"/>
      <c r="CR76" s="261"/>
      <c r="CS76" s="261"/>
      <c r="CT76" s="261"/>
      <c r="CU76" s="261"/>
      <c r="CV76" s="261"/>
      <c r="CW76" s="396"/>
      <c r="CX76" s="261"/>
      <c r="CY76" s="396"/>
      <c r="CZ76" s="261"/>
      <c r="DA76" s="261"/>
      <c r="DB76" s="261"/>
      <c r="DC76" s="396"/>
      <c r="DD76" s="261"/>
      <c r="DE76" s="396"/>
      <c r="DF76" s="396"/>
      <c r="DG76" s="261"/>
      <c r="DH76" s="261"/>
      <c r="DI76" s="261"/>
      <c r="DJ76" s="261"/>
      <c r="DK76" s="261"/>
      <c r="DL76" s="261"/>
      <c r="DM76" s="261"/>
      <c r="DN76" s="261"/>
      <c r="DO76" s="261"/>
      <c r="DP76" s="261"/>
      <c r="DQ76" s="261"/>
      <c r="DR76" s="261"/>
      <c r="DS76" s="261"/>
      <c r="DT76" s="261"/>
      <c r="DU76" s="261"/>
      <c r="DV76" s="261"/>
      <c r="DW76" s="396"/>
      <c r="DX76" s="261"/>
      <c r="DY76" s="277"/>
      <c r="DZ76" s="261"/>
      <c r="EA76" s="261"/>
      <c r="EB76" s="261"/>
      <c r="EC76" s="261"/>
      <c r="ED76" s="228"/>
      <c r="EE76" s="410"/>
      <c r="EF76" s="410"/>
      <c r="EG76" s="411"/>
      <c r="EH76" s="261"/>
      <c r="EI76" s="261"/>
      <c r="EJ76" s="261"/>
      <c r="EK76" s="261"/>
      <c r="EL76" s="261"/>
      <c r="EM76" s="261"/>
      <c r="EN76" s="261"/>
      <c r="EO76" s="261"/>
      <c r="EP76" s="261"/>
      <c r="EQ76" s="261"/>
      <c r="ER76" s="261"/>
      <c r="ES76" s="261"/>
      <c r="ET76" s="261"/>
      <c r="EU76" s="261"/>
      <c r="EV76" s="261"/>
      <c r="EW76" s="261"/>
      <c r="EX76" s="261"/>
      <c r="EY76" s="261"/>
      <c r="EZ76" s="286"/>
      <c r="FA76" s="286"/>
      <c r="FB76" s="442"/>
      <c r="FC76" s="442"/>
      <c r="FD76" s="442"/>
      <c r="FE76" s="442"/>
      <c r="FF76" s="442"/>
      <c r="FG76" s="442"/>
      <c r="FH76" s="442"/>
      <c r="FI76" s="442"/>
      <c r="FJ76" s="442"/>
      <c r="FK76" s="450"/>
      <c r="FL76" s="442"/>
      <c r="FM76" s="448"/>
      <c r="FO76" s="442"/>
      <c r="FP76" s="442"/>
      <c r="FQ76" s="442"/>
      <c r="FR76" s="72"/>
      <c r="FT76" s="442"/>
      <c r="FU76" s="442"/>
      <c r="FV76" s="442"/>
      <c r="FW76" s="442"/>
      <c r="FX76" s="442"/>
      <c r="FY76" s="442"/>
      <c r="FZ76" s="442"/>
    </row>
    <row r="77" spans="1:182" ht="17.25">
      <c r="A77" s="1" t="s">
        <v>77</v>
      </c>
      <c r="B77" s="69">
        <v>3887</v>
      </c>
      <c r="C77" s="361">
        <v>3871</v>
      </c>
      <c r="D77" s="27">
        <v>16</v>
      </c>
      <c r="E77" s="70">
        <v>0.4000000000000057</v>
      </c>
      <c r="F77" s="454">
        <v>3731</v>
      </c>
      <c r="G77" s="27">
        <v>156</v>
      </c>
      <c r="H77" s="73">
        <v>4.2</v>
      </c>
      <c r="I77" s="59"/>
      <c r="J77" s="228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4"/>
      <c r="Z77" s="282"/>
      <c r="AA77" s="282"/>
      <c r="AB77" s="282"/>
      <c r="AC77" s="278"/>
      <c r="AD77" s="278"/>
      <c r="AE77" s="279"/>
      <c r="AF77" s="285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28"/>
      <c r="BT77" s="270"/>
      <c r="BU77" s="281"/>
      <c r="BV77" s="287"/>
      <c r="BW77" s="284"/>
      <c r="BX77" s="284"/>
      <c r="BY77" s="284"/>
      <c r="BZ77" s="284"/>
      <c r="CA77" s="284"/>
      <c r="CB77" s="284">
        <v>3472</v>
      </c>
      <c r="CC77" s="284">
        <v>3466</v>
      </c>
      <c r="CD77" s="284">
        <v>3466</v>
      </c>
      <c r="CE77" s="284">
        <v>3469</v>
      </c>
      <c r="CF77" s="284">
        <v>3475</v>
      </c>
      <c r="CG77" s="284">
        <v>3478</v>
      </c>
      <c r="CH77" s="284">
        <v>3472</v>
      </c>
      <c r="CI77" s="284">
        <v>3471</v>
      </c>
      <c r="CJ77" s="284">
        <v>3483</v>
      </c>
      <c r="CK77" s="284">
        <v>3485</v>
      </c>
      <c r="CL77" s="284">
        <v>3490</v>
      </c>
      <c r="CM77" s="284">
        <v>3501</v>
      </c>
      <c r="CN77" s="261">
        <v>3462</v>
      </c>
      <c r="CO77" s="396">
        <v>3483</v>
      </c>
      <c r="CP77" s="396">
        <v>3494</v>
      </c>
      <c r="CQ77" s="396">
        <v>3489</v>
      </c>
      <c r="CR77" s="261">
        <v>3481</v>
      </c>
      <c r="CS77" s="261">
        <v>3482</v>
      </c>
      <c r="CT77" s="261">
        <v>3485</v>
      </c>
      <c r="CU77" s="261">
        <v>3488</v>
      </c>
      <c r="CV77" s="261">
        <v>3487</v>
      </c>
      <c r="CW77" s="396">
        <v>3486</v>
      </c>
      <c r="CX77" s="261">
        <v>3500</v>
      </c>
      <c r="CY77" s="396">
        <v>3503</v>
      </c>
      <c r="CZ77" s="261">
        <v>3432</v>
      </c>
      <c r="DA77" s="261">
        <v>3448</v>
      </c>
      <c r="DB77" s="261">
        <v>3457</v>
      </c>
      <c r="DC77" s="396">
        <v>3492</v>
      </c>
      <c r="DD77" s="261">
        <v>3505</v>
      </c>
      <c r="DE77" s="396">
        <v>3512</v>
      </c>
      <c r="DF77" s="396">
        <v>3519</v>
      </c>
      <c r="DG77" s="261">
        <v>3517</v>
      </c>
      <c r="DH77" s="261">
        <v>3511</v>
      </c>
      <c r="DI77" s="261">
        <v>3522</v>
      </c>
      <c r="DJ77" s="261">
        <v>3513</v>
      </c>
      <c r="DK77" s="261">
        <v>3496</v>
      </c>
      <c r="DL77" s="261">
        <v>3457</v>
      </c>
      <c r="DM77" s="261">
        <v>3475</v>
      </c>
      <c r="DN77" s="261">
        <v>3474</v>
      </c>
      <c r="DO77" s="261">
        <v>3492</v>
      </c>
      <c r="DP77" s="261">
        <v>3492</v>
      </c>
      <c r="DQ77" s="261">
        <v>3500</v>
      </c>
      <c r="DR77" s="261">
        <v>3497</v>
      </c>
      <c r="DS77" s="261">
        <v>3500</v>
      </c>
      <c r="DT77" s="261">
        <v>3507</v>
      </c>
      <c r="DU77" s="261">
        <v>3517</v>
      </c>
      <c r="DV77" s="261">
        <v>3533</v>
      </c>
      <c r="DW77" s="396">
        <v>3532</v>
      </c>
      <c r="DX77" s="261">
        <v>3510</v>
      </c>
      <c r="DY77" s="277">
        <v>3541</v>
      </c>
      <c r="DZ77" s="261">
        <v>3552</v>
      </c>
      <c r="EA77" s="261">
        <v>3565</v>
      </c>
      <c r="EB77" s="261">
        <v>3550</v>
      </c>
      <c r="EC77" s="261">
        <v>3551</v>
      </c>
      <c r="ED77" s="228" t="s">
        <v>77</v>
      </c>
      <c r="EE77" s="410">
        <v>3553</v>
      </c>
      <c r="EF77" s="410">
        <v>3551</v>
      </c>
      <c r="EG77" s="411">
        <v>-2</v>
      </c>
      <c r="EH77" s="261">
        <v>3573</v>
      </c>
      <c r="EI77" s="261">
        <v>3577</v>
      </c>
      <c r="EJ77" s="261">
        <v>3590</v>
      </c>
      <c r="EK77" s="261">
        <v>3586</v>
      </c>
      <c r="EL77" s="261">
        <v>3600</v>
      </c>
      <c r="EM77" s="261">
        <v>3557</v>
      </c>
      <c r="EN77" s="261">
        <v>3575</v>
      </c>
      <c r="EO77" s="261">
        <v>3579</v>
      </c>
      <c r="EP77" s="261">
        <v>3594</v>
      </c>
      <c r="EQ77" s="261">
        <v>3597</v>
      </c>
      <c r="ER77" s="261">
        <v>3607</v>
      </c>
      <c r="ES77" s="261">
        <v>3611</v>
      </c>
      <c r="ET77" s="261">
        <v>3615</v>
      </c>
      <c r="EU77" s="261">
        <v>3619</v>
      </c>
      <c r="EV77" s="261">
        <v>3632</v>
      </c>
      <c r="EW77" s="261">
        <v>3649</v>
      </c>
      <c r="EX77" s="261">
        <v>3652</v>
      </c>
      <c r="EY77" s="261">
        <v>3619</v>
      </c>
      <c r="EZ77" s="286">
        <v>3586</v>
      </c>
      <c r="FA77" s="286">
        <v>3601</v>
      </c>
      <c r="FB77" s="442">
        <v>3645</v>
      </c>
      <c r="FC77" s="442">
        <v>3660</v>
      </c>
      <c r="FD77" s="442">
        <v>3678</v>
      </c>
      <c r="FE77" s="442">
        <v>3675</v>
      </c>
      <c r="FF77" s="442">
        <v>3684</v>
      </c>
      <c r="FG77" s="442">
        <v>3689</v>
      </c>
      <c r="FH77" s="442">
        <v>3685</v>
      </c>
      <c r="FI77" s="442">
        <v>3697</v>
      </c>
      <c r="FJ77" s="442">
        <v>3706</v>
      </c>
      <c r="FK77" s="450">
        <v>3700</v>
      </c>
      <c r="FL77" s="442">
        <v>3719</v>
      </c>
      <c r="FM77" s="448">
        <v>3731</v>
      </c>
      <c r="FO77" s="442">
        <v>3754</v>
      </c>
      <c r="FP77" s="442">
        <v>3742</v>
      </c>
      <c r="FQ77" s="442">
        <v>3757</v>
      </c>
      <c r="FR77" s="72">
        <v>3771</v>
      </c>
      <c r="FS77" s="442">
        <v>3770</v>
      </c>
      <c r="FT77" s="442">
        <v>3784</v>
      </c>
      <c r="FU77" s="442">
        <v>3807</v>
      </c>
      <c r="FV77" s="442">
        <v>3813</v>
      </c>
      <c r="FW77" s="442">
        <v>3811</v>
      </c>
      <c r="FX77" s="442">
        <v>3811</v>
      </c>
      <c r="FY77" s="442">
        <v>3871</v>
      </c>
      <c r="FZ77" s="442">
        <v>3871</v>
      </c>
    </row>
    <row r="78" spans="1:182" ht="18.75" customHeight="1" thickBot="1">
      <c r="A78" s="6" t="s">
        <v>78</v>
      </c>
      <c r="B78" s="75">
        <v>1773</v>
      </c>
      <c r="C78" s="385">
        <v>1773</v>
      </c>
      <c r="D78" s="76">
        <v>0</v>
      </c>
      <c r="E78" s="77">
        <v>0</v>
      </c>
      <c r="F78" s="460">
        <v>1846</v>
      </c>
      <c r="G78" s="76">
        <v>-73</v>
      </c>
      <c r="H78" s="78">
        <v>-4</v>
      </c>
      <c r="I78" s="59"/>
      <c r="J78" s="228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4"/>
      <c r="Z78" s="282"/>
      <c r="AA78" s="282"/>
      <c r="AB78" s="282"/>
      <c r="AC78" s="278"/>
      <c r="AD78" s="278"/>
      <c r="AE78" s="279"/>
      <c r="AF78" s="285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  <c r="BL78" s="270"/>
      <c r="BM78" s="270"/>
      <c r="BN78" s="270"/>
      <c r="BO78" s="270"/>
      <c r="BP78" s="270"/>
      <c r="BQ78" s="270"/>
      <c r="BR78" s="270"/>
      <c r="BS78" s="228"/>
      <c r="BT78" s="270"/>
      <c r="BU78" s="281"/>
      <c r="BV78" s="287"/>
      <c r="BW78" s="284"/>
      <c r="BX78" s="284"/>
      <c r="BY78" s="284"/>
      <c r="BZ78" s="284"/>
      <c r="CA78" s="284"/>
      <c r="CB78" s="284">
        <v>1817</v>
      </c>
      <c r="CC78" s="284">
        <v>1802</v>
      </c>
      <c r="CD78" s="284">
        <v>1804</v>
      </c>
      <c r="CE78" s="284">
        <v>1796</v>
      </c>
      <c r="CF78" s="284">
        <v>1798</v>
      </c>
      <c r="CG78" s="284">
        <v>1807</v>
      </c>
      <c r="CH78" s="284">
        <v>1814</v>
      </c>
      <c r="CI78" s="284">
        <v>1832</v>
      </c>
      <c r="CJ78" s="284">
        <v>1827</v>
      </c>
      <c r="CK78" s="284">
        <v>1836</v>
      </c>
      <c r="CL78" s="284">
        <v>1825</v>
      </c>
      <c r="CM78" s="284">
        <v>1832</v>
      </c>
      <c r="CN78" s="261">
        <v>1797</v>
      </c>
      <c r="CO78" s="396">
        <v>1773</v>
      </c>
      <c r="CP78" s="397">
        <v>1777</v>
      </c>
      <c r="CQ78" s="396">
        <v>1778</v>
      </c>
      <c r="CR78" s="261">
        <v>1776</v>
      </c>
      <c r="CS78" s="261">
        <v>1775</v>
      </c>
      <c r="CT78" s="261">
        <v>1777</v>
      </c>
      <c r="CU78" s="261">
        <v>1773</v>
      </c>
      <c r="CV78" s="261">
        <v>1772</v>
      </c>
      <c r="CW78" s="396">
        <v>1769</v>
      </c>
      <c r="CX78" s="261">
        <v>1771</v>
      </c>
      <c r="CY78" s="396">
        <v>1773</v>
      </c>
      <c r="CZ78" s="261">
        <v>1773</v>
      </c>
      <c r="DA78" s="261">
        <v>1775</v>
      </c>
      <c r="DB78" s="261">
        <v>1782</v>
      </c>
      <c r="DC78" s="396">
        <v>1789</v>
      </c>
      <c r="DD78" s="261">
        <v>1797</v>
      </c>
      <c r="DE78" s="396">
        <v>1798</v>
      </c>
      <c r="DF78" s="396">
        <v>1807</v>
      </c>
      <c r="DG78" s="261">
        <v>1804</v>
      </c>
      <c r="DH78" s="261">
        <v>1809</v>
      </c>
      <c r="DI78" s="261">
        <v>1802</v>
      </c>
      <c r="DJ78" s="261">
        <v>1872</v>
      </c>
      <c r="DK78" s="261">
        <v>1875</v>
      </c>
      <c r="DL78" s="261">
        <v>1872</v>
      </c>
      <c r="DM78" s="261">
        <v>1899</v>
      </c>
      <c r="DN78" s="261">
        <v>1890</v>
      </c>
      <c r="DO78" s="261">
        <v>1885</v>
      </c>
      <c r="DP78" s="261">
        <v>1884</v>
      </c>
      <c r="DQ78" s="261">
        <v>1872</v>
      </c>
      <c r="DR78" s="261">
        <v>1874</v>
      </c>
      <c r="DS78" s="261">
        <v>1881</v>
      </c>
      <c r="DT78" s="261">
        <v>1883</v>
      </c>
      <c r="DU78" s="261">
        <v>1883</v>
      </c>
      <c r="DV78" s="261">
        <v>1891</v>
      </c>
      <c r="DW78" s="396">
        <v>1885</v>
      </c>
      <c r="DX78" s="261">
        <v>1861</v>
      </c>
      <c r="DY78" s="277">
        <v>1849</v>
      </c>
      <c r="DZ78" s="261">
        <v>1853</v>
      </c>
      <c r="EA78" s="261">
        <v>1852</v>
      </c>
      <c r="EB78" s="261">
        <v>1855</v>
      </c>
      <c r="EC78" s="261">
        <v>1844</v>
      </c>
      <c r="ED78" s="228" t="s">
        <v>78</v>
      </c>
      <c r="EE78" s="410">
        <v>1851</v>
      </c>
      <c r="EF78" s="410">
        <v>1852</v>
      </c>
      <c r="EG78" s="411">
        <v>1</v>
      </c>
      <c r="EH78" s="261">
        <v>1858</v>
      </c>
      <c r="EI78" s="261">
        <v>1852</v>
      </c>
      <c r="EJ78" s="261">
        <v>1855</v>
      </c>
      <c r="EK78" s="261">
        <v>1863</v>
      </c>
      <c r="EL78" s="261">
        <v>1855</v>
      </c>
      <c r="EM78" s="261">
        <v>1813</v>
      </c>
      <c r="EN78" s="261">
        <v>1825</v>
      </c>
      <c r="EO78" s="261">
        <v>1818</v>
      </c>
      <c r="EP78" s="261">
        <v>1821</v>
      </c>
      <c r="EQ78" s="261">
        <v>1819</v>
      </c>
      <c r="ER78" s="261">
        <v>1818</v>
      </c>
      <c r="ES78" s="261">
        <v>1829</v>
      </c>
      <c r="ET78" s="261">
        <v>1822</v>
      </c>
      <c r="EU78" s="261">
        <v>1829</v>
      </c>
      <c r="EV78" s="261">
        <v>1827</v>
      </c>
      <c r="EW78" s="261">
        <v>1833</v>
      </c>
      <c r="EX78" s="261">
        <v>1843</v>
      </c>
      <c r="EY78" s="261">
        <v>1809</v>
      </c>
      <c r="EZ78" s="286">
        <v>1829</v>
      </c>
      <c r="FA78" s="286">
        <v>1831</v>
      </c>
      <c r="FB78" s="442">
        <v>1837</v>
      </c>
      <c r="FC78" s="442">
        <v>1846</v>
      </c>
      <c r="FD78" s="442">
        <v>1847</v>
      </c>
      <c r="FE78" s="442">
        <v>1873</v>
      </c>
      <c r="FF78" s="442">
        <v>1878</v>
      </c>
      <c r="FG78" s="442">
        <v>1882</v>
      </c>
      <c r="FH78" s="442">
        <v>1882</v>
      </c>
      <c r="FI78" s="442">
        <v>1890</v>
      </c>
      <c r="FJ78" s="442">
        <v>1882</v>
      </c>
      <c r="FK78" s="450">
        <v>1831</v>
      </c>
      <c r="FL78" s="442">
        <v>1848</v>
      </c>
      <c r="FM78" s="448">
        <v>1846</v>
      </c>
      <c r="FO78" s="442">
        <v>1843</v>
      </c>
      <c r="FP78" s="442">
        <v>1836</v>
      </c>
      <c r="FQ78" s="442">
        <v>1822</v>
      </c>
      <c r="FR78" s="72">
        <v>1819</v>
      </c>
      <c r="FS78" s="442">
        <v>1805</v>
      </c>
      <c r="FT78" s="442">
        <v>1801</v>
      </c>
      <c r="FU78" s="442">
        <v>1800</v>
      </c>
      <c r="FV78" s="442">
        <v>1803</v>
      </c>
      <c r="FW78" s="442">
        <v>1746</v>
      </c>
      <c r="FX78" s="442">
        <v>1746</v>
      </c>
      <c r="FY78" s="442">
        <v>1773</v>
      </c>
      <c r="FZ78" s="442">
        <v>1773</v>
      </c>
    </row>
    <row r="79" spans="1:171" ht="17.25" customHeight="1">
      <c r="A79" s="7"/>
      <c r="B79" s="79"/>
      <c r="C79" s="72"/>
      <c r="D79" s="80"/>
      <c r="E79" s="81"/>
      <c r="F79" s="38"/>
      <c r="G79" s="80"/>
      <c r="H79" s="82"/>
      <c r="I79" s="59"/>
      <c r="J79" s="4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39"/>
      <c r="Z79" s="54"/>
      <c r="AA79" s="54"/>
      <c r="AB79" s="54"/>
      <c r="AC79" s="30"/>
      <c r="AD79" s="30"/>
      <c r="AE79" s="52"/>
      <c r="AF79" s="74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50"/>
      <c r="BT79" s="38"/>
      <c r="BU79" s="268"/>
      <c r="BV79" s="38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P79" s="44"/>
      <c r="DV79" s="386"/>
      <c r="FO79" s="442"/>
    </row>
    <row r="80" spans="1:126" ht="17.25" customHeight="1">
      <c r="A80" s="257"/>
      <c r="B80" s="83"/>
      <c r="C80" s="83"/>
      <c r="D80" s="34"/>
      <c r="E80" s="37"/>
      <c r="F80" s="33"/>
      <c r="G80" s="83"/>
      <c r="H80" s="37"/>
      <c r="Y80" s="38"/>
      <c r="BU80" s="268"/>
      <c r="CJ80" s="36"/>
      <c r="CP80" s="44"/>
      <c r="DV80" s="386"/>
    </row>
    <row r="81" spans="1:126" ht="17.25">
      <c r="A81" s="10"/>
      <c r="B81" s="10"/>
      <c r="C81" s="10"/>
      <c r="D81" s="10"/>
      <c r="E81" s="30"/>
      <c r="F81" s="10"/>
      <c r="G81" s="10"/>
      <c r="H81" s="30"/>
      <c r="I81" s="10"/>
      <c r="J81" s="10"/>
      <c r="K81" s="10"/>
      <c r="L81" s="10"/>
      <c r="M81" s="12"/>
      <c r="N81" s="12"/>
      <c r="O81" s="10"/>
      <c r="P81" s="10"/>
      <c r="R81" s="10"/>
      <c r="S81" s="10"/>
      <c r="T81" s="10"/>
      <c r="U81" s="10"/>
      <c r="V81" s="10"/>
      <c r="W81" s="10"/>
      <c r="X81" s="10"/>
      <c r="Y81" s="38"/>
      <c r="Z81" s="10"/>
      <c r="AA81" s="10"/>
      <c r="AB81" s="10"/>
      <c r="AC81" s="10"/>
      <c r="AD81" s="12"/>
      <c r="AE81" s="12"/>
      <c r="AF81" s="10"/>
      <c r="AG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2"/>
      <c r="AV81" s="12"/>
      <c r="AW81" s="10"/>
      <c r="AX81" s="10"/>
      <c r="BU81" s="268"/>
      <c r="BZ81" s="36"/>
      <c r="CJ81" s="36"/>
      <c r="CP81" s="393"/>
      <c r="DV81" s="386"/>
    </row>
    <row r="82" spans="1:126" ht="17.25">
      <c r="A82" s="10"/>
      <c r="B82" s="10"/>
      <c r="C82" s="10"/>
      <c r="D82" s="10"/>
      <c r="E82" s="30"/>
      <c r="F82" s="10"/>
      <c r="G82" s="10"/>
      <c r="H82" s="30"/>
      <c r="I82" s="10"/>
      <c r="J82" s="10"/>
      <c r="K82" s="10"/>
      <c r="L82" s="10"/>
      <c r="M82" s="12"/>
      <c r="N82" s="10"/>
      <c r="O82" s="10"/>
      <c r="P82" s="10"/>
      <c r="R82" s="10"/>
      <c r="S82" s="10"/>
      <c r="T82" s="10"/>
      <c r="U82" s="10"/>
      <c r="V82" s="10"/>
      <c r="W82" s="10"/>
      <c r="X82" s="10"/>
      <c r="Y82" s="38"/>
      <c r="Z82" s="10"/>
      <c r="AA82" s="10"/>
      <c r="AB82" s="10"/>
      <c r="AC82" s="10"/>
      <c r="AD82" s="12"/>
      <c r="AE82" s="10"/>
      <c r="AF82" s="10"/>
      <c r="AG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2"/>
      <c r="AV82" s="10"/>
      <c r="AW82" s="10"/>
      <c r="AX82" s="10"/>
      <c r="BU82" s="268"/>
      <c r="BZ82" s="36"/>
      <c r="CJ82" s="36"/>
      <c r="CP82" s="394"/>
      <c r="DV82" s="386"/>
    </row>
    <row r="83" spans="1:126" ht="17.25">
      <c r="A83" s="10"/>
      <c r="B83" s="178"/>
      <c r="C83" s="179"/>
      <c r="D83" s="180"/>
      <c r="E83" s="180"/>
      <c r="F83" s="39"/>
      <c r="G83" s="10"/>
      <c r="H83" s="30"/>
      <c r="I83" s="10"/>
      <c r="J83" s="10"/>
      <c r="K83" s="10"/>
      <c r="L83" s="10"/>
      <c r="M83" s="10"/>
      <c r="N83" s="10"/>
      <c r="O83" s="10"/>
      <c r="P83" s="10"/>
      <c r="R83" s="10"/>
      <c r="S83" s="10"/>
      <c r="T83" s="10"/>
      <c r="U83" s="10"/>
      <c r="V83" s="10"/>
      <c r="W83" s="10"/>
      <c r="X83" s="10"/>
      <c r="Y83" s="38"/>
      <c r="Z83" s="10"/>
      <c r="AA83" s="10"/>
      <c r="AB83" s="10"/>
      <c r="AC83" s="10"/>
      <c r="AD83" s="10"/>
      <c r="AE83" s="10"/>
      <c r="AF83" s="10"/>
      <c r="AG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BU83" s="281"/>
      <c r="BZ83" s="227"/>
      <c r="CJ83" s="36"/>
      <c r="CP83" s="394"/>
      <c r="DV83" s="386"/>
    </row>
    <row r="84" spans="1:94" ht="17.25">
      <c r="A84" s="10"/>
      <c r="B84" s="181"/>
      <c r="C84" s="179"/>
      <c r="D84" s="180"/>
      <c r="E84" s="180"/>
      <c r="F84" s="180"/>
      <c r="G84" s="10"/>
      <c r="H84" s="30"/>
      <c r="I84" s="10"/>
      <c r="J84" s="10"/>
      <c r="K84" s="10"/>
      <c r="L84" s="10"/>
      <c r="M84" s="10"/>
      <c r="N84" s="10"/>
      <c r="O84" s="10"/>
      <c r="P84" s="10"/>
      <c r="R84" s="10"/>
      <c r="S84" s="10"/>
      <c r="T84" s="10"/>
      <c r="U84" s="10"/>
      <c r="V84" s="10"/>
      <c r="W84" s="10"/>
      <c r="X84" s="10"/>
      <c r="Y84" s="38"/>
      <c r="Z84" s="10"/>
      <c r="AA84" s="10"/>
      <c r="AB84" s="10"/>
      <c r="AC84" s="10"/>
      <c r="AD84" s="10"/>
      <c r="AE84" s="10"/>
      <c r="AF84" s="10"/>
      <c r="AG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BU84" s="281"/>
      <c r="BZ84" s="227"/>
      <c r="CJ84" s="36"/>
      <c r="CP84" s="394"/>
    </row>
    <row r="85" spans="1:94" ht="17.25">
      <c r="A85" s="10"/>
      <c r="B85" s="181"/>
      <c r="C85" s="179"/>
      <c r="D85" s="180"/>
      <c r="E85" s="180"/>
      <c r="F85" s="39"/>
      <c r="G85" s="10"/>
      <c r="H85" s="30"/>
      <c r="I85" s="10"/>
      <c r="J85" s="10"/>
      <c r="K85" s="10"/>
      <c r="L85" s="10"/>
      <c r="M85" s="10"/>
      <c r="N85" s="10"/>
      <c r="O85" s="10"/>
      <c r="P85" s="10"/>
      <c r="R85" s="10"/>
      <c r="S85" s="10"/>
      <c r="T85" s="10"/>
      <c r="U85" s="10"/>
      <c r="V85" s="10"/>
      <c r="W85" s="10"/>
      <c r="X85" s="10"/>
      <c r="Y85" s="38"/>
      <c r="Z85" s="10"/>
      <c r="AA85" s="10"/>
      <c r="AB85" s="10"/>
      <c r="AC85" s="10"/>
      <c r="AD85" s="10"/>
      <c r="AE85" s="10"/>
      <c r="AF85" s="10"/>
      <c r="AG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BU85" s="281"/>
      <c r="BZ85" s="227"/>
      <c r="CJ85" s="36"/>
      <c r="CP85" s="394"/>
    </row>
    <row r="86" spans="1:94" ht="17.25">
      <c r="A86" s="10"/>
      <c r="B86" s="181"/>
      <c r="C86" s="179"/>
      <c r="D86" s="180"/>
      <c r="E86" s="180"/>
      <c r="F86" s="180"/>
      <c r="G86" s="10"/>
      <c r="H86" s="30"/>
      <c r="I86" s="10"/>
      <c r="J86" s="10"/>
      <c r="K86" s="10"/>
      <c r="L86" s="10"/>
      <c r="M86" s="10"/>
      <c r="N86" s="10"/>
      <c r="O86" s="10"/>
      <c r="P86" s="10"/>
      <c r="R86" s="10"/>
      <c r="S86" s="10"/>
      <c r="T86" s="10"/>
      <c r="U86" s="10"/>
      <c r="V86" s="10"/>
      <c r="W86" s="10"/>
      <c r="X86" s="10"/>
      <c r="Y86" s="38"/>
      <c r="Z86" s="10"/>
      <c r="AA86" s="10"/>
      <c r="AB86" s="10"/>
      <c r="AC86" s="10"/>
      <c r="AD86" s="10"/>
      <c r="AE86" s="10"/>
      <c r="AF86" s="10"/>
      <c r="AG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BU86" s="281"/>
      <c r="BZ86" s="227"/>
      <c r="CJ86" s="36"/>
      <c r="CP86" s="394"/>
    </row>
    <row r="87" spans="1:94" ht="17.25">
      <c r="A87" s="10"/>
      <c r="B87" s="181"/>
      <c r="C87" s="179"/>
      <c r="D87" s="180"/>
      <c r="E87" s="180"/>
      <c r="F87" s="39"/>
      <c r="G87" s="10"/>
      <c r="H87" s="30"/>
      <c r="I87" s="10"/>
      <c r="J87" s="10"/>
      <c r="K87" s="10"/>
      <c r="L87" s="10"/>
      <c r="M87" s="10"/>
      <c r="N87" s="10"/>
      <c r="O87" s="10"/>
      <c r="P87" s="10"/>
      <c r="R87" s="10"/>
      <c r="S87" s="10"/>
      <c r="T87" s="10"/>
      <c r="U87" s="10"/>
      <c r="V87" s="10"/>
      <c r="W87" s="10"/>
      <c r="X87" s="10"/>
      <c r="Y87" s="38"/>
      <c r="Z87" s="10"/>
      <c r="AA87" s="10"/>
      <c r="AB87" s="10"/>
      <c r="AC87" s="10"/>
      <c r="AD87" s="10"/>
      <c r="AE87" s="10"/>
      <c r="AF87" s="10"/>
      <c r="AG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BU87" s="281"/>
      <c r="BZ87" s="227"/>
      <c r="CJ87" s="36"/>
      <c r="CP87" s="394"/>
    </row>
    <row r="88" spans="1:94" ht="17.25">
      <c r="A88" s="10"/>
      <c r="B88" s="181"/>
      <c r="C88" s="179"/>
      <c r="D88" s="180"/>
      <c r="E88" s="180"/>
      <c r="F88" s="18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  <c r="S88" s="10"/>
      <c r="T88" s="10"/>
      <c r="U88" s="10"/>
      <c r="V88" s="10"/>
      <c r="W88" s="10"/>
      <c r="X88" s="10"/>
      <c r="Y88" s="38"/>
      <c r="Z88" s="10"/>
      <c r="AA88" s="10"/>
      <c r="AB88" s="10"/>
      <c r="AC88" s="10"/>
      <c r="AD88" s="10"/>
      <c r="AE88" s="10"/>
      <c r="AF88" s="10"/>
      <c r="AG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BU88" s="281"/>
      <c r="BZ88" s="227"/>
      <c r="CJ88" s="36"/>
      <c r="CP88" s="394"/>
    </row>
    <row r="89" spans="1:94" ht="17.25">
      <c r="A89" s="10"/>
      <c r="B89" s="181"/>
      <c r="C89" s="179"/>
      <c r="D89" s="180"/>
      <c r="E89" s="180"/>
      <c r="F89" s="39"/>
      <c r="G89" s="10"/>
      <c r="H89" s="10"/>
      <c r="I89" s="10"/>
      <c r="J89" s="10"/>
      <c r="K89" s="10"/>
      <c r="L89" s="10"/>
      <c r="M89" s="10"/>
      <c r="N89" s="10"/>
      <c r="O89" s="10"/>
      <c r="P89" s="10"/>
      <c r="R89" s="10"/>
      <c r="S89" s="10"/>
      <c r="T89" s="10"/>
      <c r="U89" s="10"/>
      <c r="V89" s="10"/>
      <c r="W89" s="10"/>
      <c r="X89" s="10"/>
      <c r="Y89" s="38"/>
      <c r="Z89" s="10"/>
      <c r="AA89" s="10"/>
      <c r="AB89" s="10"/>
      <c r="AC89" s="10"/>
      <c r="AD89" s="10"/>
      <c r="AE89" s="10"/>
      <c r="AF89" s="10"/>
      <c r="AG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BU89" s="281"/>
      <c r="BZ89" s="227"/>
      <c r="CJ89" s="36"/>
      <c r="CP89" s="394"/>
    </row>
    <row r="90" spans="1:94" ht="17.25">
      <c r="A90" s="10"/>
      <c r="B90" s="181"/>
      <c r="C90" s="179"/>
      <c r="D90" s="180"/>
      <c r="E90" s="180"/>
      <c r="F90" s="180"/>
      <c r="G90" s="10"/>
      <c r="H90" s="10"/>
      <c r="I90" s="10"/>
      <c r="J90" s="10"/>
      <c r="K90" s="10"/>
      <c r="L90" s="10"/>
      <c r="M90" s="10"/>
      <c r="N90" s="10"/>
      <c r="O90" s="10"/>
      <c r="P90" s="10"/>
      <c r="R90" s="10"/>
      <c r="S90" s="10"/>
      <c r="T90" s="10"/>
      <c r="U90" s="10"/>
      <c r="V90" s="10"/>
      <c r="W90" s="10"/>
      <c r="X90" s="10"/>
      <c r="Y90" s="38"/>
      <c r="Z90" s="10"/>
      <c r="AA90" s="10"/>
      <c r="AB90" s="10"/>
      <c r="AC90" s="10"/>
      <c r="AD90" s="10"/>
      <c r="AE90" s="10"/>
      <c r="AF90" s="10"/>
      <c r="AG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BU90" s="281"/>
      <c r="BZ90" s="227"/>
      <c r="CJ90" s="36"/>
      <c r="CP90" s="394"/>
    </row>
    <row r="91" spans="1:94" ht="17.25">
      <c r="A91" s="10"/>
      <c r="B91" s="181"/>
      <c r="C91" s="179"/>
      <c r="D91" s="180"/>
      <c r="E91" s="180"/>
      <c r="F91" s="39"/>
      <c r="G91" s="10"/>
      <c r="H91" s="10"/>
      <c r="I91" s="10"/>
      <c r="J91" s="10"/>
      <c r="K91" s="10"/>
      <c r="L91" s="10"/>
      <c r="M91" s="10"/>
      <c r="N91" s="10"/>
      <c r="O91" s="10"/>
      <c r="P91" s="10"/>
      <c r="R91" s="10"/>
      <c r="S91" s="10"/>
      <c r="T91" s="10"/>
      <c r="U91" s="10"/>
      <c r="V91" s="10"/>
      <c r="W91" s="10"/>
      <c r="X91" s="10"/>
      <c r="Y91" s="38"/>
      <c r="Z91" s="10"/>
      <c r="AA91" s="10"/>
      <c r="AB91" s="10"/>
      <c r="AC91" s="10"/>
      <c r="AD91" s="10"/>
      <c r="AE91" s="10"/>
      <c r="AF91" s="10"/>
      <c r="AG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BU91" s="281"/>
      <c r="BZ91" s="227"/>
      <c r="CP91" s="394"/>
    </row>
    <row r="92" spans="1:94" ht="17.25">
      <c r="A92" s="10"/>
      <c r="B92" s="181"/>
      <c r="C92" s="179"/>
      <c r="D92" s="180"/>
      <c r="E92" s="180"/>
      <c r="F92" s="180"/>
      <c r="G92" s="10"/>
      <c r="H92" s="10"/>
      <c r="I92" s="10"/>
      <c r="J92" s="10"/>
      <c r="K92" s="10"/>
      <c r="L92" s="10"/>
      <c r="M92" s="10"/>
      <c r="N92" s="10"/>
      <c r="O92" s="10"/>
      <c r="P92" s="10"/>
      <c r="R92" s="10"/>
      <c r="S92" s="10"/>
      <c r="T92" s="10"/>
      <c r="U92" s="10"/>
      <c r="V92" s="10"/>
      <c r="W92" s="10"/>
      <c r="X92" s="10"/>
      <c r="Y92" s="38"/>
      <c r="Z92" s="10"/>
      <c r="AA92" s="10"/>
      <c r="AB92" s="10"/>
      <c r="AC92" s="10"/>
      <c r="AD92" s="10"/>
      <c r="AE92" s="10"/>
      <c r="AF92" s="10"/>
      <c r="AG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BU92" s="281"/>
      <c r="BZ92" s="227"/>
      <c r="CP92" s="394"/>
    </row>
    <row r="93" spans="1:94" ht="17.25">
      <c r="A93" s="10"/>
      <c r="B93" s="181"/>
      <c r="C93" s="179"/>
      <c r="D93" s="180"/>
      <c r="E93" s="180"/>
      <c r="F93" s="39"/>
      <c r="G93" s="10"/>
      <c r="H93" s="10"/>
      <c r="I93" s="10"/>
      <c r="J93" s="10"/>
      <c r="K93" s="10"/>
      <c r="L93" s="10"/>
      <c r="M93" s="10"/>
      <c r="N93" s="10"/>
      <c r="O93" s="10"/>
      <c r="P93" s="10"/>
      <c r="R93" s="10"/>
      <c r="S93" s="10"/>
      <c r="T93" s="10"/>
      <c r="U93" s="10"/>
      <c r="V93" s="10"/>
      <c r="W93" s="10"/>
      <c r="X93" s="10"/>
      <c r="Y93" s="38"/>
      <c r="Z93" s="10"/>
      <c r="AA93" s="10"/>
      <c r="AB93" s="10"/>
      <c r="AC93" s="10"/>
      <c r="AD93" s="10"/>
      <c r="AE93" s="10"/>
      <c r="AF93" s="10"/>
      <c r="AG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BU93" s="281"/>
      <c r="BZ93" s="227"/>
      <c r="CP93" s="394"/>
    </row>
    <row r="94" spans="1:94" ht="17.25">
      <c r="A94" s="10"/>
      <c r="B94" s="181"/>
      <c r="C94" s="179"/>
      <c r="D94" s="180"/>
      <c r="E94" s="180"/>
      <c r="F94" s="18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  <c r="S94" s="10"/>
      <c r="T94" s="10"/>
      <c r="U94" s="10"/>
      <c r="V94" s="10"/>
      <c r="W94" s="10"/>
      <c r="X94" s="10"/>
      <c r="Y94" s="38"/>
      <c r="Z94" s="10"/>
      <c r="AA94" s="10"/>
      <c r="AB94" s="10"/>
      <c r="AC94" s="10"/>
      <c r="AD94" s="10"/>
      <c r="AE94" s="10"/>
      <c r="AF94" s="10"/>
      <c r="AG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BU94" s="281"/>
      <c r="BZ94" s="227"/>
      <c r="CP94" s="44"/>
    </row>
    <row r="95" spans="1:94" ht="17.25">
      <c r="A95" s="10"/>
      <c r="B95" s="181"/>
      <c r="C95" s="179"/>
      <c r="D95" s="180"/>
      <c r="E95" s="180"/>
      <c r="F95" s="39"/>
      <c r="G95" s="10"/>
      <c r="H95" s="10"/>
      <c r="I95" s="10"/>
      <c r="J95" s="10"/>
      <c r="K95" s="10"/>
      <c r="L95" s="10"/>
      <c r="M95" s="10"/>
      <c r="N95" s="10"/>
      <c r="O95" s="10"/>
      <c r="P95" s="10"/>
      <c r="R95" s="10"/>
      <c r="S95" s="10"/>
      <c r="T95" s="10"/>
      <c r="U95" s="10"/>
      <c r="V95" s="10"/>
      <c r="W95" s="10"/>
      <c r="X95" s="10"/>
      <c r="Y95" s="38"/>
      <c r="Z95" s="10"/>
      <c r="AA95" s="10"/>
      <c r="AB95" s="10"/>
      <c r="AC95" s="10"/>
      <c r="AD95" s="10"/>
      <c r="AE95" s="10"/>
      <c r="AF95" s="10"/>
      <c r="AG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BU95" s="281"/>
      <c r="BZ95" s="227"/>
      <c r="CP95" s="395"/>
    </row>
    <row r="96" spans="1:94" ht="17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R96" s="10"/>
      <c r="S96" s="10"/>
      <c r="T96" s="10"/>
      <c r="U96" s="10"/>
      <c r="V96" s="10"/>
      <c r="W96" s="10"/>
      <c r="X96" s="10"/>
      <c r="Y96" s="38"/>
      <c r="Z96" s="10"/>
      <c r="AA96" s="10"/>
      <c r="AB96" s="10"/>
      <c r="AC96" s="10"/>
      <c r="AD96" s="10"/>
      <c r="AE96" s="10"/>
      <c r="AF96" s="10"/>
      <c r="AG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BU96" s="268"/>
      <c r="CP96" s="395"/>
    </row>
    <row r="97" spans="1:94" ht="17.25">
      <c r="A97" s="67"/>
      <c r="B97" s="30"/>
      <c r="C97" s="30"/>
      <c r="D97" s="30"/>
      <c r="E97" s="30"/>
      <c r="F97" s="64"/>
      <c r="G97" s="30"/>
      <c r="H97" s="30"/>
      <c r="I97" s="30"/>
      <c r="J97" s="30"/>
      <c r="K97" s="30"/>
      <c r="L97" s="30"/>
      <c r="M97" s="30"/>
      <c r="N97" s="30"/>
      <c r="O97" s="52"/>
      <c r="R97" s="67"/>
      <c r="S97" s="30"/>
      <c r="T97" s="30"/>
      <c r="U97" s="30"/>
      <c r="V97" s="30"/>
      <c r="W97" s="30"/>
      <c r="X97" s="30"/>
      <c r="Y97" s="38"/>
      <c r="Z97" s="30"/>
      <c r="AA97" s="30"/>
      <c r="AB97" s="30"/>
      <c r="AC97" s="30"/>
      <c r="AD97" s="30"/>
      <c r="AE97" s="30"/>
      <c r="AF97" s="52"/>
      <c r="AI97" s="67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52"/>
      <c r="CP97" s="395"/>
    </row>
    <row r="98" spans="2:94" ht="17.25">
      <c r="B98" s="30"/>
      <c r="C98" s="30"/>
      <c r="D98" s="30"/>
      <c r="E98" s="30"/>
      <c r="F98" s="64"/>
      <c r="G98" s="30"/>
      <c r="H98" s="30"/>
      <c r="I98" s="30"/>
      <c r="J98" s="30"/>
      <c r="K98" s="30"/>
      <c r="L98" s="30"/>
      <c r="M98" s="30"/>
      <c r="N98" s="30"/>
      <c r="O98" s="52"/>
      <c r="S98" s="30"/>
      <c r="T98" s="30"/>
      <c r="U98" s="30"/>
      <c r="V98" s="30"/>
      <c r="W98" s="30"/>
      <c r="X98" s="30"/>
      <c r="Y98" s="38"/>
      <c r="Z98" s="30"/>
      <c r="AA98" s="30"/>
      <c r="AB98" s="30"/>
      <c r="AC98" s="30"/>
      <c r="AD98" s="30"/>
      <c r="AE98" s="30"/>
      <c r="AF98" s="52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52"/>
      <c r="CP98" s="395"/>
    </row>
    <row r="99" spans="2:94" ht="17.25">
      <c r="B99" s="30"/>
      <c r="C99" s="30"/>
      <c r="D99" s="30"/>
      <c r="E99" s="30"/>
      <c r="F99" s="64"/>
      <c r="G99" s="30"/>
      <c r="H99" s="30"/>
      <c r="I99" s="30"/>
      <c r="J99" s="30"/>
      <c r="K99" s="30"/>
      <c r="L99" s="30"/>
      <c r="M99" s="30"/>
      <c r="N99" s="30"/>
      <c r="O99" s="52"/>
      <c r="S99" s="30"/>
      <c r="T99" s="30"/>
      <c r="U99" s="30"/>
      <c r="V99" s="30"/>
      <c r="W99" s="30"/>
      <c r="X99" s="30"/>
      <c r="Y99" s="38"/>
      <c r="Z99" s="30"/>
      <c r="AA99" s="30"/>
      <c r="AB99" s="30"/>
      <c r="AC99" s="30"/>
      <c r="AD99" s="30"/>
      <c r="AE99" s="30"/>
      <c r="AF99" s="52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52"/>
      <c r="CP99" s="395"/>
    </row>
    <row r="100" spans="1:94" ht="17.25">
      <c r="A100" s="67"/>
      <c r="B100" s="30"/>
      <c r="C100" s="30"/>
      <c r="D100" s="30"/>
      <c r="E100" s="30"/>
      <c r="F100" s="64"/>
      <c r="G100" s="30"/>
      <c r="H100" s="30"/>
      <c r="I100" s="30"/>
      <c r="J100" s="30"/>
      <c r="K100" s="30"/>
      <c r="L100" s="30"/>
      <c r="M100" s="30"/>
      <c r="N100" s="30"/>
      <c r="O100" s="52"/>
      <c r="R100" s="67"/>
      <c r="S100" s="30"/>
      <c r="T100" s="30"/>
      <c r="U100" s="30"/>
      <c r="V100" s="30"/>
      <c r="W100" s="30"/>
      <c r="X100" s="30"/>
      <c r="Y100" s="38"/>
      <c r="Z100" s="30"/>
      <c r="AA100" s="30"/>
      <c r="AB100" s="30"/>
      <c r="AC100" s="30"/>
      <c r="AD100" s="30"/>
      <c r="AE100" s="30"/>
      <c r="AF100" s="52"/>
      <c r="AI100" s="67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52"/>
      <c r="CP100" s="395"/>
    </row>
    <row r="101" spans="1:94" ht="17.25">
      <c r="A101" s="67"/>
      <c r="B101" s="30"/>
      <c r="C101" s="30"/>
      <c r="D101" s="30"/>
      <c r="E101" s="30"/>
      <c r="F101" s="64"/>
      <c r="G101" s="30"/>
      <c r="H101" s="30"/>
      <c r="I101" s="30"/>
      <c r="J101" s="30"/>
      <c r="K101" s="30"/>
      <c r="L101" s="30"/>
      <c r="M101" s="30"/>
      <c r="N101" s="30"/>
      <c r="O101" s="52"/>
      <c r="R101" s="67"/>
      <c r="S101" s="30"/>
      <c r="T101" s="30"/>
      <c r="U101" s="30"/>
      <c r="V101" s="30"/>
      <c r="W101" s="30"/>
      <c r="X101" s="30"/>
      <c r="Y101" s="38"/>
      <c r="Z101" s="30"/>
      <c r="AA101" s="30"/>
      <c r="AB101" s="30"/>
      <c r="AC101" s="30"/>
      <c r="AD101" s="30"/>
      <c r="AE101" s="30"/>
      <c r="AF101" s="52"/>
      <c r="AI101" s="67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52"/>
      <c r="CP101" s="395"/>
    </row>
    <row r="102" spans="1:94" ht="17.25">
      <c r="A102" s="67"/>
      <c r="B102" s="30"/>
      <c r="C102" s="30"/>
      <c r="D102" s="30"/>
      <c r="E102" s="30"/>
      <c r="F102" s="64"/>
      <c r="G102" s="30"/>
      <c r="H102" s="30"/>
      <c r="I102" s="30"/>
      <c r="J102" s="30"/>
      <c r="K102" s="30"/>
      <c r="L102" s="30"/>
      <c r="M102" s="30"/>
      <c r="N102" s="30"/>
      <c r="O102" s="52"/>
      <c r="R102" s="67"/>
      <c r="S102" s="30"/>
      <c r="T102" s="30"/>
      <c r="U102" s="30"/>
      <c r="V102" s="30"/>
      <c r="W102" s="30"/>
      <c r="X102" s="30"/>
      <c r="Y102" s="38"/>
      <c r="Z102" s="30"/>
      <c r="AA102" s="30"/>
      <c r="AB102" s="30"/>
      <c r="AC102" s="30"/>
      <c r="AD102" s="30"/>
      <c r="AE102" s="30"/>
      <c r="AF102" s="52"/>
      <c r="AI102" s="67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52"/>
      <c r="CP102" s="395"/>
    </row>
    <row r="103" spans="1:94" ht="17.25">
      <c r="A103" s="67"/>
      <c r="B103" s="30"/>
      <c r="C103" s="30"/>
      <c r="D103" s="30"/>
      <c r="E103" s="30"/>
      <c r="F103" s="64"/>
      <c r="G103" s="30"/>
      <c r="H103" s="30"/>
      <c r="I103" s="30"/>
      <c r="J103" s="30"/>
      <c r="K103" s="30"/>
      <c r="L103" s="30"/>
      <c r="M103" s="30"/>
      <c r="N103" s="30"/>
      <c r="O103" s="52"/>
      <c r="R103" s="67"/>
      <c r="S103" s="30"/>
      <c r="T103" s="30"/>
      <c r="U103" s="30"/>
      <c r="V103" s="30"/>
      <c r="W103" s="30"/>
      <c r="X103" s="30"/>
      <c r="Y103" s="38"/>
      <c r="Z103" s="30"/>
      <c r="AA103" s="30"/>
      <c r="AB103" s="30"/>
      <c r="AC103" s="30"/>
      <c r="AD103" s="30"/>
      <c r="AE103" s="30"/>
      <c r="AF103" s="52"/>
      <c r="AI103" s="67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52"/>
      <c r="CP103" s="395"/>
    </row>
    <row r="104" spans="1:94" ht="17.25">
      <c r="A104" s="67"/>
      <c r="B104" s="30"/>
      <c r="C104" s="30"/>
      <c r="D104" s="30"/>
      <c r="E104" s="30"/>
      <c r="F104" s="64"/>
      <c r="G104" s="30"/>
      <c r="H104" s="30"/>
      <c r="I104" s="30"/>
      <c r="J104" s="30"/>
      <c r="K104" s="30"/>
      <c r="L104" s="30"/>
      <c r="M104" s="30"/>
      <c r="N104" s="30"/>
      <c r="O104" s="52"/>
      <c r="R104" s="67"/>
      <c r="S104" s="30"/>
      <c r="T104" s="30"/>
      <c r="U104" s="30"/>
      <c r="V104" s="30"/>
      <c r="W104" s="30"/>
      <c r="X104" s="30"/>
      <c r="Y104" s="38"/>
      <c r="Z104" s="30"/>
      <c r="AA104" s="30"/>
      <c r="AB104" s="30"/>
      <c r="AC104" s="30"/>
      <c r="AD104" s="30"/>
      <c r="AE104" s="30"/>
      <c r="AF104" s="52"/>
      <c r="AI104" s="67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52"/>
      <c r="CP104" s="395"/>
    </row>
    <row r="105" spans="1:94" ht="17.25">
      <c r="A105" s="67"/>
      <c r="B105" s="30"/>
      <c r="C105" s="30"/>
      <c r="D105" s="30"/>
      <c r="E105" s="30"/>
      <c r="F105" s="64"/>
      <c r="G105" s="30"/>
      <c r="H105" s="30"/>
      <c r="I105" s="30"/>
      <c r="J105" s="30"/>
      <c r="K105" s="30"/>
      <c r="L105" s="30"/>
      <c r="M105" s="30"/>
      <c r="N105" s="30"/>
      <c r="O105" s="52"/>
      <c r="R105" s="67"/>
      <c r="S105" s="30"/>
      <c r="T105" s="30"/>
      <c r="U105" s="30"/>
      <c r="V105" s="30"/>
      <c r="W105" s="30"/>
      <c r="X105" s="30"/>
      <c r="Y105" s="38"/>
      <c r="Z105" s="30"/>
      <c r="AA105" s="30"/>
      <c r="AB105" s="30"/>
      <c r="AC105" s="30"/>
      <c r="AD105" s="30"/>
      <c r="AE105" s="30"/>
      <c r="AF105" s="52"/>
      <c r="AI105" s="67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52"/>
      <c r="CP105" s="395"/>
    </row>
    <row r="106" spans="1:94" ht="17.25">
      <c r="A106" s="67"/>
      <c r="B106" s="30"/>
      <c r="C106" s="30"/>
      <c r="D106" s="30"/>
      <c r="E106" s="30"/>
      <c r="F106" s="64"/>
      <c r="G106" s="30"/>
      <c r="H106" s="30"/>
      <c r="I106" s="30"/>
      <c r="J106" s="30"/>
      <c r="K106" s="30"/>
      <c r="L106" s="30"/>
      <c r="M106" s="30"/>
      <c r="N106" s="30"/>
      <c r="O106" s="52"/>
      <c r="R106" s="67"/>
      <c r="S106" s="30"/>
      <c r="T106" s="30"/>
      <c r="U106" s="30"/>
      <c r="V106" s="30"/>
      <c r="W106" s="30"/>
      <c r="X106" s="30"/>
      <c r="Y106" s="38"/>
      <c r="Z106" s="30"/>
      <c r="AA106" s="30"/>
      <c r="AB106" s="30"/>
      <c r="AC106" s="30"/>
      <c r="AD106" s="30"/>
      <c r="AE106" s="30"/>
      <c r="AF106" s="52"/>
      <c r="AI106" s="67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52"/>
      <c r="CP106" s="395"/>
    </row>
    <row r="107" spans="1:94" ht="17.25">
      <c r="A107" s="67"/>
      <c r="B107" s="30"/>
      <c r="C107" s="30"/>
      <c r="D107" s="30"/>
      <c r="E107" s="30"/>
      <c r="F107" s="64"/>
      <c r="G107" s="30"/>
      <c r="H107" s="30"/>
      <c r="I107" s="30"/>
      <c r="J107" s="30"/>
      <c r="K107" s="30"/>
      <c r="L107" s="30"/>
      <c r="M107" s="30"/>
      <c r="N107" s="30"/>
      <c r="O107" s="52"/>
      <c r="R107" s="67"/>
      <c r="S107" s="30"/>
      <c r="T107" s="30"/>
      <c r="U107" s="30"/>
      <c r="V107" s="30"/>
      <c r="W107" s="30"/>
      <c r="X107" s="30"/>
      <c r="Y107" s="38"/>
      <c r="Z107" s="30"/>
      <c r="AA107" s="30"/>
      <c r="AB107" s="30"/>
      <c r="AC107" s="30"/>
      <c r="AD107" s="30"/>
      <c r="AE107" s="30"/>
      <c r="AF107" s="52"/>
      <c r="AI107" s="67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52"/>
      <c r="CP107" s="395"/>
    </row>
    <row r="108" spans="1:94" ht="17.25">
      <c r="A108" s="67"/>
      <c r="B108" s="30"/>
      <c r="C108" s="30"/>
      <c r="D108" s="30"/>
      <c r="E108" s="30"/>
      <c r="F108" s="64"/>
      <c r="G108" s="30"/>
      <c r="H108" s="30"/>
      <c r="I108" s="30"/>
      <c r="J108" s="30"/>
      <c r="K108" s="30"/>
      <c r="L108" s="30"/>
      <c r="M108" s="30"/>
      <c r="N108" s="30"/>
      <c r="O108" s="52"/>
      <c r="R108" s="67"/>
      <c r="S108" s="30"/>
      <c r="T108" s="30"/>
      <c r="U108" s="30"/>
      <c r="V108" s="30"/>
      <c r="W108" s="30"/>
      <c r="X108" s="30"/>
      <c r="Y108" s="38"/>
      <c r="Z108" s="30"/>
      <c r="AA108" s="30"/>
      <c r="AB108" s="30"/>
      <c r="AC108" s="30"/>
      <c r="AD108" s="30"/>
      <c r="AE108" s="30"/>
      <c r="AF108" s="52"/>
      <c r="AI108" s="67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52"/>
      <c r="CP108" s="395"/>
    </row>
    <row r="109" spans="1:94" ht="17.25">
      <c r="A109" s="67"/>
      <c r="B109" s="30"/>
      <c r="C109" s="30"/>
      <c r="D109" s="30"/>
      <c r="E109" s="30"/>
      <c r="F109" s="64"/>
      <c r="G109" s="30"/>
      <c r="H109" s="30"/>
      <c r="I109" s="30"/>
      <c r="J109" s="30"/>
      <c r="K109" s="30"/>
      <c r="L109" s="30"/>
      <c r="M109" s="30"/>
      <c r="N109" s="30"/>
      <c r="O109" s="52"/>
      <c r="R109" s="67"/>
      <c r="S109" s="30"/>
      <c r="T109" s="30"/>
      <c r="U109" s="30"/>
      <c r="V109" s="30"/>
      <c r="W109" s="30"/>
      <c r="X109" s="30"/>
      <c r="Y109" s="38"/>
      <c r="Z109" s="30"/>
      <c r="AA109" s="30"/>
      <c r="AB109" s="30"/>
      <c r="AC109" s="30"/>
      <c r="AD109" s="30"/>
      <c r="AE109" s="30"/>
      <c r="AF109" s="52"/>
      <c r="AI109" s="67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52"/>
      <c r="CP109" s="395"/>
    </row>
    <row r="110" spans="2:94" ht="17.25">
      <c r="B110" s="30"/>
      <c r="C110" s="30"/>
      <c r="D110" s="30"/>
      <c r="E110" s="30"/>
      <c r="F110" s="64"/>
      <c r="G110" s="30"/>
      <c r="H110" s="30"/>
      <c r="I110" s="30"/>
      <c r="J110" s="30"/>
      <c r="K110" s="30"/>
      <c r="L110" s="30"/>
      <c r="M110" s="30"/>
      <c r="N110" s="30"/>
      <c r="O110" s="52"/>
      <c r="S110" s="30"/>
      <c r="T110" s="30"/>
      <c r="U110" s="30"/>
      <c r="V110" s="30"/>
      <c r="W110" s="30"/>
      <c r="X110" s="30"/>
      <c r="Y110" s="38"/>
      <c r="Z110" s="30"/>
      <c r="AA110" s="30"/>
      <c r="AB110" s="30"/>
      <c r="AC110" s="30"/>
      <c r="AD110" s="30"/>
      <c r="AE110" s="30"/>
      <c r="AF110" s="52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52"/>
      <c r="CP110" s="395"/>
    </row>
    <row r="111" spans="2:94" ht="17.25">
      <c r="B111" s="30"/>
      <c r="C111" s="30"/>
      <c r="D111" s="30"/>
      <c r="E111" s="30"/>
      <c r="F111" s="64"/>
      <c r="G111" s="30"/>
      <c r="H111" s="30"/>
      <c r="I111" s="30"/>
      <c r="J111" s="30"/>
      <c r="K111" s="30"/>
      <c r="L111" s="30"/>
      <c r="M111" s="30"/>
      <c r="N111" s="30"/>
      <c r="O111" s="52"/>
      <c r="S111" s="30"/>
      <c r="T111" s="30"/>
      <c r="U111" s="30"/>
      <c r="V111" s="30"/>
      <c r="W111" s="30"/>
      <c r="X111" s="30"/>
      <c r="Y111" s="38"/>
      <c r="Z111" s="30"/>
      <c r="AA111" s="30"/>
      <c r="AB111" s="30"/>
      <c r="AC111" s="30"/>
      <c r="AD111" s="30"/>
      <c r="AE111" s="30"/>
      <c r="AF111" s="52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52"/>
      <c r="CP111" s="395"/>
    </row>
    <row r="112" spans="2:94" ht="17.25">
      <c r="B112" s="30"/>
      <c r="C112" s="30"/>
      <c r="D112" s="30"/>
      <c r="E112" s="30"/>
      <c r="F112" s="64"/>
      <c r="G112" s="30"/>
      <c r="H112" s="30"/>
      <c r="I112" s="30"/>
      <c r="J112" s="30"/>
      <c r="K112" s="30"/>
      <c r="L112" s="30"/>
      <c r="M112" s="30"/>
      <c r="N112" s="30"/>
      <c r="O112" s="52"/>
      <c r="S112" s="30"/>
      <c r="T112" s="30"/>
      <c r="U112" s="30"/>
      <c r="V112" s="30"/>
      <c r="W112" s="30"/>
      <c r="X112" s="30"/>
      <c r="Y112" s="38"/>
      <c r="Z112" s="30"/>
      <c r="AA112" s="30"/>
      <c r="AB112" s="30"/>
      <c r="AC112" s="30"/>
      <c r="AD112" s="30"/>
      <c r="AE112" s="30"/>
      <c r="AF112" s="52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52"/>
      <c r="CP112" s="395"/>
    </row>
    <row r="113" spans="2:94" ht="17.25">
      <c r="B113" s="30"/>
      <c r="C113" s="30"/>
      <c r="D113" s="30"/>
      <c r="E113" s="30"/>
      <c r="F113" s="64"/>
      <c r="G113" s="30"/>
      <c r="H113" s="30"/>
      <c r="I113" s="30"/>
      <c r="J113" s="30"/>
      <c r="K113" s="30"/>
      <c r="L113" s="30"/>
      <c r="M113" s="30"/>
      <c r="N113" s="30"/>
      <c r="O113" s="52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52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52"/>
      <c r="CP113" s="395"/>
    </row>
    <row r="114" spans="1:94" ht="17.25">
      <c r="A114" s="67"/>
      <c r="B114" s="30"/>
      <c r="C114" s="30"/>
      <c r="D114" s="30"/>
      <c r="E114" s="30"/>
      <c r="F114" s="64"/>
      <c r="G114" s="30"/>
      <c r="H114" s="30"/>
      <c r="I114" s="30"/>
      <c r="J114" s="30"/>
      <c r="K114" s="30"/>
      <c r="L114" s="30"/>
      <c r="M114" s="30"/>
      <c r="N114" s="30"/>
      <c r="O114" s="52"/>
      <c r="R114" s="6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52"/>
      <c r="AI114" s="67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52"/>
      <c r="CP114" s="395"/>
    </row>
    <row r="115" spans="1:94" ht="17.25">
      <c r="A115" s="67"/>
      <c r="B115" s="30"/>
      <c r="C115" s="30"/>
      <c r="D115" s="30"/>
      <c r="E115" s="30"/>
      <c r="F115" s="64"/>
      <c r="G115" s="30"/>
      <c r="H115" s="30"/>
      <c r="I115" s="30"/>
      <c r="J115" s="30"/>
      <c r="K115" s="30"/>
      <c r="L115" s="30"/>
      <c r="M115" s="30"/>
      <c r="N115" s="30"/>
      <c r="O115" s="52"/>
      <c r="R115" s="6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52"/>
      <c r="AI115" s="67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52"/>
      <c r="CP115" s="395"/>
    </row>
    <row r="116" spans="1:94" ht="17.25">
      <c r="A116" s="67"/>
      <c r="B116" s="30"/>
      <c r="C116" s="30"/>
      <c r="D116" s="30"/>
      <c r="E116" s="30"/>
      <c r="F116" s="64"/>
      <c r="G116" s="30"/>
      <c r="H116" s="30"/>
      <c r="I116" s="30"/>
      <c r="J116" s="30"/>
      <c r="K116" s="30"/>
      <c r="L116" s="30"/>
      <c r="M116" s="30"/>
      <c r="N116" s="30"/>
      <c r="O116" s="52"/>
      <c r="R116" s="6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52"/>
      <c r="AI116" s="67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52"/>
      <c r="CP116" s="395"/>
    </row>
    <row r="117" spans="1:94" ht="17.25">
      <c r="A117" s="67"/>
      <c r="B117" s="30"/>
      <c r="C117" s="30"/>
      <c r="D117" s="30"/>
      <c r="E117" s="30"/>
      <c r="F117" s="64"/>
      <c r="G117" s="30"/>
      <c r="H117" s="30"/>
      <c r="I117" s="30"/>
      <c r="J117" s="30"/>
      <c r="K117" s="30"/>
      <c r="L117" s="30"/>
      <c r="M117" s="30"/>
      <c r="N117" s="30"/>
      <c r="O117" s="52"/>
      <c r="R117" s="6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52"/>
      <c r="AI117" s="67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52"/>
      <c r="CP117" s="395"/>
    </row>
    <row r="118" spans="1:94" ht="17.25">
      <c r="A118" s="67"/>
      <c r="B118" s="30"/>
      <c r="C118" s="30"/>
      <c r="D118" s="30"/>
      <c r="E118" s="30"/>
      <c r="F118" s="64"/>
      <c r="G118" s="30"/>
      <c r="H118" s="30"/>
      <c r="I118" s="30"/>
      <c r="J118" s="30"/>
      <c r="K118" s="30"/>
      <c r="L118" s="30"/>
      <c r="M118" s="30"/>
      <c r="N118" s="30"/>
      <c r="O118" s="52"/>
      <c r="R118" s="6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52"/>
      <c r="AI118" s="67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52"/>
      <c r="CP118" s="395"/>
    </row>
    <row r="119" spans="1:94" ht="17.25">
      <c r="A119" s="67"/>
      <c r="B119" s="30"/>
      <c r="C119" s="30"/>
      <c r="D119" s="30"/>
      <c r="E119" s="30"/>
      <c r="F119" s="64"/>
      <c r="G119" s="30"/>
      <c r="H119" s="30"/>
      <c r="I119" s="30"/>
      <c r="J119" s="30"/>
      <c r="K119" s="30"/>
      <c r="L119" s="30"/>
      <c r="M119" s="30"/>
      <c r="N119" s="30"/>
      <c r="O119" s="52"/>
      <c r="R119" s="6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52"/>
      <c r="AI119" s="67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52"/>
      <c r="CP119" s="395"/>
    </row>
    <row r="120" spans="1:94" ht="17.25">
      <c r="A120" s="67"/>
      <c r="B120" s="30"/>
      <c r="C120" s="30"/>
      <c r="D120" s="30"/>
      <c r="E120" s="30"/>
      <c r="F120" s="64"/>
      <c r="G120" s="30"/>
      <c r="H120" s="30"/>
      <c r="I120" s="30"/>
      <c r="J120" s="30"/>
      <c r="K120" s="30"/>
      <c r="L120" s="30"/>
      <c r="M120" s="30"/>
      <c r="N120" s="30"/>
      <c r="O120" s="52"/>
      <c r="R120" s="6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52"/>
      <c r="AI120" s="67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52"/>
      <c r="CP120" s="395"/>
    </row>
    <row r="121" spans="1:94" ht="17.25">
      <c r="A121" s="67"/>
      <c r="B121" s="30"/>
      <c r="C121" s="30"/>
      <c r="D121" s="30"/>
      <c r="E121" s="30"/>
      <c r="F121" s="64"/>
      <c r="G121" s="30"/>
      <c r="H121" s="30"/>
      <c r="I121" s="30"/>
      <c r="J121" s="30"/>
      <c r="K121" s="30"/>
      <c r="L121" s="30"/>
      <c r="M121" s="30"/>
      <c r="N121" s="30"/>
      <c r="O121" s="52"/>
      <c r="R121" s="6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52"/>
      <c r="AI121" s="67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52"/>
      <c r="CP121" s="395"/>
    </row>
    <row r="122" spans="1:94" ht="17.25">
      <c r="A122" s="67"/>
      <c r="B122" s="30"/>
      <c r="C122" s="30"/>
      <c r="D122" s="30"/>
      <c r="E122" s="30"/>
      <c r="F122" s="64"/>
      <c r="G122" s="30"/>
      <c r="H122" s="30"/>
      <c r="I122" s="30"/>
      <c r="J122" s="30"/>
      <c r="K122" s="30"/>
      <c r="L122" s="30"/>
      <c r="M122" s="30"/>
      <c r="N122" s="30"/>
      <c r="O122" s="52"/>
      <c r="R122" s="6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52"/>
      <c r="AI122" s="67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52"/>
      <c r="CP122" s="395"/>
    </row>
    <row r="123" spans="2:94" ht="17.25">
      <c r="B123" s="30"/>
      <c r="C123" s="30"/>
      <c r="D123" s="30"/>
      <c r="E123" s="30"/>
      <c r="F123" s="64"/>
      <c r="G123" s="30"/>
      <c r="H123" s="30"/>
      <c r="I123" s="30"/>
      <c r="J123" s="30"/>
      <c r="K123" s="30"/>
      <c r="L123" s="30"/>
      <c r="M123" s="30"/>
      <c r="N123" s="30"/>
      <c r="O123" s="52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52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52"/>
      <c r="CP123" s="395"/>
    </row>
    <row r="124" spans="2:94" ht="17.25">
      <c r="B124" s="30"/>
      <c r="C124" s="30"/>
      <c r="D124" s="30"/>
      <c r="E124" s="30"/>
      <c r="F124" s="64"/>
      <c r="G124" s="30"/>
      <c r="H124" s="30"/>
      <c r="I124" s="30"/>
      <c r="J124" s="30"/>
      <c r="K124" s="30"/>
      <c r="L124" s="30"/>
      <c r="M124" s="30"/>
      <c r="N124" s="30"/>
      <c r="O124" s="52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52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52"/>
      <c r="CP124" s="395"/>
    </row>
    <row r="125" spans="2:94" ht="17.25">
      <c r="B125" s="30"/>
      <c r="C125" s="30"/>
      <c r="D125" s="30"/>
      <c r="E125" s="30"/>
      <c r="F125" s="64"/>
      <c r="G125" s="30"/>
      <c r="H125" s="30"/>
      <c r="I125" s="30"/>
      <c r="J125" s="30"/>
      <c r="K125" s="30"/>
      <c r="L125" s="30"/>
      <c r="M125" s="30"/>
      <c r="N125" s="30"/>
      <c r="O125" s="52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52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52"/>
      <c r="CP125" s="395"/>
    </row>
    <row r="126" spans="1:94" ht="17.25">
      <c r="A126" s="67"/>
      <c r="B126" s="30"/>
      <c r="C126" s="30"/>
      <c r="D126" s="30"/>
      <c r="E126" s="30"/>
      <c r="F126" s="64"/>
      <c r="G126" s="30"/>
      <c r="H126" s="30"/>
      <c r="I126" s="30"/>
      <c r="J126" s="30"/>
      <c r="K126" s="30"/>
      <c r="L126" s="30"/>
      <c r="M126" s="30"/>
      <c r="N126" s="30"/>
      <c r="O126" s="52"/>
      <c r="R126" s="67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52"/>
      <c r="AI126" s="67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52"/>
      <c r="CP126" s="395"/>
    </row>
    <row r="127" spans="1:94" ht="17.25">
      <c r="A127" s="67"/>
      <c r="B127" s="30"/>
      <c r="C127" s="30"/>
      <c r="D127" s="30"/>
      <c r="E127" s="30"/>
      <c r="F127" s="64"/>
      <c r="G127" s="30"/>
      <c r="H127" s="30"/>
      <c r="I127" s="30"/>
      <c r="J127" s="30"/>
      <c r="K127" s="30"/>
      <c r="L127" s="30"/>
      <c r="M127" s="30"/>
      <c r="N127" s="30"/>
      <c r="O127" s="52"/>
      <c r="R127" s="67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52"/>
      <c r="AI127" s="67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52"/>
      <c r="CP127" s="395"/>
    </row>
    <row r="128" spans="1:94" ht="17.25">
      <c r="A128" s="67"/>
      <c r="B128" s="30"/>
      <c r="C128" s="30"/>
      <c r="D128" s="30"/>
      <c r="E128" s="30"/>
      <c r="F128" s="64"/>
      <c r="G128" s="30"/>
      <c r="H128" s="30"/>
      <c r="I128" s="30"/>
      <c r="J128" s="30"/>
      <c r="K128" s="30"/>
      <c r="L128" s="30"/>
      <c r="M128" s="30"/>
      <c r="N128" s="30"/>
      <c r="O128" s="52"/>
      <c r="R128" s="67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52"/>
      <c r="AI128" s="67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52"/>
      <c r="CP128" s="395"/>
    </row>
    <row r="129" spans="1:94" ht="17.25">
      <c r="A129" s="67"/>
      <c r="B129" s="30"/>
      <c r="C129" s="30"/>
      <c r="D129" s="30"/>
      <c r="E129" s="30"/>
      <c r="F129" s="64"/>
      <c r="G129" s="30"/>
      <c r="H129" s="30"/>
      <c r="I129" s="30"/>
      <c r="J129" s="30"/>
      <c r="K129" s="30"/>
      <c r="L129" s="30"/>
      <c r="M129" s="30"/>
      <c r="N129" s="30"/>
      <c r="O129" s="52"/>
      <c r="R129" s="67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52"/>
      <c r="AI129" s="67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52"/>
      <c r="CP129" s="395"/>
    </row>
    <row r="130" spans="1:94" ht="17.25">
      <c r="A130" s="67"/>
      <c r="B130" s="30"/>
      <c r="C130" s="30"/>
      <c r="D130" s="30"/>
      <c r="E130" s="30"/>
      <c r="F130" s="64"/>
      <c r="G130" s="30"/>
      <c r="H130" s="30"/>
      <c r="I130" s="30"/>
      <c r="J130" s="30"/>
      <c r="K130" s="30"/>
      <c r="L130" s="30"/>
      <c r="M130" s="30"/>
      <c r="N130" s="30"/>
      <c r="O130" s="52"/>
      <c r="R130" s="67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52"/>
      <c r="AI130" s="67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52"/>
      <c r="CP130" s="395"/>
    </row>
    <row r="131" spans="1:94" ht="17.25">
      <c r="A131" s="67"/>
      <c r="B131" s="30"/>
      <c r="C131" s="30"/>
      <c r="D131" s="30"/>
      <c r="E131" s="30"/>
      <c r="F131" s="64"/>
      <c r="G131" s="30"/>
      <c r="H131" s="30"/>
      <c r="I131" s="30"/>
      <c r="J131" s="30"/>
      <c r="K131" s="30"/>
      <c r="L131" s="30"/>
      <c r="M131" s="30"/>
      <c r="N131" s="30"/>
      <c r="O131" s="52"/>
      <c r="R131" s="67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52"/>
      <c r="AI131" s="67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52"/>
      <c r="CP131" s="395"/>
    </row>
    <row r="132" spans="1:94" ht="17.25">
      <c r="A132" s="67"/>
      <c r="B132" s="30"/>
      <c r="C132" s="30"/>
      <c r="D132" s="30"/>
      <c r="E132" s="30"/>
      <c r="F132" s="64"/>
      <c r="G132" s="30"/>
      <c r="H132" s="30"/>
      <c r="I132" s="30"/>
      <c r="J132" s="30"/>
      <c r="K132" s="30"/>
      <c r="L132" s="30"/>
      <c r="M132" s="30"/>
      <c r="N132" s="30"/>
      <c r="O132" s="52"/>
      <c r="R132" s="67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52"/>
      <c r="AI132" s="67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52"/>
      <c r="CP132" s="395"/>
    </row>
    <row r="133" spans="1:94" ht="17.25">
      <c r="A133" s="67"/>
      <c r="B133" s="30"/>
      <c r="C133" s="30"/>
      <c r="D133" s="30"/>
      <c r="E133" s="30"/>
      <c r="F133" s="64"/>
      <c r="G133" s="30"/>
      <c r="H133" s="30"/>
      <c r="I133" s="30"/>
      <c r="J133" s="30"/>
      <c r="K133" s="30"/>
      <c r="L133" s="30"/>
      <c r="M133" s="30"/>
      <c r="N133" s="30"/>
      <c r="O133" s="52"/>
      <c r="R133" s="67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52"/>
      <c r="AI133" s="67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52"/>
      <c r="CP133" s="395"/>
    </row>
    <row r="134" spans="2:94" ht="17.25">
      <c r="B134" s="30"/>
      <c r="C134" s="30"/>
      <c r="D134" s="30"/>
      <c r="E134" s="30"/>
      <c r="F134" s="64"/>
      <c r="G134" s="30"/>
      <c r="H134" s="30"/>
      <c r="I134" s="30"/>
      <c r="J134" s="30"/>
      <c r="K134" s="30"/>
      <c r="L134" s="30"/>
      <c r="M134" s="30"/>
      <c r="N134" s="30"/>
      <c r="O134" s="52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52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52"/>
      <c r="CP134" s="395"/>
    </row>
    <row r="135" spans="2:94" ht="17.25">
      <c r="B135" s="30"/>
      <c r="C135" s="30"/>
      <c r="D135" s="30"/>
      <c r="E135" s="30"/>
      <c r="F135" s="64"/>
      <c r="G135" s="30"/>
      <c r="H135" s="30"/>
      <c r="I135" s="30"/>
      <c r="J135" s="30"/>
      <c r="K135" s="30"/>
      <c r="L135" s="30"/>
      <c r="M135" s="30"/>
      <c r="N135" s="30"/>
      <c r="O135" s="52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52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52"/>
      <c r="CP135" s="395"/>
    </row>
    <row r="136" spans="2:94" ht="17.25">
      <c r="B136" s="30"/>
      <c r="C136" s="30"/>
      <c r="D136" s="30"/>
      <c r="E136" s="30"/>
      <c r="F136" s="64"/>
      <c r="G136" s="30"/>
      <c r="H136" s="30"/>
      <c r="I136" s="30"/>
      <c r="J136" s="30"/>
      <c r="K136" s="30"/>
      <c r="L136" s="30"/>
      <c r="M136" s="30"/>
      <c r="N136" s="30"/>
      <c r="O136" s="52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52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52"/>
      <c r="CP136" s="395"/>
    </row>
    <row r="137" spans="1:94" ht="17.25">
      <c r="A137" s="67"/>
      <c r="B137" s="30"/>
      <c r="C137" s="30"/>
      <c r="D137" s="30"/>
      <c r="E137" s="30"/>
      <c r="F137" s="64"/>
      <c r="G137" s="30"/>
      <c r="H137" s="30"/>
      <c r="I137" s="30"/>
      <c r="J137" s="30"/>
      <c r="K137" s="30"/>
      <c r="L137" s="30"/>
      <c r="M137" s="30"/>
      <c r="N137" s="30"/>
      <c r="O137" s="52"/>
      <c r="R137" s="67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52"/>
      <c r="AI137" s="67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52"/>
      <c r="CP137" s="395"/>
    </row>
    <row r="138" spans="1:94" ht="17.25">
      <c r="A138" s="67"/>
      <c r="B138" s="30"/>
      <c r="C138" s="30"/>
      <c r="D138" s="30"/>
      <c r="E138" s="30"/>
      <c r="F138" s="64"/>
      <c r="G138" s="30"/>
      <c r="H138" s="30"/>
      <c r="I138" s="30"/>
      <c r="J138" s="30"/>
      <c r="K138" s="30"/>
      <c r="L138" s="30"/>
      <c r="M138" s="30"/>
      <c r="N138" s="30"/>
      <c r="O138" s="52"/>
      <c r="R138" s="67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52"/>
      <c r="AI138" s="67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52"/>
      <c r="CP138" s="395"/>
    </row>
    <row r="139" spans="1:94" ht="17.25">
      <c r="A139" s="67"/>
      <c r="B139" s="30"/>
      <c r="C139" s="30"/>
      <c r="D139" s="30"/>
      <c r="E139" s="30"/>
      <c r="F139" s="64"/>
      <c r="G139" s="30"/>
      <c r="H139" s="30"/>
      <c r="I139" s="30"/>
      <c r="J139" s="30"/>
      <c r="K139" s="30"/>
      <c r="L139" s="30"/>
      <c r="M139" s="30"/>
      <c r="N139" s="30"/>
      <c r="O139" s="52"/>
      <c r="R139" s="67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52"/>
      <c r="AI139" s="67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52"/>
      <c r="CP139" s="395"/>
    </row>
    <row r="140" spans="1:94" ht="17.25">
      <c r="A140" s="67"/>
      <c r="B140" s="30"/>
      <c r="C140" s="30"/>
      <c r="D140" s="30"/>
      <c r="E140" s="30"/>
      <c r="F140" s="64"/>
      <c r="G140" s="30"/>
      <c r="H140" s="30"/>
      <c r="I140" s="30"/>
      <c r="J140" s="30"/>
      <c r="K140" s="30"/>
      <c r="L140" s="30"/>
      <c r="M140" s="30"/>
      <c r="N140" s="30"/>
      <c r="O140" s="52"/>
      <c r="R140" s="67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52"/>
      <c r="AI140" s="67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52"/>
      <c r="CP140" s="395"/>
    </row>
    <row r="141" spans="1:94" ht="17.25">
      <c r="A141" s="67"/>
      <c r="B141" s="30"/>
      <c r="C141" s="30"/>
      <c r="D141" s="30"/>
      <c r="E141" s="30"/>
      <c r="F141" s="64"/>
      <c r="G141" s="30"/>
      <c r="H141" s="30"/>
      <c r="I141" s="30"/>
      <c r="J141" s="30"/>
      <c r="K141" s="30"/>
      <c r="L141" s="30"/>
      <c r="M141" s="30"/>
      <c r="N141" s="30"/>
      <c r="O141" s="52"/>
      <c r="R141" s="67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52"/>
      <c r="AI141" s="67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52"/>
      <c r="CP141" s="395"/>
    </row>
    <row r="142" spans="1:94" ht="17.25">
      <c r="A142" s="67"/>
      <c r="B142" s="30"/>
      <c r="C142" s="30"/>
      <c r="D142" s="30"/>
      <c r="E142" s="30"/>
      <c r="F142" s="64"/>
      <c r="G142" s="30"/>
      <c r="H142" s="30"/>
      <c r="I142" s="30"/>
      <c r="J142" s="30"/>
      <c r="K142" s="30"/>
      <c r="L142" s="30"/>
      <c r="M142" s="30"/>
      <c r="N142" s="30"/>
      <c r="O142" s="52"/>
      <c r="R142" s="67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52"/>
      <c r="AI142" s="67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52"/>
      <c r="CP142" s="395"/>
    </row>
    <row r="143" spans="1:94" ht="17.25">
      <c r="A143" s="67"/>
      <c r="B143" s="30"/>
      <c r="C143" s="30"/>
      <c r="D143" s="30"/>
      <c r="E143" s="30"/>
      <c r="F143" s="64"/>
      <c r="G143" s="30"/>
      <c r="H143" s="30"/>
      <c r="I143" s="30"/>
      <c r="J143" s="30"/>
      <c r="K143" s="30"/>
      <c r="L143" s="30"/>
      <c r="M143" s="30"/>
      <c r="N143" s="30"/>
      <c r="O143" s="52"/>
      <c r="R143" s="67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52"/>
      <c r="AI143" s="67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52"/>
      <c r="CP143" s="395"/>
    </row>
    <row r="144" spans="1:94" ht="17.25">
      <c r="A144" s="67"/>
      <c r="B144" s="30"/>
      <c r="C144" s="30"/>
      <c r="D144" s="30"/>
      <c r="E144" s="30"/>
      <c r="F144" s="64"/>
      <c r="G144" s="30"/>
      <c r="H144" s="30"/>
      <c r="I144" s="30"/>
      <c r="J144" s="30"/>
      <c r="K144" s="30"/>
      <c r="L144" s="30"/>
      <c r="M144" s="30"/>
      <c r="N144" s="30"/>
      <c r="O144" s="52"/>
      <c r="R144" s="67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52"/>
      <c r="AI144" s="67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52"/>
      <c r="CP144" s="395"/>
    </row>
    <row r="145" spans="1:94" ht="17.25">
      <c r="A145" s="67"/>
      <c r="B145" s="30"/>
      <c r="C145" s="30"/>
      <c r="D145" s="30"/>
      <c r="E145" s="30"/>
      <c r="F145" s="64"/>
      <c r="G145" s="30"/>
      <c r="H145" s="30"/>
      <c r="I145" s="30"/>
      <c r="J145" s="30"/>
      <c r="K145" s="30"/>
      <c r="L145" s="30"/>
      <c r="M145" s="30"/>
      <c r="N145" s="30"/>
      <c r="O145" s="52"/>
      <c r="R145" s="67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52"/>
      <c r="AI145" s="67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52"/>
      <c r="CP145" s="395"/>
    </row>
    <row r="146" spans="1:94" ht="17.25">
      <c r="A146" s="67"/>
      <c r="B146" s="30"/>
      <c r="C146" s="30"/>
      <c r="D146" s="30"/>
      <c r="E146" s="30"/>
      <c r="F146" s="64"/>
      <c r="G146" s="30"/>
      <c r="H146" s="30"/>
      <c r="I146" s="30"/>
      <c r="J146" s="30"/>
      <c r="K146" s="30"/>
      <c r="L146" s="30"/>
      <c r="M146" s="30"/>
      <c r="N146" s="30"/>
      <c r="O146" s="52"/>
      <c r="R146" s="67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52"/>
      <c r="AI146" s="67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52"/>
      <c r="CP146" s="395"/>
    </row>
    <row r="147" spans="1:94" ht="17.25">
      <c r="A147" s="67"/>
      <c r="B147" s="30"/>
      <c r="C147" s="30"/>
      <c r="D147" s="30"/>
      <c r="E147" s="30"/>
      <c r="F147" s="64"/>
      <c r="G147" s="30"/>
      <c r="H147" s="30"/>
      <c r="I147" s="30"/>
      <c r="J147" s="30"/>
      <c r="K147" s="30"/>
      <c r="L147" s="30"/>
      <c r="M147" s="30"/>
      <c r="N147" s="30"/>
      <c r="O147" s="52"/>
      <c r="R147" s="67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52"/>
      <c r="AI147" s="67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52"/>
      <c r="CP147" s="395"/>
    </row>
    <row r="148" spans="1:94" ht="17.25">
      <c r="A148" s="67"/>
      <c r="B148" s="30"/>
      <c r="C148" s="30"/>
      <c r="D148" s="30"/>
      <c r="E148" s="30"/>
      <c r="F148" s="64"/>
      <c r="G148" s="30"/>
      <c r="H148" s="30"/>
      <c r="I148" s="30"/>
      <c r="J148" s="30"/>
      <c r="K148" s="30"/>
      <c r="L148" s="30"/>
      <c r="M148" s="30"/>
      <c r="N148" s="30"/>
      <c r="O148" s="52"/>
      <c r="R148" s="67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52"/>
      <c r="AI148" s="67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52"/>
      <c r="CP148" s="395"/>
    </row>
    <row r="149" spans="1:94" ht="17.25">
      <c r="A149" s="67"/>
      <c r="B149" s="30"/>
      <c r="C149" s="30"/>
      <c r="D149" s="30"/>
      <c r="E149" s="30"/>
      <c r="F149" s="64"/>
      <c r="G149" s="30"/>
      <c r="H149" s="30"/>
      <c r="I149" s="30"/>
      <c r="J149" s="30"/>
      <c r="K149" s="30"/>
      <c r="L149" s="30"/>
      <c r="M149" s="30"/>
      <c r="N149" s="30"/>
      <c r="O149" s="52"/>
      <c r="R149" s="67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52"/>
      <c r="AI149" s="67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52"/>
      <c r="CP149" s="395"/>
    </row>
    <row r="150" spans="1:94" ht="17.25">
      <c r="A150" s="67"/>
      <c r="B150" s="30"/>
      <c r="C150" s="30"/>
      <c r="D150" s="30"/>
      <c r="E150" s="30"/>
      <c r="F150" s="64"/>
      <c r="G150" s="30"/>
      <c r="H150" s="30"/>
      <c r="I150" s="30"/>
      <c r="J150" s="30"/>
      <c r="K150" s="30"/>
      <c r="L150" s="30"/>
      <c r="M150" s="30"/>
      <c r="N150" s="30"/>
      <c r="O150" s="52"/>
      <c r="R150" s="67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52"/>
      <c r="AI150" s="67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52"/>
      <c r="CP150" s="395"/>
    </row>
    <row r="151" spans="1:94" ht="17.25">
      <c r="A151" s="67"/>
      <c r="B151" s="30"/>
      <c r="C151" s="30"/>
      <c r="D151" s="30"/>
      <c r="E151" s="30"/>
      <c r="F151" s="64"/>
      <c r="G151" s="30"/>
      <c r="H151" s="30"/>
      <c r="I151" s="30"/>
      <c r="J151" s="30"/>
      <c r="K151" s="30"/>
      <c r="L151" s="30"/>
      <c r="M151" s="30"/>
      <c r="N151" s="30"/>
      <c r="O151" s="52"/>
      <c r="R151" s="67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52"/>
      <c r="AI151" s="67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52"/>
      <c r="CP151" s="395"/>
    </row>
    <row r="152" spans="1:94" ht="17.25">
      <c r="A152" s="67"/>
      <c r="B152" s="30"/>
      <c r="C152" s="30"/>
      <c r="D152" s="30"/>
      <c r="E152" s="30"/>
      <c r="F152" s="64"/>
      <c r="G152" s="30"/>
      <c r="H152" s="30"/>
      <c r="I152" s="30"/>
      <c r="J152" s="30"/>
      <c r="K152" s="30"/>
      <c r="L152" s="30"/>
      <c r="M152" s="30"/>
      <c r="N152" s="30"/>
      <c r="O152" s="52"/>
      <c r="R152" s="67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52"/>
      <c r="AI152" s="67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52"/>
      <c r="CP152" s="395"/>
    </row>
    <row r="153" spans="1:94" ht="17.25">
      <c r="A153" s="67"/>
      <c r="B153" s="30"/>
      <c r="C153" s="30"/>
      <c r="D153" s="30"/>
      <c r="E153" s="30"/>
      <c r="F153" s="64"/>
      <c r="G153" s="30"/>
      <c r="H153" s="30"/>
      <c r="I153" s="30"/>
      <c r="J153" s="30"/>
      <c r="K153" s="30"/>
      <c r="L153" s="30"/>
      <c r="M153" s="30"/>
      <c r="N153" s="30"/>
      <c r="O153" s="52"/>
      <c r="R153" s="67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52"/>
      <c r="AI153" s="67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52"/>
      <c r="CP153" s="395"/>
    </row>
    <row r="154" spans="1:94" ht="17.25">
      <c r="A154" s="67"/>
      <c r="B154" s="30"/>
      <c r="C154" s="30"/>
      <c r="D154" s="30"/>
      <c r="E154" s="30"/>
      <c r="F154" s="64"/>
      <c r="G154" s="30"/>
      <c r="H154" s="30"/>
      <c r="I154" s="30"/>
      <c r="J154" s="30"/>
      <c r="K154" s="30"/>
      <c r="L154" s="30"/>
      <c r="M154" s="30"/>
      <c r="N154" s="30"/>
      <c r="O154" s="52"/>
      <c r="R154" s="67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52"/>
      <c r="AI154" s="67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52"/>
      <c r="CP154" s="395"/>
    </row>
    <row r="155" spans="1:94" ht="17.25">
      <c r="A155" s="67"/>
      <c r="B155" s="30"/>
      <c r="C155" s="30"/>
      <c r="D155" s="30"/>
      <c r="E155" s="30"/>
      <c r="F155" s="64"/>
      <c r="G155" s="30"/>
      <c r="H155" s="30"/>
      <c r="I155" s="30"/>
      <c r="J155" s="30"/>
      <c r="K155" s="30"/>
      <c r="L155" s="30"/>
      <c r="M155" s="30"/>
      <c r="N155" s="30"/>
      <c r="O155" s="52"/>
      <c r="R155" s="67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52"/>
      <c r="AI155" s="67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52"/>
      <c r="CP155" s="395"/>
    </row>
    <row r="156" spans="2:94" ht="17.25">
      <c r="B156" s="30"/>
      <c r="C156" s="30"/>
      <c r="D156" s="30"/>
      <c r="E156" s="30"/>
      <c r="F156" s="64"/>
      <c r="G156" s="30"/>
      <c r="H156" s="30"/>
      <c r="I156" s="30"/>
      <c r="J156" s="30"/>
      <c r="K156" s="30"/>
      <c r="L156" s="30"/>
      <c r="M156" s="30"/>
      <c r="N156" s="30"/>
      <c r="O156" s="52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52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52"/>
      <c r="CP156" s="395"/>
    </row>
    <row r="157" spans="2:94" ht="17.25">
      <c r="B157" s="30"/>
      <c r="C157" s="30"/>
      <c r="D157" s="30"/>
      <c r="E157" s="30"/>
      <c r="F157" s="64"/>
      <c r="G157" s="30"/>
      <c r="H157" s="30"/>
      <c r="I157" s="30"/>
      <c r="J157" s="30"/>
      <c r="K157" s="30"/>
      <c r="L157" s="30"/>
      <c r="M157" s="30"/>
      <c r="N157" s="30"/>
      <c r="O157" s="52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52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52"/>
      <c r="CP157" s="395"/>
    </row>
    <row r="158" spans="2:94" ht="17.25">
      <c r="B158" s="30"/>
      <c r="C158" s="30"/>
      <c r="D158" s="30"/>
      <c r="E158" s="30"/>
      <c r="F158" s="64"/>
      <c r="G158" s="30"/>
      <c r="H158" s="30"/>
      <c r="I158" s="30"/>
      <c r="J158" s="30"/>
      <c r="K158" s="30"/>
      <c r="L158" s="30"/>
      <c r="M158" s="30"/>
      <c r="N158" s="30"/>
      <c r="O158" s="52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52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52"/>
      <c r="CP158" s="395"/>
    </row>
    <row r="159" spans="1:94" ht="17.25">
      <c r="A159" s="67"/>
      <c r="B159" s="30"/>
      <c r="C159" s="30"/>
      <c r="D159" s="30"/>
      <c r="E159" s="30"/>
      <c r="F159" s="64"/>
      <c r="G159" s="30"/>
      <c r="H159" s="30"/>
      <c r="I159" s="30"/>
      <c r="J159" s="30"/>
      <c r="K159" s="30"/>
      <c r="L159" s="30"/>
      <c r="M159" s="30"/>
      <c r="N159" s="30"/>
      <c r="O159" s="52"/>
      <c r="R159" s="67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52"/>
      <c r="AI159" s="67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52"/>
      <c r="CP159" s="395"/>
    </row>
    <row r="160" spans="1:94" ht="17.25">
      <c r="A160" s="67"/>
      <c r="B160" s="30"/>
      <c r="C160" s="30"/>
      <c r="D160" s="30"/>
      <c r="E160" s="30"/>
      <c r="F160" s="64"/>
      <c r="G160" s="30"/>
      <c r="H160" s="30"/>
      <c r="I160" s="30"/>
      <c r="J160" s="30"/>
      <c r="K160" s="30"/>
      <c r="L160" s="30"/>
      <c r="M160" s="30"/>
      <c r="N160" s="30"/>
      <c r="O160" s="52"/>
      <c r="R160" s="67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52"/>
      <c r="AI160" s="67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52"/>
      <c r="CP160" s="395"/>
    </row>
    <row r="161" spans="1:94" ht="17.25">
      <c r="A161" s="67"/>
      <c r="B161" s="30"/>
      <c r="C161" s="30"/>
      <c r="D161" s="30"/>
      <c r="E161" s="30"/>
      <c r="F161" s="64"/>
      <c r="G161" s="30"/>
      <c r="H161" s="30"/>
      <c r="I161" s="30"/>
      <c r="J161" s="30"/>
      <c r="K161" s="30"/>
      <c r="L161" s="30"/>
      <c r="M161" s="30"/>
      <c r="N161" s="30"/>
      <c r="O161" s="52"/>
      <c r="R161" s="67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52"/>
      <c r="AI161" s="67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52"/>
      <c r="CP161" s="395"/>
    </row>
    <row r="162" spans="1:94" ht="17.25">
      <c r="A162" s="67"/>
      <c r="B162" s="30"/>
      <c r="C162" s="30"/>
      <c r="D162" s="30"/>
      <c r="E162" s="30"/>
      <c r="F162" s="64"/>
      <c r="G162" s="30"/>
      <c r="H162" s="30"/>
      <c r="I162" s="30"/>
      <c r="J162" s="30"/>
      <c r="K162" s="30"/>
      <c r="L162" s="30"/>
      <c r="M162" s="30"/>
      <c r="N162" s="30"/>
      <c r="O162" s="52"/>
      <c r="R162" s="67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52"/>
      <c r="AI162" s="67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52"/>
      <c r="CP162" s="395"/>
    </row>
    <row r="163" spans="1:94" ht="17.25">
      <c r="A163" s="67"/>
      <c r="B163" s="30"/>
      <c r="C163" s="30"/>
      <c r="D163" s="30"/>
      <c r="E163" s="30"/>
      <c r="F163" s="64"/>
      <c r="G163" s="30"/>
      <c r="H163" s="30"/>
      <c r="I163" s="30"/>
      <c r="J163" s="30"/>
      <c r="K163" s="30"/>
      <c r="L163" s="30"/>
      <c r="M163" s="30"/>
      <c r="N163" s="30"/>
      <c r="O163" s="52"/>
      <c r="R163" s="67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52"/>
      <c r="AI163" s="67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52"/>
      <c r="CP163" s="395"/>
    </row>
    <row r="164" spans="2:94" ht="17.25">
      <c r="B164" s="30"/>
      <c r="C164" s="30"/>
      <c r="D164" s="30"/>
      <c r="E164" s="30"/>
      <c r="F164" s="64"/>
      <c r="G164" s="30"/>
      <c r="H164" s="30"/>
      <c r="I164" s="30"/>
      <c r="J164" s="30"/>
      <c r="K164" s="30"/>
      <c r="L164" s="30"/>
      <c r="M164" s="30"/>
      <c r="N164" s="30"/>
      <c r="O164" s="52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52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52"/>
      <c r="CP164" s="395"/>
    </row>
    <row r="165" spans="2:94" ht="17.25">
      <c r="B165" s="30"/>
      <c r="C165" s="30"/>
      <c r="D165" s="30"/>
      <c r="E165" s="30"/>
      <c r="F165" s="64"/>
      <c r="G165" s="30"/>
      <c r="H165" s="30"/>
      <c r="I165" s="30"/>
      <c r="J165" s="30"/>
      <c r="K165" s="30"/>
      <c r="L165" s="30"/>
      <c r="M165" s="30"/>
      <c r="N165" s="30"/>
      <c r="O165" s="52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52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52"/>
      <c r="CP165" s="395"/>
    </row>
    <row r="166" spans="2:94" ht="17.25">
      <c r="B166" s="30"/>
      <c r="C166" s="30"/>
      <c r="D166" s="30"/>
      <c r="E166" s="30"/>
      <c r="F166" s="64"/>
      <c r="G166" s="30"/>
      <c r="H166" s="30"/>
      <c r="I166" s="30"/>
      <c r="J166" s="30"/>
      <c r="K166" s="30"/>
      <c r="L166" s="30"/>
      <c r="M166" s="30"/>
      <c r="N166" s="30"/>
      <c r="O166" s="52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52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52"/>
      <c r="CP166" s="395"/>
    </row>
    <row r="167" spans="1:94" ht="17.25">
      <c r="A167" s="67"/>
      <c r="B167" s="30"/>
      <c r="C167" s="30"/>
      <c r="D167" s="30"/>
      <c r="E167" s="30"/>
      <c r="F167" s="64"/>
      <c r="G167" s="30"/>
      <c r="H167" s="30"/>
      <c r="I167" s="30"/>
      <c r="J167" s="30"/>
      <c r="K167" s="30"/>
      <c r="L167" s="30"/>
      <c r="M167" s="30"/>
      <c r="N167" s="30"/>
      <c r="O167" s="52"/>
      <c r="R167" s="67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52"/>
      <c r="AI167" s="67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52"/>
      <c r="CP167" s="395"/>
    </row>
    <row r="168" spans="1:49" ht="17.25">
      <c r="A168" s="67"/>
      <c r="B168" s="30"/>
      <c r="C168" s="30"/>
      <c r="D168" s="30"/>
      <c r="E168" s="30"/>
      <c r="F168" s="64"/>
      <c r="G168" s="30"/>
      <c r="H168" s="30"/>
      <c r="I168" s="30"/>
      <c r="J168" s="30"/>
      <c r="K168" s="30"/>
      <c r="L168" s="30"/>
      <c r="M168" s="30"/>
      <c r="N168" s="30"/>
      <c r="O168" s="52"/>
      <c r="R168" s="67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52"/>
      <c r="AI168" s="67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52"/>
    </row>
    <row r="169" spans="2:94" ht="17.25">
      <c r="B169" s="74"/>
      <c r="C169" s="74"/>
      <c r="D169" s="74"/>
      <c r="E169" s="74"/>
      <c r="F169" s="64"/>
      <c r="G169" s="74"/>
      <c r="H169" s="74"/>
      <c r="I169" s="74"/>
      <c r="J169" s="74"/>
      <c r="K169" s="74"/>
      <c r="L169" s="74"/>
      <c r="M169" s="74"/>
      <c r="N169" s="74"/>
      <c r="O169" s="52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52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52"/>
      <c r="CP169" s="44"/>
    </row>
    <row r="170" ht="17.25">
      <c r="CP170" s="44"/>
    </row>
    <row r="171" spans="1:94" ht="17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2"/>
      <c r="N171" s="12"/>
      <c r="O171" s="10"/>
      <c r="P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2"/>
      <c r="AE171" s="12"/>
      <c r="AF171" s="10"/>
      <c r="AG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2"/>
      <c r="AV171" s="12"/>
      <c r="AW171" s="10"/>
      <c r="AX171" s="10"/>
      <c r="CP171" s="44"/>
    </row>
    <row r="172" spans="1:94" ht="17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2"/>
      <c r="N172" s="10"/>
      <c r="O172" s="10"/>
      <c r="P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2"/>
      <c r="AE172" s="10"/>
      <c r="AF172" s="10"/>
      <c r="AG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2"/>
      <c r="AV172" s="10"/>
      <c r="AW172" s="10"/>
      <c r="AX172" s="10"/>
      <c r="CP172" s="44"/>
    </row>
    <row r="173" spans="1:94" ht="17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CP173" s="44"/>
    </row>
    <row r="174" spans="1:94" ht="17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CP174" s="44"/>
    </row>
    <row r="175" spans="1:94" ht="17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CP175" s="44"/>
    </row>
    <row r="176" spans="1:94" ht="17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CP176" s="44"/>
    </row>
    <row r="177" spans="1:94" ht="17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CP177" s="44"/>
    </row>
    <row r="178" spans="1:94" ht="17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CP178" s="44"/>
    </row>
    <row r="179" spans="1:94" ht="17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CP179" s="44"/>
    </row>
    <row r="180" spans="1:94" ht="17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CP180" s="44"/>
    </row>
    <row r="181" spans="1:94" ht="17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CP181" s="44"/>
    </row>
    <row r="182" spans="1:94" ht="17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CP182" s="44"/>
    </row>
    <row r="183" spans="1:94" ht="17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CP183" s="44"/>
    </row>
    <row r="184" spans="1:94" ht="17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CP184" s="44"/>
    </row>
    <row r="185" spans="1:94" ht="17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CP185" s="395"/>
    </row>
    <row r="186" spans="1:94" ht="17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CP186" s="395"/>
    </row>
    <row r="187" spans="1:94" ht="17.25">
      <c r="A187" s="67"/>
      <c r="B187" s="30"/>
      <c r="C187" s="30"/>
      <c r="D187" s="30"/>
      <c r="E187" s="30"/>
      <c r="F187" s="64"/>
      <c r="G187" s="30"/>
      <c r="H187" s="30"/>
      <c r="I187" s="30"/>
      <c r="J187" s="30"/>
      <c r="K187" s="30"/>
      <c r="L187" s="30"/>
      <c r="M187" s="30"/>
      <c r="N187" s="30"/>
      <c r="O187" s="52"/>
      <c r="R187" s="67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52"/>
      <c r="AI187" s="67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52"/>
      <c r="CP187" s="395"/>
    </row>
    <row r="188" spans="2:94" ht="17.25">
      <c r="B188" s="30"/>
      <c r="C188" s="30"/>
      <c r="D188" s="30"/>
      <c r="E188" s="30"/>
      <c r="F188" s="64"/>
      <c r="G188" s="30"/>
      <c r="H188" s="30"/>
      <c r="I188" s="30"/>
      <c r="J188" s="30"/>
      <c r="K188" s="30"/>
      <c r="L188" s="30"/>
      <c r="M188" s="30"/>
      <c r="N188" s="30"/>
      <c r="O188" s="52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52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52"/>
      <c r="CP188" s="395"/>
    </row>
    <row r="189" spans="2:94" ht="17.25">
      <c r="B189" s="30"/>
      <c r="C189" s="30"/>
      <c r="D189" s="30"/>
      <c r="E189" s="30"/>
      <c r="F189" s="64"/>
      <c r="G189" s="30"/>
      <c r="H189" s="30"/>
      <c r="I189" s="30"/>
      <c r="J189" s="30"/>
      <c r="K189" s="30"/>
      <c r="L189" s="30"/>
      <c r="M189" s="30"/>
      <c r="N189" s="30"/>
      <c r="O189" s="52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52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52"/>
      <c r="CP189" s="395"/>
    </row>
    <row r="190" spans="1:94" ht="17.25">
      <c r="A190" s="67"/>
      <c r="B190" s="30"/>
      <c r="C190" s="30"/>
      <c r="D190" s="30"/>
      <c r="E190" s="30"/>
      <c r="F190" s="64"/>
      <c r="G190" s="30"/>
      <c r="H190" s="30"/>
      <c r="I190" s="30"/>
      <c r="J190" s="30"/>
      <c r="K190" s="30"/>
      <c r="L190" s="30"/>
      <c r="M190" s="30"/>
      <c r="N190" s="30"/>
      <c r="O190" s="52"/>
      <c r="R190" s="67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52"/>
      <c r="AI190" s="67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52"/>
      <c r="CP190" s="395"/>
    </row>
    <row r="191" spans="1:94" ht="17.25">
      <c r="A191" s="67"/>
      <c r="B191" s="30"/>
      <c r="C191" s="30"/>
      <c r="D191" s="30"/>
      <c r="E191" s="30"/>
      <c r="F191" s="64"/>
      <c r="G191" s="30"/>
      <c r="H191" s="30"/>
      <c r="I191" s="30"/>
      <c r="J191" s="30"/>
      <c r="K191" s="30"/>
      <c r="L191" s="30"/>
      <c r="M191" s="30"/>
      <c r="N191" s="30"/>
      <c r="O191" s="52"/>
      <c r="R191" s="67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52"/>
      <c r="AI191" s="67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52"/>
      <c r="CP191" s="395"/>
    </row>
    <row r="192" spans="1:94" ht="17.25">
      <c r="A192" s="67"/>
      <c r="B192" s="30"/>
      <c r="C192" s="30"/>
      <c r="D192" s="30"/>
      <c r="E192" s="30"/>
      <c r="F192" s="64"/>
      <c r="G192" s="30"/>
      <c r="H192" s="30"/>
      <c r="I192" s="30"/>
      <c r="J192" s="30"/>
      <c r="K192" s="30"/>
      <c r="L192" s="30"/>
      <c r="M192" s="30"/>
      <c r="N192" s="30"/>
      <c r="O192" s="52"/>
      <c r="R192" s="67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52"/>
      <c r="AI192" s="67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52"/>
      <c r="CP192" s="395"/>
    </row>
    <row r="193" spans="1:94" ht="17.25">
      <c r="A193" s="67"/>
      <c r="B193" s="30"/>
      <c r="C193" s="30"/>
      <c r="D193" s="30"/>
      <c r="E193" s="30"/>
      <c r="F193" s="64"/>
      <c r="G193" s="30"/>
      <c r="H193" s="30"/>
      <c r="I193" s="30"/>
      <c r="J193" s="30"/>
      <c r="K193" s="30"/>
      <c r="L193" s="30"/>
      <c r="M193" s="30"/>
      <c r="N193" s="30"/>
      <c r="O193" s="52"/>
      <c r="R193" s="67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52"/>
      <c r="AI193" s="67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52"/>
      <c r="CP193" s="395"/>
    </row>
    <row r="194" spans="1:94" ht="17.25">
      <c r="A194" s="67"/>
      <c r="B194" s="30"/>
      <c r="C194" s="30"/>
      <c r="D194" s="30"/>
      <c r="E194" s="30"/>
      <c r="F194" s="64"/>
      <c r="G194" s="30"/>
      <c r="H194" s="30"/>
      <c r="I194" s="30"/>
      <c r="J194" s="30"/>
      <c r="K194" s="30"/>
      <c r="L194" s="30"/>
      <c r="M194" s="30"/>
      <c r="N194" s="30"/>
      <c r="O194" s="52"/>
      <c r="R194" s="67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52"/>
      <c r="AI194" s="67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52"/>
      <c r="CP194" s="395"/>
    </row>
    <row r="195" spans="1:94" ht="17.25">
      <c r="A195" s="67"/>
      <c r="B195" s="30"/>
      <c r="C195" s="30"/>
      <c r="D195" s="30"/>
      <c r="E195" s="30"/>
      <c r="F195" s="64"/>
      <c r="G195" s="30"/>
      <c r="H195" s="30"/>
      <c r="I195" s="30"/>
      <c r="J195" s="30"/>
      <c r="K195" s="30"/>
      <c r="L195" s="30"/>
      <c r="M195" s="30"/>
      <c r="N195" s="30"/>
      <c r="O195" s="52"/>
      <c r="R195" s="67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52"/>
      <c r="AI195" s="67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52"/>
      <c r="CP195" s="395"/>
    </row>
    <row r="196" spans="1:94" ht="17.25">
      <c r="A196" s="67"/>
      <c r="B196" s="30"/>
      <c r="C196" s="30"/>
      <c r="D196" s="30"/>
      <c r="E196" s="30"/>
      <c r="F196" s="64"/>
      <c r="G196" s="30"/>
      <c r="H196" s="30"/>
      <c r="I196" s="30"/>
      <c r="J196" s="30"/>
      <c r="K196" s="30"/>
      <c r="L196" s="30"/>
      <c r="M196" s="30"/>
      <c r="N196" s="30"/>
      <c r="O196" s="52"/>
      <c r="R196" s="67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52"/>
      <c r="AI196" s="67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52"/>
      <c r="CP196" s="395"/>
    </row>
    <row r="197" spans="1:94" ht="17.25">
      <c r="A197" s="67"/>
      <c r="B197" s="30"/>
      <c r="C197" s="30"/>
      <c r="D197" s="30"/>
      <c r="E197" s="30"/>
      <c r="F197" s="64"/>
      <c r="G197" s="30"/>
      <c r="H197" s="30"/>
      <c r="I197" s="30"/>
      <c r="J197" s="30"/>
      <c r="K197" s="30"/>
      <c r="L197" s="30"/>
      <c r="M197" s="30"/>
      <c r="N197" s="30"/>
      <c r="O197" s="52"/>
      <c r="R197" s="67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52"/>
      <c r="AI197" s="67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52"/>
      <c r="CP197" s="395"/>
    </row>
    <row r="198" spans="1:94" ht="17.25">
      <c r="A198" s="67"/>
      <c r="B198" s="30"/>
      <c r="C198" s="30"/>
      <c r="D198" s="30"/>
      <c r="E198" s="30"/>
      <c r="F198" s="64"/>
      <c r="G198" s="30"/>
      <c r="H198" s="30"/>
      <c r="I198" s="30"/>
      <c r="J198" s="30"/>
      <c r="K198" s="30"/>
      <c r="L198" s="30"/>
      <c r="M198" s="30"/>
      <c r="N198" s="30"/>
      <c r="O198" s="52"/>
      <c r="R198" s="67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52"/>
      <c r="AI198" s="67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52"/>
      <c r="CP198" s="395"/>
    </row>
    <row r="199" spans="1:94" ht="17.25">
      <c r="A199" s="67"/>
      <c r="B199" s="30"/>
      <c r="C199" s="30"/>
      <c r="D199" s="30"/>
      <c r="E199" s="30"/>
      <c r="F199" s="64"/>
      <c r="G199" s="30"/>
      <c r="H199" s="30"/>
      <c r="I199" s="30"/>
      <c r="J199" s="30"/>
      <c r="K199" s="30"/>
      <c r="L199" s="30"/>
      <c r="M199" s="30"/>
      <c r="N199" s="30"/>
      <c r="O199" s="52"/>
      <c r="R199" s="67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52"/>
      <c r="AI199" s="67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52"/>
      <c r="CP199" s="395"/>
    </row>
    <row r="200" spans="2:94" ht="17.25">
      <c r="B200" s="30"/>
      <c r="C200" s="30"/>
      <c r="D200" s="30"/>
      <c r="E200" s="30"/>
      <c r="F200" s="64"/>
      <c r="G200" s="30"/>
      <c r="H200" s="30"/>
      <c r="I200" s="30"/>
      <c r="J200" s="30"/>
      <c r="K200" s="30"/>
      <c r="L200" s="30"/>
      <c r="M200" s="30"/>
      <c r="N200" s="30"/>
      <c r="O200" s="52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52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52"/>
      <c r="CP200" s="395"/>
    </row>
    <row r="201" spans="2:94" ht="17.25">
      <c r="B201" s="30"/>
      <c r="C201" s="30"/>
      <c r="D201" s="30"/>
      <c r="E201" s="30"/>
      <c r="F201" s="64"/>
      <c r="G201" s="30"/>
      <c r="H201" s="30"/>
      <c r="I201" s="30"/>
      <c r="J201" s="30"/>
      <c r="K201" s="30"/>
      <c r="L201" s="30"/>
      <c r="M201" s="30"/>
      <c r="N201" s="30"/>
      <c r="O201" s="52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52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52"/>
      <c r="CP201" s="395"/>
    </row>
    <row r="202" spans="2:94" ht="17.25">
      <c r="B202" s="30"/>
      <c r="C202" s="30"/>
      <c r="D202" s="30"/>
      <c r="E202" s="30"/>
      <c r="F202" s="64"/>
      <c r="G202" s="30"/>
      <c r="H202" s="30"/>
      <c r="I202" s="30"/>
      <c r="J202" s="30"/>
      <c r="K202" s="30"/>
      <c r="L202" s="30"/>
      <c r="M202" s="30"/>
      <c r="N202" s="30"/>
      <c r="O202" s="52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52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52"/>
      <c r="CP202" s="395"/>
    </row>
    <row r="203" spans="2:94" ht="17.25">
      <c r="B203" s="30"/>
      <c r="C203" s="30"/>
      <c r="D203" s="30"/>
      <c r="E203" s="30"/>
      <c r="F203" s="64"/>
      <c r="G203" s="30"/>
      <c r="H203" s="30"/>
      <c r="I203" s="30"/>
      <c r="J203" s="30"/>
      <c r="K203" s="30"/>
      <c r="L203" s="30"/>
      <c r="M203" s="30"/>
      <c r="N203" s="30"/>
      <c r="O203" s="52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52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52"/>
      <c r="CP203" s="395"/>
    </row>
    <row r="204" spans="1:94" ht="17.25">
      <c r="A204" s="67"/>
      <c r="B204" s="30"/>
      <c r="C204" s="30"/>
      <c r="D204" s="30"/>
      <c r="E204" s="30"/>
      <c r="F204" s="64"/>
      <c r="G204" s="30"/>
      <c r="H204" s="30"/>
      <c r="I204" s="30"/>
      <c r="J204" s="30"/>
      <c r="K204" s="30"/>
      <c r="L204" s="30"/>
      <c r="M204" s="30"/>
      <c r="N204" s="30"/>
      <c r="O204" s="52"/>
      <c r="R204" s="67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52"/>
      <c r="AI204" s="67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52"/>
      <c r="CP204" s="395"/>
    </row>
    <row r="205" spans="1:94" ht="17.25">
      <c r="A205" s="67"/>
      <c r="B205" s="30"/>
      <c r="C205" s="30"/>
      <c r="D205" s="30"/>
      <c r="E205" s="30"/>
      <c r="F205" s="64"/>
      <c r="G205" s="30"/>
      <c r="H205" s="30"/>
      <c r="I205" s="30"/>
      <c r="J205" s="30"/>
      <c r="K205" s="30"/>
      <c r="L205" s="30"/>
      <c r="M205" s="30"/>
      <c r="N205" s="30"/>
      <c r="O205" s="52"/>
      <c r="R205" s="67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52"/>
      <c r="AI205" s="67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52"/>
      <c r="CP205" s="395"/>
    </row>
    <row r="206" spans="1:94" ht="17.25">
      <c r="A206" s="67"/>
      <c r="B206" s="30"/>
      <c r="C206" s="30"/>
      <c r="D206" s="30"/>
      <c r="E206" s="30"/>
      <c r="F206" s="64"/>
      <c r="G206" s="30"/>
      <c r="H206" s="30"/>
      <c r="I206" s="30"/>
      <c r="J206" s="30"/>
      <c r="K206" s="30"/>
      <c r="L206" s="30"/>
      <c r="M206" s="30"/>
      <c r="N206" s="30"/>
      <c r="O206" s="52"/>
      <c r="R206" s="67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52"/>
      <c r="AI206" s="67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52"/>
      <c r="CP206" s="395"/>
    </row>
    <row r="207" spans="1:94" ht="17.25">
      <c r="A207" s="67"/>
      <c r="B207" s="30"/>
      <c r="C207" s="30"/>
      <c r="D207" s="30"/>
      <c r="E207" s="30"/>
      <c r="F207" s="64"/>
      <c r="G207" s="30"/>
      <c r="H207" s="30"/>
      <c r="I207" s="30"/>
      <c r="J207" s="30"/>
      <c r="K207" s="30"/>
      <c r="L207" s="30"/>
      <c r="M207" s="30"/>
      <c r="N207" s="30"/>
      <c r="O207" s="52"/>
      <c r="R207" s="67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52"/>
      <c r="AI207" s="67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52"/>
      <c r="CP207" s="395"/>
    </row>
    <row r="208" spans="1:94" ht="17.25">
      <c r="A208" s="67"/>
      <c r="B208" s="30"/>
      <c r="C208" s="30"/>
      <c r="D208" s="30"/>
      <c r="E208" s="30"/>
      <c r="F208" s="64"/>
      <c r="G208" s="30"/>
      <c r="H208" s="30"/>
      <c r="I208" s="30"/>
      <c r="J208" s="30"/>
      <c r="K208" s="30"/>
      <c r="L208" s="30"/>
      <c r="M208" s="30"/>
      <c r="N208" s="30"/>
      <c r="O208" s="52"/>
      <c r="R208" s="67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52"/>
      <c r="AI208" s="67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52"/>
      <c r="CP208" s="395"/>
    </row>
    <row r="209" spans="1:94" ht="17.25">
      <c r="A209" s="67"/>
      <c r="B209" s="30"/>
      <c r="C209" s="30"/>
      <c r="D209" s="30"/>
      <c r="E209" s="30"/>
      <c r="F209" s="64"/>
      <c r="G209" s="30"/>
      <c r="H209" s="30"/>
      <c r="I209" s="30"/>
      <c r="J209" s="30"/>
      <c r="K209" s="30"/>
      <c r="L209" s="30"/>
      <c r="M209" s="30"/>
      <c r="N209" s="30"/>
      <c r="O209" s="52"/>
      <c r="R209" s="67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52"/>
      <c r="AI209" s="67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52"/>
      <c r="CP209" s="395"/>
    </row>
    <row r="210" spans="1:94" ht="17.25">
      <c r="A210" s="67"/>
      <c r="B210" s="30"/>
      <c r="C210" s="30"/>
      <c r="D210" s="30"/>
      <c r="E210" s="30"/>
      <c r="F210" s="64"/>
      <c r="G210" s="30"/>
      <c r="H210" s="30"/>
      <c r="I210" s="30"/>
      <c r="J210" s="30"/>
      <c r="K210" s="30"/>
      <c r="L210" s="30"/>
      <c r="M210" s="30"/>
      <c r="N210" s="30"/>
      <c r="O210" s="52"/>
      <c r="R210" s="67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52"/>
      <c r="AI210" s="67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52"/>
      <c r="CP210" s="395"/>
    </row>
    <row r="211" spans="1:94" ht="17.25">
      <c r="A211" s="67"/>
      <c r="B211" s="30"/>
      <c r="C211" s="30"/>
      <c r="D211" s="30"/>
      <c r="E211" s="30"/>
      <c r="F211" s="64"/>
      <c r="G211" s="30"/>
      <c r="H211" s="30"/>
      <c r="I211" s="30"/>
      <c r="J211" s="30"/>
      <c r="K211" s="30"/>
      <c r="L211" s="30"/>
      <c r="M211" s="30"/>
      <c r="N211" s="30"/>
      <c r="O211" s="52"/>
      <c r="R211" s="67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52"/>
      <c r="AI211" s="67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52"/>
      <c r="CP211" s="395"/>
    </row>
    <row r="212" spans="1:94" ht="17.25">
      <c r="A212" s="67"/>
      <c r="B212" s="30"/>
      <c r="C212" s="30"/>
      <c r="D212" s="30"/>
      <c r="E212" s="30"/>
      <c r="F212" s="64"/>
      <c r="G212" s="30"/>
      <c r="H212" s="30"/>
      <c r="I212" s="30"/>
      <c r="J212" s="30"/>
      <c r="K212" s="30"/>
      <c r="L212" s="30"/>
      <c r="M212" s="30"/>
      <c r="N212" s="30"/>
      <c r="O212" s="52"/>
      <c r="R212" s="67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52"/>
      <c r="AI212" s="67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52"/>
      <c r="CP212" s="395"/>
    </row>
    <row r="213" spans="2:94" ht="17.25">
      <c r="B213" s="30"/>
      <c r="C213" s="30"/>
      <c r="D213" s="30"/>
      <c r="E213" s="30"/>
      <c r="F213" s="64"/>
      <c r="G213" s="30"/>
      <c r="H213" s="30"/>
      <c r="I213" s="30"/>
      <c r="J213" s="30"/>
      <c r="K213" s="30"/>
      <c r="L213" s="30"/>
      <c r="M213" s="30"/>
      <c r="N213" s="30"/>
      <c r="O213" s="52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52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52"/>
      <c r="CP213" s="395"/>
    </row>
    <row r="214" spans="2:94" ht="17.25">
      <c r="B214" s="30"/>
      <c r="C214" s="30"/>
      <c r="D214" s="30"/>
      <c r="E214" s="30"/>
      <c r="F214" s="64"/>
      <c r="G214" s="30"/>
      <c r="H214" s="30"/>
      <c r="I214" s="30"/>
      <c r="J214" s="30"/>
      <c r="K214" s="30"/>
      <c r="L214" s="30"/>
      <c r="M214" s="30"/>
      <c r="N214" s="30"/>
      <c r="O214" s="52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52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52"/>
      <c r="CP214" s="395"/>
    </row>
    <row r="215" spans="2:94" ht="17.25">
      <c r="B215" s="30"/>
      <c r="C215" s="30"/>
      <c r="D215" s="30"/>
      <c r="E215" s="30"/>
      <c r="F215" s="64"/>
      <c r="G215" s="30"/>
      <c r="H215" s="30"/>
      <c r="I215" s="30"/>
      <c r="J215" s="30"/>
      <c r="K215" s="30"/>
      <c r="L215" s="30"/>
      <c r="M215" s="30"/>
      <c r="N215" s="30"/>
      <c r="O215" s="52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52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52"/>
      <c r="CP215" s="395"/>
    </row>
    <row r="216" spans="1:94" ht="17.25">
      <c r="A216" s="67"/>
      <c r="B216" s="30"/>
      <c r="C216" s="30"/>
      <c r="D216" s="30"/>
      <c r="E216" s="30"/>
      <c r="F216" s="64"/>
      <c r="G216" s="30"/>
      <c r="H216" s="30"/>
      <c r="I216" s="30"/>
      <c r="J216" s="30"/>
      <c r="K216" s="30"/>
      <c r="L216" s="30"/>
      <c r="M216" s="30"/>
      <c r="N216" s="30"/>
      <c r="O216" s="52"/>
      <c r="R216" s="67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52"/>
      <c r="AI216" s="67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52"/>
      <c r="CP216" s="395"/>
    </row>
    <row r="217" spans="1:94" ht="17.25">
      <c r="A217" s="67"/>
      <c r="B217" s="30"/>
      <c r="C217" s="30"/>
      <c r="D217" s="30"/>
      <c r="E217" s="30"/>
      <c r="F217" s="64"/>
      <c r="G217" s="30"/>
      <c r="H217" s="30"/>
      <c r="I217" s="30"/>
      <c r="J217" s="30"/>
      <c r="K217" s="30"/>
      <c r="L217" s="30"/>
      <c r="M217" s="30"/>
      <c r="N217" s="30"/>
      <c r="O217" s="52"/>
      <c r="R217" s="67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52"/>
      <c r="AI217" s="67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52"/>
      <c r="CP217" s="395"/>
    </row>
    <row r="218" spans="1:94" ht="17.25">
      <c r="A218" s="67"/>
      <c r="B218" s="30"/>
      <c r="C218" s="30"/>
      <c r="D218" s="30"/>
      <c r="E218" s="30"/>
      <c r="F218" s="64"/>
      <c r="G218" s="30"/>
      <c r="H218" s="30"/>
      <c r="I218" s="30"/>
      <c r="J218" s="30"/>
      <c r="K218" s="30"/>
      <c r="L218" s="30"/>
      <c r="M218" s="30"/>
      <c r="N218" s="30"/>
      <c r="O218" s="52"/>
      <c r="R218" s="67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52"/>
      <c r="AI218" s="67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52"/>
      <c r="CP218" s="395"/>
    </row>
    <row r="219" spans="1:94" ht="17.25">
      <c r="A219" s="67"/>
      <c r="B219" s="30"/>
      <c r="C219" s="30"/>
      <c r="D219" s="30"/>
      <c r="E219" s="30"/>
      <c r="F219" s="64"/>
      <c r="G219" s="30"/>
      <c r="H219" s="30"/>
      <c r="I219" s="30"/>
      <c r="J219" s="30"/>
      <c r="K219" s="30"/>
      <c r="L219" s="30"/>
      <c r="M219" s="30"/>
      <c r="N219" s="30"/>
      <c r="O219" s="52"/>
      <c r="R219" s="67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52"/>
      <c r="AI219" s="67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52"/>
      <c r="CP219" s="395"/>
    </row>
    <row r="220" spans="1:94" ht="17.25">
      <c r="A220" s="67"/>
      <c r="B220" s="30"/>
      <c r="C220" s="30"/>
      <c r="D220" s="30"/>
      <c r="E220" s="30"/>
      <c r="F220" s="64"/>
      <c r="G220" s="30"/>
      <c r="H220" s="30"/>
      <c r="I220" s="30"/>
      <c r="J220" s="30"/>
      <c r="K220" s="30"/>
      <c r="L220" s="30"/>
      <c r="M220" s="30"/>
      <c r="N220" s="30"/>
      <c r="O220" s="52"/>
      <c r="R220" s="67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52"/>
      <c r="AI220" s="67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52"/>
      <c r="CP220" s="395"/>
    </row>
    <row r="221" spans="1:94" ht="17.25">
      <c r="A221" s="67"/>
      <c r="B221" s="30"/>
      <c r="C221" s="30"/>
      <c r="D221" s="30"/>
      <c r="E221" s="30"/>
      <c r="F221" s="64"/>
      <c r="G221" s="30"/>
      <c r="H221" s="30"/>
      <c r="I221" s="30"/>
      <c r="J221" s="30"/>
      <c r="K221" s="30"/>
      <c r="L221" s="30"/>
      <c r="M221" s="30"/>
      <c r="N221" s="30"/>
      <c r="O221" s="52"/>
      <c r="R221" s="67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52"/>
      <c r="AI221" s="67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52"/>
      <c r="CP221" s="395"/>
    </row>
    <row r="222" spans="1:94" ht="17.25">
      <c r="A222" s="67"/>
      <c r="B222" s="30"/>
      <c r="C222" s="30"/>
      <c r="D222" s="30"/>
      <c r="E222" s="30"/>
      <c r="F222" s="64"/>
      <c r="G222" s="30"/>
      <c r="H222" s="30"/>
      <c r="I222" s="30"/>
      <c r="J222" s="30"/>
      <c r="K222" s="30"/>
      <c r="L222" s="30"/>
      <c r="M222" s="30"/>
      <c r="N222" s="30"/>
      <c r="O222" s="52"/>
      <c r="R222" s="67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52"/>
      <c r="AI222" s="67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52"/>
      <c r="CP222" s="395"/>
    </row>
    <row r="223" spans="1:94" ht="17.25">
      <c r="A223" s="67"/>
      <c r="B223" s="30"/>
      <c r="C223" s="30"/>
      <c r="D223" s="30"/>
      <c r="E223" s="30"/>
      <c r="F223" s="64"/>
      <c r="G223" s="30"/>
      <c r="H223" s="30"/>
      <c r="I223" s="30"/>
      <c r="J223" s="30"/>
      <c r="K223" s="30"/>
      <c r="L223" s="30"/>
      <c r="M223" s="30"/>
      <c r="N223" s="30"/>
      <c r="O223" s="52"/>
      <c r="R223" s="67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52"/>
      <c r="AI223" s="67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52"/>
      <c r="CP223" s="395"/>
    </row>
    <row r="224" spans="2:94" ht="17.25">
      <c r="B224" s="30"/>
      <c r="C224" s="30"/>
      <c r="D224" s="30"/>
      <c r="E224" s="30"/>
      <c r="F224" s="64"/>
      <c r="G224" s="30"/>
      <c r="H224" s="30"/>
      <c r="I224" s="30"/>
      <c r="J224" s="30"/>
      <c r="K224" s="30"/>
      <c r="L224" s="30"/>
      <c r="M224" s="30"/>
      <c r="N224" s="30"/>
      <c r="O224" s="52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52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52"/>
      <c r="CP224" s="395"/>
    </row>
    <row r="225" spans="2:94" ht="17.25">
      <c r="B225" s="30"/>
      <c r="C225" s="30"/>
      <c r="D225" s="30"/>
      <c r="E225" s="30"/>
      <c r="F225" s="64"/>
      <c r="G225" s="30"/>
      <c r="H225" s="30"/>
      <c r="I225" s="30"/>
      <c r="J225" s="30"/>
      <c r="K225" s="30"/>
      <c r="L225" s="30"/>
      <c r="M225" s="30"/>
      <c r="N225" s="30"/>
      <c r="O225" s="52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52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52"/>
      <c r="CP225" s="395"/>
    </row>
    <row r="226" spans="2:94" ht="17.25">
      <c r="B226" s="30"/>
      <c r="C226" s="30"/>
      <c r="D226" s="30"/>
      <c r="E226" s="30"/>
      <c r="F226" s="64"/>
      <c r="G226" s="30"/>
      <c r="H226" s="30"/>
      <c r="I226" s="30"/>
      <c r="J226" s="30"/>
      <c r="K226" s="30"/>
      <c r="L226" s="30"/>
      <c r="M226" s="30"/>
      <c r="N226" s="30"/>
      <c r="O226" s="52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52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52"/>
      <c r="CP226" s="395"/>
    </row>
    <row r="227" spans="1:94" ht="17.25">
      <c r="A227" s="67"/>
      <c r="B227" s="30"/>
      <c r="C227" s="30"/>
      <c r="D227" s="30"/>
      <c r="E227" s="30"/>
      <c r="F227" s="64"/>
      <c r="G227" s="30"/>
      <c r="H227" s="30"/>
      <c r="I227" s="30"/>
      <c r="J227" s="30"/>
      <c r="K227" s="30"/>
      <c r="L227" s="30"/>
      <c r="M227" s="30"/>
      <c r="N227" s="30"/>
      <c r="O227" s="52"/>
      <c r="R227" s="67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52"/>
      <c r="AI227" s="67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52"/>
      <c r="CP227" s="395"/>
    </row>
    <row r="228" spans="1:94" ht="17.25">
      <c r="A228" s="67"/>
      <c r="B228" s="30"/>
      <c r="C228" s="30"/>
      <c r="D228" s="30"/>
      <c r="E228" s="30"/>
      <c r="F228" s="64"/>
      <c r="G228" s="30"/>
      <c r="H228" s="30"/>
      <c r="I228" s="30"/>
      <c r="J228" s="30"/>
      <c r="K228" s="30"/>
      <c r="L228" s="30"/>
      <c r="M228" s="30"/>
      <c r="N228" s="30"/>
      <c r="O228" s="52"/>
      <c r="R228" s="67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52"/>
      <c r="AI228" s="67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52"/>
      <c r="CP228" s="395"/>
    </row>
    <row r="229" spans="1:94" ht="17.25">
      <c r="A229" s="67"/>
      <c r="B229" s="30"/>
      <c r="C229" s="30"/>
      <c r="D229" s="30"/>
      <c r="E229" s="30"/>
      <c r="F229" s="64"/>
      <c r="G229" s="30"/>
      <c r="H229" s="30"/>
      <c r="I229" s="30"/>
      <c r="J229" s="30"/>
      <c r="K229" s="30"/>
      <c r="L229" s="30"/>
      <c r="M229" s="30"/>
      <c r="N229" s="30"/>
      <c r="O229" s="52"/>
      <c r="R229" s="67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52"/>
      <c r="AI229" s="67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52"/>
      <c r="CP229" s="395"/>
    </row>
    <row r="230" spans="1:94" ht="17.25">
      <c r="A230" s="67"/>
      <c r="B230" s="30"/>
      <c r="C230" s="30"/>
      <c r="D230" s="30"/>
      <c r="E230" s="30"/>
      <c r="F230" s="64"/>
      <c r="G230" s="30"/>
      <c r="H230" s="30"/>
      <c r="I230" s="30"/>
      <c r="J230" s="30"/>
      <c r="K230" s="30"/>
      <c r="L230" s="30"/>
      <c r="M230" s="30"/>
      <c r="N230" s="30"/>
      <c r="O230" s="52"/>
      <c r="R230" s="67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52"/>
      <c r="AI230" s="67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52"/>
      <c r="CP230" s="395"/>
    </row>
    <row r="231" spans="1:94" ht="17.25">
      <c r="A231" s="67"/>
      <c r="B231" s="30"/>
      <c r="C231" s="30"/>
      <c r="D231" s="30"/>
      <c r="E231" s="30"/>
      <c r="F231" s="64"/>
      <c r="G231" s="30"/>
      <c r="H231" s="30"/>
      <c r="I231" s="30"/>
      <c r="J231" s="30"/>
      <c r="K231" s="30"/>
      <c r="L231" s="30"/>
      <c r="M231" s="30"/>
      <c r="N231" s="30"/>
      <c r="O231" s="52"/>
      <c r="R231" s="67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52"/>
      <c r="AI231" s="67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52"/>
      <c r="CP231" s="395"/>
    </row>
    <row r="232" spans="1:94" ht="17.25">
      <c r="A232" s="67"/>
      <c r="B232" s="30"/>
      <c r="C232" s="30"/>
      <c r="D232" s="30"/>
      <c r="E232" s="30"/>
      <c r="F232" s="64"/>
      <c r="G232" s="30"/>
      <c r="H232" s="30"/>
      <c r="I232" s="30"/>
      <c r="J232" s="30"/>
      <c r="K232" s="30"/>
      <c r="L232" s="30"/>
      <c r="M232" s="30"/>
      <c r="N232" s="30"/>
      <c r="O232" s="52"/>
      <c r="R232" s="67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52"/>
      <c r="AI232" s="67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52"/>
      <c r="CP232" s="395"/>
    </row>
    <row r="233" spans="1:94" ht="17.25">
      <c r="A233" s="67"/>
      <c r="B233" s="30"/>
      <c r="C233" s="30"/>
      <c r="D233" s="30"/>
      <c r="E233" s="30"/>
      <c r="F233" s="64"/>
      <c r="G233" s="30"/>
      <c r="H233" s="30"/>
      <c r="I233" s="30"/>
      <c r="J233" s="30"/>
      <c r="K233" s="30"/>
      <c r="L233" s="30"/>
      <c r="M233" s="30"/>
      <c r="N233" s="30"/>
      <c r="O233" s="52"/>
      <c r="R233" s="67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52"/>
      <c r="AI233" s="67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52"/>
      <c r="CP233" s="395"/>
    </row>
    <row r="234" spans="1:94" ht="17.25">
      <c r="A234" s="67"/>
      <c r="B234" s="30"/>
      <c r="C234" s="30"/>
      <c r="D234" s="30"/>
      <c r="E234" s="30"/>
      <c r="F234" s="64"/>
      <c r="G234" s="30"/>
      <c r="H234" s="30"/>
      <c r="I234" s="30"/>
      <c r="J234" s="30"/>
      <c r="K234" s="30"/>
      <c r="L234" s="30"/>
      <c r="M234" s="30"/>
      <c r="N234" s="30"/>
      <c r="O234" s="52"/>
      <c r="R234" s="67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52"/>
      <c r="AI234" s="67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52"/>
      <c r="CP234" s="395"/>
    </row>
    <row r="235" spans="1:94" ht="17.25">
      <c r="A235" s="67"/>
      <c r="B235" s="30"/>
      <c r="C235" s="30"/>
      <c r="D235" s="30"/>
      <c r="E235" s="30"/>
      <c r="F235" s="64"/>
      <c r="G235" s="30"/>
      <c r="H235" s="30"/>
      <c r="I235" s="30"/>
      <c r="J235" s="30"/>
      <c r="K235" s="30"/>
      <c r="L235" s="30"/>
      <c r="M235" s="30"/>
      <c r="N235" s="30"/>
      <c r="O235" s="52"/>
      <c r="R235" s="67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52"/>
      <c r="AI235" s="67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52"/>
      <c r="CP235" s="395"/>
    </row>
    <row r="236" spans="1:94" ht="17.25">
      <c r="A236" s="67"/>
      <c r="B236" s="30"/>
      <c r="C236" s="30"/>
      <c r="D236" s="30"/>
      <c r="E236" s="30"/>
      <c r="F236" s="64"/>
      <c r="G236" s="30"/>
      <c r="H236" s="30"/>
      <c r="I236" s="30"/>
      <c r="J236" s="30"/>
      <c r="K236" s="30"/>
      <c r="L236" s="30"/>
      <c r="M236" s="30"/>
      <c r="N236" s="30"/>
      <c r="O236" s="52"/>
      <c r="R236" s="67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52"/>
      <c r="AI236" s="67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52"/>
      <c r="CP236" s="395"/>
    </row>
    <row r="237" spans="1:94" ht="17.25">
      <c r="A237" s="67"/>
      <c r="B237" s="30"/>
      <c r="C237" s="30"/>
      <c r="D237" s="30"/>
      <c r="E237" s="30"/>
      <c r="F237" s="64"/>
      <c r="G237" s="30"/>
      <c r="H237" s="30"/>
      <c r="I237" s="30"/>
      <c r="J237" s="30"/>
      <c r="K237" s="30"/>
      <c r="L237" s="30"/>
      <c r="M237" s="30"/>
      <c r="N237" s="30"/>
      <c r="O237" s="52"/>
      <c r="R237" s="67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52"/>
      <c r="AI237" s="67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52"/>
      <c r="CP237" s="395"/>
    </row>
    <row r="238" spans="1:94" ht="17.25">
      <c r="A238" s="67"/>
      <c r="B238" s="30"/>
      <c r="C238" s="30"/>
      <c r="D238" s="30"/>
      <c r="E238" s="30"/>
      <c r="F238" s="64"/>
      <c r="G238" s="30"/>
      <c r="H238" s="30"/>
      <c r="I238" s="30"/>
      <c r="J238" s="30"/>
      <c r="K238" s="30"/>
      <c r="L238" s="30"/>
      <c r="M238" s="30"/>
      <c r="N238" s="30"/>
      <c r="O238" s="52"/>
      <c r="R238" s="67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52"/>
      <c r="AI238" s="67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52"/>
      <c r="CP238" s="395"/>
    </row>
    <row r="239" spans="1:94" ht="17.25">
      <c r="A239" s="67"/>
      <c r="B239" s="30"/>
      <c r="C239" s="30"/>
      <c r="D239" s="30"/>
      <c r="E239" s="30"/>
      <c r="F239" s="64"/>
      <c r="G239" s="30"/>
      <c r="H239" s="30"/>
      <c r="I239" s="30"/>
      <c r="J239" s="30"/>
      <c r="K239" s="30"/>
      <c r="L239" s="30"/>
      <c r="M239" s="30"/>
      <c r="N239" s="30"/>
      <c r="O239" s="52"/>
      <c r="R239" s="67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52"/>
      <c r="AI239" s="67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52"/>
      <c r="CP239" s="395"/>
    </row>
    <row r="240" spans="1:94" ht="17.25">
      <c r="A240" s="67"/>
      <c r="B240" s="30"/>
      <c r="C240" s="30"/>
      <c r="D240" s="30"/>
      <c r="E240" s="30"/>
      <c r="F240" s="64"/>
      <c r="G240" s="30"/>
      <c r="H240" s="30"/>
      <c r="I240" s="30"/>
      <c r="J240" s="30"/>
      <c r="K240" s="30"/>
      <c r="L240" s="30"/>
      <c r="M240" s="30"/>
      <c r="N240" s="30"/>
      <c r="O240" s="52"/>
      <c r="R240" s="67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52"/>
      <c r="AI240" s="67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52"/>
      <c r="CP240" s="395"/>
    </row>
    <row r="241" spans="1:94" ht="17.25">
      <c r="A241" s="67"/>
      <c r="B241" s="30"/>
      <c r="C241" s="30"/>
      <c r="D241" s="30"/>
      <c r="E241" s="30"/>
      <c r="F241" s="64"/>
      <c r="G241" s="30"/>
      <c r="H241" s="30"/>
      <c r="I241" s="30"/>
      <c r="J241" s="30"/>
      <c r="K241" s="30"/>
      <c r="L241" s="30"/>
      <c r="M241" s="30"/>
      <c r="N241" s="30"/>
      <c r="O241" s="52"/>
      <c r="R241" s="67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52"/>
      <c r="AI241" s="67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52"/>
      <c r="CP241" s="395"/>
    </row>
    <row r="242" spans="1:94" ht="17.25">
      <c r="A242" s="67"/>
      <c r="B242" s="30"/>
      <c r="C242" s="30"/>
      <c r="D242" s="30"/>
      <c r="E242" s="30"/>
      <c r="F242" s="64"/>
      <c r="G242" s="30"/>
      <c r="H242" s="30"/>
      <c r="I242" s="30"/>
      <c r="J242" s="30"/>
      <c r="K242" s="30"/>
      <c r="L242" s="30"/>
      <c r="M242" s="30"/>
      <c r="N242" s="30"/>
      <c r="O242" s="52"/>
      <c r="R242" s="67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52"/>
      <c r="AI242" s="67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52"/>
      <c r="CP242" s="395"/>
    </row>
    <row r="243" spans="1:94" ht="17.25">
      <c r="A243" s="67"/>
      <c r="B243" s="30"/>
      <c r="C243" s="30"/>
      <c r="D243" s="30"/>
      <c r="E243" s="30"/>
      <c r="F243" s="64"/>
      <c r="G243" s="30"/>
      <c r="H243" s="30"/>
      <c r="I243" s="30"/>
      <c r="J243" s="30"/>
      <c r="K243" s="30"/>
      <c r="L243" s="30"/>
      <c r="M243" s="30"/>
      <c r="N243" s="30"/>
      <c r="O243" s="52"/>
      <c r="R243" s="67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52"/>
      <c r="AI243" s="67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52"/>
      <c r="CP243" s="395"/>
    </row>
    <row r="244" spans="1:94" ht="17.25">
      <c r="A244" s="67"/>
      <c r="B244" s="30"/>
      <c r="C244" s="30"/>
      <c r="D244" s="30"/>
      <c r="E244" s="30"/>
      <c r="F244" s="64"/>
      <c r="G244" s="30"/>
      <c r="H244" s="30"/>
      <c r="I244" s="30"/>
      <c r="J244" s="30"/>
      <c r="K244" s="30"/>
      <c r="L244" s="30"/>
      <c r="M244" s="30"/>
      <c r="N244" s="30"/>
      <c r="O244" s="52"/>
      <c r="R244" s="67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52"/>
      <c r="AI244" s="67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52"/>
      <c r="CP244" s="395"/>
    </row>
    <row r="245" spans="1:94" ht="17.25">
      <c r="A245" s="67"/>
      <c r="B245" s="30"/>
      <c r="C245" s="30"/>
      <c r="D245" s="30"/>
      <c r="E245" s="30"/>
      <c r="F245" s="64"/>
      <c r="G245" s="30"/>
      <c r="H245" s="30"/>
      <c r="I245" s="30"/>
      <c r="J245" s="30"/>
      <c r="K245" s="30"/>
      <c r="L245" s="30"/>
      <c r="M245" s="30"/>
      <c r="N245" s="30"/>
      <c r="O245" s="52"/>
      <c r="R245" s="67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52"/>
      <c r="AI245" s="67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52"/>
      <c r="CP245" s="395"/>
    </row>
    <row r="246" spans="2:94" ht="17.25">
      <c r="B246" s="30"/>
      <c r="C246" s="30"/>
      <c r="D246" s="30"/>
      <c r="E246" s="30"/>
      <c r="F246" s="64"/>
      <c r="G246" s="30"/>
      <c r="H246" s="30"/>
      <c r="I246" s="30"/>
      <c r="J246" s="30"/>
      <c r="K246" s="30"/>
      <c r="L246" s="30"/>
      <c r="M246" s="30"/>
      <c r="N246" s="30"/>
      <c r="O246" s="52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52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52"/>
      <c r="CP246" s="395"/>
    </row>
    <row r="247" spans="2:94" ht="17.25">
      <c r="B247" s="30"/>
      <c r="C247" s="30"/>
      <c r="D247" s="30"/>
      <c r="E247" s="30"/>
      <c r="F247" s="64"/>
      <c r="G247" s="30"/>
      <c r="H247" s="30"/>
      <c r="I247" s="30"/>
      <c r="J247" s="30"/>
      <c r="K247" s="30"/>
      <c r="L247" s="30"/>
      <c r="M247" s="30"/>
      <c r="N247" s="30"/>
      <c r="O247" s="52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52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52"/>
      <c r="CP247" s="395"/>
    </row>
    <row r="248" spans="2:94" ht="17.25">
      <c r="B248" s="30"/>
      <c r="C248" s="30"/>
      <c r="D248" s="30"/>
      <c r="E248" s="30"/>
      <c r="F248" s="64"/>
      <c r="G248" s="30"/>
      <c r="H248" s="30"/>
      <c r="I248" s="30"/>
      <c r="J248" s="30"/>
      <c r="K248" s="30"/>
      <c r="L248" s="30"/>
      <c r="M248" s="30"/>
      <c r="N248" s="30"/>
      <c r="O248" s="52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52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52"/>
      <c r="CP248" s="395"/>
    </row>
    <row r="249" spans="1:94" ht="17.25">
      <c r="A249" s="67"/>
      <c r="B249" s="30"/>
      <c r="C249" s="30"/>
      <c r="D249" s="30"/>
      <c r="E249" s="30"/>
      <c r="F249" s="64"/>
      <c r="G249" s="30"/>
      <c r="H249" s="30"/>
      <c r="I249" s="30"/>
      <c r="J249" s="30"/>
      <c r="K249" s="30"/>
      <c r="L249" s="30"/>
      <c r="M249" s="30"/>
      <c r="N249" s="30"/>
      <c r="O249" s="52"/>
      <c r="R249" s="67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52"/>
      <c r="AI249" s="67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52"/>
      <c r="CP249" s="395"/>
    </row>
    <row r="250" spans="1:94" ht="17.25">
      <c r="A250" s="67"/>
      <c r="B250" s="30"/>
      <c r="C250" s="30"/>
      <c r="D250" s="30"/>
      <c r="E250" s="30"/>
      <c r="F250" s="64"/>
      <c r="G250" s="30"/>
      <c r="H250" s="30"/>
      <c r="I250" s="30"/>
      <c r="J250" s="30"/>
      <c r="K250" s="30"/>
      <c r="L250" s="30"/>
      <c r="M250" s="30"/>
      <c r="N250" s="30"/>
      <c r="O250" s="52"/>
      <c r="R250" s="67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52"/>
      <c r="AI250" s="67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52"/>
      <c r="CP250" s="395"/>
    </row>
    <row r="251" spans="1:94" ht="17.25">
      <c r="A251" s="67"/>
      <c r="B251" s="30"/>
      <c r="C251" s="30"/>
      <c r="D251" s="30"/>
      <c r="E251" s="30"/>
      <c r="F251" s="64"/>
      <c r="G251" s="30"/>
      <c r="H251" s="30"/>
      <c r="I251" s="30"/>
      <c r="J251" s="30"/>
      <c r="K251" s="30"/>
      <c r="L251" s="30"/>
      <c r="M251" s="30"/>
      <c r="N251" s="30"/>
      <c r="O251" s="52"/>
      <c r="R251" s="67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52"/>
      <c r="AI251" s="67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52"/>
      <c r="CP251" s="395"/>
    </row>
    <row r="252" spans="1:94" ht="17.25">
      <c r="A252" s="67"/>
      <c r="B252" s="30"/>
      <c r="C252" s="30"/>
      <c r="D252" s="30"/>
      <c r="E252" s="30"/>
      <c r="F252" s="64"/>
      <c r="G252" s="30"/>
      <c r="H252" s="30"/>
      <c r="I252" s="30"/>
      <c r="J252" s="30"/>
      <c r="K252" s="30"/>
      <c r="L252" s="30"/>
      <c r="M252" s="30"/>
      <c r="N252" s="30"/>
      <c r="O252" s="52"/>
      <c r="R252" s="67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52"/>
      <c r="AI252" s="67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52"/>
      <c r="CP252" s="395"/>
    </row>
    <row r="253" spans="1:94" ht="17.25">
      <c r="A253" s="67"/>
      <c r="B253" s="30"/>
      <c r="C253" s="30"/>
      <c r="D253" s="30"/>
      <c r="E253" s="30"/>
      <c r="F253" s="64"/>
      <c r="G253" s="30"/>
      <c r="H253" s="30"/>
      <c r="I253" s="30"/>
      <c r="J253" s="30"/>
      <c r="K253" s="30"/>
      <c r="L253" s="30"/>
      <c r="M253" s="30"/>
      <c r="N253" s="30"/>
      <c r="O253" s="52"/>
      <c r="R253" s="67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52"/>
      <c r="AI253" s="67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52"/>
      <c r="CP253" s="395"/>
    </row>
    <row r="254" spans="2:94" ht="17.25">
      <c r="B254" s="30"/>
      <c r="C254" s="30"/>
      <c r="D254" s="30"/>
      <c r="E254" s="30"/>
      <c r="F254" s="64"/>
      <c r="G254" s="30"/>
      <c r="H254" s="30"/>
      <c r="I254" s="30"/>
      <c r="J254" s="30"/>
      <c r="K254" s="30"/>
      <c r="L254" s="30"/>
      <c r="M254" s="30"/>
      <c r="N254" s="30"/>
      <c r="O254" s="52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52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52"/>
      <c r="CP254" s="395"/>
    </row>
    <row r="255" spans="2:94" ht="17.25">
      <c r="B255" s="30"/>
      <c r="C255" s="30"/>
      <c r="D255" s="30"/>
      <c r="E255" s="30"/>
      <c r="F255" s="64"/>
      <c r="G255" s="30"/>
      <c r="H255" s="30"/>
      <c r="I255" s="30"/>
      <c r="J255" s="30"/>
      <c r="K255" s="30"/>
      <c r="L255" s="30"/>
      <c r="M255" s="30"/>
      <c r="N255" s="30"/>
      <c r="O255" s="52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52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52"/>
      <c r="CP255" s="395"/>
    </row>
    <row r="256" spans="2:94" ht="17.25">
      <c r="B256" s="30"/>
      <c r="C256" s="30"/>
      <c r="D256" s="30"/>
      <c r="E256" s="30"/>
      <c r="F256" s="64"/>
      <c r="G256" s="30"/>
      <c r="H256" s="30"/>
      <c r="I256" s="30"/>
      <c r="J256" s="30"/>
      <c r="K256" s="30"/>
      <c r="L256" s="30"/>
      <c r="M256" s="30"/>
      <c r="N256" s="30"/>
      <c r="O256" s="52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52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52"/>
      <c r="CP256" s="395"/>
    </row>
    <row r="257" spans="1:94" ht="17.25">
      <c r="A257" s="67"/>
      <c r="B257" s="30"/>
      <c r="C257" s="30"/>
      <c r="D257" s="30"/>
      <c r="E257" s="30"/>
      <c r="F257" s="64"/>
      <c r="G257" s="30"/>
      <c r="H257" s="30"/>
      <c r="I257" s="30"/>
      <c r="J257" s="30"/>
      <c r="K257" s="30"/>
      <c r="L257" s="30"/>
      <c r="M257" s="30"/>
      <c r="N257" s="30"/>
      <c r="O257" s="52"/>
      <c r="R257" s="67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52"/>
      <c r="AI257" s="67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52"/>
      <c r="CP257" s="395"/>
    </row>
    <row r="258" spans="1:49" ht="17.25">
      <c r="A258" s="67"/>
      <c r="B258" s="30"/>
      <c r="C258" s="30"/>
      <c r="D258" s="30"/>
      <c r="E258" s="30"/>
      <c r="F258" s="64"/>
      <c r="G258" s="30"/>
      <c r="H258" s="30"/>
      <c r="I258" s="30"/>
      <c r="J258" s="30"/>
      <c r="K258" s="30"/>
      <c r="L258" s="30"/>
      <c r="M258" s="30"/>
      <c r="N258" s="30"/>
      <c r="O258" s="52"/>
      <c r="R258" s="67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52"/>
      <c r="AI258" s="67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52"/>
    </row>
    <row r="259" spans="2:49" ht="17.25">
      <c r="B259" s="74"/>
      <c r="C259" s="74"/>
      <c r="D259" s="74"/>
      <c r="E259" s="74"/>
      <c r="F259" s="64"/>
      <c r="G259" s="74"/>
      <c r="H259" s="74"/>
      <c r="I259" s="74"/>
      <c r="J259" s="74"/>
      <c r="K259" s="74"/>
      <c r="L259" s="74"/>
      <c r="M259" s="74"/>
      <c r="N259" s="74"/>
      <c r="O259" s="52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52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52"/>
    </row>
  </sheetData>
  <printOptions horizontalCentered="1" verticalCentered="1"/>
  <pageMargins left="0.3937007874015748" right="0" top="0.3" bottom="0" header="0.2362204724409449" footer="0.1968503937007874"/>
  <pageSetup fitToHeight="1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259"/>
  <sheetViews>
    <sheetView zoomScaleSheetLayoutView="100" workbookViewId="0" topLeftCell="A1">
      <selection activeCell="A1" sqref="A1"/>
    </sheetView>
  </sheetViews>
  <sheetFormatPr defaultColWidth="8.66015625" defaultRowHeight="18"/>
  <cols>
    <col min="1" max="1" width="10.33203125" style="13" customWidth="1"/>
    <col min="2" max="2" width="11.5" style="13" customWidth="1"/>
    <col min="3" max="3" width="9" style="13" customWidth="1"/>
    <col min="4" max="4" width="7.83203125" style="13" customWidth="1"/>
    <col min="5" max="5" width="13.83203125" style="13" customWidth="1"/>
    <col min="6" max="6" width="13.33203125" style="13" customWidth="1"/>
    <col min="7" max="7" width="7.25" style="13" customWidth="1"/>
    <col min="8" max="8" width="9.75" style="13" customWidth="1"/>
    <col min="9" max="9" width="8.83203125" style="13" customWidth="1"/>
    <col min="10" max="10" width="7.5" style="13" customWidth="1"/>
    <col min="11" max="11" width="13.25" style="13" customWidth="1"/>
    <col min="12" max="12" width="11.83203125" style="13" customWidth="1"/>
    <col min="13" max="13" width="9.75" style="13" customWidth="1"/>
    <col min="14" max="14" width="12" style="13" customWidth="1"/>
    <col min="15" max="15" width="13.5" style="13" customWidth="1"/>
    <col min="16" max="37" width="11.58203125" style="312" customWidth="1"/>
    <col min="38" max="38" width="11.58203125" style="261" customWidth="1"/>
    <col min="39" max="39" width="11.58203125" style="363" customWidth="1"/>
    <col min="40" max="50" width="11.58203125" style="312" customWidth="1"/>
    <col min="51" max="51" width="11.58203125" style="363" customWidth="1"/>
    <col min="52" max="53" width="11.58203125" style="312" customWidth="1"/>
    <col min="54" max="55" width="12" style="312" customWidth="1"/>
    <col min="56" max="58" width="12" style="261" customWidth="1"/>
    <col min="59" max="62" width="12" style="312" customWidth="1"/>
    <col min="63" max="63" width="12" style="261" customWidth="1"/>
    <col min="64" max="65" width="12" style="312" customWidth="1"/>
    <col min="66" max="69" width="12" style="261" customWidth="1"/>
    <col min="70" max="70" width="12" style="312" customWidth="1"/>
    <col min="71" max="16384" width="12" style="13" customWidth="1"/>
  </cols>
  <sheetData>
    <row r="1" spans="1:45" ht="17.25">
      <c r="A1" s="255"/>
      <c r="B1" s="9"/>
      <c r="C1" s="11" t="s">
        <v>147</v>
      </c>
      <c r="D1" s="11"/>
      <c r="E1" s="11"/>
      <c r="F1" s="11"/>
      <c r="G1" s="11"/>
      <c r="H1" s="11"/>
      <c r="I1" s="11"/>
      <c r="J1" s="11"/>
      <c r="K1" s="9"/>
      <c r="L1" s="9"/>
      <c r="M1" s="9"/>
      <c r="O1" s="10"/>
      <c r="P1" s="226"/>
      <c r="Q1" s="226"/>
      <c r="S1" s="226"/>
      <c r="T1" s="226"/>
      <c r="U1" s="226"/>
      <c r="V1" s="226"/>
      <c r="W1" s="226"/>
      <c r="X1" s="226"/>
      <c r="Y1" s="362"/>
      <c r="Z1" s="226"/>
      <c r="AA1" s="226"/>
      <c r="AB1" s="226"/>
      <c r="AC1" s="227"/>
      <c r="AD1" s="226"/>
      <c r="AE1" s="226"/>
      <c r="AF1" s="226"/>
      <c r="AG1" s="226"/>
      <c r="AH1" s="226"/>
      <c r="AI1" s="226"/>
      <c r="AJ1" s="226"/>
      <c r="AK1" s="226"/>
      <c r="AL1" s="229"/>
      <c r="AM1" s="228"/>
      <c r="AN1" s="226"/>
      <c r="AO1" s="226"/>
      <c r="AP1" s="362"/>
      <c r="AQ1" s="226"/>
      <c r="AR1" s="226"/>
      <c r="AS1" s="226"/>
    </row>
    <row r="2" spans="1:45" ht="18" thickBot="1">
      <c r="A2" s="9"/>
      <c r="B2" s="9"/>
      <c r="C2" s="11"/>
      <c r="D2" s="11"/>
      <c r="E2" s="11"/>
      <c r="F2" s="11"/>
      <c r="G2" s="11"/>
      <c r="H2" s="11"/>
      <c r="I2" s="11"/>
      <c r="J2" s="11"/>
      <c r="K2" s="9"/>
      <c r="L2" s="9"/>
      <c r="M2" s="9"/>
      <c r="O2" s="10"/>
      <c r="P2" s="226"/>
      <c r="Q2" s="226"/>
      <c r="S2" s="226"/>
      <c r="T2" s="226"/>
      <c r="U2" s="226"/>
      <c r="V2" s="226"/>
      <c r="W2" s="226"/>
      <c r="X2" s="226"/>
      <c r="Y2" s="362"/>
      <c r="Z2" s="226"/>
      <c r="AA2" s="226"/>
      <c r="AB2" s="226"/>
      <c r="AC2" s="227"/>
      <c r="AD2" s="226"/>
      <c r="AE2" s="226"/>
      <c r="AF2" s="226"/>
      <c r="AG2" s="226"/>
      <c r="AH2" s="226"/>
      <c r="AI2" s="226"/>
      <c r="AJ2" s="226"/>
      <c r="AK2" s="226"/>
      <c r="AL2" s="229"/>
      <c r="AM2" s="228"/>
      <c r="AN2" s="226"/>
      <c r="AO2" s="226"/>
      <c r="AP2" s="362"/>
      <c r="AQ2" s="226"/>
      <c r="AR2" s="226"/>
      <c r="AS2" s="226"/>
    </row>
    <row r="3" spans="1:124" ht="17.25">
      <c r="A3" s="41"/>
      <c r="B3" s="42" t="s">
        <v>258</v>
      </c>
      <c r="C3" s="14" t="s">
        <v>262</v>
      </c>
      <c r="D3" s="15"/>
      <c r="E3" s="15"/>
      <c r="F3" s="42" t="s">
        <v>259</v>
      </c>
      <c r="G3" s="14" t="s">
        <v>148</v>
      </c>
      <c r="H3" s="169"/>
      <c r="I3" s="15"/>
      <c r="J3" s="15"/>
      <c r="K3" s="15"/>
      <c r="L3" s="15"/>
      <c r="M3" s="172"/>
      <c r="N3" s="17"/>
      <c r="O3" s="10"/>
      <c r="P3" s="226"/>
      <c r="Q3" s="226"/>
      <c r="R3" s="26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26"/>
      <c r="AE3" s="226"/>
      <c r="AF3" s="226"/>
      <c r="AG3" s="226"/>
      <c r="AH3" s="226"/>
      <c r="AI3" s="226"/>
      <c r="AJ3" s="228"/>
      <c r="AK3" s="226"/>
      <c r="AL3" s="229"/>
      <c r="AM3" s="228"/>
      <c r="AN3" s="226"/>
      <c r="AO3" s="226"/>
      <c r="AP3" s="226"/>
      <c r="AQ3" s="226"/>
      <c r="AR3" s="226"/>
      <c r="AS3" s="228"/>
      <c r="AT3" s="262"/>
      <c r="AU3" s="262"/>
      <c r="AV3" s="263"/>
      <c r="AW3" s="228"/>
      <c r="AX3" s="262"/>
      <c r="AY3" s="228"/>
      <c r="AZ3" s="228"/>
      <c r="BA3" s="262"/>
      <c r="BB3" s="228"/>
      <c r="BC3" s="228"/>
      <c r="BD3" s="262"/>
      <c r="BE3" s="262"/>
      <c r="BF3" s="262"/>
      <c r="BG3" s="262"/>
      <c r="BH3" s="272"/>
      <c r="BI3" s="272"/>
      <c r="BJ3" s="272"/>
      <c r="BK3" s="262"/>
      <c r="BL3" s="272"/>
      <c r="BM3" s="272"/>
      <c r="BN3" s="262"/>
      <c r="BO3" s="262"/>
      <c r="BP3" s="262"/>
      <c r="BQ3" s="262"/>
      <c r="BR3" s="272"/>
      <c r="BS3" s="272"/>
      <c r="BT3" s="262"/>
      <c r="BU3" s="272"/>
      <c r="BV3" s="272"/>
      <c r="BW3" s="272"/>
      <c r="BX3" s="262"/>
      <c r="BY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</row>
    <row r="4" spans="1:124" ht="17.25">
      <c r="A4" s="45" t="s">
        <v>5</v>
      </c>
      <c r="B4" s="412">
        <v>37742</v>
      </c>
      <c r="C4" s="20" t="s">
        <v>149</v>
      </c>
      <c r="D4" s="20" t="s">
        <v>150</v>
      </c>
      <c r="E4" s="20" t="s">
        <v>18</v>
      </c>
      <c r="F4" s="259">
        <v>38139</v>
      </c>
      <c r="G4" s="20" t="s">
        <v>151</v>
      </c>
      <c r="H4" s="18" t="s">
        <v>152</v>
      </c>
      <c r="I4" s="19"/>
      <c r="J4" s="19"/>
      <c r="K4" s="173" t="s">
        <v>231</v>
      </c>
      <c r="L4" s="174"/>
      <c r="M4" s="175"/>
      <c r="N4" s="17"/>
      <c r="O4" s="10"/>
      <c r="P4" s="226"/>
      <c r="Q4" s="226"/>
      <c r="R4" s="266"/>
      <c r="S4" s="226"/>
      <c r="T4" s="226"/>
      <c r="U4" s="226"/>
      <c r="V4" s="226"/>
      <c r="W4" s="226"/>
      <c r="X4" s="228"/>
      <c r="Y4" s="230"/>
      <c r="Z4" s="264"/>
      <c r="AA4" s="230"/>
      <c r="AB4" s="265"/>
      <c r="AC4" s="226"/>
      <c r="AD4" s="409"/>
      <c r="AE4" s="226"/>
      <c r="AF4" s="226"/>
      <c r="AG4" s="226"/>
      <c r="AH4" s="226"/>
      <c r="AI4" s="226"/>
      <c r="AJ4" s="228"/>
      <c r="AK4" s="230"/>
      <c r="AL4" s="264"/>
      <c r="AM4" s="230"/>
      <c r="AN4" s="265"/>
      <c r="AO4" s="226"/>
      <c r="AP4" s="226"/>
      <c r="AQ4" s="226"/>
      <c r="AR4" s="226"/>
      <c r="AS4" s="230"/>
      <c r="AT4" s="262"/>
      <c r="AU4" s="263"/>
      <c r="AV4" s="263"/>
      <c r="AW4" s="230"/>
      <c r="AX4" s="262"/>
      <c r="AY4" s="230"/>
      <c r="AZ4" s="230"/>
      <c r="BA4" s="262"/>
      <c r="BB4" s="230"/>
      <c r="BC4" s="230"/>
      <c r="BD4" s="262"/>
      <c r="BE4" s="262"/>
      <c r="BF4" s="262"/>
      <c r="BG4" s="262"/>
      <c r="BH4" s="272"/>
      <c r="BI4" s="272"/>
      <c r="BJ4" s="272"/>
      <c r="BK4" s="262"/>
      <c r="BL4" s="272"/>
      <c r="BM4" s="272"/>
      <c r="BN4" s="262"/>
      <c r="BO4" s="262"/>
      <c r="BP4" s="262"/>
      <c r="BQ4" s="262"/>
      <c r="BR4" s="272"/>
      <c r="BS4" s="272"/>
      <c r="BT4" s="262"/>
      <c r="BU4" s="272"/>
      <c r="BV4" s="360"/>
      <c r="BW4" s="360"/>
      <c r="BX4" s="262"/>
      <c r="BY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</row>
    <row r="5" spans="1:124" ht="17.25">
      <c r="A5" s="45"/>
      <c r="B5" s="16" t="s">
        <v>153</v>
      </c>
      <c r="C5" s="16" t="s">
        <v>154</v>
      </c>
      <c r="D5" s="16" t="s">
        <v>154</v>
      </c>
      <c r="E5" s="46" t="s">
        <v>155</v>
      </c>
      <c r="F5" s="16" t="s">
        <v>153</v>
      </c>
      <c r="G5" s="20"/>
      <c r="H5" s="20" t="s">
        <v>257</v>
      </c>
      <c r="I5" s="47"/>
      <c r="J5" s="20"/>
      <c r="K5" s="23" t="s">
        <v>218</v>
      </c>
      <c r="L5" s="23"/>
      <c r="M5" s="24"/>
      <c r="N5" s="17"/>
      <c r="O5" s="10"/>
      <c r="P5" s="228"/>
      <c r="Q5" s="228"/>
      <c r="R5" s="266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62"/>
      <c r="BB5" s="228"/>
      <c r="BC5" s="228"/>
      <c r="BD5" s="262"/>
      <c r="BE5" s="262"/>
      <c r="BF5" s="262"/>
      <c r="BG5" s="262"/>
      <c r="BH5" s="272"/>
      <c r="BI5" s="272"/>
      <c r="BJ5" s="272"/>
      <c r="BK5" s="262"/>
      <c r="BL5" s="272"/>
      <c r="BM5" s="272"/>
      <c r="BN5" s="262"/>
      <c r="BO5" s="262"/>
      <c r="BP5" s="262"/>
      <c r="BQ5" s="262"/>
      <c r="BR5" s="272"/>
      <c r="BS5" s="272"/>
      <c r="BT5" s="262"/>
      <c r="BU5" s="272"/>
      <c r="BV5" s="272"/>
      <c r="BW5" s="272"/>
      <c r="BX5" s="262"/>
      <c r="BY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449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</row>
    <row r="6" spans="1:80" ht="17.25">
      <c r="A6" s="48"/>
      <c r="B6" s="25" t="s">
        <v>157</v>
      </c>
      <c r="C6" s="49" t="s">
        <v>158</v>
      </c>
      <c r="D6" s="25" t="s">
        <v>159</v>
      </c>
      <c r="E6" s="16" t="s">
        <v>160</v>
      </c>
      <c r="F6" s="25" t="s">
        <v>161</v>
      </c>
      <c r="G6" s="25" t="s">
        <v>162</v>
      </c>
      <c r="H6" s="260">
        <v>37773</v>
      </c>
      <c r="I6" s="16" t="s">
        <v>156</v>
      </c>
      <c r="J6" s="25" t="s">
        <v>162</v>
      </c>
      <c r="K6" s="412">
        <v>37165</v>
      </c>
      <c r="L6" s="25" t="s">
        <v>156</v>
      </c>
      <c r="M6" s="26" t="s">
        <v>162</v>
      </c>
      <c r="N6" s="17"/>
      <c r="O6" s="10"/>
      <c r="P6" s="226"/>
      <c r="Q6" s="226"/>
      <c r="R6" s="267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31"/>
      <c r="AH6" s="231"/>
      <c r="AI6" s="231"/>
      <c r="AJ6" s="232"/>
      <c r="AK6" s="232"/>
      <c r="AL6" s="232"/>
      <c r="AM6" s="232"/>
      <c r="AN6" s="232"/>
      <c r="AO6" s="232"/>
      <c r="AP6" s="232"/>
      <c r="AQ6" s="232"/>
      <c r="AR6" s="226"/>
      <c r="AS6" s="225"/>
      <c r="AT6" s="263"/>
      <c r="AU6" s="263"/>
      <c r="AW6" s="225"/>
      <c r="AX6" s="261"/>
      <c r="AY6" s="225"/>
      <c r="AZ6" s="225"/>
      <c r="BA6" s="261"/>
      <c r="BB6" s="225"/>
      <c r="BC6" s="228"/>
      <c r="BF6" s="262"/>
      <c r="BG6" s="261"/>
      <c r="BS6" s="312"/>
      <c r="BT6" s="277"/>
      <c r="BX6" s="383"/>
      <c r="CB6" s="408"/>
    </row>
    <row r="7" spans="1:124" ht="17.25">
      <c r="A7" s="3" t="s">
        <v>127</v>
      </c>
      <c r="B7" s="382">
        <v>482671</v>
      </c>
      <c r="C7" s="254">
        <v>1016</v>
      </c>
      <c r="D7" s="27">
        <v>61</v>
      </c>
      <c r="E7" s="239">
        <v>1077</v>
      </c>
      <c r="F7" s="27">
        <v>483748</v>
      </c>
      <c r="G7" s="309">
        <v>0.2</v>
      </c>
      <c r="H7" s="444">
        <v>473465</v>
      </c>
      <c r="I7" s="27">
        <v>10283</v>
      </c>
      <c r="J7" s="245">
        <v>2.2</v>
      </c>
      <c r="K7" s="249">
        <v>446286</v>
      </c>
      <c r="L7" s="29">
        <v>37462</v>
      </c>
      <c r="M7" s="73">
        <v>8.4</v>
      </c>
      <c r="N7" s="17"/>
      <c r="O7" s="225"/>
      <c r="P7" s="364"/>
      <c r="Q7" s="364"/>
      <c r="R7" s="365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9"/>
      <c r="AD7" s="400"/>
      <c r="AE7" s="400"/>
      <c r="AF7" s="400"/>
      <c r="AG7" s="400"/>
      <c r="AH7" s="400"/>
      <c r="AI7" s="398"/>
      <c r="AJ7" s="401"/>
      <c r="AK7" s="402"/>
      <c r="AL7" s="402"/>
      <c r="AM7" s="401"/>
      <c r="AN7" s="400"/>
      <c r="AO7" s="400"/>
      <c r="AP7" s="400"/>
      <c r="AQ7" s="400"/>
      <c r="AR7" s="399"/>
      <c r="AS7" s="401"/>
      <c r="AT7" s="403"/>
      <c r="AU7" s="403"/>
      <c r="AV7" s="403"/>
      <c r="AW7" s="401"/>
      <c r="AX7" s="403"/>
      <c r="AY7" s="401"/>
      <c r="AZ7" s="401"/>
      <c r="BA7" s="403"/>
      <c r="BB7" s="401"/>
      <c r="BC7" s="403"/>
      <c r="BD7" s="403"/>
      <c r="BE7" s="403"/>
      <c r="BF7" s="403"/>
      <c r="BG7" s="403"/>
      <c r="BH7" s="403"/>
      <c r="BI7" s="403"/>
      <c r="BJ7" s="403"/>
      <c r="BK7" s="403"/>
      <c r="BL7" s="403"/>
      <c r="BM7" s="403"/>
      <c r="BN7" s="403"/>
      <c r="BO7" s="403"/>
      <c r="BP7" s="403"/>
      <c r="BQ7" s="403"/>
      <c r="BR7" s="403"/>
      <c r="BS7" s="403"/>
      <c r="BT7" s="404"/>
      <c r="BU7" s="403"/>
      <c r="BV7" s="403"/>
      <c r="BW7" s="403"/>
      <c r="BX7" s="403"/>
      <c r="BY7" s="403"/>
      <c r="CA7" s="410"/>
      <c r="CB7" s="410"/>
      <c r="CC7" s="187"/>
      <c r="CD7" s="403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442"/>
      <c r="CW7" s="442"/>
      <c r="CX7" s="442"/>
      <c r="CY7" s="442"/>
      <c r="CZ7" s="442"/>
      <c r="DA7" s="442"/>
      <c r="DB7" s="442"/>
      <c r="DC7" s="442"/>
      <c r="DD7" s="442"/>
      <c r="DE7" s="448"/>
      <c r="DF7" s="442"/>
      <c r="DG7" s="450"/>
      <c r="DH7" s="442"/>
      <c r="DI7" s="442"/>
      <c r="DJ7" s="442"/>
      <c r="DK7" s="442"/>
      <c r="DL7" s="442"/>
      <c r="DM7" s="442"/>
      <c r="DN7" s="442"/>
      <c r="DO7" s="442"/>
      <c r="DP7" s="442"/>
      <c r="DQ7" s="442"/>
      <c r="DR7" s="442"/>
      <c r="DS7" s="442"/>
      <c r="DT7" s="442"/>
    </row>
    <row r="8" spans="1:124" ht="17.25">
      <c r="A8" s="2"/>
      <c r="B8" s="382">
        <v>0</v>
      </c>
      <c r="C8" s="55"/>
      <c r="D8" s="55"/>
      <c r="E8" s="422"/>
      <c r="F8" s="27">
        <v>0</v>
      </c>
      <c r="G8" s="309"/>
      <c r="H8" s="443">
        <v>0</v>
      </c>
      <c r="I8" s="55"/>
      <c r="J8" s="245"/>
      <c r="K8" s="56"/>
      <c r="L8" s="57"/>
      <c r="M8" s="73"/>
      <c r="N8" s="17"/>
      <c r="O8" s="224"/>
      <c r="P8" s="366"/>
      <c r="Q8" s="366"/>
      <c r="R8" s="36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399"/>
      <c r="AD8" s="399"/>
      <c r="AE8" s="399"/>
      <c r="AF8" s="399"/>
      <c r="AG8" s="399"/>
      <c r="AH8" s="399"/>
      <c r="AI8" s="405"/>
      <c r="AJ8" s="406"/>
      <c r="AK8" s="402"/>
      <c r="AL8" s="403"/>
      <c r="AM8" s="401"/>
      <c r="AN8" s="405"/>
      <c r="AO8" s="405"/>
      <c r="AP8" s="405"/>
      <c r="AQ8" s="405"/>
      <c r="AR8" s="405"/>
      <c r="AS8" s="401"/>
      <c r="AT8" s="403"/>
      <c r="AU8" s="403"/>
      <c r="AV8" s="403"/>
      <c r="AW8" s="401"/>
      <c r="AX8" s="403"/>
      <c r="AY8" s="401"/>
      <c r="AZ8" s="401"/>
      <c r="BA8" s="403"/>
      <c r="BB8" s="401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4"/>
      <c r="BU8" s="403"/>
      <c r="BV8" s="403"/>
      <c r="BW8" s="403"/>
      <c r="BX8" s="403"/>
      <c r="BY8" s="403"/>
      <c r="CA8" s="410"/>
      <c r="CB8" s="410"/>
      <c r="CC8" s="187"/>
      <c r="CD8" s="403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442"/>
      <c r="CW8" s="442"/>
      <c r="CX8" s="442"/>
      <c r="CY8" s="442"/>
      <c r="CZ8" s="442"/>
      <c r="DA8" s="442"/>
      <c r="DB8" s="442"/>
      <c r="DC8" s="442"/>
      <c r="DD8" s="442"/>
      <c r="DE8" s="448"/>
      <c r="DF8" s="442"/>
      <c r="DG8" s="450"/>
      <c r="DH8" s="442"/>
      <c r="DI8" s="442"/>
      <c r="DJ8" s="442"/>
      <c r="DK8" s="442"/>
      <c r="DL8" s="442"/>
      <c r="DM8" s="442"/>
      <c r="DN8" s="442"/>
      <c r="DO8" s="442"/>
      <c r="DP8" s="442"/>
      <c r="DQ8" s="442"/>
      <c r="DR8" s="442"/>
      <c r="DS8" s="442"/>
      <c r="DT8" s="442"/>
    </row>
    <row r="9" spans="1:124" ht="17.25">
      <c r="A9" s="3" t="s">
        <v>83</v>
      </c>
      <c r="B9" s="382">
        <v>352294</v>
      </c>
      <c r="C9" s="27">
        <v>658</v>
      </c>
      <c r="D9" s="27">
        <v>54</v>
      </c>
      <c r="E9" s="239">
        <v>712</v>
      </c>
      <c r="F9" s="27">
        <v>353006</v>
      </c>
      <c r="G9" s="309">
        <v>0.2</v>
      </c>
      <c r="H9" s="446">
        <v>345234</v>
      </c>
      <c r="I9" s="27">
        <v>7772</v>
      </c>
      <c r="J9" s="245">
        <v>2.3</v>
      </c>
      <c r="K9" s="249">
        <v>325167</v>
      </c>
      <c r="L9" s="29">
        <v>27839</v>
      </c>
      <c r="M9" s="73">
        <v>8.6</v>
      </c>
      <c r="N9" s="17"/>
      <c r="O9" s="225"/>
      <c r="P9" s="364"/>
      <c r="Q9" s="364"/>
      <c r="R9" s="365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9"/>
      <c r="AD9" s="400"/>
      <c r="AE9" s="400"/>
      <c r="AF9" s="400"/>
      <c r="AG9" s="400"/>
      <c r="AH9" s="400"/>
      <c r="AI9" s="398"/>
      <c r="AJ9" s="401"/>
      <c r="AK9" s="404"/>
      <c r="AL9" s="402"/>
      <c r="AM9" s="401"/>
      <c r="AN9" s="400"/>
      <c r="AO9" s="400"/>
      <c r="AP9" s="400"/>
      <c r="AQ9" s="400"/>
      <c r="AR9" s="399"/>
      <c r="AS9" s="401"/>
      <c r="AT9" s="403"/>
      <c r="AU9" s="403"/>
      <c r="AV9" s="403"/>
      <c r="AW9" s="401"/>
      <c r="AX9" s="403"/>
      <c r="AY9" s="401"/>
      <c r="AZ9" s="401"/>
      <c r="BA9" s="403"/>
      <c r="BB9" s="401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CA9" s="410"/>
      <c r="CB9" s="410"/>
      <c r="CC9" s="187"/>
      <c r="CD9" s="403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442"/>
      <c r="CW9" s="442"/>
      <c r="CX9" s="442"/>
      <c r="CY9" s="442"/>
      <c r="CZ9" s="442"/>
      <c r="DA9" s="442"/>
      <c r="DB9" s="442"/>
      <c r="DC9" s="442"/>
      <c r="DD9" s="442"/>
      <c r="DE9" s="448"/>
      <c r="DF9" s="442"/>
      <c r="DG9" s="450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</row>
    <row r="10" spans="1:124" ht="17.25">
      <c r="A10" s="3"/>
      <c r="B10" s="382">
        <v>0</v>
      </c>
      <c r="C10" s="27"/>
      <c r="D10" s="27"/>
      <c r="E10" s="239"/>
      <c r="F10" s="27">
        <v>0</v>
      </c>
      <c r="G10" s="309"/>
      <c r="H10" s="447">
        <v>0</v>
      </c>
      <c r="I10" s="27"/>
      <c r="J10" s="245"/>
      <c r="K10" s="27"/>
      <c r="L10" s="29"/>
      <c r="M10" s="73"/>
      <c r="N10" s="17"/>
      <c r="O10" s="225"/>
      <c r="P10" s="364"/>
      <c r="Q10" s="364"/>
      <c r="R10" s="365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CA10" s="410"/>
      <c r="CB10" s="410"/>
      <c r="CC10" s="187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42"/>
      <c r="CW10" s="442"/>
      <c r="CX10" s="442"/>
      <c r="CY10" s="442"/>
      <c r="CZ10" s="442"/>
      <c r="DA10" s="442"/>
      <c r="DB10" s="442"/>
      <c r="DC10" s="442"/>
      <c r="DD10" s="442"/>
      <c r="DE10" s="448"/>
      <c r="DF10" s="442"/>
      <c r="DG10" s="450"/>
      <c r="DH10" s="442"/>
      <c r="DI10" s="442"/>
      <c r="DJ10" s="442"/>
      <c r="DK10" s="442"/>
      <c r="DL10" s="442"/>
      <c r="DM10" s="442"/>
      <c r="DN10" s="442"/>
      <c r="DO10" s="442"/>
      <c r="DP10" s="442"/>
      <c r="DQ10" s="442"/>
      <c r="DR10" s="442"/>
      <c r="DS10" s="442"/>
      <c r="DT10" s="442"/>
    </row>
    <row r="11" spans="1:124" ht="17.25">
      <c r="A11" s="3" t="s">
        <v>24</v>
      </c>
      <c r="B11" s="382">
        <v>121263</v>
      </c>
      <c r="C11" s="28">
        <v>235</v>
      </c>
      <c r="D11" s="28">
        <v>12</v>
      </c>
      <c r="E11" s="239">
        <v>247</v>
      </c>
      <c r="F11" s="27">
        <v>121510</v>
      </c>
      <c r="G11" s="309">
        <v>0.2</v>
      </c>
      <c r="H11" s="444">
        <v>118738</v>
      </c>
      <c r="I11" s="27">
        <v>2772</v>
      </c>
      <c r="J11" s="245">
        <v>2.3</v>
      </c>
      <c r="K11" s="27">
        <v>111788</v>
      </c>
      <c r="L11" s="29">
        <v>9722</v>
      </c>
      <c r="M11" s="73">
        <v>8.7</v>
      </c>
      <c r="N11" s="17"/>
      <c r="O11" s="225"/>
      <c r="P11" s="278"/>
      <c r="Q11" s="364"/>
      <c r="R11" s="365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399"/>
      <c r="AD11" s="400"/>
      <c r="AE11" s="400"/>
      <c r="AF11" s="400"/>
      <c r="AG11" s="400"/>
      <c r="AH11" s="400"/>
      <c r="AI11" s="400"/>
      <c r="AJ11" s="407"/>
      <c r="AK11" s="402"/>
      <c r="AL11" s="402"/>
      <c r="AM11" s="401"/>
      <c r="AN11" s="400"/>
      <c r="AO11" s="400"/>
      <c r="AP11" s="400"/>
      <c r="AQ11" s="400"/>
      <c r="AR11" s="399"/>
      <c r="AS11" s="401"/>
      <c r="AT11" s="402"/>
      <c r="AU11" s="402"/>
      <c r="AV11" s="402"/>
      <c r="AW11" s="401"/>
      <c r="AX11" s="402"/>
      <c r="AY11" s="401"/>
      <c r="AZ11" s="401"/>
      <c r="BA11" s="402"/>
      <c r="BB11" s="401"/>
      <c r="BC11" s="403"/>
      <c r="BD11" s="402"/>
      <c r="BE11" s="402"/>
      <c r="BF11" s="402"/>
      <c r="BG11" s="402"/>
      <c r="BH11" s="400"/>
      <c r="BI11" s="402"/>
      <c r="BJ11" s="403"/>
      <c r="BK11" s="403"/>
      <c r="BL11" s="403"/>
      <c r="BM11" s="403"/>
      <c r="BN11" s="403"/>
      <c r="BO11" s="403"/>
      <c r="BP11" s="403"/>
      <c r="BQ11" s="403"/>
      <c r="BR11" s="403"/>
      <c r="BS11" s="403"/>
      <c r="BT11" s="404"/>
      <c r="BU11" s="403"/>
      <c r="BV11" s="403"/>
      <c r="BW11" s="403"/>
      <c r="BX11" s="403"/>
      <c r="BY11" s="403"/>
      <c r="CA11" s="410"/>
      <c r="CB11" s="410"/>
      <c r="CC11" s="187"/>
      <c r="CD11" s="403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442"/>
      <c r="CW11" s="442"/>
      <c r="CX11" s="442"/>
      <c r="CY11" s="442"/>
      <c r="CZ11" s="442"/>
      <c r="DA11" s="442"/>
      <c r="DB11" s="442"/>
      <c r="DC11" s="442"/>
      <c r="DD11" s="442"/>
      <c r="DE11" s="448"/>
      <c r="DF11" s="442"/>
      <c r="DG11" s="450"/>
      <c r="DH11" s="442"/>
      <c r="DI11" s="442"/>
      <c r="DJ11" s="442"/>
      <c r="DK11" s="442"/>
      <c r="DL11" s="442"/>
      <c r="DM11" s="442"/>
      <c r="DN11" s="442"/>
      <c r="DO11" s="442"/>
      <c r="DP11" s="442"/>
      <c r="DQ11" s="442"/>
      <c r="DR11" s="442"/>
      <c r="DS11" s="442"/>
      <c r="DT11" s="442"/>
    </row>
    <row r="12" spans="1:124" ht="17.25">
      <c r="A12" s="3" t="s">
        <v>25</v>
      </c>
      <c r="B12" s="382">
        <v>7528</v>
      </c>
      <c r="C12" s="28">
        <v>11</v>
      </c>
      <c r="D12" s="28">
        <v>4</v>
      </c>
      <c r="E12" s="239">
        <v>15</v>
      </c>
      <c r="F12" s="27">
        <v>7543</v>
      </c>
      <c r="G12" s="309">
        <v>0.2</v>
      </c>
      <c r="H12" s="444">
        <v>7475</v>
      </c>
      <c r="I12" s="27">
        <v>68</v>
      </c>
      <c r="J12" s="245">
        <v>0.9</v>
      </c>
      <c r="K12" s="27">
        <v>7061</v>
      </c>
      <c r="L12" s="29">
        <v>482</v>
      </c>
      <c r="M12" s="73">
        <v>6.8</v>
      </c>
      <c r="N12" s="17"/>
      <c r="O12" s="225"/>
      <c r="P12" s="278"/>
      <c r="Q12" s="364"/>
      <c r="R12" s="365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399"/>
      <c r="AD12" s="400"/>
      <c r="AE12" s="400"/>
      <c r="AF12" s="400"/>
      <c r="AG12" s="400"/>
      <c r="AH12" s="400"/>
      <c r="AI12" s="400"/>
      <c r="AJ12" s="407"/>
      <c r="AK12" s="402"/>
      <c r="AL12" s="402"/>
      <c r="AM12" s="401"/>
      <c r="AN12" s="400"/>
      <c r="AO12" s="400"/>
      <c r="AP12" s="400"/>
      <c r="AQ12" s="400"/>
      <c r="AR12" s="399"/>
      <c r="AS12" s="401"/>
      <c r="AT12" s="403"/>
      <c r="AU12" s="403"/>
      <c r="AV12" s="403"/>
      <c r="AW12" s="401"/>
      <c r="AX12" s="403"/>
      <c r="AY12" s="401"/>
      <c r="AZ12" s="401"/>
      <c r="BA12" s="403"/>
      <c r="BB12" s="401"/>
      <c r="BC12" s="402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04"/>
      <c r="BU12" s="403"/>
      <c r="BV12" s="403"/>
      <c r="BW12" s="403"/>
      <c r="BX12" s="403"/>
      <c r="BY12" s="403"/>
      <c r="CA12" s="410"/>
      <c r="CB12" s="410"/>
      <c r="CC12" s="187"/>
      <c r="CD12" s="403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442"/>
      <c r="CW12" s="442"/>
      <c r="CX12" s="442"/>
      <c r="CY12" s="442"/>
      <c r="CZ12" s="442"/>
      <c r="DA12" s="442"/>
      <c r="DB12" s="442"/>
      <c r="DC12" s="442"/>
      <c r="DD12" s="442"/>
      <c r="DE12" s="448"/>
      <c r="DF12" s="442"/>
      <c r="DG12" s="450"/>
      <c r="DH12" s="442"/>
      <c r="DI12" s="442"/>
      <c r="DJ12" s="442"/>
      <c r="DK12" s="442"/>
      <c r="DL12" s="442"/>
      <c r="DM12" s="442"/>
      <c r="DN12" s="442"/>
      <c r="DO12" s="442"/>
      <c r="DP12" s="442"/>
      <c r="DQ12" s="442"/>
      <c r="DR12" s="442"/>
      <c r="DS12" s="442"/>
      <c r="DT12" s="442"/>
    </row>
    <row r="13" spans="1:124" ht="17.25">
      <c r="A13" s="3" t="s">
        <v>26</v>
      </c>
      <c r="B13" s="382">
        <v>20944</v>
      </c>
      <c r="C13" s="28">
        <v>78</v>
      </c>
      <c r="D13" s="28">
        <v>-1</v>
      </c>
      <c r="E13" s="239">
        <v>77</v>
      </c>
      <c r="F13" s="27">
        <v>21021</v>
      </c>
      <c r="G13" s="309">
        <v>0.4</v>
      </c>
      <c r="H13" s="446">
        <v>20358</v>
      </c>
      <c r="I13" s="27">
        <v>663</v>
      </c>
      <c r="J13" s="245">
        <v>3.3</v>
      </c>
      <c r="K13" s="27">
        <v>18882</v>
      </c>
      <c r="L13" s="29">
        <v>2139</v>
      </c>
      <c r="M13" s="73">
        <v>11.3</v>
      </c>
      <c r="N13" s="17"/>
      <c r="O13" s="225"/>
      <c r="P13" s="278"/>
      <c r="Q13" s="364"/>
      <c r="R13" s="365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399"/>
      <c r="AD13" s="400"/>
      <c r="AE13" s="400"/>
      <c r="AF13" s="400"/>
      <c r="AG13" s="400"/>
      <c r="AH13" s="400"/>
      <c r="AI13" s="400"/>
      <c r="AJ13" s="407"/>
      <c r="AK13" s="402"/>
      <c r="AL13" s="402"/>
      <c r="AM13" s="401"/>
      <c r="AN13" s="400"/>
      <c r="AO13" s="400"/>
      <c r="AP13" s="400"/>
      <c r="AQ13" s="400"/>
      <c r="AR13" s="399"/>
      <c r="AS13" s="401"/>
      <c r="AT13" s="403"/>
      <c r="AU13" s="403"/>
      <c r="AV13" s="403"/>
      <c r="AW13" s="401"/>
      <c r="AX13" s="403"/>
      <c r="AY13" s="401"/>
      <c r="AZ13" s="401"/>
      <c r="BA13" s="403"/>
      <c r="BB13" s="401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03"/>
      <c r="BQ13" s="403"/>
      <c r="BR13" s="403"/>
      <c r="BS13" s="403"/>
      <c r="BT13" s="404"/>
      <c r="BU13" s="403"/>
      <c r="BV13" s="403"/>
      <c r="BW13" s="403"/>
      <c r="BX13" s="403"/>
      <c r="BY13" s="403"/>
      <c r="CA13" s="410"/>
      <c r="CB13" s="410"/>
      <c r="CC13" s="187"/>
      <c r="CD13" s="403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442"/>
      <c r="CW13" s="442"/>
      <c r="CX13" s="442"/>
      <c r="CY13" s="442"/>
      <c r="CZ13" s="442"/>
      <c r="DA13" s="442"/>
      <c r="DB13" s="442"/>
      <c r="DC13" s="442"/>
      <c r="DD13" s="442"/>
      <c r="DE13" s="448"/>
      <c r="DF13" s="442"/>
      <c r="DG13" s="450"/>
      <c r="DH13" s="442"/>
      <c r="DI13" s="442"/>
      <c r="DJ13" s="442"/>
      <c r="DK13" s="442"/>
      <c r="DL13" s="442"/>
      <c r="DM13" s="442"/>
      <c r="DN13" s="442"/>
      <c r="DO13" s="442"/>
      <c r="DP13" s="442"/>
      <c r="DQ13" s="442"/>
      <c r="DR13" s="442"/>
      <c r="DS13" s="442"/>
      <c r="DT13" s="442"/>
    </row>
    <row r="14" spans="1:124" ht="17.25">
      <c r="A14" s="3" t="s">
        <v>27</v>
      </c>
      <c r="B14" s="382">
        <v>34233</v>
      </c>
      <c r="C14" s="28">
        <v>88</v>
      </c>
      <c r="D14" s="28">
        <v>3</v>
      </c>
      <c r="E14" s="239">
        <v>91</v>
      </c>
      <c r="F14" s="27">
        <v>34324</v>
      </c>
      <c r="G14" s="309">
        <v>0.3</v>
      </c>
      <c r="H14" s="444">
        <v>33687</v>
      </c>
      <c r="I14" s="27">
        <v>637</v>
      </c>
      <c r="J14" s="245">
        <v>1.9</v>
      </c>
      <c r="K14" s="27">
        <v>31942</v>
      </c>
      <c r="L14" s="29">
        <v>2382</v>
      </c>
      <c r="M14" s="73">
        <v>7.5</v>
      </c>
      <c r="N14" s="17"/>
      <c r="O14" s="225"/>
      <c r="P14" s="278"/>
      <c r="Q14" s="364"/>
      <c r="R14" s="365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399"/>
      <c r="AD14" s="400"/>
      <c r="AE14" s="400"/>
      <c r="AF14" s="400"/>
      <c r="AG14" s="400"/>
      <c r="AH14" s="400"/>
      <c r="AI14" s="400"/>
      <c r="AJ14" s="407"/>
      <c r="AK14" s="402"/>
      <c r="AL14" s="402"/>
      <c r="AM14" s="401"/>
      <c r="AN14" s="400"/>
      <c r="AO14" s="400"/>
      <c r="AP14" s="400"/>
      <c r="AQ14" s="400"/>
      <c r="AR14" s="399"/>
      <c r="AS14" s="401"/>
      <c r="AT14" s="403"/>
      <c r="AU14" s="403"/>
      <c r="AV14" s="403"/>
      <c r="AW14" s="401"/>
      <c r="AX14" s="403"/>
      <c r="AY14" s="401"/>
      <c r="AZ14" s="401"/>
      <c r="BA14" s="403"/>
      <c r="BB14" s="401"/>
      <c r="BC14" s="403"/>
      <c r="BD14" s="403"/>
      <c r="BE14" s="403"/>
      <c r="BF14" s="403"/>
      <c r="BG14" s="403"/>
      <c r="BH14" s="403"/>
      <c r="BI14" s="403"/>
      <c r="BJ14" s="403"/>
      <c r="BK14" s="403"/>
      <c r="BL14" s="403"/>
      <c r="BM14" s="403"/>
      <c r="BN14" s="403"/>
      <c r="BO14" s="403"/>
      <c r="BP14" s="403"/>
      <c r="BQ14" s="403"/>
      <c r="BR14" s="403"/>
      <c r="BS14" s="403"/>
      <c r="BT14" s="404"/>
      <c r="BU14" s="403"/>
      <c r="BV14" s="403"/>
      <c r="BW14" s="403"/>
      <c r="BX14" s="403"/>
      <c r="BY14" s="403"/>
      <c r="CA14" s="410"/>
      <c r="CB14" s="410"/>
      <c r="CC14" s="187"/>
      <c r="CD14" s="403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442"/>
      <c r="CW14" s="442"/>
      <c r="CX14" s="442"/>
      <c r="CY14" s="442"/>
      <c r="CZ14" s="442"/>
      <c r="DA14" s="442"/>
      <c r="DB14" s="442"/>
      <c r="DC14" s="442"/>
      <c r="DD14" s="442"/>
      <c r="DE14" s="448"/>
      <c r="DF14" s="442"/>
      <c r="DG14" s="450"/>
      <c r="DH14" s="442"/>
      <c r="DI14" s="442"/>
      <c r="DJ14" s="442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</row>
    <row r="15" spans="1:124" ht="17.25">
      <c r="A15" s="3" t="s">
        <v>59</v>
      </c>
      <c r="B15" s="382">
        <v>13296</v>
      </c>
      <c r="C15" s="28">
        <v>33</v>
      </c>
      <c r="D15" s="28">
        <v>-5</v>
      </c>
      <c r="E15" s="239">
        <v>28</v>
      </c>
      <c r="F15" s="27">
        <v>13324</v>
      </c>
      <c r="G15" s="309">
        <v>0.2</v>
      </c>
      <c r="H15" s="444">
        <v>13123</v>
      </c>
      <c r="I15" s="27">
        <v>201</v>
      </c>
      <c r="J15" s="245">
        <v>1.5</v>
      </c>
      <c r="K15" s="27">
        <v>12455</v>
      </c>
      <c r="L15" s="29">
        <v>869</v>
      </c>
      <c r="M15" s="73">
        <v>7</v>
      </c>
      <c r="N15" s="17"/>
      <c r="O15" s="225"/>
      <c r="P15" s="278"/>
      <c r="Q15" s="364"/>
      <c r="R15" s="365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399"/>
      <c r="AD15" s="400"/>
      <c r="AE15" s="400"/>
      <c r="AF15" s="400"/>
      <c r="AG15" s="400"/>
      <c r="AH15" s="400"/>
      <c r="AI15" s="400"/>
      <c r="AJ15" s="407"/>
      <c r="AK15" s="402"/>
      <c r="AL15" s="402"/>
      <c r="AM15" s="401"/>
      <c r="AN15" s="400"/>
      <c r="AO15" s="400"/>
      <c r="AP15" s="400"/>
      <c r="AQ15" s="400"/>
      <c r="AR15" s="399"/>
      <c r="AS15" s="401"/>
      <c r="AT15" s="403"/>
      <c r="AU15" s="403"/>
      <c r="AV15" s="403"/>
      <c r="AW15" s="401"/>
      <c r="AX15" s="403"/>
      <c r="AY15" s="401"/>
      <c r="AZ15" s="401"/>
      <c r="BA15" s="403"/>
      <c r="BB15" s="401"/>
      <c r="BC15" s="403"/>
      <c r="BD15" s="403"/>
      <c r="BE15" s="403"/>
      <c r="BF15" s="403"/>
      <c r="BG15" s="403"/>
      <c r="BH15" s="403"/>
      <c r="BI15" s="403"/>
      <c r="BJ15" s="403"/>
      <c r="BK15" s="403"/>
      <c r="BL15" s="403"/>
      <c r="BM15" s="403"/>
      <c r="BN15" s="403"/>
      <c r="BO15" s="403"/>
      <c r="BP15" s="403"/>
      <c r="BQ15" s="403"/>
      <c r="BR15" s="403"/>
      <c r="BS15" s="403"/>
      <c r="BT15" s="404"/>
      <c r="BU15" s="403"/>
      <c r="BV15" s="403"/>
      <c r="BW15" s="403"/>
      <c r="BX15" s="403"/>
      <c r="BY15" s="403"/>
      <c r="CA15" s="410"/>
      <c r="CB15" s="410"/>
      <c r="CC15" s="187"/>
      <c r="CD15" s="403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442"/>
      <c r="CW15" s="442"/>
      <c r="CX15" s="442"/>
      <c r="CY15" s="442"/>
      <c r="CZ15" s="442"/>
      <c r="DA15" s="442"/>
      <c r="DB15" s="442"/>
      <c r="DC15" s="442"/>
      <c r="DD15" s="442"/>
      <c r="DE15" s="448"/>
      <c r="DF15" s="442"/>
      <c r="DG15" s="450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</row>
    <row r="16" spans="1:124" ht="17.25">
      <c r="A16" s="3" t="s">
        <v>60</v>
      </c>
      <c r="B16" s="382">
        <v>17407</v>
      </c>
      <c r="C16" s="28">
        <v>30</v>
      </c>
      <c r="D16" s="28">
        <v>1</v>
      </c>
      <c r="E16" s="239">
        <v>31</v>
      </c>
      <c r="F16" s="27">
        <v>17438</v>
      </c>
      <c r="G16" s="309">
        <v>0.2</v>
      </c>
      <c r="H16" s="444">
        <v>16831</v>
      </c>
      <c r="I16" s="27">
        <v>607</v>
      </c>
      <c r="J16" s="245">
        <v>3.6</v>
      </c>
      <c r="K16" s="27">
        <v>15853</v>
      </c>
      <c r="L16" s="29">
        <v>1585</v>
      </c>
      <c r="M16" s="73">
        <v>10</v>
      </c>
      <c r="N16" s="17"/>
      <c r="O16" s="225"/>
      <c r="P16" s="278"/>
      <c r="Q16" s="364"/>
      <c r="R16" s="365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399"/>
      <c r="AD16" s="400"/>
      <c r="AE16" s="400"/>
      <c r="AF16" s="400"/>
      <c r="AG16" s="400"/>
      <c r="AH16" s="400"/>
      <c r="AI16" s="400"/>
      <c r="AJ16" s="407"/>
      <c r="AK16" s="402"/>
      <c r="AL16" s="402"/>
      <c r="AM16" s="401"/>
      <c r="AN16" s="400"/>
      <c r="AO16" s="400"/>
      <c r="AP16" s="400"/>
      <c r="AQ16" s="400"/>
      <c r="AR16" s="399"/>
      <c r="AS16" s="401"/>
      <c r="AT16" s="403"/>
      <c r="AU16" s="403"/>
      <c r="AV16" s="403"/>
      <c r="AW16" s="401"/>
      <c r="AX16" s="403"/>
      <c r="AY16" s="401"/>
      <c r="AZ16" s="401"/>
      <c r="BA16" s="403"/>
      <c r="BB16" s="401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3"/>
      <c r="BT16" s="404"/>
      <c r="BU16" s="403"/>
      <c r="BV16" s="403"/>
      <c r="BW16" s="403"/>
      <c r="BX16" s="403"/>
      <c r="BY16" s="403"/>
      <c r="CA16" s="410"/>
      <c r="CB16" s="410"/>
      <c r="CC16" s="187"/>
      <c r="CD16" s="403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442"/>
      <c r="CW16" s="442"/>
      <c r="CX16" s="442"/>
      <c r="CY16" s="442"/>
      <c r="CZ16" s="442"/>
      <c r="DA16" s="442"/>
      <c r="DB16" s="442"/>
      <c r="DC16" s="442"/>
      <c r="DD16" s="442"/>
      <c r="DE16" s="448"/>
      <c r="DF16" s="442"/>
      <c r="DG16" s="450"/>
      <c r="DH16" s="442"/>
      <c r="DI16" s="442"/>
      <c r="DJ16" s="442"/>
      <c r="DK16" s="442"/>
      <c r="DL16" s="442"/>
      <c r="DM16" s="442"/>
      <c r="DN16" s="442"/>
      <c r="DO16" s="442"/>
      <c r="DP16" s="442"/>
      <c r="DQ16" s="442"/>
      <c r="DR16" s="442"/>
      <c r="DS16" s="442"/>
      <c r="DT16" s="442"/>
    </row>
    <row r="17" spans="1:124" ht="17.25">
      <c r="A17" s="3" t="s">
        <v>28</v>
      </c>
      <c r="B17" s="382">
        <v>38016</v>
      </c>
      <c r="C17" s="28">
        <v>47</v>
      </c>
      <c r="D17" s="28">
        <v>31</v>
      </c>
      <c r="E17" s="239">
        <v>78</v>
      </c>
      <c r="F17" s="27">
        <v>38094</v>
      </c>
      <c r="G17" s="309">
        <v>0.2</v>
      </c>
      <c r="H17" s="444">
        <v>37318</v>
      </c>
      <c r="I17" s="27">
        <v>776</v>
      </c>
      <c r="J17" s="245">
        <v>2.1</v>
      </c>
      <c r="K17" s="27">
        <v>35884</v>
      </c>
      <c r="L17" s="29">
        <v>2210</v>
      </c>
      <c r="M17" s="73">
        <v>6.2</v>
      </c>
      <c r="N17" s="17"/>
      <c r="O17" s="225"/>
      <c r="P17" s="278"/>
      <c r="Q17" s="364"/>
      <c r="R17" s="365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7"/>
      <c r="AK17" s="402"/>
      <c r="AL17" s="402"/>
      <c r="AM17" s="401"/>
      <c r="AN17" s="400"/>
      <c r="AO17" s="400"/>
      <c r="AP17" s="400"/>
      <c r="AQ17" s="400"/>
      <c r="AR17" s="400"/>
      <c r="AS17" s="401"/>
      <c r="AT17" s="402"/>
      <c r="AU17" s="402"/>
      <c r="AV17" s="402"/>
      <c r="AW17" s="401"/>
      <c r="AX17" s="402"/>
      <c r="AY17" s="401"/>
      <c r="AZ17" s="401"/>
      <c r="BA17" s="403"/>
      <c r="BB17" s="401"/>
      <c r="BC17" s="403"/>
      <c r="BD17" s="403"/>
      <c r="BE17" s="403"/>
      <c r="BF17" s="403"/>
      <c r="BG17" s="403"/>
      <c r="BH17" s="403"/>
      <c r="BI17" s="403"/>
      <c r="BJ17" s="403"/>
      <c r="BK17" s="403"/>
      <c r="BL17" s="403"/>
      <c r="BM17" s="403"/>
      <c r="BN17" s="403"/>
      <c r="BO17" s="403"/>
      <c r="BP17" s="403"/>
      <c r="BQ17" s="403"/>
      <c r="BR17" s="403"/>
      <c r="BS17" s="403"/>
      <c r="BT17" s="404"/>
      <c r="BU17" s="403"/>
      <c r="BV17" s="403"/>
      <c r="BW17" s="403"/>
      <c r="BX17" s="403"/>
      <c r="BY17" s="403"/>
      <c r="CA17" s="410"/>
      <c r="CB17" s="410"/>
      <c r="CC17" s="187"/>
      <c r="CD17" s="403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442"/>
      <c r="CW17" s="442"/>
      <c r="CX17" s="442"/>
      <c r="CY17" s="442"/>
      <c r="CZ17" s="442"/>
      <c r="DA17" s="442"/>
      <c r="DB17" s="442"/>
      <c r="DC17" s="442"/>
      <c r="DD17" s="442"/>
      <c r="DE17" s="448"/>
      <c r="DF17" s="442"/>
      <c r="DG17" s="450"/>
      <c r="DH17" s="442"/>
      <c r="DI17" s="442"/>
      <c r="DJ17" s="442"/>
      <c r="DK17" s="442"/>
      <c r="DL17" s="442"/>
      <c r="DM17" s="442"/>
      <c r="DN17" s="442"/>
      <c r="DO17" s="442"/>
      <c r="DP17" s="442"/>
      <c r="DQ17" s="442"/>
      <c r="DR17" s="442"/>
      <c r="DS17" s="442"/>
      <c r="DT17" s="442"/>
    </row>
    <row r="18" spans="1:124" ht="17.25">
      <c r="A18" s="3" t="s">
        <v>29</v>
      </c>
      <c r="B18" s="382">
        <v>21548</v>
      </c>
      <c r="C18" s="28">
        <v>46</v>
      </c>
      <c r="D18" s="28">
        <v>0</v>
      </c>
      <c r="E18" s="239">
        <v>46</v>
      </c>
      <c r="F18" s="27">
        <v>21594</v>
      </c>
      <c r="G18" s="309">
        <v>0.2</v>
      </c>
      <c r="H18" s="444">
        <v>21186</v>
      </c>
      <c r="I18" s="27">
        <v>408</v>
      </c>
      <c r="J18" s="245">
        <v>1.9</v>
      </c>
      <c r="K18" s="249">
        <v>19983</v>
      </c>
      <c r="L18" s="29">
        <v>1611</v>
      </c>
      <c r="M18" s="73">
        <v>8.1</v>
      </c>
      <c r="N18" s="17"/>
      <c r="O18" s="225"/>
      <c r="P18" s="278"/>
      <c r="Q18" s="364"/>
      <c r="R18" s="365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7"/>
      <c r="AK18" s="402"/>
      <c r="AL18" s="402"/>
      <c r="AM18" s="401"/>
      <c r="AN18" s="400"/>
      <c r="AO18" s="400"/>
      <c r="AP18" s="400"/>
      <c r="AQ18" s="400"/>
      <c r="AR18" s="400"/>
      <c r="AS18" s="401"/>
      <c r="AT18" s="402"/>
      <c r="AU18" s="402"/>
      <c r="AV18" s="402"/>
      <c r="AW18" s="401"/>
      <c r="AX18" s="402"/>
      <c r="AY18" s="401"/>
      <c r="AZ18" s="401"/>
      <c r="BA18" s="403"/>
      <c r="BB18" s="401"/>
      <c r="BC18" s="403"/>
      <c r="BD18" s="403"/>
      <c r="BE18" s="403"/>
      <c r="BF18" s="403"/>
      <c r="BG18" s="403"/>
      <c r="BH18" s="403"/>
      <c r="BI18" s="403"/>
      <c r="BJ18" s="403"/>
      <c r="BK18" s="403"/>
      <c r="BL18" s="403"/>
      <c r="BM18" s="403"/>
      <c r="BN18" s="403"/>
      <c r="BO18" s="403"/>
      <c r="BP18" s="403"/>
      <c r="BQ18" s="403"/>
      <c r="BR18" s="403"/>
      <c r="BS18" s="403"/>
      <c r="BT18" s="404"/>
      <c r="BU18" s="403"/>
      <c r="BV18" s="403"/>
      <c r="BW18" s="403"/>
      <c r="BX18" s="403"/>
      <c r="BY18" s="403"/>
      <c r="CA18" s="410"/>
      <c r="CB18" s="410"/>
      <c r="CC18" s="187"/>
      <c r="CD18" s="403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442"/>
      <c r="CW18" s="442"/>
      <c r="CX18" s="442"/>
      <c r="CY18" s="442"/>
      <c r="CZ18" s="442"/>
      <c r="DA18" s="442"/>
      <c r="DB18" s="442"/>
      <c r="DC18" s="442"/>
      <c r="DD18" s="442"/>
      <c r="DE18" s="448"/>
      <c r="DF18" s="442"/>
      <c r="DG18" s="450"/>
      <c r="DH18" s="442"/>
      <c r="DI18" s="442"/>
      <c r="DJ18" s="442"/>
      <c r="DK18" s="442"/>
      <c r="DL18" s="442"/>
      <c r="DM18" s="442"/>
      <c r="DN18" s="442"/>
      <c r="DO18" s="442"/>
      <c r="DP18" s="442"/>
      <c r="DQ18" s="442"/>
      <c r="DR18" s="442"/>
      <c r="DS18" s="442"/>
      <c r="DT18" s="442"/>
    </row>
    <row r="19" spans="1:124" ht="17.25">
      <c r="A19" s="3" t="s">
        <v>30</v>
      </c>
      <c r="B19" s="382">
        <v>17638</v>
      </c>
      <c r="C19" s="28">
        <v>19</v>
      </c>
      <c r="D19" s="28">
        <v>1</v>
      </c>
      <c r="E19" s="239">
        <v>20</v>
      </c>
      <c r="F19" s="27">
        <v>17658</v>
      </c>
      <c r="G19" s="309">
        <v>0.1</v>
      </c>
      <c r="H19" s="444">
        <v>17194</v>
      </c>
      <c r="I19" s="27">
        <v>464</v>
      </c>
      <c r="J19" s="245">
        <v>2.7</v>
      </c>
      <c r="K19" s="27">
        <v>16316</v>
      </c>
      <c r="L19" s="29">
        <v>1342</v>
      </c>
      <c r="M19" s="73">
        <v>8.2</v>
      </c>
      <c r="N19" s="17"/>
      <c r="O19" s="225"/>
      <c r="P19" s="278"/>
      <c r="Q19" s="364"/>
      <c r="R19" s="365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7"/>
      <c r="AK19" s="402"/>
      <c r="AL19" s="402"/>
      <c r="AM19" s="401"/>
      <c r="AN19" s="400"/>
      <c r="AO19" s="400"/>
      <c r="AP19" s="400"/>
      <c r="AQ19" s="400"/>
      <c r="AR19" s="400"/>
      <c r="AS19" s="401"/>
      <c r="AT19" s="402"/>
      <c r="AU19" s="402"/>
      <c r="AV19" s="402"/>
      <c r="AW19" s="401"/>
      <c r="AX19" s="402"/>
      <c r="AY19" s="401"/>
      <c r="AZ19" s="401"/>
      <c r="BA19" s="403"/>
      <c r="BB19" s="401"/>
      <c r="BC19" s="403"/>
      <c r="BD19" s="403"/>
      <c r="BE19" s="403"/>
      <c r="BF19" s="403"/>
      <c r="BG19" s="403"/>
      <c r="BH19" s="403"/>
      <c r="BI19" s="403"/>
      <c r="BJ19" s="403"/>
      <c r="BK19" s="403"/>
      <c r="BL19" s="403"/>
      <c r="BM19" s="403"/>
      <c r="BN19" s="403"/>
      <c r="BO19" s="403"/>
      <c r="BP19" s="403"/>
      <c r="BQ19" s="403"/>
      <c r="BR19" s="403"/>
      <c r="BS19" s="403"/>
      <c r="BT19" s="404"/>
      <c r="BU19" s="403"/>
      <c r="BV19" s="403"/>
      <c r="BW19" s="403"/>
      <c r="BX19" s="403"/>
      <c r="BY19" s="403"/>
      <c r="CA19" s="410"/>
      <c r="CB19" s="410"/>
      <c r="CC19" s="187"/>
      <c r="CD19" s="403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442"/>
      <c r="CW19" s="442"/>
      <c r="CX19" s="442"/>
      <c r="CY19" s="442"/>
      <c r="CZ19" s="442"/>
      <c r="DA19" s="442"/>
      <c r="DB19" s="442"/>
      <c r="DC19" s="442"/>
      <c r="DD19" s="442"/>
      <c r="DE19" s="448"/>
      <c r="DF19" s="442"/>
      <c r="DG19" s="450"/>
      <c r="DH19" s="442"/>
      <c r="DI19" s="442"/>
      <c r="DJ19" s="442"/>
      <c r="DK19" s="442"/>
      <c r="DL19" s="442"/>
      <c r="DM19" s="442"/>
      <c r="DN19" s="442"/>
      <c r="DO19" s="442"/>
      <c r="DP19" s="442"/>
      <c r="DQ19" s="442"/>
      <c r="DR19" s="442"/>
      <c r="DS19" s="442"/>
      <c r="DT19" s="442"/>
    </row>
    <row r="20" spans="1:124" ht="17.25">
      <c r="A20" s="3" t="s">
        <v>31</v>
      </c>
      <c r="B20" s="382">
        <v>43746</v>
      </c>
      <c r="C20" s="28">
        <v>56</v>
      </c>
      <c r="D20" s="28">
        <v>8</v>
      </c>
      <c r="E20" s="239">
        <v>64</v>
      </c>
      <c r="F20" s="27">
        <v>43810</v>
      </c>
      <c r="G20" s="309">
        <v>0.1</v>
      </c>
      <c r="H20" s="444">
        <v>42948</v>
      </c>
      <c r="I20" s="27">
        <v>862</v>
      </c>
      <c r="J20" s="245">
        <v>2</v>
      </c>
      <c r="K20" s="27">
        <v>39870</v>
      </c>
      <c r="L20" s="29">
        <v>3940</v>
      </c>
      <c r="M20" s="73">
        <v>9.9</v>
      </c>
      <c r="N20" s="17"/>
      <c r="O20" s="225"/>
      <c r="P20" s="278"/>
      <c r="Q20" s="364"/>
      <c r="R20" s="365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7"/>
      <c r="AK20" s="402"/>
      <c r="AL20" s="402"/>
      <c r="AM20" s="401"/>
      <c r="AN20" s="400"/>
      <c r="AO20" s="400"/>
      <c r="AP20" s="400"/>
      <c r="AQ20" s="400"/>
      <c r="AR20" s="400"/>
      <c r="AS20" s="401"/>
      <c r="AT20" s="402"/>
      <c r="AU20" s="402"/>
      <c r="AV20" s="402"/>
      <c r="AW20" s="401"/>
      <c r="AX20" s="402"/>
      <c r="AY20" s="401"/>
      <c r="AZ20" s="401"/>
      <c r="BA20" s="403"/>
      <c r="BB20" s="401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4"/>
      <c r="BU20" s="403"/>
      <c r="BV20" s="403"/>
      <c r="BW20" s="403"/>
      <c r="BX20" s="403"/>
      <c r="BY20" s="403"/>
      <c r="CA20" s="410"/>
      <c r="CB20" s="410"/>
      <c r="CC20" s="187"/>
      <c r="CD20" s="403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442"/>
      <c r="CW20" s="442"/>
      <c r="CX20" s="442"/>
      <c r="CY20" s="442"/>
      <c r="CZ20" s="442"/>
      <c r="DA20" s="442"/>
      <c r="DB20" s="442"/>
      <c r="DC20" s="442"/>
      <c r="DD20" s="442"/>
      <c r="DE20" s="448"/>
      <c r="DF20" s="442"/>
      <c r="DG20" s="450"/>
      <c r="DH20" s="442"/>
      <c r="DI20" s="442"/>
      <c r="DJ20" s="442"/>
      <c r="DK20" s="442"/>
      <c r="DL20" s="442"/>
      <c r="DM20" s="442"/>
      <c r="DN20" s="442"/>
      <c r="DO20" s="442"/>
      <c r="DP20" s="442"/>
      <c r="DQ20" s="442"/>
      <c r="DR20" s="442"/>
      <c r="DS20" s="442"/>
      <c r="DT20" s="442"/>
    </row>
    <row r="21" spans="1:124" ht="17.25">
      <c r="A21" s="3" t="s">
        <v>239</v>
      </c>
      <c r="B21" s="382">
        <v>16675</v>
      </c>
      <c r="C21" s="28">
        <v>15</v>
      </c>
      <c r="D21" s="28">
        <v>0</v>
      </c>
      <c r="E21" s="239">
        <v>15</v>
      </c>
      <c r="F21" s="27">
        <v>16690</v>
      </c>
      <c r="G21" s="309">
        <v>0.1</v>
      </c>
      <c r="H21" s="444">
        <v>16376</v>
      </c>
      <c r="I21" s="27">
        <v>314</v>
      </c>
      <c r="J21" s="245">
        <v>1.9</v>
      </c>
      <c r="K21" s="27">
        <v>15133</v>
      </c>
      <c r="L21" s="29">
        <v>1557</v>
      </c>
      <c r="M21" s="73">
        <v>10.3</v>
      </c>
      <c r="N21" s="17"/>
      <c r="O21" s="225"/>
      <c r="P21" s="278"/>
      <c r="Q21" s="364"/>
      <c r="R21" s="365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7"/>
      <c r="AK21" s="402"/>
      <c r="AL21" s="402"/>
      <c r="AM21" s="401"/>
      <c r="AN21" s="400"/>
      <c r="AO21" s="400"/>
      <c r="AP21" s="400"/>
      <c r="AQ21" s="400"/>
      <c r="AR21" s="400"/>
      <c r="AS21" s="401"/>
      <c r="AT21" s="402"/>
      <c r="AU21" s="402"/>
      <c r="AV21" s="402"/>
      <c r="AW21" s="401"/>
      <c r="AX21" s="402"/>
      <c r="AY21" s="401"/>
      <c r="AZ21" s="401"/>
      <c r="BA21" s="403"/>
      <c r="BB21" s="401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4"/>
      <c r="BU21" s="403"/>
      <c r="BV21" s="403"/>
      <c r="BW21" s="403"/>
      <c r="BX21" s="403"/>
      <c r="BY21" s="403"/>
      <c r="CA21" s="410"/>
      <c r="CB21" s="410"/>
      <c r="CC21" s="187"/>
      <c r="CD21" s="403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442"/>
      <c r="CW21" s="442"/>
      <c r="CX21" s="442"/>
      <c r="CY21" s="442"/>
      <c r="CZ21" s="442"/>
      <c r="DA21" s="442"/>
      <c r="DB21" s="442"/>
      <c r="DC21" s="442"/>
      <c r="DD21" s="442"/>
      <c r="DE21" s="448"/>
      <c r="DF21" s="442"/>
      <c r="DG21" s="450"/>
      <c r="DH21" s="442"/>
      <c r="DI21" s="442"/>
      <c r="DJ21" s="442"/>
      <c r="DK21" s="442"/>
      <c r="DL21" s="442"/>
      <c r="DM21" s="442"/>
      <c r="DN21" s="442"/>
      <c r="DO21" s="442"/>
      <c r="DP21" s="442"/>
      <c r="DQ21" s="442"/>
      <c r="DR21" s="442"/>
      <c r="DS21" s="442"/>
      <c r="DT21" s="442"/>
    </row>
    <row r="22" spans="1:124" ht="17.25">
      <c r="A22" s="2"/>
      <c r="B22" s="382">
        <v>0</v>
      </c>
      <c r="C22" s="27"/>
      <c r="D22" s="27"/>
      <c r="E22" s="239"/>
      <c r="F22" s="27">
        <v>0</v>
      </c>
      <c r="G22" s="309"/>
      <c r="H22" s="444">
        <v>0</v>
      </c>
      <c r="I22" s="29"/>
      <c r="J22" s="245"/>
      <c r="K22" s="27"/>
      <c r="L22" s="29"/>
      <c r="M22" s="73"/>
      <c r="N22" s="17"/>
      <c r="O22" s="225"/>
      <c r="P22" s="364"/>
      <c r="Q22" s="364"/>
      <c r="R22" s="365"/>
      <c r="S22" s="400"/>
      <c r="T22" s="400"/>
      <c r="U22" s="400"/>
      <c r="V22" s="398"/>
      <c r="W22" s="398"/>
      <c r="X22" s="398"/>
      <c r="Y22" s="398"/>
      <c r="Z22" s="398"/>
      <c r="AA22" s="398"/>
      <c r="AB22" s="400"/>
      <c r="AC22" s="400"/>
      <c r="AD22" s="400"/>
      <c r="AE22" s="400"/>
      <c r="AF22" s="398"/>
      <c r="AG22" s="400"/>
      <c r="AH22" s="400"/>
      <c r="AI22" s="400"/>
      <c r="AJ22" s="407"/>
      <c r="AK22" s="402"/>
      <c r="AL22" s="402"/>
      <c r="AM22" s="401"/>
      <c r="AN22" s="400"/>
      <c r="AO22" s="400"/>
      <c r="AP22" s="400"/>
      <c r="AQ22" s="400"/>
      <c r="AR22" s="400"/>
      <c r="AS22" s="401"/>
      <c r="AT22" s="402"/>
      <c r="AU22" s="402"/>
      <c r="AV22" s="402"/>
      <c r="AW22" s="401"/>
      <c r="AX22" s="402"/>
      <c r="AY22" s="401"/>
      <c r="AZ22" s="401"/>
      <c r="BA22" s="403"/>
      <c r="BB22" s="401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4"/>
      <c r="BU22" s="403"/>
      <c r="BV22" s="403"/>
      <c r="BW22" s="403"/>
      <c r="BX22" s="403"/>
      <c r="BY22" s="403"/>
      <c r="CA22" s="410"/>
      <c r="CB22" s="410"/>
      <c r="CC22" s="187"/>
      <c r="CD22" s="403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442"/>
      <c r="CW22" s="442"/>
      <c r="CX22" s="442"/>
      <c r="CY22" s="442"/>
      <c r="CZ22" s="442"/>
      <c r="DA22" s="442"/>
      <c r="DB22" s="442"/>
      <c r="DC22" s="442"/>
      <c r="DD22" s="442"/>
      <c r="DE22" s="448"/>
      <c r="DF22" s="442"/>
      <c r="DG22" s="450"/>
      <c r="DH22" s="442"/>
      <c r="DI22" s="442"/>
      <c r="DJ22" s="442"/>
      <c r="DK22" s="442"/>
      <c r="DL22" s="442"/>
      <c r="DM22" s="442"/>
      <c r="DN22" s="442"/>
      <c r="DO22" s="442"/>
      <c r="DP22" s="442"/>
      <c r="DQ22" s="442"/>
      <c r="DR22" s="442"/>
      <c r="DS22" s="442"/>
      <c r="DT22" s="442"/>
    </row>
    <row r="23" spans="1:124" ht="17.25">
      <c r="A23" s="3" t="s">
        <v>84</v>
      </c>
      <c r="B23" s="382">
        <v>130377</v>
      </c>
      <c r="C23" s="27">
        <v>358</v>
      </c>
      <c r="D23" s="27">
        <v>7</v>
      </c>
      <c r="E23" s="239">
        <v>365</v>
      </c>
      <c r="F23" s="27">
        <v>130742</v>
      </c>
      <c r="G23" s="309">
        <v>0.3</v>
      </c>
      <c r="H23" s="446">
        <v>128231</v>
      </c>
      <c r="I23" s="27">
        <v>2511</v>
      </c>
      <c r="J23" s="245">
        <v>2</v>
      </c>
      <c r="K23" s="27">
        <v>121119</v>
      </c>
      <c r="L23" s="29">
        <v>9623</v>
      </c>
      <c r="M23" s="73">
        <v>7.9</v>
      </c>
      <c r="N23" s="17"/>
      <c r="O23" s="225"/>
      <c r="P23" s="364"/>
      <c r="Q23" s="364"/>
      <c r="R23" s="365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400"/>
      <c r="AD23" s="400"/>
      <c r="AE23" s="400"/>
      <c r="AF23" s="400"/>
      <c r="AG23" s="400"/>
      <c r="AH23" s="400"/>
      <c r="AI23" s="398"/>
      <c r="AJ23" s="401"/>
      <c r="AK23" s="402"/>
      <c r="AL23" s="402"/>
      <c r="AM23" s="401"/>
      <c r="AN23" s="400"/>
      <c r="AO23" s="400"/>
      <c r="AP23" s="400"/>
      <c r="AQ23" s="400"/>
      <c r="AR23" s="400"/>
      <c r="AS23" s="401"/>
      <c r="AT23" s="402"/>
      <c r="AU23" s="402"/>
      <c r="AV23" s="402"/>
      <c r="AW23" s="401"/>
      <c r="AX23" s="402"/>
      <c r="AY23" s="401"/>
      <c r="AZ23" s="401"/>
      <c r="BA23" s="403"/>
      <c r="BB23" s="401"/>
      <c r="BC23" s="403"/>
      <c r="BD23" s="403"/>
      <c r="BE23" s="403"/>
      <c r="BF23" s="403"/>
      <c r="BG23" s="403"/>
      <c r="BH23" s="403"/>
      <c r="BI23" s="403"/>
      <c r="BJ23" s="403"/>
      <c r="BK23" s="403"/>
      <c r="BL23" s="403"/>
      <c r="BM23" s="403"/>
      <c r="BN23" s="403"/>
      <c r="BO23" s="403"/>
      <c r="BP23" s="403"/>
      <c r="BQ23" s="403"/>
      <c r="BR23" s="403"/>
      <c r="BS23" s="403"/>
      <c r="BT23" s="404"/>
      <c r="BU23" s="403"/>
      <c r="BV23" s="403"/>
      <c r="BW23" s="403"/>
      <c r="BX23" s="403"/>
      <c r="BY23" s="403"/>
      <c r="CA23" s="410"/>
      <c r="CB23" s="410"/>
      <c r="CC23" s="187"/>
      <c r="CD23" s="403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442"/>
      <c r="CW23" s="442"/>
      <c r="CX23" s="442"/>
      <c r="CY23" s="442"/>
      <c r="CZ23" s="442"/>
      <c r="DA23" s="442"/>
      <c r="DB23" s="442"/>
      <c r="DC23" s="442"/>
      <c r="DD23" s="442"/>
      <c r="DE23" s="448"/>
      <c r="DF23" s="442"/>
      <c r="DG23" s="450"/>
      <c r="DH23" s="442"/>
      <c r="DI23" s="442"/>
      <c r="DJ23" s="442"/>
      <c r="DK23" s="442"/>
      <c r="DL23" s="442"/>
      <c r="DM23" s="442"/>
      <c r="DN23" s="442"/>
      <c r="DO23" s="442"/>
      <c r="DP23" s="442"/>
      <c r="DQ23" s="442"/>
      <c r="DR23" s="442"/>
      <c r="DS23" s="442"/>
      <c r="DT23" s="442"/>
    </row>
    <row r="24" spans="1:124" ht="17.25">
      <c r="A24" s="3"/>
      <c r="B24" s="382">
        <v>0</v>
      </c>
      <c r="C24" s="27"/>
      <c r="D24" s="27"/>
      <c r="E24" s="239"/>
      <c r="F24" s="27">
        <v>0</v>
      </c>
      <c r="G24" s="309"/>
      <c r="H24" s="444">
        <v>0</v>
      </c>
      <c r="I24" s="27"/>
      <c r="J24" s="245"/>
      <c r="K24" s="27"/>
      <c r="L24" s="29"/>
      <c r="M24" s="73"/>
      <c r="N24" s="17"/>
      <c r="O24" s="225"/>
      <c r="P24" s="364"/>
      <c r="Q24" s="364"/>
      <c r="R24" s="365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8"/>
      <c r="AW24" s="398"/>
      <c r="AX24" s="398"/>
      <c r="AY24" s="398"/>
      <c r="AZ24" s="398"/>
      <c r="BA24" s="398"/>
      <c r="BB24" s="398"/>
      <c r="BC24" s="398"/>
      <c r="BD24" s="398"/>
      <c r="BE24" s="398"/>
      <c r="BF24" s="398"/>
      <c r="BG24" s="398"/>
      <c r="BH24" s="398"/>
      <c r="BI24" s="398"/>
      <c r="BJ24" s="398"/>
      <c r="BK24" s="398"/>
      <c r="BL24" s="398"/>
      <c r="BM24" s="398"/>
      <c r="BN24" s="398"/>
      <c r="BO24" s="398"/>
      <c r="BP24" s="398"/>
      <c r="BQ24" s="398"/>
      <c r="BR24" s="398"/>
      <c r="BS24" s="398"/>
      <c r="BT24" s="398"/>
      <c r="BU24" s="398"/>
      <c r="BV24" s="398"/>
      <c r="BW24" s="398"/>
      <c r="BX24" s="398"/>
      <c r="BY24" s="398"/>
      <c r="CA24" s="410"/>
      <c r="CB24" s="410"/>
      <c r="CC24" s="187"/>
      <c r="CD24" s="410"/>
      <c r="CE24" s="410"/>
      <c r="CF24" s="410"/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42"/>
      <c r="CW24" s="442"/>
      <c r="CX24" s="442"/>
      <c r="CY24" s="442"/>
      <c r="CZ24" s="442"/>
      <c r="DA24" s="442"/>
      <c r="DB24" s="442"/>
      <c r="DC24" s="442"/>
      <c r="DD24" s="442"/>
      <c r="DE24" s="448"/>
      <c r="DF24" s="442"/>
      <c r="DG24" s="450"/>
      <c r="DH24" s="442"/>
      <c r="DI24" s="442"/>
      <c r="DJ24" s="442"/>
      <c r="DK24" s="442"/>
      <c r="DL24" s="442"/>
      <c r="DM24" s="442"/>
      <c r="DN24" s="442"/>
      <c r="DO24" s="442"/>
      <c r="DP24" s="442"/>
      <c r="DQ24" s="442"/>
      <c r="DR24" s="442"/>
      <c r="DS24" s="442"/>
      <c r="DT24" s="442"/>
    </row>
    <row r="25" spans="1:124" ht="17.25">
      <c r="A25" s="3" t="s">
        <v>85</v>
      </c>
      <c r="B25" s="382">
        <v>23137</v>
      </c>
      <c r="C25" s="27">
        <v>48</v>
      </c>
      <c r="D25" s="27">
        <v>-5</v>
      </c>
      <c r="E25" s="239">
        <v>43</v>
      </c>
      <c r="F25" s="27">
        <v>23180</v>
      </c>
      <c r="G25" s="309">
        <v>0.2</v>
      </c>
      <c r="H25" s="444">
        <v>22736</v>
      </c>
      <c r="I25" s="27">
        <v>444</v>
      </c>
      <c r="J25" s="245">
        <v>2</v>
      </c>
      <c r="K25" s="27">
        <v>21430</v>
      </c>
      <c r="L25" s="29">
        <v>1750</v>
      </c>
      <c r="M25" s="73">
        <v>8.2</v>
      </c>
      <c r="N25" s="17"/>
      <c r="O25" s="225"/>
      <c r="P25" s="364"/>
      <c r="Q25" s="364"/>
      <c r="R25" s="365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C25" s="400"/>
      <c r="AD25" s="400"/>
      <c r="AE25" s="400"/>
      <c r="AF25" s="400"/>
      <c r="AG25" s="400"/>
      <c r="AH25" s="400"/>
      <c r="AI25" s="398"/>
      <c r="AJ25" s="401"/>
      <c r="AK25" s="402"/>
      <c r="AL25" s="402"/>
      <c r="AM25" s="401"/>
      <c r="AN25" s="400"/>
      <c r="AO25" s="400"/>
      <c r="AP25" s="400"/>
      <c r="AQ25" s="400"/>
      <c r="AR25" s="400"/>
      <c r="AS25" s="401"/>
      <c r="AT25" s="402"/>
      <c r="AU25" s="402"/>
      <c r="AV25" s="402"/>
      <c r="AW25" s="401"/>
      <c r="AX25" s="402"/>
      <c r="AY25" s="401"/>
      <c r="AZ25" s="401"/>
      <c r="BA25" s="403"/>
      <c r="BB25" s="401"/>
      <c r="BC25" s="403"/>
      <c r="BD25" s="403"/>
      <c r="BE25" s="403"/>
      <c r="BF25" s="403"/>
      <c r="BG25" s="403"/>
      <c r="BH25" s="403"/>
      <c r="BI25" s="403"/>
      <c r="BJ25" s="403"/>
      <c r="BK25" s="403"/>
      <c r="BL25" s="403"/>
      <c r="BM25" s="403"/>
      <c r="BN25" s="403"/>
      <c r="BO25" s="403"/>
      <c r="BP25" s="403"/>
      <c r="BQ25" s="403"/>
      <c r="BR25" s="403"/>
      <c r="BS25" s="403"/>
      <c r="BT25" s="404"/>
      <c r="BU25" s="403"/>
      <c r="BV25" s="403"/>
      <c r="BW25" s="403"/>
      <c r="BX25" s="403"/>
      <c r="BY25" s="403"/>
      <c r="CA25" s="410"/>
      <c r="CB25" s="410"/>
      <c r="CC25" s="187"/>
      <c r="CD25" s="403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442"/>
      <c r="CW25" s="442"/>
      <c r="CX25" s="442"/>
      <c r="CY25" s="442"/>
      <c r="CZ25" s="442"/>
      <c r="DA25" s="442"/>
      <c r="DB25" s="442"/>
      <c r="DC25" s="442"/>
      <c r="DD25" s="442"/>
      <c r="DE25" s="448"/>
      <c r="DF25" s="442"/>
      <c r="DG25" s="450"/>
      <c r="DH25" s="442"/>
      <c r="DI25" s="442"/>
      <c r="DJ25" s="442"/>
      <c r="DK25" s="442"/>
      <c r="DL25" s="442"/>
      <c r="DM25" s="442"/>
      <c r="DN25" s="442"/>
      <c r="DO25" s="442"/>
      <c r="DP25" s="442"/>
      <c r="DQ25" s="442"/>
      <c r="DR25" s="442"/>
      <c r="DS25" s="442"/>
      <c r="DT25" s="442"/>
    </row>
    <row r="26" spans="1:124" ht="17.25">
      <c r="A26" s="3"/>
      <c r="B26" s="382">
        <v>0</v>
      </c>
      <c r="C26" s="27"/>
      <c r="D26" s="27"/>
      <c r="E26" s="239"/>
      <c r="F26" s="27">
        <v>0</v>
      </c>
      <c r="G26" s="309"/>
      <c r="H26" s="444">
        <v>0</v>
      </c>
      <c r="I26" s="27"/>
      <c r="J26" s="245"/>
      <c r="K26" s="27"/>
      <c r="L26" s="29"/>
      <c r="M26" s="73"/>
      <c r="N26" s="17"/>
      <c r="O26" s="225"/>
      <c r="P26" s="364"/>
      <c r="Q26" s="364"/>
      <c r="R26" s="365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400"/>
      <c r="AD26" s="400"/>
      <c r="AE26" s="400"/>
      <c r="AF26" s="400"/>
      <c r="AG26" s="400"/>
      <c r="AH26" s="400"/>
      <c r="AI26" s="398"/>
      <c r="AJ26" s="401"/>
      <c r="AK26" s="402"/>
      <c r="AL26" s="402"/>
      <c r="AM26" s="401"/>
      <c r="AN26" s="400"/>
      <c r="AO26" s="400"/>
      <c r="AP26" s="400"/>
      <c r="AQ26" s="400"/>
      <c r="AR26" s="400"/>
      <c r="AS26" s="401"/>
      <c r="AT26" s="402"/>
      <c r="AU26" s="402"/>
      <c r="AV26" s="402"/>
      <c r="AW26" s="401"/>
      <c r="AX26" s="402"/>
      <c r="AY26" s="401"/>
      <c r="AZ26" s="401"/>
      <c r="BA26" s="403"/>
      <c r="BB26" s="401"/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4"/>
      <c r="BU26" s="403"/>
      <c r="BV26" s="403"/>
      <c r="BW26" s="403"/>
      <c r="BX26" s="403"/>
      <c r="BY26" s="403"/>
      <c r="CA26" s="410"/>
      <c r="CB26" s="410"/>
      <c r="CC26" s="187"/>
      <c r="CD26" s="403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442"/>
      <c r="CW26" s="442"/>
      <c r="CX26" s="442"/>
      <c r="CY26" s="442"/>
      <c r="CZ26" s="442"/>
      <c r="DA26" s="442"/>
      <c r="DB26" s="442"/>
      <c r="DC26" s="442"/>
      <c r="DD26" s="442"/>
      <c r="DE26" s="448"/>
      <c r="DF26" s="442"/>
      <c r="DG26" s="450"/>
      <c r="DH26" s="442"/>
      <c r="DI26" s="442"/>
      <c r="DJ26" s="442"/>
      <c r="DK26" s="442"/>
      <c r="DL26" s="442"/>
      <c r="DM26" s="442"/>
      <c r="DN26" s="442"/>
      <c r="DO26" s="442"/>
      <c r="DP26" s="442"/>
      <c r="DQ26" s="442"/>
      <c r="DR26" s="442"/>
      <c r="DS26" s="442"/>
      <c r="DT26" s="442"/>
    </row>
    <row r="27" spans="1:124" ht="17.25">
      <c r="A27" s="3" t="s">
        <v>33</v>
      </c>
      <c r="B27" s="382">
        <v>2141</v>
      </c>
      <c r="C27" s="28">
        <v>1</v>
      </c>
      <c r="D27" s="28">
        <v>0</v>
      </c>
      <c r="E27" s="239">
        <v>1</v>
      </c>
      <c r="F27" s="27">
        <v>2142</v>
      </c>
      <c r="G27" s="309">
        <v>0</v>
      </c>
      <c r="H27" s="444">
        <v>2129</v>
      </c>
      <c r="I27" s="27">
        <v>13</v>
      </c>
      <c r="J27" s="245">
        <v>0.6</v>
      </c>
      <c r="K27" s="27">
        <v>2104</v>
      </c>
      <c r="L27" s="29">
        <v>38</v>
      </c>
      <c r="M27" s="73">
        <v>1.8</v>
      </c>
      <c r="N27" s="17"/>
      <c r="O27" s="225"/>
      <c r="P27" s="278"/>
      <c r="Q27" s="364"/>
      <c r="R27" s="365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  <c r="AJ27" s="407"/>
      <c r="AK27" s="402"/>
      <c r="AL27" s="402"/>
      <c r="AM27" s="401"/>
      <c r="AN27" s="400"/>
      <c r="AO27" s="400"/>
      <c r="AP27" s="400"/>
      <c r="AQ27" s="400"/>
      <c r="AR27" s="400"/>
      <c r="AS27" s="401"/>
      <c r="AT27" s="402"/>
      <c r="AU27" s="402"/>
      <c r="AV27" s="402"/>
      <c r="AW27" s="401"/>
      <c r="AX27" s="402"/>
      <c r="AY27" s="401"/>
      <c r="AZ27" s="401"/>
      <c r="BA27" s="403"/>
      <c r="BB27" s="401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4"/>
      <c r="BU27" s="403"/>
      <c r="BV27" s="403"/>
      <c r="BW27" s="403"/>
      <c r="BX27" s="403"/>
      <c r="BY27" s="403"/>
      <c r="CA27" s="410"/>
      <c r="CB27" s="410"/>
      <c r="CC27" s="187"/>
      <c r="CD27" s="403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442"/>
      <c r="CW27" s="442"/>
      <c r="CX27" s="442"/>
      <c r="CY27" s="442"/>
      <c r="CZ27" s="442"/>
      <c r="DA27" s="442"/>
      <c r="DB27" s="442"/>
      <c r="DC27" s="442"/>
      <c r="DD27" s="442"/>
      <c r="DE27" s="448"/>
      <c r="DF27" s="442"/>
      <c r="DG27" s="450"/>
      <c r="DH27" s="442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</row>
    <row r="28" spans="1:124" ht="17.25">
      <c r="A28" s="3" t="s">
        <v>34</v>
      </c>
      <c r="B28" s="382">
        <v>1312</v>
      </c>
      <c r="C28" s="28">
        <v>0</v>
      </c>
      <c r="D28" s="28">
        <v>0</v>
      </c>
      <c r="E28" s="239">
        <v>0</v>
      </c>
      <c r="F28" s="27">
        <v>1312</v>
      </c>
      <c r="G28" s="309">
        <v>0</v>
      </c>
      <c r="H28" s="444">
        <v>1298</v>
      </c>
      <c r="I28" s="27">
        <v>14</v>
      </c>
      <c r="J28" s="245">
        <v>1.1</v>
      </c>
      <c r="K28" s="27">
        <v>1233</v>
      </c>
      <c r="L28" s="29">
        <v>79</v>
      </c>
      <c r="M28" s="73">
        <v>6.4</v>
      </c>
      <c r="N28" s="17"/>
      <c r="O28" s="225"/>
      <c r="P28" s="278"/>
      <c r="Q28" s="364"/>
      <c r="R28" s="365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7"/>
      <c r="AK28" s="402"/>
      <c r="AL28" s="402"/>
      <c r="AM28" s="401"/>
      <c r="AN28" s="400"/>
      <c r="AO28" s="400"/>
      <c r="AP28" s="400"/>
      <c r="AQ28" s="400"/>
      <c r="AR28" s="400"/>
      <c r="AS28" s="401"/>
      <c r="AT28" s="402"/>
      <c r="AU28" s="402"/>
      <c r="AV28" s="402"/>
      <c r="AW28" s="401"/>
      <c r="AX28" s="402"/>
      <c r="AY28" s="401"/>
      <c r="AZ28" s="401"/>
      <c r="BA28" s="403"/>
      <c r="BB28" s="401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4"/>
      <c r="BU28" s="403"/>
      <c r="BV28" s="403"/>
      <c r="BW28" s="403"/>
      <c r="BX28" s="403"/>
      <c r="BY28" s="403"/>
      <c r="CA28" s="410"/>
      <c r="CB28" s="410"/>
      <c r="CC28" s="187"/>
      <c r="CD28" s="403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442"/>
      <c r="CW28" s="442"/>
      <c r="CX28" s="442"/>
      <c r="CY28" s="442"/>
      <c r="CZ28" s="442"/>
      <c r="DA28" s="442"/>
      <c r="DB28" s="442"/>
      <c r="DC28" s="442"/>
      <c r="DD28" s="442"/>
      <c r="DE28" s="448"/>
      <c r="DF28" s="442"/>
      <c r="DG28" s="450"/>
      <c r="DH28" s="442"/>
      <c r="DI28" s="442"/>
      <c r="DJ28" s="442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</row>
    <row r="29" spans="1:124" ht="17.25">
      <c r="A29" s="3" t="s">
        <v>35</v>
      </c>
      <c r="B29" s="382">
        <v>761</v>
      </c>
      <c r="C29" s="28">
        <v>5</v>
      </c>
      <c r="D29" s="28">
        <v>-1</v>
      </c>
      <c r="E29" s="239">
        <v>4</v>
      </c>
      <c r="F29" s="27">
        <v>765</v>
      </c>
      <c r="G29" s="309">
        <v>0.5</v>
      </c>
      <c r="H29" s="444">
        <v>733</v>
      </c>
      <c r="I29" s="27">
        <v>32</v>
      </c>
      <c r="J29" s="245">
        <v>4.4</v>
      </c>
      <c r="K29" s="27">
        <v>662</v>
      </c>
      <c r="L29" s="29">
        <v>103</v>
      </c>
      <c r="M29" s="73">
        <v>15.6</v>
      </c>
      <c r="N29" s="17"/>
      <c r="O29" s="225"/>
      <c r="P29" s="278"/>
      <c r="Q29" s="364"/>
      <c r="R29" s="365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7"/>
      <c r="AK29" s="402"/>
      <c r="AL29" s="402"/>
      <c r="AM29" s="401"/>
      <c r="AN29" s="400"/>
      <c r="AO29" s="400"/>
      <c r="AP29" s="400"/>
      <c r="AQ29" s="400"/>
      <c r="AR29" s="400"/>
      <c r="AS29" s="401"/>
      <c r="AT29" s="402"/>
      <c r="AU29" s="402"/>
      <c r="AV29" s="402"/>
      <c r="AW29" s="401"/>
      <c r="AX29" s="402"/>
      <c r="AY29" s="401"/>
      <c r="AZ29" s="401"/>
      <c r="BA29" s="403"/>
      <c r="BB29" s="401"/>
      <c r="BC29" s="403"/>
      <c r="BD29" s="403"/>
      <c r="BE29" s="403"/>
      <c r="BF29" s="403"/>
      <c r="BG29" s="403"/>
      <c r="BH29" s="403"/>
      <c r="BI29" s="403"/>
      <c r="BJ29" s="403"/>
      <c r="BK29" s="403"/>
      <c r="BL29" s="403"/>
      <c r="BM29" s="403"/>
      <c r="BN29" s="403"/>
      <c r="BO29" s="403"/>
      <c r="BP29" s="403"/>
      <c r="BQ29" s="403"/>
      <c r="BR29" s="403"/>
      <c r="BS29" s="403"/>
      <c r="BT29" s="404"/>
      <c r="BU29" s="403"/>
      <c r="BV29" s="403"/>
      <c r="BW29" s="403"/>
      <c r="BX29" s="403"/>
      <c r="BY29" s="403"/>
      <c r="CA29" s="410"/>
      <c r="CB29" s="410"/>
      <c r="CC29" s="187"/>
      <c r="CD29" s="403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442"/>
      <c r="CW29" s="442"/>
      <c r="CX29" s="442"/>
      <c r="CY29" s="442"/>
      <c r="CZ29" s="442"/>
      <c r="DA29" s="442"/>
      <c r="DB29" s="442"/>
      <c r="DC29" s="442"/>
      <c r="DD29" s="442"/>
      <c r="DE29" s="448"/>
      <c r="DF29" s="442"/>
      <c r="DG29" s="450"/>
      <c r="DH29" s="442"/>
      <c r="DI29" s="442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</row>
    <row r="30" spans="1:124" ht="17.25">
      <c r="A30" s="3" t="s">
        <v>36</v>
      </c>
      <c r="B30" s="382">
        <v>3196</v>
      </c>
      <c r="C30" s="28">
        <v>2</v>
      </c>
      <c r="D30" s="28">
        <v>-1</v>
      </c>
      <c r="E30" s="239">
        <v>1</v>
      </c>
      <c r="F30" s="27">
        <v>3197</v>
      </c>
      <c r="G30" s="309">
        <v>0</v>
      </c>
      <c r="H30" s="444">
        <v>3166</v>
      </c>
      <c r="I30" s="27">
        <v>31</v>
      </c>
      <c r="J30" s="245">
        <v>1</v>
      </c>
      <c r="K30" s="27">
        <v>3031</v>
      </c>
      <c r="L30" s="29">
        <v>166</v>
      </c>
      <c r="M30" s="73">
        <v>5.5</v>
      </c>
      <c r="N30" s="17"/>
      <c r="O30" s="225"/>
      <c r="P30" s="278"/>
      <c r="Q30" s="364"/>
      <c r="R30" s="365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7"/>
      <c r="AK30" s="402"/>
      <c r="AL30" s="402"/>
      <c r="AM30" s="401"/>
      <c r="AN30" s="400"/>
      <c r="AO30" s="400"/>
      <c r="AP30" s="400"/>
      <c r="AQ30" s="400"/>
      <c r="AR30" s="400"/>
      <c r="AS30" s="401"/>
      <c r="AT30" s="402"/>
      <c r="AU30" s="402"/>
      <c r="AV30" s="402"/>
      <c r="AW30" s="401"/>
      <c r="AX30" s="402"/>
      <c r="AY30" s="401"/>
      <c r="AZ30" s="401"/>
      <c r="BA30" s="403"/>
      <c r="BB30" s="401"/>
      <c r="BC30" s="403"/>
      <c r="BD30" s="403"/>
      <c r="BE30" s="403"/>
      <c r="BF30" s="403"/>
      <c r="BG30" s="403"/>
      <c r="BH30" s="403"/>
      <c r="BI30" s="403"/>
      <c r="BJ30" s="403"/>
      <c r="BK30" s="403"/>
      <c r="BL30" s="403"/>
      <c r="BM30" s="403"/>
      <c r="BN30" s="403"/>
      <c r="BO30" s="403"/>
      <c r="BP30" s="403"/>
      <c r="BQ30" s="403"/>
      <c r="BR30" s="403"/>
      <c r="BS30" s="403"/>
      <c r="BT30" s="404"/>
      <c r="BU30" s="403"/>
      <c r="BV30" s="403"/>
      <c r="BW30" s="403"/>
      <c r="BX30" s="403"/>
      <c r="BY30" s="403"/>
      <c r="CA30" s="410"/>
      <c r="CB30" s="410"/>
      <c r="CC30" s="187"/>
      <c r="CD30" s="403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442"/>
      <c r="CW30" s="442"/>
      <c r="CX30" s="442"/>
      <c r="CY30" s="442"/>
      <c r="CZ30" s="442"/>
      <c r="DA30" s="442"/>
      <c r="DB30" s="442"/>
      <c r="DC30" s="442"/>
      <c r="DD30" s="442"/>
      <c r="DE30" s="448"/>
      <c r="DF30" s="442"/>
      <c r="DG30" s="450"/>
      <c r="DH30" s="442"/>
      <c r="DI30" s="442"/>
      <c r="DJ30" s="442"/>
      <c r="DK30" s="442"/>
      <c r="DL30" s="442"/>
      <c r="DM30" s="442"/>
      <c r="DN30" s="442"/>
      <c r="DO30" s="442"/>
      <c r="DP30" s="442"/>
      <c r="DQ30" s="442"/>
      <c r="DR30" s="442"/>
      <c r="DS30" s="442"/>
      <c r="DT30" s="442"/>
    </row>
    <row r="31" spans="1:124" ht="17.25">
      <c r="A31" s="3" t="s">
        <v>37</v>
      </c>
      <c r="B31" s="382">
        <v>4947</v>
      </c>
      <c r="C31" s="28">
        <v>1</v>
      </c>
      <c r="D31" s="28">
        <v>2</v>
      </c>
      <c r="E31" s="239">
        <v>3</v>
      </c>
      <c r="F31" s="27">
        <v>4950</v>
      </c>
      <c r="G31" s="309">
        <v>0.1</v>
      </c>
      <c r="H31" s="444">
        <v>4938</v>
      </c>
      <c r="I31" s="27">
        <v>12</v>
      </c>
      <c r="J31" s="245">
        <v>0.2</v>
      </c>
      <c r="K31" s="27">
        <v>4706</v>
      </c>
      <c r="L31" s="29">
        <v>244</v>
      </c>
      <c r="M31" s="73">
        <v>5.2</v>
      </c>
      <c r="N31" s="17"/>
      <c r="O31" s="225"/>
      <c r="P31" s="278"/>
      <c r="Q31" s="364"/>
      <c r="R31" s="365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7"/>
      <c r="AK31" s="402"/>
      <c r="AL31" s="402"/>
      <c r="AM31" s="401"/>
      <c r="AN31" s="400"/>
      <c r="AO31" s="400"/>
      <c r="AP31" s="400"/>
      <c r="AQ31" s="400"/>
      <c r="AR31" s="400"/>
      <c r="AS31" s="401"/>
      <c r="AT31" s="402"/>
      <c r="AU31" s="402"/>
      <c r="AV31" s="402"/>
      <c r="AW31" s="401"/>
      <c r="AX31" s="402"/>
      <c r="AY31" s="401"/>
      <c r="AZ31" s="401"/>
      <c r="BA31" s="403"/>
      <c r="BB31" s="401"/>
      <c r="BC31" s="403"/>
      <c r="BD31" s="403"/>
      <c r="BE31" s="403"/>
      <c r="BF31" s="403"/>
      <c r="BG31" s="403"/>
      <c r="BH31" s="403"/>
      <c r="BI31" s="403"/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4"/>
      <c r="BU31" s="403"/>
      <c r="BV31" s="403"/>
      <c r="BW31" s="403"/>
      <c r="BX31" s="403"/>
      <c r="BY31" s="403"/>
      <c r="CA31" s="410"/>
      <c r="CB31" s="410"/>
      <c r="CC31" s="187"/>
      <c r="CD31" s="403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442"/>
      <c r="CW31" s="442"/>
      <c r="CX31" s="442"/>
      <c r="CY31" s="442"/>
      <c r="CZ31" s="442"/>
      <c r="DA31" s="442"/>
      <c r="DB31" s="442"/>
      <c r="DC31" s="442"/>
      <c r="DD31" s="442"/>
      <c r="DE31" s="448"/>
      <c r="DF31" s="442"/>
      <c r="DG31" s="450"/>
      <c r="DH31" s="442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</row>
    <row r="32" spans="1:124" ht="17.25">
      <c r="A32" s="3" t="s">
        <v>38</v>
      </c>
      <c r="B32" s="382">
        <v>3329</v>
      </c>
      <c r="C32" s="28">
        <v>19</v>
      </c>
      <c r="D32" s="28">
        <v>3</v>
      </c>
      <c r="E32" s="239">
        <v>22</v>
      </c>
      <c r="F32" s="27">
        <v>3351</v>
      </c>
      <c r="G32" s="309">
        <v>0.7</v>
      </c>
      <c r="H32" s="444">
        <v>3211</v>
      </c>
      <c r="I32" s="27">
        <v>140</v>
      </c>
      <c r="J32" s="245">
        <v>4.4</v>
      </c>
      <c r="K32" s="27">
        <v>2924</v>
      </c>
      <c r="L32" s="29">
        <v>427</v>
      </c>
      <c r="M32" s="73">
        <v>14.6</v>
      </c>
      <c r="N32" s="17"/>
      <c r="O32" s="225"/>
      <c r="P32" s="278"/>
      <c r="Q32" s="364"/>
      <c r="R32" s="365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7"/>
      <c r="AK32" s="402"/>
      <c r="AL32" s="402"/>
      <c r="AM32" s="401"/>
      <c r="AN32" s="400"/>
      <c r="AO32" s="400"/>
      <c r="AP32" s="400"/>
      <c r="AQ32" s="400"/>
      <c r="AR32" s="400"/>
      <c r="AS32" s="401"/>
      <c r="AT32" s="402"/>
      <c r="AU32" s="402"/>
      <c r="AV32" s="402"/>
      <c r="AW32" s="401"/>
      <c r="AX32" s="402"/>
      <c r="AY32" s="401"/>
      <c r="AZ32" s="401"/>
      <c r="BA32" s="403"/>
      <c r="BB32" s="401"/>
      <c r="BC32" s="403"/>
      <c r="BD32" s="403"/>
      <c r="BE32" s="403"/>
      <c r="BF32" s="403"/>
      <c r="BG32" s="403"/>
      <c r="BH32" s="403"/>
      <c r="BI32" s="403"/>
      <c r="BJ32" s="403"/>
      <c r="BK32" s="403"/>
      <c r="BL32" s="403"/>
      <c r="BM32" s="403"/>
      <c r="BN32" s="403"/>
      <c r="BO32" s="403"/>
      <c r="BP32" s="403"/>
      <c r="BQ32" s="403"/>
      <c r="BR32" s="403"/>
      <c r="BS32" s="403"/>
      <c r="BT32" s="404"/>
      <c r="BU32" s="403"/>
      <c r="BV32" s="403"/>
      <c r="BW32" s="403"/>
      <c r="BX32" s="403"/>
      <c r="BY32" s="403"/>
      <c r="CA32" s="410"/>
      <c r="CB32" s="410"/>
      <c r="CC32" s="187"/>
      <c r="CD32" s="403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442"/>
      <c r="CW32" s="442"/>
      <c r="CX32" s="442"/>
      <c r="CY32" s="442"/>
      <c r="CZ32" s="442"/>
      <c r="DA32" s="442"/>
      <c r="DB32" s="442"/>
      <c r="DC32" s="442"/>
      <c r="DD32" s="442"/>
      <c r="DE32" s="448"/>
      <c r="DF32" s="442"/>
      <c r="DG32" s="450"/>
      <c r="DH32" s="442"/>
      <c r="DI32" s="442"/>
      <c r="DJ32" s="442"/>
      <c r="DK32" s="442"/>
      <c r="DL32" s="442"/>
      <c r="DM32" s="442"/>
      <c r="DN32" s="442"/>
      <c r="DO32" s="442"/>
      <c r="DP32" s="442"/>
      <c r="DQ32" s="442"/>
      <c r="DR32" s="442"/>
      <c r="DS32" s="442"/>
      <c r="DT32" s="442"/>
    </row>
    <row r="33" spans="1:124" ht="17.25">
      <c r="A33" s="3" t="s">
        <v>39</v>
      </c>
      <c r="B33" s="382">
        <v>1625</v>
      </c>
      <c r="C33" s="28">
        <v>-1</v>
      </c>
      <c r="D33" s="28">
        <v>0</v>
      </c>
      <c r="E33" s="239">
        <v>-1</v>
      </c>
      <c r="F33" s="27">
        <v>1624</v>
      </c>
      <c r="G33" s="309">
        <v>-0.1</v>
      </c>
      <c r="H33" s="444">
        <v>1589</v>
      </c>
      <c r="I33" s="27">
        <v>35</v>
      </c>
      <c r="J33" s="245">
        <v>2.2</v>
      </c>
      <c r="K33" s="27">
        <v>1459</v>
      </c>
      <c r="L33" s="29">
        <v>165</v>
      </c>
      <c r="M33" s="73">
        <v>11.3</v>
      </c>
      <c r="N33" s="17"/>
      <c r="O33" s="225"/>
      <c r="P33" s="278"/>
      <c r="Q33" s="364"/>
      <c r="R33" s="365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7"/>
      <c r="AK33" s="402"/>
      <c r="AL33" s="402"/>
      <c r="AM33" s="401"/>
      <c r="AN33" s="400"/>
      <c r="AO33" s="400"/>
      <c r="AP33" s="400"/>
      <c r="AQ33" s="400"/>
      <c r="AR33" s="400"/>
      <c r="AS33" s="401"/>
      <c r="AT33" s="402"/>
      <c r="AU33" s="402"/>
      <c r="AV33" s="402"/>
      <c r="AW33" s="401"/>
      <c r="AX33" s="402"/>
      <c r="AY33" s="401"/>
      <c r="AZ33" s="401"/>
      <c r="BA33" s="403"/>
      <c r="BB33" s="401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4"/>
      <c r="BU33" s="403"/>
      <c r="BV33" s="403"/>
      <c r="BW33" s="403"/>
      <c r="BX33" s="403"/>
      <c r="BY33" s="403"/>
      <c r="CA33" s="410"/>
      <c r="CB33" s="410"/>
      <c r="CC33" s="187"/>
      <c r="CD33" s="403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442"/>
      <c r="CW33" s="442"/>
      <c r="CX33" s="442"/>
      <c r="CY33" s="442"/>
      <c r="CZ33" s="442"/>
      <c r="DA33" s="442"/>
      <c r="DB33" s="442"/>
      <c r="DC33" s="442"/>
      <c r="DD33" s="442"/>
      <c r="DE33" s="448"/>
      <c r="DF33" s="442"/>
      <c r="DG33" s="450"/>
      <c r="DH33" s="442"/>
      <c r="DI33" s="442"/>
      <c r="DJ33" s="442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</row>
    <row r="34" spans="1:124" ht="17.25">
      <c r="A34" s="3" t="s">
        <v>40</v>
      </c>
      <c r="B34" s="382">
        <v>3808</v>
      </c>
      <c r="C34" s="28">
        <v>15</v>
      </c>
      <c r="D34" s="28">
        <v>-8</v>
      </c>
      <c r="E34" s="239">
        <v>7</v>
      </c>
      <c r="F34" s="27">
        <v>3815</v>
      </c>
      <c r="G34" s="309">
        <v>0.2</v>
      </c>
      <c r="H34" s="444">
        <v>3671</v>
      </c>
      <c r="I34" s="27">
        <v>144</v>
      </c>
      <c r="J34" s="245">
        <v>3.9</v>
      </c>
      <c r="K34" s="27">
        <v>3378</v>
      </c>
      <c r="L34" s="29">
        <v>437</v>
      </c>
      <c r="M34" s="73">
        <v>12.9</v>
      </c>
      <c r="N34" s="17"/>
      <c r="O34" s="225"/>
      <c r="P34" s="278"/>
      <c r="Q34" s="364"/>
      <c r="R34" s="365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7"/>
      <c r="AK34" s="402"/>
      <c r="AL34" s="402"/>
      <c r="AM34" s="401"/>
      <c r="AN34" s="400"/>
      <c r="AO34" s="400"/>
      <c r="AP34" s="400"/>
      <c r="AQ34" s="400"/>
      <c r="AR34" s="400"/>
      <c r="AS34" s="401"/>
      <c r="AT34" s="402"/>
      <c r="AU34" s="402"/>
      <c r="AV34" s="402"/>
      <c r="AW34" s="401"/>
      <c r="AX34" s="402"/>
      <c r="AY34" s="401"/>
      <c r="AZ34" s="401"/>
      <c r="BA34" s="403"/>
      <c r="BB34" s="401"/>
      <c r="BC34" s="403"/>
      <c r="BD34" s="403"/>
      <c r="BE34" s="403"/>
      <c r="BF34" s="403"/>
      <c r="BG34" s="403"/>
      <c r="BH34" s="403"/>
      <c r="BI34" s="403"/>
      <c r="BJ34" s="403"/>
      <c r="BK34" s="403"/>
      <c r="BL34" s="403"/>
      <c r="BM34" s="403"/>
      <c r="BN34" s="403"/>
      <c r="BO34" s="403"/>
      <c r="BP34" s="403"/>
      <c r="BQ34" s="403"/>
      <c r="BR34" s="403"/>
      <c r="BS34" s="403"/>
      <c r="BT34" s="404"/>
      <c r="BU34" s="403"/>
      <c r="BV34" s="403"/>
      <c r="BW34" s="403"/>
      <c r="BX34" s="403"/>
      <c r="BY34" s="403"/>
      <c r="CA34" s="410"/>
      <c r="CB34" s="410"/>
      <c r="CC34" s="187"/>
      <c r="CD34" s="403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442"/>
      <c r="CW34" s="442"/>
      <c r="CX34" s="442"/>
      <c r="CY34" s="442"/>
      <c r="CZ34" s="442"/>
      <c r="DA34" s="442"/>
      <c r="DB34" s="442"/>
      <c r="DC34" s="442"/>
      <c r="DD34" s="442"/>
      <c r="DE34" s="448"/>
      <c r="DF34" s="442"/>
      <c r="DG34" s="450"/>
      <c r="DH34" s="442"/>
      <c r="DI34" s="442"/>
      <c r="DJ34" s="442"/>
      <c r="DK34" s="442"/>
      <c r="DL34" s="442"/>
      <c r="DM34" s="442"/>
      <c r="DN34" s="442"/>
      <c r="DO34" s="442"/>
      <c r="DP34" s="442"/>
      <c r="DQ34" s="442"/>
      <c r="DR34" s="442"/>
      <c r="DS34" s="442"/>
      <c r="DT34" s="442"/>
    </row>
    <row r="35" spans="1:124" ht="17.25">
      <c r="A35" s="3" t="s">
        <v>61</v>
      </c>
      <c r="B35" s="382">
        <v>2018</v>
      </c>
      <c r="C35" s="28">
        <v>6</v>
      </c>
      <c r="D35" s="28">
        <v>0</v>
      </c>
      <c r="E35" s="239">
        <v>6</v>
      </c>
      <c r="F35" s="27">
        <v>2024</v>
      </c>
      <c r="G35" s="309">
        <v>0.3</v>
      </c>
      <c r="H35" s="444">
        <v>2001</v>
      </c>
      <c r="I35" s="27">
        <v>23</v>
      </c>
      <c r="J35" s="245">
        <v>1.1</v>
      </c>
      <c r="K35" s="27">
        <v>1933</v>
      </c>
      <c r="L35" s="29">
        <v>91</v>
      </c>
      <c r="M35" s="73">
        <v>4.7</v>
      </c>
      <c r="N35" s="17"/>
      <c r="O35" s="225"/>
      <c r="P35" s="278"/>
      <c r="Q35" s="364"/>
      <c r="R35" s="365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7"/>
      <c r="AK35" s="402"/>
      <c r="AL35" s="402"/>
      <c r="AM35" s="401"/>
      <c r="AN35" s="400"/>
      <c r="AO35" s="400"/>
      <c r="AP35" s="400"/>
      <c r="AQ35" s="400"/>
      <c r="AR35" s="400"/>
      <c r="AS35" s="401"/>
      <c r="AT35" s="402"/>
      <c r="AU35" s="402"/>
      <c r="AV35" s="402"/>
      <c r="AW35" s="401"/>
      <c r="AX35" s="402"/>
      <c r="AY35" s="401"/>
      <c r="AZ35" s="401"/>
      <c r="BA35" s="403"/>
      <c r="BB35" s="401"/>
      <c r="BC35" s="403"/>
      <c r="BD35" s="403"/>
      <c r="BE35" s="403"/>
      <c r="BF35" s="403"/>
      <c r="BG35" s="403"/>
      <c r="BH35" s="403"/>
      <c r="BI35" s="403"/>
      <c r="BJ35" s="403"/>
      <c r="BK35" s="403"/>
      <c r="BL35" s="403"/>
      <c r="BM35" s="403"/>
      <c r="BN35" s="403"/>
      <c r="BO35" s="403"/>
      <c r="BP35" s="403"/>
      <c r="BQ35" s="403"/>
      <c r="BR35" s="403"/>
      <c r="BS35" s="403"/>
      <c r="BT35" s="404"/>
      <c r="BU35" s="403"/>
      <c r="BV35" s="403"/>
      <c r="BW35" s="403"/>
      <c r="BX35" s="403"/>
      <c r="BY35" s="403"/>
      <c r="CA35" s="410"/>
      <c r="CB35" s="410"/>
      <c r="CC35" s="187"/>
      <c r="CD35" s="403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442"/>
      <c r="CW35" s="442"/>
      <c r="CX35" s="442"/>
      <c r="CY35" s="442"/>
      <c r="CZ35" s="442"/>
      <c r="DA35" s="442"/>
      <c r="DB35" s="442"/>
      <c r="DC35" s="442"/>
      <c r="DD35" s="442"/>
      <c r="DE35" s="448"/>
      <c r="DF35" s="442"/>
      <c r="DG35" s="450"/>
      <c r="DH35" s="442"/>
      <c r="DI35" s="442"/>
      <c r="DJ35" s="442"/>
      <c r="DK35" s="442"/>
      <c r="DL35" s="442"/>
      <c r="DM35" s="442"/>
      <c r="DN35" s="442"/>
      <c r="DO35" s="442"/>
      <c r="DP35" s="442"/>
      <c r="DQ35" s="442"/>
      <c r="DR35" s="442"/>
      <c r="DS35" s="442"/>
      <c r="DT35" s="442"/>
    </row>
    <row r="36" spans="1:124" ht="17.25">
      <c r="A36" s="2"/>
      <c r="B36" s="382">
        <v>0</v>
      </c>
      <c r="C36" s="27"/>
      <c r="D36" s="27"/>
      <c r="E36" s="239"/>
      <c r="F36" s="27">
        <v>0</v>
      </c>
      <c r="G36" s="309"/>
      <c r="H36" s="444">
        <v>0</v>
      </c>
      <c r="I36" s="29"/>
      <c r="J36" s="245"/>
      <c r="K36" s="27"/>
      <c r="L36" s="29"/>
      <c r="M36" s="73"/>
      <c r="N36" s="17"/>
      <c r="O36" s="225"/>
      <c r="P36" s="364"/>
      <c r="Q36" s="364"/>
      <c r="R36" s="365"/>
      <c r="S36" s="400"/>
      <c r="T36" s="400"/>
      <c r="U36" s="400"/>
      <c r="V36" s="398"/>
      <c r="W36" s="398"/>
      <c r="X36" s="398"/>
      <c r="Y36" s="398"/>
      <c r="Z36" s="398"/>
      <c r="AA36" s="398"/>
      <c r="AB36" s="398"/>
      <c r="AC36" s="400"/>
      <c r="AD36" s="400"/>
      <c r="AE36" s="400"/>
      <c r="AF36" s="398"/>
      <c r="AG36" s="400"/>
      <c r="AH36" s="400"/>
      <c r="AI36" s="400"/>
      <c r="AJ36" s="407"/>
      <c r="AK36" s="402"/>
      <c r="AL36" s="402"/>
      <c r="AM36" s="401"/>
      <c r="AN36" s="400"/>
      <c r="AO36" s="400"/>
      <c r="AP36" s="400"/>
      <c r="AQ36" s="400"/>
      <c r="AR36" s="400"/>
      <c r="AS36" s="401"/>
      <c r="AT36" s="402"/>
      <c r="AU36" s="402"/>
      <c r="AV36" s="402"/>
      <c r="AW36" s="401"/>
      <c r="AX36" s="402"/>
      <c r="AY36" s="401"/>
      <c r="AZ36" s="401"/>
      <c r="BA36" s="403"/>
      <c r="BB36" s="401"/>
      <c r="BC36" s="403"/>
      <c r="BD36" s="403"/>
      <c r="BE36" s="403"/>
      <c r="BF36" s="403"/>
      <c r="BG36" s="403"/>
      <c r="BH36" s="403"/>
      <c r="BI36" s="403"/>
      <c r="BJ36" s="403"/>
      <c r="BK36" s="403"/>
      <c r="BL36" s="403"/>
      <c r="BM36" s="403"/>
      <c r="BN36" s="403"/>
      <c r="BO36" s="403"/>
      <c r="BP36" s="403"/>
      <c r="BQ36" s="403"/>
      <c r="BR36" s="403"/>
      <c r="BS36" s="403"/>
      <c r="BT36" s="404"/>
      <c r="BU36" s="403"/>
      <c r="BV36" s="403"/>
      <c r="BW36" s="403"/>
      <c r="BX36" s="403"/>
      <c r="BY36" s="403"/>
      <c r="CA36" s="410"/>
      <c r="CB36" s="410"/>
      <c r="CC36" s="187"/>
      <c r="CD36" s="403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442"/>
      <c r="CW36" s="442"/>
      <c r="CX36" s="442"/>
      <c r="CY36" s="442"/>
      <c r="CZ36" s="442"/>
      <c r="DA36" s="442"/>
      <c r="DB36" s="442"/>
      <c r="DC36" s="442"/>
      <c r="DD36" s="442"/>
      <c r="DE36" s="448"/>
      <c r="DF36" s="442"/>
      <c r="DG36" s="450"/>
      <c r="DH36" s="442"/>
      <c r="DI36" s="442"/>
      <c r="DJ36" s="442"/>
      <c r="DK36" s="442"/>
      <c r="DL36" s="442"/>
      <c r="DM36" s="442"/>
      <c r="DN36" s="442"/>
      <c r="DO36" s="442"/>
      <c r="DP36" s="442"/>
      <c r="DQ36" s="442"/>
      <c r="DR36" s="442"/>
      <c r="DS36" s="442"/>
      <c r="DT36" s="442"/>
    </row>
    <row r="37" spans="1:124" ht="17.25">
      <c r="A37" s="3" t="s">
        <v>86</v>
      </c>
      <c r="B37" s="382">
        <v>54734</v>
      </c>
      <c r="C37" s="27">
        <v>98</v>
      </c>
      <c r="D37" s="27">
        <v>9</v>
      </c>
      <c r="E37" s="239">
        <v>107</v>
      </c>
      <c r="F37" s="27">
        <v>54841</v>
      </c>
      <c r="G37" s="309">
        <v>0.2</v>
      </c>
      <c r="H37" s="444">
        <v>53656</v>
      </c>
      <c r="I37" s="27">
        <v>1185</v>
      </c>
      <c r="J37" s="245">
        <v>2.2</v>
      </c>
      <c r="K37" s="27">
        <v>50850</v>
      </c>
      <c r="L37" s="29">
        <v>3991</v>
      </c>
      <c r="M37" s="73">
        <v>7.8</v>
      </c>
      <c r="N37" s="17"/>
      <c r="O37" s="225"/>
      <c r="P37" s="364"/>
      <c r="Q37" s="364"/>
      <c r="R37" s="365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400"/>
      <c r="AD37" s="400"/>
      <c r="AE37" s="400"/>
      <c r="AF37" s="400"/>
      <c r="AG37" s="400"/>
      <c r="AH37" s="400"/>
      <c r="AI37" s="398"/>
      <c r="AJ37" s="401"/>
      <c r="AK37" s="402"/>
      <c r="AL37" s="402"/>
      <c r="AM37" s="401"/>
      <c r="AN37" s="400"/>
      <c r="AO37" s="400"/>
      <c r="AP37" s="400"/>
      <c r="AQ37" s="400"/>
      <c r="AR37" s="400"/>
      <c r="AS37" s="401"/>
      <c r="AT37" s="402"/>
      <c r="AU37" s="402"/>
      <c r="AV37" s="402"/>
      <c r="AW37" s="401"/>
      <c r="AX37" s="402"/>
      <c r="AY37" s="401"/>
      <c r="AZ37" s="401"/>
      <c r="BA37" s="403"/>
      <c r="BB37" s="401"/>
      <c r="BC37" s="403"/>
      <c r="BD37" s="403"/>
      <c r="BE37" s="403"/>
      <c r="BF37" s="403"/>
      <c r="BG37" s="403"/>
      <c r="BH37" s="403"/>
      <c r="BI37" s="403"/>
      <c r="BJ37" s="403"/>
      <c r="BK37" s="403"/>
      <c r="BL37" s="403"/>
      <c r="BM37" s="403"/>
      <c r="BN37" s="403"/>
      <c r="BO37" s="403"/>
      <c r="BP37" s="403"/>
      <c r="BQ37" s="403"/>
      <c r="BR37" s="403"/>
      <c r="BS37" s="403"/>
      <c r="BT37" s="404"/>
      <c r="BU37" s="403"/>
      <c r="BV37" s="403"/>
      <c r="BW37" s="403"/>
      <c r="BX37" s="403"/>
      <c r="BY37" s="403"/>
      <c r="CA37" s="410"/>
      <c r="CB37" s="410"/>
      <c r="CC37" s="187"/>
      <c r="CD37" s="403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442"/>
      <c r="CW37" s="442"/>
      <c r="CX37" s="442"/>
      <c r="CY37" s="442"/>
      <c r="CZ37" s="442"/>
      <c r="DA37" s="442"/>
      <c r="DB37" s="442"/>
      <c r="DC37" s="442"/>
      <c r="DD37" s="442"/>
      <c r="DE37" s="448"/>
      <c r="DF37" s="442"/>
      <c r="DG37" s="450"/>
      <c r="DH37" s="442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</row>
    <row r="38" spans="1:124" ht="17.25">
      <c r="A38" s="3"/>
      <c r="B38" s="382">
        <v>0</v>
      </c>
      <c r="C38" s="27"/>
      <c r="D38" s="27"/>
      <c r="E38" s="239"/>
      <c r="F38" s="27">
        <v>0</v>
      </c>
      <c r="G38" s="309"/>
      <c r="H38" s="444">
        <v>0</v>
      </c>
      <c r="I38" s="27"/>
      <c r="J38" s="245"/>
      <c r="K38" s="27"/>
      <c r="L38" s="29"/>
      <c r="M38" s="73"/>
      <c r="N38" s="17"/>
      <c r="O38" s="225"/>
      <c r="P38" s="364"/>
      <c r="Q38" s="364"/>
      <c r="R38" s="365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400"/>
      <c r="AD38" s="400"/>
      <c r="AE38" s="400"/>
      <c r="AF38" s="400"/>
      <c r="AG38" s="400"/>
      <c r="AH38" s="400"/>
      <c r="AI38" s="398"/>
      <c r="AJ38" s="401"/>
      <c r="AK38" s="402"/>
      <c r="AL38" s="402"/>
      <c r="AM38" s="401"/>
      <c r="AN38" s="400"/>
      <c r="AO38" s="400"/>
      <c r="AP38" s="400"/>
      <c r="AQ38" s="400"/>
      <c r="AR38" s="400"/>
      <c r="AS38" s="401"/>
      <c r="AT38" s="402"/>
      <c r="AU38" s="402"/>
      <c r="AV38" s="402"/>
      <c r="AW38" s="401"/>
      <c r="AX38" s="402"/>
      <c r="AY38" s="401"/>
      <c r="AZ38" s="401"/>
      <c r="BA38" s="403"/>
      <c r="BB38" s="401"/>
      <c r="BC38" s="403"/>
      <c r="BD38" s="403"/>
      <c r="BE38" s="403"/>
      <c r="BF38" s="403"/>
      <c r="BG38" s="403"/>
      <c r="BH38" s="403"/>
      <c r="BI38" s="403"/>
      <c r="BJ38" s="403"/>
      <c r="BK38" s="403"/>
      <c r="BL38" s="403"/>
      <c r="BM38" s="403"/>
      <c r="BN38" s="403"/>
      <c r="BO38" s="403"/>
      <c r="BP38" s="403"/>
      <c r="BQ38" s="403"/>
      <c r="BR38" s="403"/>
      <c r="BS38" s="403"/>
      <c r="BT38" s="404"/>
      <c r="BU38" s="403"/>
      <c r="BV38" s="403"/>
      <c r="BW38" s="403"/>
      <c r="BX38" s="403"/>
      <c r="BY38" s="403"/>
      <c r="CA38" s="410"/>
      <c r="CB38" s="410"/>
      <c r="CC38" s="187"/>
      <c r="CD38" s="403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442"/>
      <c r="CW38" s="442"/>
      <c r="CX38" s="442"/>
      <c r="CY38" s="442"/>
      <c r="CZ38" s="442"/>
      <c r="DA38" s="442"/>
      <c r="DB38" s="442"/>
      <c r="DC38" s="442"/>
      <c r="DD38" s="442"/>
      <c r="DE38" s="448"/>
      <c r="DF38" s="442"/>
      <c r="DG38" s="450"/>
      <c r="DH38" s="442"/>
      <c r="DI38" s="442"/>
      <c r="DJ38" s="442"/>
      <c r="DK38" s="442"/>
      <c r="DL38" s="442"/>
      <c r="DM38" s="442"/>
      <c r="DN38" s="442"/>
      <c r="DO38" s="442"/>
      <c r="DP38" s="442"/>
      <c r="DQ38" s="442"/>
      <c r="DR38" s="442"/>
      <c r="DS38" s="442"/>
      <c r="DT38" s="442"/>
    </row>
    <row r="39" spans="1:124" ht="17.25">
      <c r="A39" s="3" t="s">
        <v>42</v>
      </c>
      <c r="B39" s="382">
        <v>3959</v>
      </c>
      <c r="C39" s="28">
        <v>-1</v>
      </c>
      <c r="D39" s="28">
        <v>0</v>
      </c>
      <c r="E39" s="239">
        <v>-1</v>
      </c>
      <c r="F39" s="27">
        <v>3958</v>
      </c>
      <c r="G39" s="309">
        <v>0</v>
      </c>
      <c r="H39" s="444">
        <v>3937</v>
      </c>
      <c r="I39" s="27">
        <v>21</v>
      </c>
      <c r="J39" s="245">
        <v>0.5</v>
      </c>
      <c r="K39" s="27">
        <v>3914</v>
      </c>
      <c r="L39" s="29">
        <v>44</v>
      </c>
      <c r="M39" s="73">
        <v>1.1</v>
      </c>
      <c r="N39" s="17"/>
      <c r="O39" s="225"/>
      <c r="P39" s="278"/>
      <c r="Q39" s="364"/>
      <c r="R39" s="365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7"/>
      <c r="AK39" s="402"/>
      <c r="AL39" s="402"/>
      <c r="AM39" s="401"/>
      <c r="AN39" s="400"/>
      <c r="AO39" s="400"/>
      <c r="AP39" s="400"/>
      <c r="AQ39" s="400"/>
      <c r="AR39" s="400"/>
      <c r="AS39" s="401"/>
      <c r="AT39" s="402"/>
      <c r="AU39" s="402"/>
      <c r="AV39" s="402"/>
      <c r="AW39" s="401"/>
      <c r="AX39" s="402"/>
      <c r="AY39" s="401"/>
      <c r="AZ39" s="401"/>
      <c r="BA39" s="403"/>
      <c r="BB39" s="401"/>
      <c r="BC39" s="403"/>
      <c r="BD39" s="403"/>
      <c r="BE39" s="403"/>
      <c r="BF39" s="403"/>
      <c r="BG39" s="403"/>
      <c r="BH39" s="403"/>
      <c r="BI39" s="403"/>
      <c r="BJ39" s="403"/>
      <c r="BK39" s="403"/>
      <c r="BL39" s="403"/>
      <c r="BM39" s="403"/>
      <c r="BN39" s="403"/>
      <c r="BO39" s="403"/>
      <c r="BP39" s="403"/>
      <c r="BQ39" s="403"/>
      <c r="BR39" s="403"/>
      <c r="BS39" s="403"/>
      <c r="BT39" s="404"/>
      <c r="BU39" s="403"/>
      <c r="BV39" s="403"/>
      <c r="BW39" s="403"/>
      <c r="BX39" s="403"/>
      <c r="BY39" s="403"/>
      <c r="CA39" s="410"/>
      <c r="CB39" s="410"/>
      <c r="CC39" s="187"/>
      <c r="CD39" s="403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442"/>
      <c r="CW39" s="442"/>
      <c r="CX39" s="442"/>
      <c r="CY39" s="442"/>
      <c r="CZ39" s="442"/>
      <c r="DA39" s="442"/>
      <c r="DB39" s="442"/>
      <c r="DC39" s="442"/>
      <c r="DD39" s="442"/>
      <c r="DE39" s="448"/>
      <c r="DF39" s="442"/>
      <c r="DG39" s="450"/>
      <c r="DH39" s="442"/>
      <c r="DI39" s="442"/>
      <c r="DJ39" s="442"/>
      <c r="DK39" s="442"/>
      <c r="DL39" s="442"/>
      <c r="DM39" s="442"/>
      <c r="DN39" s="442"/>
      <c r="DO39" s="442"/>
      <c r="DP39" s="442"/>
      <c r="DQ39" s="442"/>
      <c r="DR39" s="442"/>
      <c r="DS39" s="442"/>
      <c r="DT39" s="442"/>
    </row>
    <row r="40" spans="1:124" ht="17.25">
      <c r="A40" s="3" t="s">
        <v>43</v>
      </c>
      <c r="B40" s="382">
        <v>3950</v>
      </c>
      <c r="C40" s="28">
        <v>9</v>
      </c>
      <c r="D40" s="28">
        <v>1</v>
      </c>
      <c r="E40" s="239">
        <v>10</v>
      </c>
      <c r="F40" s="27">
        <v>3960</v>
      </c>
      <c r="G40" s="309">
        <v>0.3</v>
      </c>
      <c r="H40" s="444">
        <v>3864</v>
      </c>
      <c r="I40" s="27">
        <v>96</v>
      </c>
      <c r="J40" s="245">
        <v>2.5</v>
      </c>
      <c r="K40" s="27">
        <v>3735</v>
      </c>
      <c r="L40" s="29">
        <v>225</v>
      </c>
      <c r="M40" s="73">
        <v>6</v>
      </c>
      <c r="N40" s="17"/>
      <c r="O40" s="225"/>
      <c r="P40" s="278"/>
      <c r="Q40" s="364"/>
      <c r="R40" s="365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7"/>
      <c r="AK40" s="402"/>
      <c r="AL40" s="402"/>
      <c r="AM40" s="401"/>
      <c r="AN40" s="400"/>
      <c r="AO40" s="400"/>
      <c r="AP40" s="400"/>
      <c r="AQ40" s="400"/>
      <c r="AR40" s="400"/>
      <c r="AS40" s="401"/>
      <c r="AT40" s="402"/>
      <c r="AU40" s="402"/>
      <c r="AV40" s="402"/>
      <c r="AW40" s="401"/>
      <c r="AX40" s="402"/>
      <c r="AY40" s="401"/>
      <c r="AZ40" s="401"/>
      <c r="BA40" s="403"/>
      <c r="BB40" s="401"/>
      <c r="BC40" s="403"/>
      <c r="BD40" s="403"/>
      <c r="BE40" s="403"/>
      <c r="BF40" s="403"/>
      <c r="BG40" s="403"/>
      <c r="BH40" s="403"/>
      <c r="BI40" s="403"/>
      <c r="BJ40" s="403"/>
      <c r="BK40" s="403"/>
      <c r="BL40" s="403"/>
      <c r="BM40" s="403"/>
      <c r="BN40" s="403"/>
      <c r="BO40" s="403"/>
      <c r="BP40" s="403"/>
      <c r="BQ40" s="403"/>
      <c r="BR40" s="403"/>
      <c r="BS40" s="403"/>
      <c r="BT40" s="404"/>
      <c r="BU40" s="403"/>
      <c r="BV40" s="403"/>
      <c r="BW40" s="403"/>
      <c r="BX40" s="403"/>
      <c r="BY40" s="403"/>
      <c r="CA40" s="410"/>
      <c r="CB40" s="410"/>
      <c r="CC40" s="187"/>
      <c r="CD40" s="403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442"/>
      <c r="CW40" s="442"/>
      <c r="CX40" s="442"/>
      <c r="CY40" s="442"/>
      <c r="CZ40" s="442"/>
      <c r="DA40" s="442"/>
      <c r="DB40" s="442"/>
      <c r="DC40" s="442"/>
      <c r="DD40" s="442"/>
      <c r="DE40" s="448"/>
      <c r="DF40" s="442"/>
      <c r="DG40" s="450"/>
      <c r="DH40" s="442"/>
      <c r="DI40" s="442"/>
      <c r="DJ40" s="442"/>
      <c r="DK40" s="442"/>
      <c r="DL40" s="442"/>
      <c r="DM40" s="442"/>
      <c r="DN40" s="442"/>
      <c r="DO40" s="442"/>
      <c r="DP40" s="442"/>
      <c r="DQ40" s="442"/>
      <c r="DR40" s="442"/>
      <c r="DS40" s="442"/>
      <c r="DT40" s="442"/>
    </row>
    <row r="41" spans="1:124" ht="17.25">
      <c r="A41" s="3" t="s">
        <v>44</v>
      </c>
      <c r="B41" s="382">
        <v>11616</v>
      </c>
      <c r="C41" s="28">
        <v>25</v>
      </c>
      <c r="D41" s="28">
        <v>0</v>
      </c>
      <c r="E41" s="239">
        <v>25</v>
      </c>
      <c r="F41" s="27">
        <v>11641</v>
      </c>
      <c r="G41" s="309">
        <v>0.2</v>
      </c>
      <c r="H41" s="444">
        <v>11357</v>
      </c>
      <c r="I41" s="27">
        <v>284</v>
      </c>
      <c r="J41" s="245">
        <v>2.5</v>
      </c>
      <c r="K41" s="27">
        <v>10699</v>
      </c>
      <c r="L41" s="29">
        <v>942</v>
      </c>
      <c r="M41" s="73">
        <v>8.8</v>
      </c>
      <c r="N41" s="17"/>
      <c r="O41" s="225"/>
      <c r="P41" s="278"/>
      <c r="Q41" s="364"/>
      <c r="R41" s="365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7"/>
      <c r="AK41" s="402"/>
      <c r="AL41" s="402"/>
      <c r="AM41" s="401"/>
      <c r="AN41" s="400"/>
      <c r="AO41" s="400"/>
      <c r="AP41" s="400"/>
      <c r="AQ41" s="400"/>
      <c r="AR41" s="400"/>
      <c r="AS41" s="401"/>
      <c r="AT41" s="402"/>
      <c r="AU41" s="402"/>
      <c r="AV41" s="402"/>
      <c r="AW41" s="401"/>
      <c r="AX41" s="402"/>
      <c r="AY41" s="401"/>
      <c r="AZ41" s="401"/>
      <c r="BA41" s="403"/>
      <c r="BB41" s="401"/>
      <c r="BC41" s="403"/>
      <c r="BD41" s="403"/>
      <c r="BE41" s="403"/>
      <c r="BF41" s="403"/>
      <c r="BG41" s="403"/>
      <c r="BH41" s="403"/>
      <c r="BI41" s="403"/>
      <c r="BJ41" s="403"/>
      <c r="BK41" s="403"/>
      <c r="BL41" s="403"/>
      <c r="BM41" s="403"/>
      <c r="BN41" s="403"/>
      <c r="BO41" s="403"/>
      <c r="BP41" s="403"/>
      <c r="BQ41" s="403"/>
      <c r="BR41" s="403"/>
      <c r="BS41" s="403"/>
      <c r="BT41" s="404"/>
      <c r="BU41" s="403"/>
      <c r="BV41" s="403"/>
      <c r="BW41" s="403"/>
      <c r="BX41" s="403"/>
      <c r="BY41" s="403"/>
      <c r="CA41" s="410"/>
      <c r="CB41" s="410"/>
      <c r="CC41" s="187"/>
      <c r="CD41" s="403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442"/>
      <c r="CW41" s="442"/>
      <c r="CX41" s="442"/>
      <c r="CY41" s="442"/>
      <c r="CZ41" s="442"/>
      <c r="DA41" s="442"/>
      <c r="DB41" s="442"/>
      <c r="DC41" s="442"/>
      <c r="DD41" s="442"/>
      <c r="DE41" s="448"/>
      <c r="DF41" s="442"/>
      <c r="DG41" s="450"/>
      <c r="DH41" s="442"/>
      <c r="DI41" s="442"/>
      <c r="DJ41" s="442"/>
      <c r="DK41" s="442"/>
      <c r="DL41" s="442"/>
      <c r="DM41" s="442"/>
      <c r="DN41" s="442"/>
      <c r="DO41" s="442"/>
      <c r="DP41" s="442"/>
      <c r="DQ41" s="442"/>
      <c r="DR41" s="442"/>
      <c r="DS41" s="442"/>
      <c r="DT41" s="442"/>
    </row>
    <row r="42" spans="1:124" ht="17.25">
      <c r="A42" s="3" t="s">
        <v>45</v>
      </c>
      <c r="B42" s="382">
        <v>4659</v>
      </c>
      <c r="C42" s="28">
        <v>15</v>
      </c>
      <c r="D42" s="28">
        <v>3</v>
      </c>
      <c r="E42" s="239">
        <v>18</v>
      </c>
      <c r="F42" s="27">
        <v>4677</v>
      </c>
      <c r="G42" s="309">
        <v>0.4</v>
      </c>
      <c r="H42" s="444">
        <v>4640</v>
      </c>
      <c r="I42" s="27">
        <v>37</v>
      </c>
      <c r="J42" s="245">
        <v>0.8</v>
      </c>
      <c r="K42" s="27">
        <v>4408</v>
      </c>
      <c r="L42" s="29">
        <v>269</v>
      </c>
      <c r="M42" s="73">
        <v>6.1</v>
      </c>
      <c r="N42" s="17"/>
      <c r="O42" s="225"/>
      <c r="P42" s="278"/>
      <c r="Q42" s="364"/>
      <c r="R42" s="365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7"/>
      <c r="AK42" s="402"/>
      <c r="AL42" s="402"/>
      <c r="AM42" s="401"/>
      <c r="AN42" s="400"/>
      <c r="AO42" s="400"/>
      <c r="AP42" s="400"/>
      <c r="AQ42" s="400"/>
      <c r="AR42" s="400"/>
      <c r="AS42" s="401"/>
      <c r="AT42" s="402"/>
      <c r="AU42" s="402"/>
      <c r="AV42" s="402"/>
      <c r="AW42" s="401"/>
      <c r="AX42" s="402"/>
      <c r="AY42" s="401"/>
      <c r="AZ42" s="401"/>
      <c r="BA42" s="403"/>
      <c r="BB42" s="401"/>
      <c r="BC42" s="403"/>
      <c r="BD42" s="403"/>
      <c r="BE42" s="403"/>
      <c r="BF42" s="403"/>
      <c r="BG42" s="403"/>
      <c r="BH42" s="403"/>
      <c r="BI42" s="403"/>
      <c r="BJ42" s="403"/>
      <c r="BK42" s="403"/>
      <c r="BL42" s="403"/>
      <c r="BM42" s="403"/>
      <c r="BN42" s="403"/>
      <c r="BO42" s="403"/>
      <c r="BP42" s="403"/>
      <c r="BQ42" s="403"/>
      <c r="BR42" s="403"/>
      <c r="BS42" s="403"/>
      <c r="BT42" s="404"/>
      <c r="BU42" s="403"/>
      <c r="BV42" s="403"/>
      <c r="BW42" s="403"/>
      <c r="BX42" s="403"/>
      <c r="BY42" s="403"/>
      <c r="CA42" s="410"/>
      <c r="CB42" s="410"/>
      <c r="CC42" s="187"/>
      <c r="CD42" s="403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442"/>
      <c r="CW42" s="442"/>
      <c r="CX42" s="442"/>
      <c r="CY42" s="442"/>
      <c r="CZ42" s="442"/>
      <c r="DA42" s="442"/>
      <c r="DB42" s="442"/>
      <c r="DC42" s="442"/>
      <c r="DD42" s="442"/>
      <c r="DE42" s="448"/>
      <c r="DF42" s="442"/>
      <c r="DG42" s="450"/>
      <c r="DH42" s="442"/>
      <c r="DI42" s="442"/>
      <c r="DJ42" s="442"/>
      <c r="DK42" s="442"/>
      <c r="DL42" s="442"/>
      <c r="DM42" s="442"/>
      <c r="DN42" s="442"/>
      <c r="DO42" s="442"/>
      <c r="DP42" s="442"/>
      <c r="DQ42" s="442"/>
      <c r="DR42" s="442"/>
      <c r="DS42" s="442"/>
      <c r="DT42" s="442"/>
    </row>
    <row r="43" spans="1:124" ht="17.25">
      <c r="A43" s="3" t="s">
        <v>46</v>
      </c>
      <c r="B43" s="382">
        <v>9072</v>
      </c>
      <c r="C43" s="28">
        <v>5</v>
      </c>
      <c r="D43" s="28">
        <v>4</v>
      </c>
      <c r="E43" s="239">
        <v>9</v>
      </c>
      <c r="F43" s="27">
        <v>9081</v>
      </c>
      <c r="G43" s="309">
        <v>0.1</v>
      </c>
      <c r="H43" s="444">
        <v>8852</v>
      </c>
      <c r="I43" s="27">
        <v>229</v>
      </c>
      <c r="J43" s="245">
        <v>2.6</v>
      </c>
      <c r="K43" s="27">
        <v>8213</v>
      </c>
      <c r="L43" s="29">
        <v>868</v>
      </c>
      <c r="M43" s="73">
        <v>10.6</v>
      </c>
      <c r="N43" s="17"/>
      <c r="O43" s="225"/>
      <c r="P43" s="278"/>
      <c r="Q43" s="364"/>
      <c r="R43" s="365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7"/>
      <c r="AK43" s="402"/>
      <c r="AL43" s="402"/>
      <c r="AM43" s="401"/>
      <c r="AN43" s="400"/>
      <c r="AO43" s="400"/>
      <c r="AP43" s="400"/>
      <c r="AQ43" s="400"/>
      <c r="AR43" s="400"/>
      <c r="AS43" s="401"/>
      <c r="AT43" s="402"/>
      <c r="AU43" s="402"/>
      <c r="AV43" s="402"/>
      <c r="AW43" s="401"/>
      <c r="AX43" s="402"/>
      <c r="AY43" s="401"/>
      <c r="AZ43" s="401"/>
      <c r="BA43" s="403"/>
      <c r="BB43" s="401"/>
      <c r="BC43" s="403"/>
      <c r="BD43" s="403"/>
      <c r="BE43" s="403"/>
      <c r="BF43" s="403"/>
      <c r="BG43" s="403"/>
      <c r="BH43" s="403"/>
      <c r="BI43" s="403"/>
      <c r="BJ43" s="403"/>
      <c r="BK43" s="403"/>
      <c r="BL43" s="403"/>
      <c r="BM43" s="403"/>
      <c r="BN43" s="403"/>
      <c r="BO43" s="403"/>
      <c r="BP43" s="403"/>
      <c r="BQ43" s="403"/>
      <c r="BR43" s="403"/>
      <c r="BS43" s="403"/>
      <c r="BT43" s="404"/>
      <c r="BU43" s="403"/>
      <c r="BV43" s="403"/>
      <c r="BW43" s="403"/>
      <c r="BX43" s="403"/>
      <c r="BY43" s="403"/>
      <c r="CA43" s="410"/>
      <c r="CB43" s="410"/>
      <c r="CC43" s="187"/>
      <c r="CD43" s="403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442"/>
      <c r="CW43" s="442"/>
      <c r="CX43" s="442"/>
      <c r="CY43" s="442"/>
      <c r="CZ43" s="442"/>
      <c r="DA43" s="442"/>
      <c r="DB43" s="442"/>
      <c r="DC43" s="442"/>
      <c r="DD43" s="442"/>
      <c r="DE43" s="448"/>
      <c r="DF43" s="442"/>
      <c r="DG43" s="450"/>
      <c r="DH43" s="442"/>
      <c r="DI43" s="442"/>
      <c r="DJ43" s="442"/>
      <c r="DK43" s="442"/>
      <c r="DL43" s="442"/>
      <c r="DM43" s="442"/>
      <c r="DN43" s="442"/>
      <c r="DO43" s="442"/>
      <c r="DP43" s="442"/>
      <c r="DQ43" s="442"/>
      <c r="DR43" s="442"/>
      <c r="DS43" s="442"/>
      <c r="DT43" s="442"/>
    </row>
    <row r="44" spans="1:124" ht="17.25">
      <c r="A44" s="3" t="s">
        <v>47</v>
      </c>
      <c r="B44" s="382">
        <v>5227</v>
      </c>
      <c r="C44" s="28">
        <v>2</v>
      </c>
      <c r="D44" s="28">
        <v>-1</v>
      </c>
      <c r="E44" s="239">
        <v>1</v>
      </c>
      <c r="F44" s="27">
        <v>5228</v>
      </c>
      <c r="G44" s="309">
        <v>0</v>
      </c>
      <c r="H44" s="444">
        <v>5140</v>
      </c>
      <c r="I44" s="27">
        <v>88</v>
      </c>
      <c r="J44" s="245">
        <v>1.7</v>
      </c>
      <c r="K44" s="27">
        <v>4850</v>
      </c>
      <c r="L44" s="29">
        <v>378</v>
      </c>
      <c r="M44" s="73">
        <v>7.8</v>
      </c>
      <c r="N44" s="17"/>
      <c r="O44" s="225"/>
      <c r="P44" s="278"/>
      <c r="Q44" s="364"/>
      <c r="R44" s="365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  <c r="AJ44" s="407"/>
      <c r="AK44" s="402"/>
      <c r="AL44" s="402"/>
      <c r="AM44" s="401"/>
      <c r="AN44" s="400"/>
      <c r="AO44" s="400"/>
      <c r="AP44" s="400"/>
      <c r="AQ44" s="400"/>
      <c r="AR44" s="400"/>
      <c r="AS44" s="401"/>
      <c r="AT44" s="402"/>
      <c r="AU44" s="402"/>
      <c r="AV44" s="402"/>
      <c r="AW44" s="401"/>
      <c r="AX44" s="402"/>
      <c r="AY44" s="401"/>
      <c r="AZ44" s="401"/>
      <c r="BA44" s="403"/>
      <c r="BB44" s="401"/>
      <c r="BC44" s="403"/>
      <c r="BD44" s="403"/>
      <c r="BE44" s="403"/>
      <c r="BF44" s="403"/>
      <c r="BG44" s="403"/>
      <c r="BH44" s="403"/>
      <c r="BI44" s="403"/>
      <c r="BJ44" s="403"/>
      <c r="BK44" s="403"/>
      <c r="BL44" s="403"/>
      <c r="BM44" s="403"/>
      <c r="BN44" s="403"/>
      <c r="BO44" s="403"/>
      <c r="BP44" s="403"/>
      <c r="BQ44" s="403"/>
      <c r="BR44" s="403"/>
      <c r="BS44" s="403"/>
      <c r="BT44" s="404"/>
      <c r="BU44" s="403"/>
      <c r="BV44" s="403"/>
      <c r="BW44" s="403"/>
      <c r="BX44" s="403"/>
      <c r="BY44" s="403"/>
      <c r="CA44" s="410"/>
      <c r="CB44" s="410"/>
      <c r="CC44" s="187"/>
      <c r="CD44" s="403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442"/>
      <c r="CW44" s="442"/>
      <c r="CX44" s="442"/>
      <c r="CY44" s="442"/>
      <c r="CZ44" s="442"/>
      <c r="DA44" s="442"/>
      <c r="DB44" s="442"/>
      <c r="DC44" s="442"/>
      <c r="DD44" s="442"/>
      <c r="DE44" s="448"/>
      <c r="DF44" s="442"/>
      <c r="DG44" s="450"/>
      <c r="DH44" s="442"/>
      <c r="DI44" s="442"/>
      <c r="DJ44" s="442"/>
      <c r="DK44" s="442"/>
      <c r="DL44" s="442"/>
      <c r="DM44" s="442"/>
      <c r="DN44" s="442"/>
      <c r="DO44" s="442"/>
      <c r="DP44" s="442"/>
      <c r="DQ44" s="442"/>
      <c r="DR44" s="442"/>
      <c r="DS44" s="442"/>
      <c r="DT44" s="442"/>
    </row>
    <row r="45" spans="1:124" ht="17.25">
      <c r="A45" s="3" t="s">
        <v>48</v>
      </c>
      <c r="B45" s="382">
        <v>5063</v>
      </c>
      <c r="C45" s="28">
        <v>8</v>
      </c>
      <c r="D45" s="28">
        <v>1</v>
      </c>
      <c r="E45" s="239">
        <v>9</v>
      </c>
      <c r="F45" s="27">
        <v>5072</v>
      </c>
      <c r="G45" s="309">
        <v>0.2</v>
      </c>
      <c r="H45" s="444">
        <v>4922</v>
      </c>
      <c r="I45" s="27">
        <v>150</v>
      </c>
      <c r="J45" s="245">
        <v>3</v>
      </c>
      <c r="K45" s="27">
        <v>4622</v>
      </c>
      <c r="L45" s="29">
        <v>450</v>
      </c>
      <c r="M45" s="73">
        <v>9.7</v>
      </c>
      <c r="N45" s="17"/>
      <c r="O45" s="225"/>
      <c r="P45" s="278"/>
      <c r="Q45" s="364"/>
      <c r="R45" s="365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  <c r="AJ45" s="407"/>
      <c r="AK45" s="402"/>
      <c r="AL45" s="402"/>
      <c r="AM45" s="401"/>
      <c r="AN45" s="400"/>
      <c r="AO45" s="400"/>
      <c r="AP45" s="400"/>
      <c r="AQ45" s="400"/>
      <c r="AR45" s="400"/>
      <c r="AS45" s="401"/>
      <c r="AT45" s="402"/>
      <c r="AU45" s="402"/>
      <c r="AV45" s="402"/>
      <c r="AW45" s="401"/>
      <c r="AX45" s="402"/>
      <c r="AY45" s="401"/>
      <c r="AZ45" s="401"/>
      <c r="BA45" s="403"/>
      <c r="BB45" s="401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4"/>
      <c r="BU45" s="403"/>
      <c r="BV45" s="403"/>
      <c r="BW45" s="403"/>
      <c r="BX45" s="403"/>
      <c r="BY45" s="403"/>
      <c r="CA45" s="410"/>
      <c r="CB45" s="410"/>
      <c r="CC45" s="187"/>
      <c r="CD45" s="403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442"/>
      <c r="CW45" s="442"/>
      <c r="CX45" s="442"/>
      <c r="CY45" s="442"/>
      <c r="CZ45" s="442"/>
      <c r="DA45" s="442"/>
      <c r="DB45" s="442"/>
      <c r="DC45" s="442"/>
      <c r="DD45" s="442"/>
      <c r="DE45" s="448"/>
      <c r="DF45" s="442"/>
      <c r="DG45" s="450"/>
      <c r="DH45" s="442"/>
      <c r="DI45" s="442"/>
      <c r="DJ45" s="442"/>
      <c r="DK45" s="442"/>
      <c r="DL45" s="442"/>
      <c r="DM45" s="442"/>
      <c r="DN45" s="442"/>
      <c r="DO45" s="442"/>
      <c r="DP45" s="442"/>
      <c r="DQ45" s="442"/>
      <c r="DR45" s="442"/>
      <c r="DS45" s="442"/>
      <c r="DT45" s="442"/>
    </row>
    <row r="46" spans="1:124" ht="17.25">
      <c r="A46" s="3" t="s">
        <v>49</v>
      </c>
      <c r="B46" s="382">
        <v>11188</v>
      </c>
      <c r="C46" s="28">
        <v>35</v>
      </c>
      <c r="D46" s="28">
        <v>1</v>
      </c>
      <c r="E46" s="239">
        <v>36</v>
      </c>
      <c r="F46" s="27">
        <v>11224</v>
      </c>
      <c r="G46" s="309">
        <v>0.3</v>
      </c>
      <c r="H46" s="444">
        <v>10944</v>
      </c>
      <c r="I46" s="27">
        <v>280</v>
      </c>
      <c r="J46" s="245">
        <v>2.6</v>
      </c>
      <c r="K46" s="27">
        <v>10409</v>
      </c>
      <c r="L46" s="29">
        <v>815</v>
      </c>
      <c r="M46" s="73">
        <v>7.8</v>
      </c>
      <c r="N46" s="17"/>
      <c r="O46" s="225"/>
      <c r="P46" s="278"/>
      <c r="Q46" s="364"/>
      <c r="R46" s="365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  <c r="AJ46" s="407"/>
      <c r="AK46" s="402"/>
      <c r="AL46" s="402"/>
      <c r="AM46" s="401"/>
      <c r="AN46" s="400"/>
      <c r="AO46" s="400"/>
      <c r="AP46" s="400"/>
      <c r="AQ46" s="400"/>
      <c r="AR46" s="400"/>
      <c r="AS46" s="401"/>
      <c r="AT46" s="402"/>
      <c r="AU46" s="402"/>
      <c r="AV46" s="402"/>
      <c r="AW46" s="401"/>
      <c r="AX46" s="402"/>
      <c r="AY46" s="401"/>
      <c r="AZ46" s="401"/>
      <c r="BA46" s="403"/>
      <c r="BB46" s="401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4"/>
      <c r="BU46" s="403"/>
      <c r="BV46" s="403"/>
      <c r="BW46" s="403"/>
      <c r="BX46" s="403"/>
      <c r="BY46" s="403"/>
      <c r="CA46" s="410"/>
      <c r="CB46" s="410"/>
      <c r="CC46" s="187"/>
      <c r="CD46" s="403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442"/>
      <c r="CW46" s="442"/>
      <c r="CX46" s="442"/>
      <c r="CY46" s="442"/>
      <c r="CZ46" s="442"/>
      <c r="DA46" s="442"/>
      <c r="DB46" s="442"/>
      <c r="DC46" s="442"/>
      <c r="DD46" s="442"/>
      <c r="DE46" s="448"/>
      <c r="DF46" s="442"/>
      <c r="DG46" s="450"/>
      <c r="DH46" s="442"/>
      <c r="DI46" s="442"/>
      <c r="DJ46" s="442"/>
      <c r="DK46" s="442"/>
      <c r="DL46" s="442"/>
      <c r="DM46" s="442"/>
      <c r="DN46" s="442"/>
      <c r="DO46" s="442"/>
      <c r="DP46" s="442"/>
      <c r="DQ46" s="442"/>
      <c r="DR46" s="442"/>
      <c r="DS46" s="442"/>
      <c r="DT46" s="442"/>
    </row>
    <row r="47" spans="1:124" ht="17.25">
      <c r="A47" s="2"/>
      <c r="B47" s="382">
        <v>0</v>
      </c>
      <c r="C47" s="27"/>
      <c r="D47" s="27"/>
      <c r="E47" s="239"/>
      <c r="F47" s="27">
        <v>0</v>
      </c>
      <c r="G47" s="309"/>
      <c r="H47" s="444">
        <v>0</v>
      </c>
      <c r="I47" s="29"/>
      <c r="J47" s="245"/>
      <c r="K47" s="27"/>
      <c r="L47" s="29"/>
      <c r="M47" s="73"/>
      <c r="N47" s="17"/>
      <c r="O47" s="225"/>
      <c r="P47" s="364"/>
      <c r="Q47" s="364"/>
      <c r="R47" s="365"/>
      <c r="S47" s="400"/>
      <c r="T47" s="400"/>
      <c r="U47" s="400"/>
      <c r="V47" s="398"/>
      <c r="W47" s="398"/>
      <c r="X47" s="398"/>
      <c r="Y47" s="398"/>
      <c r="Z47" s="398"/>
      <c r="AA47" s="398"/>
      <c r="AB47" s="398"/>
      <c r="AC47" s="400"/>
      <c r="AD47" s="400"/>
      <c r="AE47" s="400"/>
      <c r="AF47" s="398"/>
      <c r="AG47" s="400"/>
      <c r="AH47" s="400"/>
      <c r="AI47" s="400"/>
      <c r="AJ47" s="407"/>
      <c r="AK47" s="402"/>
      <c r="AL47" s="402"/>
      <c r="AM47" s="401"/>
      <c r="AN47" s="400"/>
      <c r="AO47" s="400"/>
      <c r="AP47" s="400"/>
      <c r="AQ47" s="400"/>
      <c r="AR47" s="400"/>
      <c r="AS47" s="401"/>
      <c r="AT47" s="402"/>
      <c r="AU47" s="402"/>
      <c r="AV47" s="402"/>
      <c r="AW47" s="401"/>
      <c r="AX47" s="402"/>
      <c r="AY47" s="401"/>
      <c r="AZ47" s="401"/>
      <c r="BA47" s="403"/>
      <c r="BB47" s="401"/>
      <c r="BC47" s="403"/>
      <c r="BD47" s="403"/>
      <c r="BE47" s="403"/>
      <c r="BF47" s="403"/>
      <c r="BG47" s="403"/>
      <c r="BH47" s="403"/>
      <c r="BI47" s="403"/>
      <c r="BJ47" s="403"/>
      <c r="BK47" s="403"/>
      <c r="BL47" s="403"/>
      <c r="BM47" s="403"/>
      <c r="BN47" s="403"/>
      <c r="BO47" s="403"/>
      <c r="BP47" s="403"/>
      <c r="BQ47" s="403"/>
      <c r="BR47" s="403"/>
      <c r="BS47" s="403"/>
      <c r="BT47" s="404"/>
      <c r="BU47" s="403"/>
      <c r="BV47" s="403"/>
      <c r="BW47" s="403"/>
      <c r="BX47" s="403"/>
      <c r="BY47" s="403"/>
      <c r="CA47" s="410"/>
      <c r="CB47" s="410"/>
      <c r="CC47" s="187"/>
      <c r="CD47" s="403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442"/>
      <c r="CW47" s="442"/>
      <c r="CX47" s="442"/>
      <c r="CY47" s="442"/>
      <c r="CZ47" s="442"/>
      <c r="DA47" s="442"/>
      <c r="DB47" s="442"/>
      <c r="DC47" s="442"/>
      <c r="DD47" s="442"/>
      <c r="DE47" s="448"/>
      <c r="DF47" s="442"/>
      <c r="DG47" s="450"/>
      <c r="DH47" s="442"/>
      <c r="DI47" s="442"/>
      <c r="DJ47" s="442"/>
      <c r="DK47" s="442"/>
      <c r="DL47" s="442"/>
      <c r="DM47" s="442"/>
      <c r="DN47" s="442"/>
      <c r="DO47" s="442"/>
      <c r="DP47" s="442"/>
      <c r="DQ47" s="442"/>
      <c r="DR47" s="442"/>
      <c r="DS47" s="442"/>
      <c r="DT47" s="442"/>
    </row>
    <row r="48" spans="1:124" ht="17.25">
      <c r="A48" s="3" t="s">
        <v>87</v>
      </c>
      <c r="B48" s="382">
        <v>41868</v>
      </c>
      <c r="C48" s="27">
        <v>173</v>
      </c>
      <c r="D48" s="27">
        <v>1</v>
      </c>
      <c r="E48" s="239">
        <v>174</v>
      </c>
      <c r="F48" s="27">
        <v>42042</v>
      </c>
      <c r="G48" s="309">
        <v>0.4</v>
      </c>
      <c r="H48" s="446">
        <v>41373</v>
      </c>
      <c r="I48" s="27">
        <v>669</v>
      </c>
      <c r="J48" s="245">
        <v>1.6</v>
      </c>
      <c r="K48" s="27">
        <v>38840</v>
      </c>
      <c r="L48" s="29">
        <v>3202</v>
      </c>
      <c r="M48" s="73">
        <v>8.2</v>
      </c>
      <c r="N48" s="17"/>
      <c r="O48" s="225"/>
      <c r="P48" s="364"/>
      <c r="Q48" s="364"/>
      <c r="R48" s="365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400"/>
      <c r="AD48" s="400"/>
      <c r="AE48" s="400"/>
      <c r="AF48" s="400"/>
      <c r="AG48" s="400"/>
      <c r="AH48" s="400"/>
      <c r="AI48" s="398"/>
      <c r="AJ48" s="401"/>
      <c r="AK48" s="402"/>
      <c r="AL48" s="402"/>
      <c r="AM48" s="401"/>
      <c r="AN48" s="400"/>
      <c r="AO48" s="400"/>
      <c r="AP48" s="400"/>
      <c r="AQ48" s="400"/>
      <c r="AR48" s="400"/>
      <c r="AS48" s="401"/>
      <c r="AT48" s="402"/>
      <c r="AU48" s="402"/>
      <c r="AV48" s="402"/>
      <c r="AW48" s="401"/>
      <c r="AX48" s="402"/>
      <c r="AY48" s="401"/>
      <c r="AZ48" s="401"/>
      <c r="BA48" s="403"/>
      <c r="BB48" s="401"/>
      <c r="BC48" s="403"/>
      <c r="BD48" s="403"/>
      <c r="BE48" s="403"/>
      <c r="BF48" s="403"/>
      <c r="BG48" s="403"/>
      <c r="BH48" s="403"/>
      <c r="BI48" s="403"/>
      <c r="BJ48" s="403"/>
      <c r="BK48" s="403"/>
      <c r="BL48" s="403"/>
      <c r="BM48" s="403"/>
      <c r="BN48" s="403"/>
      <c r="BO48" s="403"/>
      <c r="BP48" s="403"/>
      <c r="BQ48" s="403"/>
      <c r="BR48" s="403"/>
      <c r="BS48" s="403"/>
      <c r="BT48" s="404"/>
      <c r="BU48" s="403"/>
      <c r="BV48" s="403"/>
      <c r="BW48" s="403"/>
      <c r="BX48" s="403"/>
      <c r="BY48" s="403"/>
      <c r="CA48" s="410"/>
      <c r="CB48" s="410"/>
      <c r="CC48" s="187"/>
      <c r="CD48" s="403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442"/>
      <c r="CW48" s="442"/>
      <c r="CX48" s="442"/>
      <c r="CY48" s="442"/>
      <c r="CZ48" s="442"/>
      <c r="DA48" s="442"/>
      <c r="DB48" s="442"/>
      <c r="DC48" s="442"/>
      <c r="DD48" s="442"/>
      <c r="DE48" s="448"/>
      <c r="DF48" s="442"/>
      <c r="DG48" s="450"/>
      <c r="DH48" s="442"/>
      <c r="DI48" s="442"/>
      <c r="DJ48" s="442"/>
      <c r="DK48" s="442"/>
      <c r="DL48" s="442"/>
      <c r="DM48" s="442"/>
      <c r="DN48" s="442"/>
      <c r="DO48" s="442"/>
      <c r="DP48" s="442"/>
      <c r="DQ48" s="442"/>
      <c r="DR48" s="442"/>
      <c r="DS48" s="442"/>
      <c r="DT48" s="442"/>
    </row>
    <row r="49" spans="1:124" ht="17.25">
      <c r="A49" s="3"/>
      <c r="B49" s="382">
        <v>0</v>
      </c>
      <c r="C49" s="27"/>
      <c r="D49" s="27"/>
      <c r="E49" s="239"/>
      <c r="F49" s="27">
        <v>0</v>
      </c>
      <c r="G49" s="309"/>
      <c r="H49" s="444">
        <v>0</v>
      </c>
      <c r="I49" s="27"/>
      <c r="J49" s="245"/>
      <c r="K49" s="27"/>
      <c r="L49" s="29"/>
      <c r="M49" s="73"/>
      <c r="N49" s="17"/>
      <c r="O49" s="225"/>
      <c r="P49" s="364"/>
      <c r="Q49" s="364"/>
      <c r="R49" s="365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8"/>
      <c r="AS49" s="398"/>
      <c r="AT49" s="398"/>
      <c r="AU49" s="398"/>
      <c r="AV49" s="398"/>
      <c r="AW49" s="398"/>
      <c r="AX49" s="398"/>
      <c r="AY49" s="398"/>
      <c r="AZ49" s="398"/>
      <c r="BA49" s="398"/>
      <c r="BB49" s="398"/>
      <c r="BC49" s="398"/>
      <c r="BD49" s="398"/>
      <c r="BE49" s="398"/>
      <c r="BF49" s="398"/>
      <c r="BG49" s="398"/>
      <c r="BH49" s="398"/>
      <c r="BI49" s="398"/>
      <c r="BJ49" s="398"/>
      <c r="BK49" s="398"/>
      <c r="BL49" s="398"/>
      <c r="BM49" s="398"/>
      <c r="BN49" s="398"/>
      <c r="BO49" s="398"/>
      <c r="BP49" s="398"/>
      <c r="BQ49" s="398"/>
      <c r="BR49" s="398"/>
      <c r="BS49" s="398"/>
      <c r="BT49" s="398"/>
      <c r="BU49" s="398"/>
      <c r="BV49" s="398"/>
      <c r="BW49" s="398"/>
      <c r="BX49" s="398"/>
      <c r="BY49" s="398"/>
      <c r="CA49" s="410"/>
      <c r="CB49" s="410"/>
      <c r="CC49" s="187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442"/>
      <c r="CW49" s="442"/>
      <c r="CX49" s="442"/>
      <c r="CY49" s="442"/>
      <c r="CZ49" s="442"/>
      <c r="DA49" s="442"/>
      <c r="DB49" s="442"/>
      <c r="DC49" s="442"/>
      <c r="DD49" s="442"/>
      <c r="DE49" s="448"/>
      <c r="DF49" s="442"/>
      <c r="DG49" s="450"/>
      <c r="DH49" s="442"/>
      <c r="DI49" s="442"/>
      <c r="DJ49" s="442"/>
      <c r="DK49" s="442"/>
      <c r="DL49" s="442"/>
      <c r="DM49" s="442"/>
      <c r="DN49" s="442"/>
      <c r="DO49" s="442"/>
      <c r="DP49" s="442"/>
      <c r="DQ49" s="442"/>
      <c r="DR49" s="442"/>
      <c r="DS49" s="442"/>
      <c r="DT49" s="442"/>
    </row>
    <row r="50" spans="1:124" ht="17.25">
      <c r="A50" s="3" t="s">
        <v>51</v>
      </c>
      <c r="B50" s="382">
        <v>5084</v>
      </c>
      <c r="C50" s="28">
        <v>52</v>
      </c>
      <c r="D50" s="28">
        <v>0</v>
      </c>
      <c r="E50" s="239">
        <v>52</v>
      </c>
      <c r="F50" s="27">
        <v>5136</v>
      </c>
      <c r="G50" s="309">
        <v>1</v>
      </c>
      <c r="H50" s="444">
        <v>4958</v>
      </c>
      <c r="I50" s="27">
        <v>178</v>
      </c>
      <c r="J50" s="245">
        <v>3.6</v>
      </c>
      <c r="K50" s="27">
        <v>4673</v>
      </c>
      <c r="L50" s="29">
        <v>463</v>
      </c>
      <c r="M50" s="73">
        <v>9.9</v>
      </c>
      <c r="N50" s="17"/>
      <c r="O50" s="225"/>
      <c r="P50" s="278"/>
      <c r="Q50" s="364"/>
      <c r="R50" s="365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7"/>
      <c r="AK50" s="402"/>
      <c r="AL50" s="402"/>
      <c r="AM50" s="401"/>
      <c r="AN50" s="400"/>
      <c r="AO50" s="400"/>
      <c r="AP50" s="400"/>
      <c r="AQ50" s="400"/>
      <c r="AR50" s="400"/>
      <c r="AS50" s="401"/>
      <c r="AT50" s="402"/>
      <c r="AU50" s="402"/>
      <c r="AV50" s="402"/>
      <c r="AW50" s="401"/>
      <c r="AX50" s="402"/>
      <c r="AY50" s="401"/>
      <c r="AZ50" s="401"/>
      <c r="BA50" s="403"/>
      <c r="BB50" s="401"/>
      <c r="BC50" s="403"/>
      <c r="BD50" s="403"/>
      <c r="BE50" s="403"/>
      <c r="BF50" s="403"/>
      <c r="BG50" s="403"/>
      <c r="BH50" s="403"/>
      <c r="BI50" s="403"/>
      <c r="BJ50" s="403"/>
      <c r="BK50" s="403"/>
      <c r="BL50" s="403"/>
      <c r="BM50" s="403"/>
      <c r="BN50" s="403"/>
      <c r="BO50" s="403"/>
      <c r="BP50" s="403"/>
      <c r="BQ50" s="403"/>
      <c r="BR50" s="403"/>
      <c r="BS50" s="403"/>
      <c r="BT50" s="404"/>
      <c r="BU50" s="403"/>
      <c r="BV50" s="403"/>
      <c r="BW50" s="403"/>
      <c r="BX50" s="403"/>
      <c r="BY50" s="403"/>
      <c r="CA50" s="410"/>
      <c r="CB50" s="410"/>
      <c r="CC50" s="187"/>
      <c r="CD50" s="403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442"/>
      <c r="CW50" s="442"/>
      <c r="CX50" s="442"/>
      <c r="CY50" s="442"/>
      <c r="CZ50" s="442"/>
      <c r="DA50" s="442"/>
      <c r="DB50" s="442"/>
      <c r="DC50" s="442"/>
      <c r="DD50" s="442"/>
      <c r="DE50" s="448"/>
      <c r="DF50" s="442"/>
      <c r="DG50" s="450"/>
      <c r="DH50" s="442"/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2"/>
      <c r="DT50" s="442"/>
    </row>
    <row r="51" spans="1:124" ht="17.25">
      <c r="A51" s="3" t="s">
        <v>52</v>
      </c>
      <c r="B51" s="382">
        <v>2367</v>
      </c>
      <c r="C51" s="28">
        <v>2</v>
      </c>
      <c r="D51" s="28">
        <v>0</v>
      </c>
      <c r="E51" s="239">
        <v>2</v>
      </c>
      <c r="F51" s="27">
        <v>2369</v>
      </c>
      <c r="G51" s="309">
        <v>0.1</v>
      </c>
      <c r="H51" s="446">
        <v>2323</v>
      </c>
      <c r="I51" s="27">
        <v>46</v>
      </c>
      <c r="J51" s="245">
        <v>2</v>
      </c>
      <c r="K51" s="27">
        <v>2152</v>
      </c>
      <c r="L51" s="29">
        <v>217</v>
      </c>
      <c r="M51" s="73">
        <v>10.1</v>
      </c>
      <c r="N51" s="17"/>
      <c r="O51" s="225"/>
      <c r="P51" s="278"/>
      <c r="Q51" s="364"/>
      <c r="R51" s="365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7"/>
      <c r="AK51" s="402"/>
      <c r="AL51" s="402"/>
      <c r="AM51" s="401"/>
      <c r="AN51" s="400"/>
      <c r="AO51" s="400"/>
      <c r="AP51" s="400"/>
      <c r="AQ51" s="400"/>
      <c r="AR51" s="400"/>
      <c r="AS51" s="401"/>
      <c r="AT51" s="402"/>
      <c r="AU51" s="402"/>
      <c r="AV51" s="402"/>
      <c r="AW51" s="401"/>
      <c r="AX51" s="402"/>
      <c r="AY51" s="401"/>
      <c r="AZ51" s="401"/>
      <c r="BA51" s="403"/>
      <c r="BB51" s="401"/>
      <c r="BC51" s="403"/>
      <c r="BD51" s="403"/>
      <c r="BE51" s="403"/>
      <c r="BF51" s="403"/>
      <c r="BG51" s="403"/>
      <c r="BH51" s="403"/>
      <c r="BI51" s="403"/>
      <c r="BJ51" s="403"/>
      <c r="BK51" s="403"/>
      <c r="BL51" s="403"/>
      <c r="BM51" s="403"/>
      <c r="BN51" s="403"/>
      <c r="BO51" s="403"/>
      <c r="BP51" s="403"/>
      <c r="BQ51" s="403"/>
      <c r="BR51" s="403"/>
      <c r="BS51" s="403"/>
      <c r="BT51" s="404"/>
      <c r="BU51" s="403"/>
      <c r="BV51" s="403"/>
      <c r="BW51" s="403"/>
      <c r="BX51" s="403"/>
      <c r="BY51" s="403"/>
      <c r="CA51" s="410"/>
      <c r="CB51" s="410"/>
      <c r="CC51" s="187"/>
      <c r="CD51" s="403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442"/>
      <c r="CW51" s="442"/>
      <c r="CX51" s="442"/>
      <c r="CY51" s="442"/>
      <c r="CZ51" s="442"/>
      <c r="DA51" s="442"/>
      <c r="DB51" s="442"/>
      <c r="DC51" s="442"/>
      <c r="DD51" s="442"/>
      <c r="DE51" s="448"/>
      <c r="DF51" s="442"/>
      <c r="DG51" s="450"/>
      <c r="DH51" s="442"/>
      <c r="DI51" s="442"/>
      <c r="DJ51" s="442"/>
      <c r="DK51" s="442"/>
      <c r="DL51" s="442"/>
      <c r="DM51" s="442"/>
      <c r="DN51" s="442"/>
      <c r="DO51" s="442"/>
      <c r="DP51" s="442"/>
      <c r="DQ51" s="442"/>
      <c r="DR51" s="442"/>
      <c r="DS51" s="442"/>
      <c r="DT51" s="442"/>
    </row>
    <row r="52" spans="1:124" ht="17.25">
      <c r="A52" s="3" t="s">
        <v>53</v>
      </c>
      <c r="B52" s="382">
        <v>3132</v>
      </c>
      <c r="C52" s="28">
        <v>8</v>
      </c>
      <c r="D52" s="28">
        <v>0</v>
      </c>
      <c r="E52" s="239">
        <v>8</v>
      </c>
      <c r="F52" s="27">
        <v>3140</v>
      </c>
      <c r="G52" s="309">
        <v>0.3</v>
      </c>
      <c r="H52" s="444">
        <v>3112</v>
      </c>
      <c r="I52" s="27">
        <v>28</v>
      </c>
      <c r="J52" s="245">
        <v>0.9</v>
      </c>
      <c r="K52" s="27">
        <v>2919</v>
      </c>
      <c r="L52" s="29">
        <v>221</v>
      </c>
      <c r="M52" s="73">
        <v>7.6</v>
      </c>
      <c r="N52" s="17"/>
      <c r="O52" s="225"/>
      <c r="P52" s="278"/>
      <c r="Q52" s="364"/>
      <c r="R52" s="365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7"/>
      <c r="AK52" s="402"/>
      <c r="AL52" s="402"/>
      <c r="AM52" s="401"/>
      <c r="AN52" s="400"/>
      <c r="AO52" s="400"/>
      <c r="AP52" s="400"/>
      <c r="AQ52" s="400"/>
      <c r="AR52" s="400"/>
      <c r="AS52" s="401"/>
      <c r="AT52" s="402"/>
      <c r="AU52" s="402"/>
      <c r="AV52" s="402"/>
      <c r="AW52" s="401"/>
      <c r="AX52" s="402"/>
      <c r="AY52" s="401"/>
      <c r="AZ52" s="401"/>
      <c r="BA52" s="403"/>
      <c r="BB52" s="401"/>
      <c r="BC52" s="403"/>
      <c r="BD52" s="403"/>
      <c r="BE52" s="403"/>
      <c r="BF52" s="403"/>
      <c r="BG52" s="403"/>
      <c r="BH52" s="403"/>
      <c r="BI52" s="403"/>
      <c r="BJ52" s="403"/>
      <c r="BK52" s="403"/>
      <c r="BL52" s="403"/>
      <c r="BM52" s="403"/>
      <c r="BN52" s="403"/>
      <c r="BO52" s="403"/>
      <c r="BP52" s="403"/>
      <c r="BQ52" s="403"/>
      <c r="BR52" s="403"/>
      <c r="BS52" s="403"/>
      <c r="BT52" s="404"/>
      <c r="BU52" s="403"/>
      <c r="BV52" s="403"/>
      <c r="BW52" s="403"/>
      <c r="BX52" s="403"/>
      <c r="BY52" s="403"/>
      <c r="CA52" s="410"/>
      <c r="CB52" s="410"/>
      <c r="CC52" s="187"/>
      <c r="CD52" s="403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442"/>
      <c r="CW52" s="442"/>
      <c r="CX52" s="442"/>
      <c r="CY52" s="442"/>
      <c r="CZ52" s="442"/>
      <c r="DA52" s="442"/>
      <c r="DB52" s="442"/>
      <c r="DC52" s="442"/>
      <c r="DD52" s="442"/>
      <c r="DE52" s="448"/>
      <c r="DF52" s="442"/>
      <c r="DG52" s="450"/>
      <c r="DH52" s="442"/>
      <c r="DI52" s="442"/>
      <c r="DJ52" s="442"/>
      <c r="DK52" s="442"/>
      <c r="DL52" s="442"/>
      <c r="DM52" s="442"/>
      <c r="DN52" s="442"/>
      <c r="DO52" s="442"/>
      <c r="DP52" s="442"/>
      <c r="DQ52" s="442"/>
      <c r="DR52" s="442"/>
      <c r="DS52" s="442"/>
      <c r="DT52" s="442"/>
    </row>
    <row r="53" spans="1:124" ht="17.25">
      <c r="A53" s="3" t="s">
        <v>54</v>
      </c>
      <c r="B53" s="382">
        <v>1682</v>
      </c>
      <c r="C53" s="28">
        <v>3</v>
      </c>
      <c r="D53" s="28">
        <v>0</v>
      </c>
      <c r="E53" s="239">
        <v>3</v>
      </c>
      <c r="F53" s="27">
        <v>1685</v>
      </c>
      <c r="G53" s="309">
        <v>0.2</v>
      </c>
      <c r="H53" s="444">
        <v>1626</v>
      </c>
      <c r="I53" s="27">
        <v>59</v>
      </c>
      <c r="J53" s="245">
        <v>3.6</v>
      </c>
      <c r="K53" s="27">
        <v>1533</v>
      </c>
      <c r="L53" s="29">
        <v>152</v>
      </c>
      <c r="M53" s="73">
        <v>9.9</v>
      </c>
      <c r="N53" s="17"/>
      <c r="O53" s="225"/>
      <c r="P53" s="278"/>
      <c r="Q53" s="364"/>
      <c r="R53" s="365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7"/>
      <c r="AK53" s="402"/>
      <c r="AL53" s="402"/>
      <c r="AM53" s="401"/>
      <c r="AN53" s="400"/>
      <c r="AO53" s="400"/>
      <c r="AP53" s="400"/>
      <c r="AQ53" s="400"/>
      <c r="AR53" s="400"/>
      <c r="AS53" s="401"/>
      <c r="AT53" s="402"/>
      <c r="AU53" s="402"/>
      <c r="AV53" s="402"/>
      <c r="AW53" s="401"/>
      <c r="AX53" s="402"/>
      <c r="AY53" s="401"/>
      <c r="AZ53" s="401"/>
      <c r="BA53" s="403"/>
      <c r="BB53" s="401"/>
      <c r="BC53" s="403"/>
      <c r="BD53" s="403"/>
      <c r="BE53" s="403"/>
      <c r="BF53" s="403"/>
      <c r="BG53" s="403"/>
      <c r="BH53" s="403"/>
      <c r="BI53" s="403"/>
      <c r="BJ53" s="403"/>
      <c r="BK53" s="403"/>
      <c r="BL53" s="403"/>
      <c r="BM53" s="403"/>
      <c r="BN53" s="403"/>
      <c r="BO53" s="403"/>
      <c r="BP53" s="403"/>
      <c r="BQ53" s="403"/>
      <c r="BR53" s="403"/>
      <c r="BS53" s="403"/>
      <c r="BT53" s="404"/>
      <c r="BU53" s="403"/>
      <c r="BV53" s="403"/>
      <c r="BW53" s="403"/>
      <c r="BX53" s="403"/>
      <c r="BY53" s="403"/>
      <c r="CA53" s="410"/>
      <c r="CB53" s="410"/>
      <c r="CC53" s="187"/>
      <c r="CD53" s="403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442"/>
      <c r="CW53" s="442"/>
      <c r="CX53" s="442"/>
      <c r="CY53" s="442"/>
      <c r="CZ53" s="442"/>
      <c r="DA53" s="442"/>
      <c r="DB53" s="442"/>
      <c r="DC53" s="442"/>
      <c r="DD53" s="442"/>
      <c r="DE53" s="448"/>
      <c r="DF53" s="442"/>
      <c r="DG53" s="450"/>
      <c r="DH53" s="442"/>
      <c r="DI53" s="442"/>
      <c r="DJ53" s="442"/>
      <c r="DK53" s="442"/>
      <c r="DL53" s="442"/>
      <c r="DM53" s="442"/>
      <c r="DN53" s="442"/>
      <c r="DO53" s="442"/>
      <c r="DP53" s="442"/>
      <c r="DQ53" s="442"/>
      <c r="DR53" s="442"/>
      <c r="DS53" s="442"/>
      <c r="DT53" s="442"/>
    </row>
    <row r="54" spans="1:124" ht="17.25">
      <c r="A54" s="3" t="s">
        <v>55</v>
      </c>
      <c r="B54" s="382">
        <v>3489</v>
      </c>
      <c r="C54" s="28">
        <v>11</v>
      </c>
      <c r="D54" s="28">
        <v>0</v>
      </c>
      <c r="E54" s="239">
        <v>11</v>
      </c>
      <c r="F54" s="27">
        <v>3500</v>
      </c>
      <c r="G54" s="309">
        <v>0.3</v>
      </c>
      <c r="H54" s="444">
        <v>3443</v>
      </c>
      <c r="I54" s="27">
        <v>57</v>
      </c>
      <c r="J54" s="245">
        <v>1.7</v>
      </c>
      <c r="K54" s="27">
        <v>3287</v>
      </c>
      <c r="L54" s="29">
        <v>213</v>
      </c>
      <c r="M54" s="73">
        <v>6.5</v>
      </c>
      <c r="N54" s="17"/>
      <c r="O54" s="225"/>
      <c r="P54" s="278"/>
      <c r="Q54" s="364"/>
      <c r="R54" s="365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7"/>
      <c r="AK54" s="402"/>
      <c r="AL54" s="402"/>
      <c r="AM54" s="401"/>
      <c r="AN54" s="400"/>
      <c r="AO54" s="400"/>
      <c r="AP54" s="400"/>
      <c r="AQ54" s="400"/>
      <c r="AR54" s="400"/>
      <c r="AS54" s="401"/>
      <c r="AT54" s="402"/>
      <c r="AU54" s="402"/>
      <c r="AV54" s="402"/>
      <c r="AW54" s="401"/>
      <c r="AX54" s="402"/>
      <c r="AY54" s="401"/>
      <c r="AZ54" s="401"/>
      <c r="BA54" s="403"/>
      <c r="BB54" s="401"/>
      <c r="BC54" s="403"/>
      <c r="BD54" s="403"/>
      <c r="BE54" s="403"/>
      <c r="BF54" s="403"/>
      <c r="BG54" s="403"/>
      <c r="BH54" s="403"/>
      <c r="BI54" s="403"/>
      <c r="BJ54" s="403"/>
      <c r="BK54" s="403"/>
      <c r="BL54" s="403"/>
      <c r="BM54" s="403"/>
      <c r="BN54" s="403"/>
      <c r="BO54" s="403"/>
      <c r="BP54" s="403"/>
      <c r="BQ54" s="403"/>
      <c r="BR54" s="403"/>
      <c r="BS54" s="403"/>
      <c r="BT54" s="404"/>
      <c r="BU54" s="403"/>
      <c r="BV54" s="403"/>
      <c r="BW54" s="403"/>
      <c r="BX54" s="403"/>
      <c r="BY54" s="403"/>
      <c r="CA54" s="410"/>
      <c r="CB54" s="410"/>
      <c r="CC54" s="187"/>
      <c r="CD54" s="403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442"/>
      <c r="CW54" s="442"/>
      <c r="CX54" s="442"/>
      <c r="CY54" s="442"/>
      <c r="CZ54" s="442"/>
      <c r="DA54" s="442"/>
      <c r="DB54" s="442"/>
      <c r="DC54" s="442"/>
      <c r="DD54" s="442"/>
      <c r="DE54" s="448"/>
      <c r="DF54" s="442"/>
      <c r="DG54" s="450"/>
      <c r="DH54" s="442"/>
      <c r="DI54" s="442"/>
      <c r="DJ54" s="442"/>
      <c r="DK54" s="442"/>
      <c r="DL54" s="442"/>
      <c r="DM54" s="442"/>
      <c r="DN54" s="442"/>
      <c r="DO54" s="442"/>
      <c r="DP54" s="442"/>
      <c r="DQ54" s="442"/>
      <c r="DR54" s="442"/>
      <c r="DS54" s="442"/>
      <c r="DT54" s="442"/>
    </row>
    <row r="55" spans="1:124" ht="17.25">
      <c r="A55" s="3" t="s">
        <v>56</v>
      </c>
      <c r="B55" s="382">
        <v>5175</v>
      </c>
      <c r="C55" s="28">
        <v>9</v>
      </c>
      <c r="D55" s="28">
        <v>-1</v>
      </c>
      <c r="E55" s="239">
        <v>8</v>
      </c>
      <c r="F55" s="27">
        <v>5183</v>
      </c>
      <c r="G55" s="309">
        <v>0.2</v>
      </c>
      <c r="H55" s="444">
        <v>5090</v>
      </c>
      <c r="I55" s="27">
        <v>93</v>
      </c>
      <c r="J55" s="245">
        <v>1.8</v>
      </c>
      <c r="K55" s="27">
        <v>4844</v>
      </c>
      <c r="L55" s="29">
        <v>339</v>
      </c>
      <c r="M55" s="73">
        <v>7</v>
      </c>
      <c r="N55" s="17"/>
      <c r="O55" s="225"/>
      <c r="P55" s="278"/>
      <c r="Q55" s="364"/>
      <c r="R55" s="365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7"/>
      <c r="AK55" s="402"/>
      <c r="AL55" s="402"/>
      <c r="AM55" s="401"/>
      <c r="AN55" s="400"/>
      <c r="AO55" s="400"/>
      <c r="AP55" s="400"/>
      <c r="AQ55" s="400"/>
      <c r="AR55" s="400"/>
      <c r="AS55" s="401"/>
      <c r="AT55" s="402"/>
      <c r="AU55" s="402"/>
      <c r="AV55" s="402"/>
      <c r="AW55" s="401"/>
      <c r="AX55" s="402"/>
      <c r="AY55" s="401"/>
      <c r="AZ55" s="401"/>
      <c r="BA55" s="403"/>
      <c r="BB55" s="401"/>
      <c r="BC55" s="403"/>
      <c r="BD55" s="403"/>
      <c r="BE55" s="403"/>
      <c r="BF55" s="403"/>
      <c r="BG55" s="403"/>
      <c r="BH55" s="403"/>
      <c r="BI55" s="403"/>
      <c r="BJ55" s="403"/>
      <c r="BK55" s="403"/>
      <c r="BL55" s="403"/>
      <c r="BM55" s="403"/>
      <c r="BN55" s="403"/>
      <c r="BO55" s="403"/>
      <c r="BP55" s="403"/>
      <c r="BQ55" s="403"/>
      <c r="BR55" s="403"/>
      <c r="BS55" s="403"/>
      <c r="BT55" s="404"/>
      <c r="BU55" s="403"/>
      <c r="BV55" s="403"/>
      <c r="BW55" s="403"/>
      <c r="BX55" s="403"/>
      <c r="BY55" s="403"/>
      <c r="CA55" s="410"/>
      <c r="CB55" s="410"/>
      <c r="CC55" s="187"/>
      <c r="CD55" s="403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442"/>
      <c r="CW55" s="442"/>
      <c r="CX55" s="442"/>
      <c r="CY55" s="442"/>
      <c r="CZ55" s="442"/>
      <c r="DA55" s="442"/>
      <c r="DB55" s="442"/>
      <c r="DC55" s="442"/>
      <c r="DD55" s="442"/>
      <c r="DE55" s="448"/>
      <c r="DF55" s="442"/>
      <c r="DG55" s="450"/>
      <c r="DH55" s="442"/>
      <c r="DI55" s="442"/>
      <c r="DJ55" s="442"/>
      <c r="DK55" s="442"/>
      <c r="DL55" s="442"/>
      <c r="DM55" s="442"/>
      <c r="DN55" s="442"/>
      <c r="DO55" s="442"/>
      <c r="DP55" s="442"/>
      <c r="DQ55" s="442"/>
      <c r="DR55" s="442"/>
      <c r="DS55" s="442"/>
      <c r="DT55" s="442"/>
    </row>
    <row r="56" spans="1:124" ht="17.25">
      <c r="A56" s="3" t="s">
        <v>57</v>
      </c>
      <c r="B56" s="382">
        <v>3365</v>
      </c>
      <c r="C56" s="28">
        <v>0</v>
      </c>
      <c r="D56" s="28">
        <v>0</v>
      </c>
      <c r="E56" s="240">
        <v>0</v>
      </c>
      <c r="F56" s="27">
        <v>3365</v>
      </c>
      <c r="G56" s="309">
        <v>0</v>
      </c>
      <c r="H56" s="444">
        <v>3297</v>
      </c>
      <c r="I56" s="27">
        <v>68</v>
      </c>
      <c r="J56" s="245">
        <v>2.1</v>
      </c>
      <c r="K56" s="27">
        <v>3116</v>
      </c>
      <c r="L56" s="29">
        <v>249</v>
      </c>
      <c r="M56" s="73">
        <v>8</v>
      </c>
      <c r="N56" s="17"/>
      <c r="O56" s="225"/>
      <c r="P56" s="278"/>
      <c r="Q56" s="364"/>
      <c r="R56" s="365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7"/>
      <c r="AK56" s="402"/>
      <c r="AL56" s="402"/>
      <c r="AM56" s="401"/>
      <c r="AN56" s="400"/>
      <c r="AO56" s="400"/>
      <c r="AP56" s="400"/>
      <c r="AQ56" s="400"/>
      <c r="AR56" s="400"/>
      <c r="AS56" s="401"/>
      <c r="AT56" s="402"/>
      <c r="AU56" s="402"/>
      <c r="AV56" s="402"/>
      <c r="AW56" s="401"/>
      <c r="AX56" s="402"/>
      <c r="AY56" s="401"/>
      <c r="AZ56" s="401"/>
      <c r="BA56" s="403"/>
      <c r="BB56" s="401"/>
      <c r="BC56" s="403"/>
      <c r="BD56" s="403"/>
      <c r="BE56" s="403"/>
      <c r="BF56" s="403"/>
      <c r="BG56" s="403"/>
      <c r="BH56" s="403"/>
      <c r="BI56" s="403"/>
      <c r="BJ56" s="403"/>
      <c r="BK56" s="403"/>
      <c r="BL56" s="403"/>
      <c r="BM56" s="403"/>
      <c r="BN56" s="403"/>
      <c r="BO56" s="403"/>
      <c r="BP56" s="403"/>
      <c r="BQ56" s="403"/>
      <c r="BR56" s="403"/>
      <c r="BS56" s="403"/>
      <c r="BT56" s="404"/>
      <c r="BU56" s="403"/>
      <c r="BV56" s="403"/>
      <c r="BW56" s="403"/>
      <c r="BX56" s="403"/>
      <c r="BY56" s="403"/>
      <c r="CA56" s="410"/>
      <c r="CB56" s="410"/>
      <c r="CC56" s="187"/>
      <c r="CD56" s="403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442"/>
      <c r="CW56" s="442"/>
      <c r="CX56" s="442"/>
      <c r="CY56" s="442"/>
      <c r="CZ56" s="442"/>
      <c r="DA56" s="442"/>
      <c r="DB56" s="442"/>
      <c r="DC56" s="442"/>
      <c r="DD56" s="442"/>
      <c r="DE56" s="448"/>
      <c r="DF56" s="442"/>
      <c r="DG56" s="450"/>
      <c r="DH56" s="442"/>
      <c r="DI56" s="442"/>
      <c r="DJ56" s="442"/>
      <c r="DK56" s="442"/>
      <c r="DL56" s="442"/>
      <c r="DM56" s="442"/>
      <c r="DN56" s="442"/>
      <c r="DO56" s="442"/>
      <c r="DP56" s="442"/>
      <c r="DQ56" s="442"/>
      <c r="DR56" s="442"/>
      <c r="DS56" s="442"/>
      <c r="DT56" s="442"/>
    </row>
    <row r="57" spans="1:124" ht="17.25">
      <c r="A57" s="3" t="s">
        <v>58</v>
      </c>
      <c r="B57" s="382">
        <v>10035</v>
      </c>
      <c r="C57" s="28">
        <v>0</v>
      </c>
      <c r="D57" s="28">
        <v>-1</v>
      </c>
      <c r="E57" s="240">
        <v>-1</v>
      </c>
      <c r="F57" s="27">
        <v>10034</v>
      </c>
      <c r="G57" s="309">
        <v>0</v>
      </c>
      <c r="H57" s="444">
        <v>10027</v>
      </c>
      <c r="I57" s="27">
        <v>7</v>
      </c>
      <c r="J57" s="245">
        <v>0.1</v>
      </c>
      <c r="K57" s="27">
        <v>9219</v>
      </c>
      <c r="L57" s="29">
        <v>815</v>
      </c>
      <c r="M57" s="73">
        <v>8.8</v>
      </c>
      <c r="N57" s="17"/>
      <c r="O57" s="225"/>
      <c r="P57" s="278"/>
      <c r="Q57" s="364"/>
      <c r="R57" s="365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7"/>
      <c r="AK57" s="402"/>
      <c r="AL57" s="402"/>
      <c r="AM57" s="401"/>
      <c r="AN57" s="400"/>
      <c r="AO57" s="400"/>
      <c r="AP57" s="400"/>
      <c r="AQ57" s="400"/>
      <c r="AR57" s="400"/>
      <c r="AS57" s="401"/>
      <c r="AT57" s="402"/>
      <c r="AU57" s="402"/>
      <c r="AV57" s="402"/>
      <c r="AW57" s="401"/>
      <c r="AX57" s="402"/>
      <c r="AY57" s="401"/>
      <c r="AZ57" s="401"/>
      <c r="BA57" s="403"/>
      <c r="BB57" s="401"/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  <c r="BM57" s="403"/>
      <c r="BN57" s="403"/>
      <c r="BO57" s="403"/>
      <c r="BP57" s="403"/>
      <c r="BQ57" s="403"/>
      <c r="BR57" s="403"/>
      <c r="BS57" s="403"/>
      <c r="BT57" s="404"/>
      <c r="BU57" s="403"/>
      <c r="BV57" s="403"/>
      <c r="BW57" s="403"/>
      <c r="BX57" s="403"/>
      <c r="BY57" s="403"/>
      <c r="CA57" s="410"/>
      <c r="CB57" s="410"/>
      <c r="CC57" s="187"/>
      <c r="CD57" s="403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442"/>
      <c r="CW57" s="442"/>
      <c r="CX57" s="442"/>
      <c r="CY57" s="442"/>
      <c r="CZ57" s="442"/>
      <c r="DA57" s="442"/>
      <c r="DB57" s="442"/>
      <c r="DC57" s="442"/>
      <c r="DD57" s="442"/>
      <c r="DE57" s="448"/>
      <c r="DF57" s="442"/>
      <c r="DG57" s="450"/>
      <c r="DH57" s="442"/>
      <c r="DI57" s="442"/>
      <c r="DJ57" s="442"/>
      <c r="DK57" s="442"/>
      <c r="DL57" s="442"/>
      <c r="DM57" s="442"/>
      <c r="DN57" s="442"/>
      <c r="DO57" s="442"/>
      <c r="DP57" s="442"/>
      <c r="DQ57" s="442"/>
      <c r="DR57" s="442"/>
      <c r="DS57" s="442"/>
      <c r="DT57" s="442"/>
    </row>
    <row r="58" spans="1:124" ht="17.25">
      <c r="A58" s="3" t="s">
        <v>62</v>
      </c>
      <c r="B58" s="382">
        <v>404</v>
      </c>
      <c r="C58" s="28">
        <v>1</v>
      </c>
      <c r="D58" s="28">
        <v>0</v>
      </c>
      <c r="E58" s="239">
        <v>1</v>
      </c>
      <c r="F58" s="27">
        <v>405</v>
      </c>
      <c r="G58" s="309">
        <v>0.2</v>
      </c>
      <c r="H58" s="444">
        <v>406</v>
      </c>
      <c r="I58" s="27">
        <v>-1</v>
      </c>
      <c r="J58" s="245">
        <v>-0.2</v>
      </c>
      <c r="K58" s="27">
        <v>379</v>
      </c>
      <c r="L58" s="29">
        <v>26</v>
      </c>
      <c r="M58" s="73">
        <v>6.9</v>
      </c>
      <c r="N58" s="17"/>
      <c r="O58" s="225"/>
      <c r="P58" s="278"/>
      <c r="Q58" s="364"/>
      <c r="R58" s="365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7"/>
      <c r="AK58" s="402"/>
      <c r="AL58" s="402"/>
      <c r="AM58" s="401"/>
      <c r="AN58" s="400"/>
      <c r="AO58" s="400"/>
      <c r="AP58" s="400"/>
      <c r="AQ58" s="400"/>
      <c r="AR58" s="400"/>
      <c r="AS58" s="401"/>
      <c r="AT58" s="402"/>
      <c r="AU58" s="402"/>
      <c r="AV58" s="402"/>
      <c r="AW58" s="401"/>
      <c r="AX58" s="402"/>
      <c r="AY58" s="401"/>
      <c r="AZ58" s="401"/>
      <c r="BA58" s="403"/>
      <c r="BB58" s="401"/>
      <c r="BC58" s="403"/>
      <c r="BD58" s="403"/>
      <c r="BE58" s="403"/>
      <c r="BF58" s="403"/>
      <c r="BG58" s="403"/>
      <c r="BH58" s="403"/>
      <c r="BI58" s="403"/>
      <c r="BJ58" s="403"/>
      <c r="BK58" s="403"/>
      <c r="BL58" s="403"/>
      <c r="BM58" s="403"/>
      <c r="BN58" s="403"/>
      <c r="BO58" s="403"/>
      <c r="BP58" s="403"/>
      <c r="BQ58" s="403"/>
      <c r="BR58" s="403"/>
      <c r="BS58" s="403"/>
      <c r="BT58" s="404"/>
      <c r="BU58" s="403"/>
      <c r="BV58" s="403"/>
      <c r="BW58" s="403"/>
      <c r="BX58" s="403"/>
      <c r="BY58" s="403"/>
      <c r="CA58" s="410"/>
      <c r="CB58" s="410"/>
      <c r="CC58" s="187"/>
      <c r="CD58" s="403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442"/>
      <c r="CW58" s="442"/>
      <c r="CX58" s="442"/>
      <c r="CY58" s="442"/>
      <c r="CZ58" s="442"/>
      <c r="DA58" s="442"/>
      <c r="DB58" s="442"/>
      <c r="DC58" s="442"/>
      <c r="DD58" s="442"/>
      <c r="DE58" s="448"/>
      <c r="DF58" s="442"/>
      <c r="DG58" s="450"/>
      <c r="DH58" s="442"/>
      <c r="DI58" s="442"/>
      <c r="DJ58" s="442"/>
      <c r="DK58" s="442"/>
      <c r="DL58" s="442"/>
      <c r="DM58" s="442"/>
      <c r="DN58" s="442"/>
      <c r="DO58" s="442"/>
      <c r="DP58" s="442"/>
      <c r="DQ58" s="442"/>
      <c r="DR58" s="442"/>
      <c r="DS58" s="442"/>
      <c r="DT58" s="442"/>
    </row>
    <row r="59" spans="1:124" ht="17.25">
      <c r="A59" s="3" t="s">
        <v>63</v>
      </c>
      <c r="B59" s="382">
        <v>536</v>
      </c>
      <c r="C59" s="28">
        <v>0</v>
      </c>
      <c r="D59" s="28">
        <v>0</v>
      </c>
      <c r="E59" s="239">
        <v>0</v>
      </c>
      <c r="F59" s="27">
        <v>536</v>
      </c>
      <c r="G59" s="309">
        <v>0</v>
      </c>
      <c r="H59" s="444">
        <v>533</v>
      </c>
      <c r="I59" s="27">
        <v>3</v>
      </c>
      <c r="J59" s="245">
        <v>0.6</v>
      </c>
      <c r="K59" s="27">
        <v>503</v>
      </c>
      <c r="L59" s="29">
        <v>33</v>
      </c>
      <c r="M59" s="73">
        <v>6.6</v>
      </c>
      <c r="N59" s="17"/>
      <c r="O59" s="225"/>
      <c r="P59" s="278"/>
      <c r="Q59" s="364"/>
      <c r="R59" s="365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7"/>
      <c r="AK59" s="402"/>
      <c r="AL59" s="402"/>
      <c r="AM59" s="401"/>
      <c r="AN59" s="400"/>
      <c r="AO59" s="400"/>
      <c r="AP59" s="400"/>
      <c r="AQ59" s="400"/>
      <c r="AR59" s="400"/>
      <c r="AS59" s="401"/>
      <c r="AT59" s="402"/>
      <c r="AU59" s="402"/>
      <c r="AV59" s="402"/>
      <c r="AW59" s="401"/>
      <c r="AX59" s="402"/>
      <c r="AY59" s="401"/>
      <c r="AZ59" s="401"/>
      <c r="BA59" s="403"/>
      <c r="BB59" s="401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4"/>
      <c r="BU59" s="403"/>
      <c r="BV59" s="403"/>
      <c r="BW59" s="403"/>
      <c r="BX59" s="403"/>
      <c r="BY59" s="403"/>
      <c r="CA59" s="410"/>
      <c r="CB59" s="410"/>
      <c r="CC59" s="187"/>
      <c r="CD59" s="403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442"/>
      <c r="CW59" s="442"/>
      <c r="CX59" s="442"/>
      <c r="CY59" s="442"/>
      <c r="CZ59" s="442"/>
      <c r="DA59" s="442"/>
      <c r="DB59" s="442"/>
      <c r="DC59" s="442"/>
      <c r="DD59" s="442"/>
      <c r="DE59" s="448"/>
      <c r="DF59" s="442"/>
      <c r="DG59" s="450"/>
      <c r="DH59" s="442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2"/>
      <c r="DT59" s="442"/>
    </row>
    <row r="60" spans="1:124" ht="17.25">
      <c r="A60" s="3" t="s">
        <v>64</v>
      </c>
      <c r="B60" s="382">
        <v>523</v>
      </c>
      <c r="C60" s="28">
        <v>2</v>
      </c>
      <c r="D60" s="28">
        <v>0</v>
      </c>
      <c r="E60" s="239">
        <v>2</v>
      </c>
      <c r="F60" s="27">
        <v>525</v>
      </c>
      <c r="G60" s="309">
        <v>0.4</v>
      </c>
      <c r="H60" s="444">
        <v>500</v>
      </c>
      <c r="I60" s="27">
        <v>25</v>
      </c>
      <c r="J60" s="245">
        <v>5</v>
      </c>
      <c r="K60" s="27">
        <v>475</v>
      </c>
      <c r="L60" s="29">
        <v>50</v>
      </c>
      <c r="M60" s="73">
        <v>10.5</v>
      </c>
      <c r="N60" s="17"/>
      <c r="O60" s="225"/>
      <c r="P60" s="278"/>
      <c r="Q60" s="364"/>
      <c r="R60" s="365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  <c r="AJ60" s="407"/>
      <c r="AK60" s="402"/>
      <c r="AL60" s="402"/>
      <c r="AM60" s="401"/>
      <c r="AN60" s="400"/>
      <c r="AO60" s="400"/>
      <c r="AP60" s="400"/>
      <c r="AQ60" s="400"/>
      <c r="AR60" s="400"/>
      <c r="AS60" s="401"/>
      <c r="AT60" s="402"/>
      <c r="AU60" s="402"/>
      <c r="AV60" s="402"/>
      <c r="AW60" s="401"/>
      <c r="AX60" s="402"/>
      <c r="AY60" s="401"/>
      <c r="AZ60" s="401"/>
      <c r="BA60" s="403"/>
      <c r="BB60" s="401"/>
      <c r="BC60" s="403"/>
      <c r="BD60" s="403"/>
      <c r="BE60" s="403"/>
      <c r="BF60" s="403"/>
      <c r="BG60" s="403"/>
      <c r="BH60" s="403"/>
      <c r="BI60" s="403"/>
      <c r="BJ60" s="403"/>
      <c r="BK60" s="403"/>
      <c r="BL60" s="403"/>
      <c r="BM60" s="403"/>
      <c r="BN60" s="403"/>
      <c r="BO60" s="403"/>
      <c r="BP60" s="403"/>
      <c r="BQ60" s="403"/>
      <c r="BR60" s="403"/>
      <c r="BS60" s="403"/>
      <c r="BT60" s="404"/>
      <c r="BU60" s="403"/>
      <c r="BV60" s="403"/>
      <c r="BW60" s="403"/>
      <c r="BX60" s="403"/>
      <c r="BY60" s="403"/>
      <c r="CA60" s="410"/>
      <c r="CB60" s="410"/>
      <c r="CC60" s="187"/>
      <c r="CD60" s="403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442"/>
      <c r="CW60" s="442"/>
      <c r="CX60" s="442"/>
      <c r="CY60" s="442"/>
      <c r="CZ60" s="442"/>
      <c r="DA60" s="442"/>
      <c r="DB60" s="442"/>
      <c r="DC60" s="442"/>
      <c r="DD60" s="442"/>
      <c r="DE60" s="448"/>
      <c r="DF60" s="442"/>
      <c r="DG60" s="450"/>
      <c r="DH60" s="442"/>
      <c r="DI60" s="442"/>
      <c r="DJ60" s="442"/>
      <c r="DK60" s="442"/>
      <c r="DL60" s="442"/>
      <c r="DM60" s="442"/>
      <c r="DN60" s="442"/>
      <c r="DO60" s="442"/>
      <c r="DP60" s="442"/>
      <c r="DQ60" s="442"/>
      <c r="DR60" s="442"/>
      <c r="DS60" s="442"/>
      <c r="DT60" s="442"/>
    </row>
    <row r="61" spans="1:124" ht="17.25">
      <c r="A61" s="3" t="s">
        <v>65</v>
      </c>
      <c r="B61" s="382">
        <v>263</v>
      </c>
      <c r="C61" s="28">
        <v>2</v>
      </c>
      <c r="D61" s="28">
        <v>0</v>
      </c>
      <c r="E61" s="239">
        <v>2</v>
      </c>
      <c r="F61" s="27">
        <v>265</v>
      </c>
      <c r="G61" s="309">
        <v>0.8</v>
      </c>
      <c r="H61" s="444">
        <v>265</v>
      </c>
      <c r="I61" s="27">
        <v>0</v>
      </c>
      <c r="J61" s="245">
        <v>0</v>
      </c>
      <c r="K61" s="27">
        <v>256</v>
      </c>
      <c r="L61" s="29">
        <v>9</v>
      </c>
      <c r="M61" s="73">
        <v>3.5</v>
      </c>
      <c r="N61" s="17"/>
      <c r="O61" s="225"/>
      <c r="P61" s="278"/>
      <c r="Q61" s="364"/>
      <c r="R61" s="365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7"/>
      <c r="AK61" s="402"/>
      <c r="AL61" s="402"/>
      <c r="AM61" s="401"/>
      <c r="AN61" s="400"/>
      <c r="AO61" s="400"/>
      <c r="AP61" s="400"/>
      <c r="AQ61" s="400"/>
      <c r="AR61" s="400"/>
      <c r="AS61" s="401"/>
      <c r="AT61" s="402"/>
      <c r="AU61" s="402"/>
      <c r="AV61" s="402"/>
      <c r="AW61" s="401"/>
      <c r="AX61" s="402"/>
      <c r="AY61" s="401"/>
      <c r="AZ61" s="401"/>
      <c r="BA61" s="403"/>
      <c r="BB61" s="401"/>
      <c r="BC61" s="403"/>
      <c r="BD61" s="403"/>
      <c r="BE61" s="403"/>
      <c r="BF61" s="403"/>
      <c r="BG61" s="403"/>
      <c r="BH61" s="403"/>
      <c r="BI61" s="403"/>
      <c r="BJ61" s="403"/>
      <c r="BK61" s="403"/>
      <c r="BL61" s="403"/>
      <c r="BM61" s="403"/>
      <c r="BN61" s="403"/>
      <c r="BO61" s="403"/>
      <c r="BP61" s="403"/>
      <c r="BQ61" s="403"/>
      <c r="BR61" s="403"/>
      <c r="BS61" s="403"/>
      <c r="BT61" s="404"/>
      <c r="BU61" s="403"/>
      <c r="BV61" s="403"/>
      <c r="BW61" s="403"/>
      <c r="BX61" s="403"/>
      <c r="BY61" s="403"/>
      <c r="CA61" s="410"/>
      <c r="CB61" s="410"/>
      <c r="CC61" s="187"/>
      <c r="CD61" s="403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442"/>
      <c r="CW61" s="442"/>
      <c r="CX61" s="442"/>
      <c r="CY61" s="442"/>
      <c r="CZ61" s="442"/>
      <c r="DA61" s="442"/>
      <c r="DB61" s="442"/>
      <c r="DC61" s="442"/>
      <c r="DD61" s="442"/>
      <c r="DE61" s="448"/>
      <c r="DF61" s="442"/>
      <c r="DG61" s="450"/>
      <c r="DH61" s="442"/>
      <c r="DI61" s="442"/>
      <c r="DJ61" s="442"/>
      <c r="DK61" s="442"/>
      <c r="DL61" s="442"/>
      <c r="DM61" s="442"/>
      <c r="DN61" s="442"/>
      <c r="DO61" s="442"/>
      <c r="DP61" s="442"/>
      <c r="DQ61" s="442"/>
      <c r="DR61" s="442"/>
      <c r="DS61" s="442"/>
      <c r="DT61" s="442"/>
    </row>
    <row r="62" spans="1:124" ht="17.25">
      <c r="A62" s="3" t="s">
        <v>66</v>
      </c>
      <c r="B62" s="382">
        <v>737</v>
      </c>
      <c r="C62" s="28">
        <v>2</v>
      </c>
      <c r="D62" s="28">
        <v>0</v>
      </c>
      <c r="E62" s="239">
        <v>2</v>
      </c>
      <c r="F62" s="27">
        <v>739</v>
      </c>
      <c r="G62" s="309">
        <v>0.3</v>
      </c>
      <c r="H62" s="444">
        <v>723</v>
      </c>
      <c r="I62" s="27">
        <v>16</v>
      </c>
      <c r="J62" s="245">
        <v>2.2</v>
      </c>
      <c r="K62" s="27">
        <v>667</v>
      </c>
      <c r="L62" s="29">
        <v>72</v>
      </c>
      <c r="M62" s="73">
        <v>10.8</v>
      </c>
      <c r="N62" s="17"/>
      <c r="O62" s="225"/>
      <c r="P62" s="278"/>
      <c r="Q62" s="364"/>
      <c r="R62" s="365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7"/>
      <c r="AK62" s="402"/>
      <c r="AL62" s="402"/>
      <c r="AM62" s="401"/>
      <c r="AN62" s="400"/>
      <c r="AO62" s="400"/>
      <c r="AP62" s="400"/>
      <c r="AQ62" s="400"/>
      <c r="AR62" s="400"/>
      <c r="AS62" s="401"/>
      <c r="AT62" s="402"/>
      <c r="AU62" s="402"/>
      <c r="AV62" s="402"/>
      <c r="AW62" s="401"/>
      <c r="AX62" s="402"/>
      <c r="AY62" s="401"/>
      <c r="AZ62" s="401"/>
      <c r="BA62" s="403"/>
      <c r="BB62" s="401"/>
      <c r="BC62" s="403"/>
      <c r="BD62" s="403"/>
      <c r="BE62" s="403"/>
      <c r="BF62" s="403"/>
      <c r="BG62" s="403"/>
      <c r="BH62" s="403"/>
      <c r="BI62" s="403"/>
      <c r="BJ62" s="403"/>
      <c r="BK62" s="403"/>
      <c r="BL62" s="403"/>
      <c r="BM62" s="403"/>
      <c r="BN62" s="403"/>
      <c r="BO62" s="403"/>
      <c r="BP62" s="403"/>
      <c r="BQ62" s="403"/>
      <c r="BR62" s="403"/>
      <c r="BS62" s="403"/>
      <c r="BT62" s="404"/>
      <c r="BU62" s="403"/>
      <c r="BV62" s="403"/>
      <c r="BW62" s="403"/>
      <c r="BX62" s="403"/>
      <c r="BY62" s="403"/>
      <c r="CA62" s="410"/>
      <c r="CB62" s="410"/>
      <c r="CC62" s="187"/>
      <c r="CD62" s="403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442"/>
      <c r="CW62" s="442"/>
      <c r="CX62" s="442"/>
      <c r="CY62" s="442"/>
      <c r="CZ62" s="442"/>
      <c r="DA62" s="442"/>
      <c r="DB62" s="442"/>
      <c r="DC62" s="442"/>
      <c r="DD62" s="442"/>
      <c r="DE62" s="448"/>
      <c r="DF62" s="442"/>
      <c r="DG62" s="450"/>
      <c r="DH62" s="442"/>
      <c r="DI62" s="442"/>
      <c r="DJ62" s="442"/>
      <c r="DK62" s="442"/>
      <c r="DL62" s="442"/>
      <c r="DM62" s="442"/>
      <c r="DN62" s="442"/>
      <c r="DO62" s="442"/>
      <c r="DP62" s="442"/>
      <c r="DQ62" s="442"/>
      <c r="DR62" s="442"/>
      <c r="DS62" s="442"/>
      <c r="DT62" s="442"/>
    </row>
    <row r="63" spans="1:124" ht="17.25">
      <c r="A63" s="3" t="s">
        <v>67</v>
      </c>
      <c r="B63" s="382">
        <v>359</v>
      </c>
      <c r="C63" s="28">
        <v>0</v>
      </c>
      <c r="D63" s="28">
        <v>0</v>
      </c>
      <c r="E63" s="239">
        <v>0</v>
      </c>
      <c r="F63" s="27">
        <v>359</v>
      </c>
      <c r="G63" s="309">
        <v>0</v>
      </c>
      <c r="H63" s="444">
        <v>349</v>
      </c>
      <c r="I63" s="27">
        <v>10</v>
      </c>
      <c r="J63" s="245">
        <v>2.9</v>
      </c>
      <c r="K63" s="27">
        <v>347</v>
      </c>
      <c r="L63" s="29">
        <v>12</v>
      </c>
      <c r="M63" s="73">
        <v>3.5</v>
      </c>
      <c r="N63" s="17"/>
      <c r="O63" s="225"/>
      <c r="P63" s="278"/>
      <c r="Q63" s="364"/>
      <c r="R63" s="365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7"/>
      <c r="AK63" s="402"/>
      <c r="AL63" s="402"/>
      <c r="AM63" s="401"/>
      <c r="AN63" s="400"/>
      <c r="AO63" s="400"/>
      <c r="AP63" s="400"/>
      <c r="AQ63" s="400"/>
      <c r="AR63" s="400"/>
      <c r="AS63" s="401"/>
      <c r="AT63" s="402"/>
      <c r="AU63" s="402"/>
      <c r="AV63" s="402"/>
      <c r="AW63" s="401"/>
      <c r="AX63" s="402"/>
      <c r="AY63" s="401"/>
      <c r="AZ63" s="401"/>
      <c r="BA63" s="403"/>
      <c r="BB63" s="401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4"/>
      <c r="BU63" s="403"/>
      <c r="BV63" s="403"/>
      <c r="BW63" s="403"/>
      <c r="BX63" s="403"/>
      <c r="BY63" s="403"/>
      <c r="CA63" s="410"/>
      <c r="CB63" s="410"/>
      <c r="CC63" s="187"/>
      <c r="CD63" s="403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442"/>
      <c r="CW63" s="442"/>
      <c r="CX63" s="442"/>
      <c r="CY63" s="442"/>
      <c r="CZ63" s="442"/>
      <c r="DA63" s="442"/>
      <c r="DB63" s="442"/>
      <c r="DC63" s="442"/>
      <c r="DD63" s="442"/>
      <c r="DE63" s="448"/>
      <c r="DF63" s="442"/>
      <c r="DG63" s="450"/>
      <c r="DH63" s="442"/>
      <c r="DI63" s="442"/>
      <c r="DJ63" s="442"/>
      <c r="DK63" s="442"/>
      <c r="DL63" s="442"/>
      <c r="DM63" s="442"/>
      <c r="DN63" s="442"/>
      <c r="DO63" s="442"/>
      <c r="DP63" s="442"/>
      <c r="DQ63" s="442"/>
      <c r="DR63" s="442"/>
      <c r="DS63" s="442"/>
      <c r="DT63" s="442"/>
    </row>
    <row r="64" spans="1:124" ht="17.25">
      <c r="A64" s="3" t="s">
        <v>68</v>
      </c>
      <c r="B64" s="382">
        <v>604</v>
      </c>
      <c r="C64" s="28">
        <v>2</v>
      </c>
      <c r="D64" s="28">
        <v>1</v>
      </c>
      <c r="E64" s="239">
        <v>3</v>
      </c>
      <c r="F64" s="27">
        <v>607</v>
      </c>
      <c r="G64" s="309">
        <v>0.5</v>
      </c>
      <c r="H64" s="444">
        <v>620</v>
      </c>
      <c r="I64" s="27">
        <v>-13</v>
      </c>
      <c r="J64" s="245">
        <v>-2.1</v>
      </c>
      <c r="K64" s="27">
        <v>577</v>
      </c>
      <c r="L64" s="29">
        <v>30</v>
      </c>
      <c r="M64" s="73">
        <v>5.2</v>
      </c>
      <c r="N64" s="17"/>
      <c r="O64" s="225"/>
      <c r="P64" s="278"/>
      <c r="Q64" s="364"/>
      <c r="R64" s="365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7"/>
      <c r="AK64" s="402"/>
      <c r="AL64" s="402"/>
      <c r="AM64" s="401"/>
      <c r="AN64" s="400"/>
      <c r="AO64" s="400"/>
      <c r="AP64" s="400"/>
      <c r="AQ64" s="400"/>
      <c r="AR64" s="400"/>
      <c r="AS64" s="401"/>
      <c r="AT64" s="402"/>
      <c r="AU64" s="402"/>
      <c r="AV64" s="402"/>
      <c r="AW64" s="401"/>
      <c r="AX64" s="402"/>
      <c r="AY64" s="401"/>
      <c r="AZ64" s="401"/>
      <c r="BA64" s="403"/>
      <c r="BB64" s="401"/>
      <c r="BC64" s="403"/>
      <c r="BD64" s="403"/>
      <c r="BE64" s="403"/>
      <c r="BF64" s="403"/>
      <c r="BG64" s="403"/>
      <c r="BH64" s="403"/>
      <c r="BI64" s="403"/>
      <c r="BJ64" s="403"/>
      <c r="BK64" s="403"/>
      <c r="BL64" s="403"/>
      <c r="BM64" s="403"/>
      <c r="BN64" s="403"/>
      <c r="BO64" s="403"/>
      <c r="BP64" s="403"/>
      <c r="BQ64" s="403"/>
      <c r="BR64" s="403"/>
      <c r="BS64" s="403"/>
      <c r="BT64" s="404"/>
      <c r="BU64" s="403"/>
      <c r="BV64" s="403"/>
      <c r="BW64" s="403"/>
      <c r="BX64" s="403"/>
      <c r="BY64" s="403"/>
      <c r="CA64" s="410"/>
      <c r="CB64" s="410"/>
      <c r="CC64" s="187"/>
      <c r="CD64" s="403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442"/>
      <c r="CW64" s="442"/>
      <c r="CX64" s="442"/>
      <c r="CY64" s="442"/>
      <c r="CZ64" s="442"/>
      <c r="DA64" s="442"/>
      <c r="DB64" s="442"/>
      <c r="DC64" s="442"/>
      <c r="DD64" s="442"/>
      <c r="DE64" s="448"/>
      <c r="DF64" s="442"/>
      <c r="DG64" s="450"/>
      <c r="DH64" s="442"/>
      <c r="DI64" s="442"/>
      <c r="DJ64" s="442"/>
      <c r="DK64" s="442"/>
      <c r="DL64" s="442"/>
      <c r="DM64" s="442"/>
      <c r="DN64" s="442"/>
      <c r="DO64" s="442"/>
      <c r="DP64" s="442"/>
      <c r="DQ64" s="442"/>
      <c r="DR64" s="442"/>
      <c r="DS64" s="442"/>
      <c r="DT64" s="442"/>
    </row>
    <row r="65" spans="1:124" ht="17.25">
      <c r="A65" s="3" t="s">
        <v>69</v>
      </c>
      <c r="B65" s="382">
        <v>743</v>
      </c>
      <c r="C65" s="28">
        <v>2</v>
      </c>
      <c r="D65" s="28">
        <v>0</v>
      </c>
      <c r="E65" s="239">
        <v>2</v>
      </c>
      <c r="F65" s="27">
        <v>745</v>
      </c>
      <c r="G65" s="309">
        <v>0.3</v>
      </c>
      <c r="H65" s="444">
        <v>766</v>
      </c>
      <c r="I65" s="27">
        <v>-21</v>
      </c>
      <c r="J65" s="245">
        <v>-2.7</v>
      </c>
      <c r="K65" s="27">
        <v>716</v>
      </c>
      <c r="L65" s="29">
        <v>29</v>
      </c>
      <c r="M65" s="73">
        <v>4.1</v>
      </c>
      <c r="N65" s="17"/>
      <c r="O65" s="225"/>
      <c r="P65" s="278"/>
      <c r="Q65" s="364"/>
      <c r="R65" s="365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  <c r="AJ65" s="407"/>
      <c r="AK65" s="402"/>
      <c r="AL65" s="402"/>
      <c r="AM65" s="401"/>
      <c r="AN65" s="400"/>
      <c r="AO65" s="400"/>
      <c r="AP65" s="400"/>
      <c r="AQ65" s="400"/>
      <c r="AR65" s="400"/>
      <c r="AS65" s="401"/>
      <c r="AT65" s="402"/>
      <c r="AU65" s="402"/>
      <c r="AV65" s="402"/>
      <c r="AW65" s="401"/>
      <c r="AX65" s="402"/>
      <c r="AY65" s="401"/>
      <c r="AZ65" s="401"/>
      <c r="BA65" s="403"/>
      <c r="BB65" s="401"/>
      <c r="BC65" s="403"/>
      <c r="BD65" s="403"/>
      <c r="BE65" s="403"/>
      <c r="BF65" s="403"/>
      <c r="BG65" s="403"/>
      <c r="BH65" s="403"/>
      <c r="BI65" s="403"/>
      <c r="BJ65" s="403"/>
      <c r="BK65" s="403"/>
      <c r="BL65" s="403"/>
      <c r="BM65" s="403"/>
      <c r="BN65" s="403"/>
      <c r="BO65" s="403"/>
      <c r="BP65" s="403"/>
      <c r="BQ65" s="403"/>
      <c r="BR65" s="403"/>
      <c r="BS65" s="403"/>
      <c r="BT65" s="404"/>
      <c r="BU65" s="403"/>
      <c r="BV65" s="403"/>
      <c r="BW65" s="403"/>
      <c r="BX65" s="403"/>
      <c r="BY65" s="403"/>
      <c r="CA65" s="410"/>
      <c r="CB65" s="410"/>
      <c r="CC65" s="187"/>
      <c r="CD65" s="403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442"/>
      <c r="CW65" s="442"/>
      <c r="CX65" s="442"/>
      <c r="CY65" s="442"/>
      <c r="CZ65" s="442"/>
      <c r="DA65" s="442"/>
      <c r="DB65" s="442"/>
      <c r="DC65" s="442"/>
      <c r="DD65" s="442"/>
      <c r="DE65" s="448"/>
      <c r="DF65" s="442"/>
      <c r="DG65" s="450"/>
      <c r="DH65" s="442"/>
      <c r="DI65" s="442"/>
      <c r="DJ65" s="442"/>
      <c r="DK65" s="442"/>
      <c r="DL65" s="442"/>
      <c r="DM65" s="442"/>
      <c r="DN65" s="442"/>
      <c r="DO65" s="442"/>
      <c r="DP65" s="442"/>
      <c r="DQ65" s="442"/>
      <c r="DR65" s="442"/>
      <c r="DS65" s="442"/>
      <c r="DT65" s="442"/>
    </row>
    <row r="66" spans="1:124" ht="17.25">
      <c r="A66" s="3" t="s">
        <v>241</v>
      </c>
      <c r="B66" s="382">
        <v>3370</v>
      </c>
      <c r="C66" s="28">
        <v>77</v>
      </c>
      <c r="D66" s="28">
        <v>2</v>
      </c>
      <c r="E66" s="239">
        <v>79</v>
      </c>
      <c r="F66" s="27">
        <v>3449</v>
      </c>
      <c r="G66" s="309">
        <v>2.3</v>
      </c>
      <c r="H66" s="446">
        <v>3335</v>
      </c>
      <c r="I66" s="27">
        <v>114</v>
      </c>
      <c r="J66" s="245">
        <v>3.4</v>
      </c>
      <c r="K66" s="27">
        <v>3177</v>
      </c>
      <c r="L66" s="29">
        <v>272</v>
      </c>
      <c r="M66" s="73">
        <v>8.6</v>
      </c>
      <c r="N66" s="17"/>
      <c r="O66" s="225"/>
      <c r="P66" s="400"/>
      <c r="Q66" s="400"/>
      <c r="R66" s="365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0"/>
      <c r="AU66" s="400"/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0"/>
      <c r="BI66" s="400"/>
      <c r="BJ66" s="400"/>
      <c r="BK66" s="400"/>
      <c r="BL66" s="400"/>
      <c r="BM66" s="400"/>
      <c r="BN66" s="400"/>
      <c r="BO66" s="400"/>
      <c r="BP66" s="400"/>
      <c r="BQ66" s="400"/>
      <c r="BR66" s="400"/>
      <c r="BS66" s="400"/>
      <c r="BT66" s="400"/>
      <c r="BU66" s="400"/>
      <c r="BV66" s="400"/>
      <c r="BW66" s="400"/>
      <c r="BX66" s="400"/>
      <c r="BY66" s="400"/>
      <c r="CA66" s="410"/>
      <c r="CB66" s="410"/>
      <c r="CC66" s="187"/>
      <c r="CD66" s="403"/>
      <c r="CE66" s="261"/>
      <c r="CF66" s="261"/>
      <c r="CG66" s="261"/>
      <c r="CH66" s="261"/>
      <c r="CI66" s="261"/>
      <c r="CJ66" s="261"/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442"/>
      <c r="CW66" s="442"/>
      <c r="CX66" s="442"/>
      <c r="CY66" s="442"/>
      <c r="CZ66" s="442"/>
      <c r="DA66" s="442"/>
      <c r="DB66" s="442"/>
      <c r="DC66" s="442"/>
      <c r="DD66" s="442"/>
      <c r="DE66" s="448"/>
      <c r="DF66" s="442"/>
      <c r="DG66" s="450"/>
      <c r="DH66" s="442"/>
      <c r="DI66" s="442"/>
      <c r="DJ66" s="442"/>
      <c r="DK66" s="442"/>
      <c r="DL66" s="442"/>
      <c r="DM66" s="442"/>
      <c r="DN66" s="442"/>
      <c r="DO66" s="442"/>
      <c r="DP66" s="442"/>
      <c r="DQ66" s="442"/>
      <c r="DR66" s="442"/>
      <c r="DS66" s="442"/>
      <c r="DT66" s="442"/>
    </row>
    <row r="67" spans="1:124" ht="17.25">
      <c r="A67" s="2"/>
      <c r="B67" s="382">
        <v>0</v>
      </c>
      <c r="C67" s="27"/>
      <c r="D67" s="27"/>
      <c r="E67" s="239"/>
      <c r="F67" s="27">
        <v>0</v>
      </c>
      <c r="G67" s="309"/>
      <c r="H67" s="444">
        <v>0</v>
      </c>
      <c r="I67" s="29"/>
      <c r="J67" s="245"/>
      <c r="K67" s="27"/>
      <c r="L67" s="29"/>
      <c r="M67" s="73"/>
      <c r="N67" s="17"/>
      <c r="O67" s="225"/>
      <c r="P67" s="364"/>
      <c r="Q67" s="364"/>
      <c r="R67" s="365"/>
      <c r="S67" s="400"/>
      <c r="T67" s="400"/>
      <c r="U67" s="400"/>
      <c r="V67" s="398"/>
      <c r="W67" s="398"/>
      <c r="X67" s="398"/>
      <c r="Y67" s="398"/>
      <c r="Z67" s="398"/>
      <c r="AA67" s="398"/>
      <c r="AB67" s="398"/>
      <c r="AC67" s="400"/>
      <c r="AD67" s="400"/>
      <c r="AE67" s="400"/>
      <c r="AF67" s="398"/>
      <c r="AG67" s="400"/>
      <c r="AH67" s="400"/>
      <c r="AI67" s="400"/>
      <c r="AJ67" s="407"/>
      <c r="AK67" s="402"/>
      <c r="AL67" s="402"/>
      <c r="AM67" s="401"/>
      <c r="AN67" s="400"/>
      <c r="AO67" s="400"/>
      <c r="AP67" s="400"/>
      <c r="AQ67" s="400"/>
      <c r="AR67" s="400"/>
      <c r="AS67" s="401"/>
      <c r="AT67" s="402"/>
      <c r="AU67" s="402"/>
      <c r="AV67" s="402"/>
      <c r="AW67" s="401"/>
      <c r="AX67" s="402"/>
      <c r="AY67" s="401"/>
      <c r="AZ67" s="401"/>
      <c r="BA67" s="403"/>
      <c r="BB67" s="401"/>
      <c r="BC67" s="403"/>
      <c r="BD67" s="403"/>
      <c r="BE67" s="403"/>
      <c r="BF67" s="403"/>
      <c r="BG67" s="403"/>
      <c r="BH67" s="403"/>
      <c r="BI67" s="403"/>
      <c r="BJ67" s="403"/>
      <c r="BK67" s="403"/>
      <c r="BL67" s="403"/>
      <c r="BM67" s="403"/>
      <c r="BN67" s="403"/>
      <c r="BO67" s="403"/>
      <c r="BP67" s="403"/>
      <c r="BQ67" s="403"/>
      <c r="BR67" s="403"/>
      <c r="BS67" s="403"/>
      <c r="BT67" s="404"/>
      <c r="BU67" s="403"/>
      <c r="BV67" s="403"/>
      <c r="BW67" s="403"/>
      <c r="BX67" s="403"/>
      <c r="BY67" s="403"/>
      <c r="CA67" s="410"/>
      <c r="CB67" s="410"/>
      <c r="CC67" s="187"/>
      <c r="CD67" s="403"/>
      <c r="CE67" s="261"/>
      <c r="CF67" s="261"/>
      <c r="CG67" s="261"/>
      <c r="CH67" s="261"/>
      <c r="CI67" s="261"/>
      <c r="CJ67" s="261"/>
      <c r="CK67" s="261"/>
      <c r="CL67" s="261"/>
      <c r="CM67" s="261"/>
      <c r="CN67" s="261"/>
      <c r="CO67" s="261"/>
      <c r="CP67" s="261"/>
      <c r="CQ67" s="261"/>
      <c r="CR67" s="261"/>
      <c r="CS67" s="261"/>
      <c r="CT67" s="261"/>
      <c r="CU67" s="261"/>
      <c r="CV67" s="442"/>
      <c r="CW67" s="442"/>
      <c r="CX67" s="442"/>
      <c r="CY67" s="442"/>
      <c r="CZ67" s="442"/>
      <c r="DA67" s="442"/>
      <c r="DB67" s="442"/>
      <c r="DC67" s="442"/>
      <c r="DD67" s="442"/>
      <c r="DE67" s="448"/>
      <c r="DF67" s="442"/>
      <c r="DG67" s="450"/>
      <c r="DH67" s="442"/>
      <c r="DI67" s="442"/>
      <c r="DJ67" s="442"/>
      <c r="DK67" s="442"/>
      <c r="DL67" s="442"/>
      <c r="DM67" s="442"/>
      <c r="DN67" s="442"/>
      <c r="DO67" s="442"/>
      <c r="DP67" s="442"/>
      <c r="DQ67" s="442"/>
      <c r="DR67" s="442"/>
      <c r="DS67" s="442"/>
      <c r="DT67" s="442"/>
    </row>
    <row r="68" spans="1:124" ht="17.25">
      <c r="A68" s="3" t="s">
        <v>88</v>
      </c>
      <c r="B68" s="382">
        <v>7917</v>
      </c>
      <c r="C68" s="27">
        <v>12</v>
      </c>
      <c r="D68" s="27">
        <v>1</v>
      </c>
      <c r="E68" s="239">
        <v>13</v>
      </c>
      <c r="F68" s="27">
        <v>7930</v>
      </c>
      <c r="G68" s="309">
        <v>0.2</v>
      </c>
      <c r="H68" s="444">
        <v>7873</v>
      </c>
      <c r="I68" s="27">
        <v>57</v>
      </c>
      <c r="J68" s="245">
        <v>0.7</v>
      </c>
      <c r="K68" s="27">
        <v>7587</v>
      </c>
      <c r="L68" s="29">
        <v>343</v>
      </c>
      <c r="M68" s="73">
        <v>4.5</v>
      </c>
      <c r="N68" s="17"/>
      <c r="O68" s="225"/>
      <c r="P68" s="364"/>
      <c r="Q68" s="364"/>
      <c r="R68" s="365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400"/>
      <c r="AD68" s="400"/>
      <c r="AE68" s="400"/>
      <c r="AF68" s="400"/>
      <c r="AG68" s="400"/>
      <c r="AH68" s="400"/>
      <c r="AI68" s="398"/>
      <c r="AJ68" s="401"/>
      <c r="AK68" s="402"/>
      <c r="AL68" s="402"/>
      <c r="AM68" s="401"/>
      <c r="AN68" s="400"/>
      <c r="AO68" s="400"/>
      <c r="AP68" s="400"/>
      <c r="AQ68" s="400"/>
      <c r="AR68" s="400"/>
      <c r="AS68" s="401"/>
      <c r="AT68" s="402"/>
      <c r="AU68" s="402"/>
      <c r="AV68" s="402"/>
      <c r="AW68" s="401"/>
      <c r="AX68" s="402"/>
      <c r="AY68" s="401"/>
      <c r="AZ68" s="401"/>
      <c r="BA68" s="403"/>
      <c r="BB68" s="401"/>
      <c r="BC68" s="403"/>
      <c r="BD68" s="403"/>
      <c r="BE68" s="403"/>
      <c r="BF68" s="403"/>
      <c r="BG68" s="403"/>
      <c r="BH68" s="403"/>
      <c r="BI68" s="403"/>
      <c r="BJ68" s="403"/>
      <c r="BK68" s="403"/>
      <c r="BL68" s="403"/>
      <c r="BM68" s="403"/>
      <c r="BN68" s="403"/>
      <c r="BO68" s="403"/>
      <c r="BP68" s="403"/>
      <c r="BQ68" s="403"/>
      <c r="BR68" s="403"/>
      <c r="BS68" s="403"/>
      <c r="BT68" s="404"/>
      <c r="BU68" s="403"/>
      <c r="BV68" s="403"/>
      <c r="BW68" s="403"/>
      <c r="BX68" s="403"/>
      <c r="BY68" s="403"/>
      <c r="CA68" s="410"/>
      <c r="CB68" s="410"/>
      <c r="CC68" s="187"/>
      <c r="CD68" s="403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442"/>
      <c r="CW68" s="442"/>
      <c r="CX68" s="442"/>
      <c r="CY68" s="442"/>
      <c r="CZ68" s="442"/>
      <c r="DA68" s="442"/>
      <c r="DB68" s="442"/>
      <c r="DC68" s="442"/>
      <c r="DD68" s="442"/>
      <c r="DE68" s="448"/>
      <c r="DF68" s="442"/>
      <c r="DG68" s="450"/>
      <c r="DH68" s="442"/>
      <c r="DI68" s="442"/>
      <c r="DJ68" s="442"/>
      <c r="DK68" s="442"/>
      <c r="DL68" s="442"/>
      <c r="DM68" s="442"/>
      <c r="DN68" s="442"/>
      <c r="DO68" s="442"/>
      <c r="DP68" s="442"/>
      <c r="DQ68" s="442"/>
      <c r="DR68" s="442"/>
      <c r="DS68" s="442"/>
      <c r="DT68" s="442"/>
    </row>
    <row r="69" spans="1:124" ht="17.25">
      <c r="A69" s="3"/>
      <c r="B69" s="382">
        <v>0</v>
      </c>
      <c r="C69" s="27"/>
      <c r="D69" s="27"/>
      <c r="E69" s="239"/>
      <c r="F69" s="27">
        <v>0</v>
      </c>
      <c r="G69" s="309"/>
      <c r="H69" s="444">
        <v>0</v>
      </c>
      <c r="I69" s="27"/>
      <c r="J69" s="245"/>
      <c r="K69" s="27"/>
      <c r="L69" s="29"/>
      <c r="M69" s="73"/>
      <c r="N69" s="17"/>
      <c r="O69" s="225"/>
      <c r="P69" s="364"/>
      <c r="Q69" s="364"/>
      <c r="R69" s="365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400"/>
      <c r="AD69" s="400"/>
      <c r="AE69" s="400"/>
      <c r="AF69" s="400"/>
      <c r="AG69" s="400"/>
      <c r="AH69" s="400"/>
      <c r="AI69" s="398"/>
      <c r="AJ69" s="401"/>
      <c r="AK69" s="402"/>
      <c r="AL69" s="402"/>
      <c r="AM69" s="401"/>
      <c r="AN69" s="400"/>
      <c r="AO69" s="400"/>
      <c r="AP69" s="400"/>
      <c r="AQ69" s="400"/>
      <c r="AR69" s="400"/>
      <c r="AS69" s="401"/>
      <c r="AT69" s="402"/>
      <c r="AU69" s="402"/>
      <c r="AV69" s="402"/>
      <c r="AW69" s="401"/>
      <c r="AX69" s="402"/>
      <c r="AY69" s="401"/>
      <c r="AZ69" s="401"/>
      <c r="BA69" s="403"/>
      <c r="BB69" s="401"/>
      <c r="BC69" s="403"/>
      <c r="BD69" s="403"/>
      <c r="BE69" s="403"/>
      <c r="BF69" s="403"/>
      <c r="BG69" s="403"/>
      <c r="BH69" s="403"/>
      <c r="BI69" s="403"/>
      <c r="BJ69" s="403"/>
      <c r="BK69" s="403"/>
      <c r="BL69" s="403"/>
      <c r="BM69" s="403"/>
      <c r="BN69" s="403"/>
      <c r="BO69" s="403"/>
      <c r="BP69" s="403"/>
      <c r="BQ69" s="403"/>
      <c r="BR69" s="403"/>
      <c r="BS69" s="403"/>
      <c r="BT69" s="404"/>
      <c r="BU69" s="403"/>
      <c r="BV69" s="403"/>
      <c r="BW69" s="403"/>
      <c r="BX69" s="403"/>
      <c r="BY69" s="403"/>
      <c r="CA69" s="410"/>
      <c r="CB69" s="410"/>
      <c r="CC69" s="187"/>
      <c r="CD69" s="403"/>
      <c r="CE69" s="261"/>
      <c r="CF69" s="261"/>
      <c r="CG69" s="261"/>
      <c r="CH69" s="261"/>
      <c r="CI69" s="261"/>
      <c r="CJ69" s="261"/>
      <c r="CK69" s="261"/>
      <c r="CL69" s="261"/>
      <c r="CM69" s="261"/>
      <c r="CN69" s="261"/>
      <c r="CO69" s="261"/>
      <c r="CP69" s="261"/>
      <c r="CQ69" s="261"/>
      <c r="CR69" s="261"/>
      <c r="CS69" s="261"/>
      <c r="CT69" s="261"/>
      <c r="CU69" s="261"/>
      <c r="CV69" s="442"/>
      <c r="CW69" s="442"/>
      <c r="CX69" s="442"/>
      <c r="CY69" s="442"/>
      <c r="CZ69" s="442"/>
      <c r="DA69" s="442"/>
      <c r="DB69" s="442"/>
      <c r="DC69" s="442"/>
      <c r="DD69" s="442"/>
      <c r="DE69" s="448"/>
      <c r="DF69" s="442"/>
      <c r="DG69" s="450"/>
      <c r="DH69" s="442"/>
      <c r="DI69" s="442"/>
      <c r="DJ69" s="442"/>
      <c r="DK69" s="442"/>
      <c r="DL69" s="442"/>
      <c r="DM69" s="442"/>
      <c r="DN69" s="442"/>
      <c r="DO69" s="442"/>
      <c r="DP69" s="442"/>
      <c r="DQ69" s="442"/>
      <c r="DR69" s="442"/>
      <c r="DS69" s="442"/>
      <c r="DT69" s="442"/>
    </row>
    <row r="70" spans="1:124" ht="17.25">
      <c r="A70" s="3" t="s">
        <v>71</v>
      </c>
      <c r="B70" s="382">
        <v>2738</v>
      </c>
      <c r="C70" s="28">
        <v>7</v>
      </c>
      <c r="D70" s="28">
        <v>0</v>
      </c>
      <c r="E70" s="239">
        <v>7</v>
      </c>
      <c r="F70" s="27">
        <v>2745</v>
      </c>
      <c r="G70" s="309">
        <v>0.3</v>
      </c>
      <c r="H70" s="444">
        <v>2715</v>
      </c>
      <c r="I70" s="27">
        <v>30</v>
      </c>
      <c r="J70" s="245">
        <v>1.1</v>
      </c>
      <c r="K70" s="27">
        <v>2635</v>
      </c>
      <c r="L70" s="29">
        <v>110</v>
      </c>
      <c r="M70" s="73">
        <v>4.2</v>
      </c>
      <c r="N70" s="17"/>
      <c r="O70" s="225"/>
      <c r="P70" s="278"/>
      <c r="Q70" s="364"/>
      <c r="R70" s="365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7"/>
      <c r="AK70" s="402"/>
      <c r="AL70" s="402"/>
      <c r="AM70" s="401"/>
      <c r="AN70" s="400"/>
      <c r="AO70" s="400"/>
      <c r="AP70" s="400"/>
      <c r="AQ70" s="400"/>
      <c r="AR70" s="400"/>
      <c r="AS70" s="401"/>
      <c r="AT70" s="402"/>
      <c r="AU70" s="402"/>
      <c r="AV70" s="402"/>
      <c r="AW70" s="401"/>
      <c r="AX70" s="402"/>
      <c r="AY70" s="401"/>
      <c r="AZ70" s="401"/>
      <c r="BA70" s="403"/>
      <c r="BB70" s="401"/>
      <c r="BC70" s="403"/>
      <c r="BD70" s="403"/>
      <c r="BE70" s="403"/>
      <c r="BF70" s="403"/>
      <c r="BG70" s="403"/>
      <c r="BH70" s="403"/>
      <c r="BI70" s="403"/>
      <c r="BJ70" s="403"/>
      <c r="BK70" s="403"/>
      <c r="BL70" s="403"/>
      <c r="BM70" s="403"/>
      <c r="BN70" s="403"/>
      <c r="BO70" s="403"/>
      <c r="BP70" s="403"/>
      <c r="BQ70" s="403"/>
      <c r="BR70" s="403"/>
      <c r="BS70" s="403"/>
      <c r="BT70" s="404"/>
      <c r="BU70" s="403"/>
      <c r="BV70" s="403"/>
      <c r="BW70" s="403"/>
      <c r="BX70" s="403"/>
      <c r="BY70" s="403"/>
      <c r="CA70" s="410"/>
      <c r="CB70" s="410"/>
      <c r="CC70" s="187"/>
      <c r="CD70" s="403"/>
      <c r="CE70" s="261"/>
      <c r="CF70" s="261"/>
      <c r="CG70" s="261"/>
      <c r="CH70" s="261"/>
      <c r="CI70" s="261"/>
      <c r="CJ70" s="261"/>
      <c r="CK70" s="261"/>
      <c r="CL70" s="261"/>
      <c r="CM70" s="261"/>
      <c r="CN70" s="261"/>
      <c r="CO70" s="261"/>
      <c r="CP70" s="261"/>
      <c r="CQ70" s="261"/>
      <c r="CR70" s="261"/>
      <c r="CS70" s="261"/>
      <c r="CT70" s="261"/>
      <c r="CU70" s="261"/>
      <c r="CV70" s="442"/>
      <c r="CW70" s="442"/>
      <c r="CX70" s="442"/>
      <c r="CY70" s="442"/>
      <c r="CZ70" s="442"/>
      <c r="DA70" s="442"/>
      <c r="DB70" s="442"/>
      <c r="DC70" s="442"/>
      <c r="DD70" s="442"/>
      <c r="DE70" s="448"/>
      <c r="DF70" s="442"/>
      <c r="DG70" s="450"/>
      <c r="DH70" s="442"/>
      <c r="DI70" s="442"/>
      <c r="DJ70" s="442"/>
      <c r="DK70" s="442"/>
      <c r="DL70" s="442"/>
      <c r="DM70" s="442"/>
      <c r="DN70" s="442"/>
      <c r="DO70" s="442"/>
      <c r="DP70" s="442"/>
      <c r="DQ70" s="442"/>
      <c r="DR70" s="442"/>
      <c r="DS70" s="442"/>
      <c r="DT70" s="442"/>
    </row>
    <row r="71" spans="1:124" ht="17.25">
      <c r="A71" s="3" t="s">
        <v>72</v>
      </c>
      <c r="B71" s="382">
        <v>1130</v>
      </c>
      <c r="C71" s="28">
        <v>-2</v>
      </c>
      <c r="D71" s="28">
        <v>0</v>
      </c>
      <c r="E71" s="239">
        <v>-2</v>
      </c>
      <c r="F71" s="27">
        <v>1128</v>
      </c>
      <c r="G71" s="309">
        <v>-0.2</v>
      </c>
      <c r="H71" s="444">
        <v>1132</v>
      </c>
      <c r="I71" s="27">
        <v>-4</v>
      </c>
      <c r="J71" s="245">
        <v>-0.4</v>
      </c>
      <c r="K71" s="27">
        <v>1098</v>
      </c>
      <c r="L71" s="29">
        <v>30</v>
      </c>
      <c r="M71" s="73">
        <v>2.7</v>
      </c>
      <c r="N71" s="17"/>
      <c r="O71" s="225"/>
      <c r="P71" s="278"/>
      <c r="Q71" s="364"/>
      <c r="R71" s="365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7"/>
      <c r="AK71" s="402"/>
      <c r="AL71" s="402"/>
      <c r="AM71" s="401"/>
      <c r="AN71" s="400"/>
      <c r="AO71" s="400"/>
      <c r="AP71" s="400"/>
      <c r="AQ71" s="400"/>
      <c r="AR71" s="400"/>
      <c r="AS71" s="401"/>
      <c r="AT71" s="402"/>
      <c r="AU71" s="402"/>
      <c r="AV71" s="402"/>
      <c r="AW71" s="401"/>
      <c r="AX71" s="402"/>
      <c r="AY71" s="401"/>
      <c r="AZ71" s="401"/>
      <c r="BA71" s="403"/>
      <c r="BB71" s="401"/>
      <c r="BC71" s="403"/>
      <c r="BD71" s="403"/>
      <c r="BE71" s="403"/>
      <c r="BF71" s="403"/>
      <c r="BG71" s="403"/>
      <c r="BH71" s="403"/>
      <c r="BI71" s="403"/>
      <c r="BJ71" s="403"/>
      <c r="BK71" s="403"/>
      <c r="BL71" s="403"/>
      <c r="BM71" s="403"/>
      <c r="BN71" s="403"/>
      <c r="BO71" s="403"/>
      <c r="BP71" s="403"/>
      <c r="BQ71" s="403"/>
      <c r="BR71" s="403"/>
      <c r="BS71" s="403"/>
      <c r="BT71" s="404"/>
      <c r="BU71" s="403"/>
      <c r="BV71" s="403"/>
      <c r="BW71" s="403"/>
      <c r="BX71" s="403"/>
      <c r="BY71" s="403"/>
      <c r="CA71" s="410"/>
      <c r="CB71" s="410"/>
      <c r="CC71" s="187"/>
      <c r="CD71" s="403"/>
      <c r="CE71" s="261"/>
      <c r="CF71" s="261"/>
      <c r="CG71" s="261"/>
      <c r="CH71" s="261"/>
      <c r="CI71" s="261"/>
      <c r="CJ71" s="261"/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442"/>
      <c r="CW71" s="442"/>
      <c r="CX71" s="442"/>
      <c r="CY71" s="442"/>
      <c r="CZ71" s="442"/>
      <c r="DA71" s="442"/>
      <c r="DB71" s="442"/>
      <c r="DC71" s="442"/>
      <c r="DD71" s="442"/>
      <c r="DE71" s="448"/>
      <c r="DF71" s="442"/>
      <c r="DG71" s="450"/>
      <c r="DH71" s="442"/>
      <c r="DI71" s="442"/>
      <c r="DJ71" s="442"/>
      <c r="DK71" s="442"/>
      <c r="DL71" s="442"/>
      <c r="DM71" s="442"/>
      <c r="DN71" s="442"/>
      <c r="DO71" s="442"/>
      <c r="DP71" s="442"/>
      <c r="DQ71" s="442"/>
      <c r="DR71" s="442"/>
      <c r="DS71" s="442"/>
      <c r="DT71" s="442"/>
    </row>
    <row r="72" spans="1:124" ht="17.25">
      <c r="A72" s="3" t="s">
        <v>73</v>
      </c>
      <c r="B72" s="382">
        <v>1101</v>
      </c>
      <c r="C72" s="28">
        <v>6</v>
      </c>
      <c r="D72" s="28">
        <v>1</v>
      </c>
      <c r="E72" s="239">
        <v>7</v>
      </c>
      <c r="F72" s="27">
        <v>1108</v>
      </c>
      <c r="G72" s="309">
        <v>0.6</v>
      </c>
      <c r="H72" s="444">
        <v>1095</v>
      </c>
      <c r="I72" s="27">
        <v>13</v>
      </c>
      <c r="J72" s="245">
        <v>1.2</v>
      </c>
      <c r="K72" s="27">
        <v>1033</v>
      </c>
      <c r="L72" s="29">
        <v>75</v>
      </c>
      <c r="M72" s="73">
        <v>7.3</v>
      </c>
      <c r="N72" s="17"/>
      <c r="O72" s="225"/>
      <c r="P72" s="278"/>
      <c r="Q72" s="364"/>
      <c r="R72" s="365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  <c r="AJ72" s="407"/>
      <c r="AK72" s="402"/>
      <c r="AL72" s="402"/>
      <c r="AM72" s="401"/>
      <c r="AN72" s="400"/>
      <c r="AO72" s="400"/>
      <c r="AP72" s="400"/>
      <c r="AQ72" s="400"/>
      <c r="AR72" s="400"/>
      <c r="AS72" s="401"/>
      <c r="AT72" s="402"/>
      <c r="AU72" s="402"/>
      <c r="AV72" s="402"/>
      <c r="AW72" s="401"/>
      <c r="AX72" s="402"/>
      <c r="AY72" s="401"/>
      <c r="AZ72" s="401"/>
      <c r="BA72" s="403"/>
      <c r="BB72" s="401"/>
      <c r="BC72" s="403"/>
      <c r="BD72" s="403"/>
      <c r="BE72" s="403"/>
      <c r="BF72" s="403"/>
      <c r="BG72" s="403"/>
      <c r="BH72" s="403"/>
      <c r="BI72" s="403"/>
      <c r="BJ72" s="403"/>
      <c r="BK72" s="403"/>
      <c r="BL72" s="403"/>
      <c r="BM72" s="403"/>
      <c r="BN72" s="403"/>
      <c r="BO72" s="403"/>
      <c r="BP72" s="403"/>
      <c r="BQ72" s="403"/>
      <c r="BR72" s="403"/>
      <c r="BS72" s="403"/>
      <c r="BT72" s="404"/>
      <c r="BU72" s="403"/>
      <c r="BV72" s="403"/>
      <c r="BW72" s="403"/>
      <c r="BX72" s="403"/>
      <c r="BY72" s="403"/>
      <c r="CA72" s="410"/>
      <c r="CB72" s="410"/>
      <c r="CC72" s="187"/>
      <c r="CD72" s="403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442"/>
      <c r="CW72" s="442"/>
      <c r="CX72" s="442"/>
      <c r="CY72" s="442"/>
      <c r="CZ72" s="442"/>
      <c r="DA72" s="442"/>
      <c r="DB72" s="442"/>
      <c r="DC72" s="442"/>
      <c r="DD72" s="442"/>
      <c r="DE72" s="448"/>
      <c r="DF72" s="442"/>
      <c r="DG72" s="450"/>
      <c r="DH72" s="442"/>
      <c r="DI72" s="442"/>
      <c r="DJ72" s="442"/>
      <c r="DK72" s="442"/>
      <c r="DL72" s="442"/>
      <c r="DM72" s="442"/>
      <c r="DN72" s="442"/>
      <c r="DO72" s="442"/>
      <c r="DP72" s="442"/>
      <c r="DQ72" s="442"/>
      <c r="DR72" s="442"/>
      <c r="DS72" s="442"/>
      <c r="DT72" s="442"/>
    </row>
    <row r="73" spans="1:124" ht="17.25">
      <c r="A73" s="3" t="s">
        <v>74</v>
      </c>
      <c r="B73" s="382">
        <v>2366</v>
      </c>
      <c r="C73" s="28">
        <v>0</v>
      </c>
      <c r="D73" s="28">
        <v>0</v>
      </c>
      <c r="E73" s="239">
        <v>0</v>
      </c>
      <c r="F73" s="27">
        <v>2366</v>
      </c>
      <c r="G73" s="309">
        <v>0</v>
      </c>
      <c r="H73" s="444">
        <v>2363</v>
      </c>
      <c r="I73" s="27">
        <v>3</v>
      </c>
      <c r="J73" s="245">
        <v>0.1</v>
      </c>
      <c r="K73" s="27">
        <v>2299</v>
      </c>
      <c r="L73" s="29">
        <v>67</v>
      </c>
      <c r="M73" s="73">
        <v>2.9</v>
      </c>
      <c r="N73" s="17"/>
      <c r="O73" s="225"/>
      <c r="P73" s="278"/>
      <c r="Q73" s="364"/>
      <c r="R73" s="365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7"/>
      <c r="AK73" s="402"/>
      <c r="AL73" s="402"/>
      <c r="AM73" s="401"/>
      <c r="AN73" s="400"/>
      <c r="AO73" s="400"/>
      <c r="AP73" s="400"/>
      <c r="AQ73" s="400"/>
      <c r="AR73" s="400"/>
      <c r="AS73" s="401"/>
      <c r="AT73" s="402"/>
      <c r="AU73" s="402"/>
      <c r="AV73" s="402"/>
      <c r="AW73" s="401"/>
      <c r="AX73" s="402"/>
      <c r="AY73" s="401"/>
      <c r="AZ73" s="401"/>
      <c r="BA73" s="403"/>
      <c r="BB73" s="401"/>
      <c r="BC73" s="403"/>
      <c r="BD73" s="403"/>
      <c r="BE73" s="403"/>
      <c r="BF73" s="403"/>
      <c r="BG73" s="403"/>
      <c r="BH73" s="403"/>
      <c r="BI73" s="403"/>
      <c r="BJ73" s="403"/>
      <c r="BK73" s="403"/>
      <c r="BL73" s="403"/>
      <c r="BM73" s="403"/>
      <c r="BN73" s="403"/>
      <c r="BO73" s="403"/>
      <c r="BP73" s="403"/>
      <c r="BQ73" s="403"/>
      <c r="BR73" s="403"/>
      <c r="BS73" s="403"/>
      <c r="BT73" s="404"/>
      <c r="BU73" s="403"/>
      <c r="BV73" s="403"/>
      <c r="BW73" s="403"/>
      <c r="BX73" s="403"/>
      <c r="BY73" s="403"/>
      <c r="CA73" s="410"/>
      <c r="CB73" s="410"/>
      <c r="CC73" s="187"/>
      <c r="CD73" s="403"/>
      <c r="CE73" s="261"/>
      <c r="CF73" s="261"/>
      <c r="CG73" s="261"/>
      <c r="CH73" s="261"/>
      <c r="CI73" s="261"/>
      <c r="CJ73" s="261"/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442"/>
      <c r="CW73" s="442"/>
      <c r="CX73" s="442"/>
      <c r="CY73" s="442"/>
      <c r="CZ73" s="442"/>
      <c r="DA73" s="442"/>
      <c r="DB73" s="442"/>
      <c r="DC73" s="442"/>
      <c r="DD73" s="442"/>
      <c r="DE73" s="448"/>
      <c r="DF73" s="442"/>
      <c r="DG73" s="450"/>
      <c r="DH73" s="442"/>
      <c r="DI73" s="442"/>
      <c r="DJ73" s="442"/>
      <c r="DK73" s="442"/>
      <c r="DL73" s="442"/>
      <c r="DM73" s="442"/>
      <c r="DN73" s="442"/>
      <c r="DO73" s="442"/>
      <c r="DP73" s="442"/>
      <c r="DQ73" s="442"/>
      <c r="DR73" s="442"/>
      <c r="DS73" s="442"/>
      <c r="DT73" s="442"/>
    </row>
    <row r="74" spans="1:124" ht="17.25">
      <c r="A74" s="3" t="s">
        <v>75</v>
      </c>
      <c r="B74" s="382">
        <v>582</v>
      </c>
      <c r="C74" s="28">
        <v>1</v>
      </c>
      <c r="D74" s="28">
        <v>0</v>
      </c>
      <c r="E74" s="239">
        <v>1</v>
      </c>
      <c r="F74" s="27">
        <v>583</v>
      </c>
      <c r="G74" s="309">
        <v>0.2</v>
      </c>
      <c r="H74" s="444">
        <v>568</v>
      </c>
      <c r="I74" s="27">
        <v>15</v>
      </c>
      <c r="J74" s="245">
        <v>2.6</v>
      </c>
      <c r="K74" s="27">
        <v>522</v>
      </c>
      <c r="L74" s="29">
        <v>61</v>
      </c>
      <c r="M74" s="73">
        <v>11.7</v>
      </c>
      <c r="N74" s="17"/>
      <c r="O74" s="225"/>
      <c r="P74" s="278"/>
      <c r="Q74" s="364"/>
      <c r="R74" s="365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  <c r="AJ74" s="407"/>
      <c r="AK74" s="402"/>
      <c r="AL74" s="402"/>
      <c r="AM74" s="401"/>
      <c r="AN74" s="400"/>
      <c r="AO74" s="400"/>
      <c r="AP74" s="400"/>
      <c r="AQ74" s="400"/>
      <c r="AR74" s="400"/>
      <c r="AS74" s="401"/>
      <c r="AT74" s="402"/>
      <c r="AU74" s="402"/>
      <c r="AV74" s="402"/>
      <c r="AW74" s="401"/>
      <c r="AX74" s="402"/>
      <c r="AY74" s="401"/>
      <c r="AZ74" s="401"/>
      <c r="BA74" s="403"/>
      <c r="BB74" s="401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4"/>
      <c r="BU74" s="403"/>
      <c r="BV74" s="403"/>
      <c r="BW74" s="403"/>
      <c r="BX74" s="403"/>
      <c r="BY74" s="403"/>
      <c r="CA74" s="410"/>
      <c r="CB74" s="410"/>
      <c r="CC74" s="187"/>
      <c r="CD74" s="403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442"/>
      <c r="CW74" s="442"/>
      <c r="CX74" s="442"/>
      <c r="CY74" s="442"/>
      <c r="CZ74" s="442"/>
      <c r="DA74" s="442"/>
      <c r="DB74" s="442"/>
      <c r="DC74" s="442"/>
      <c r="DD74" s="442"/>
      <c r="DE74" s="448"/>
      <c r="DF74" s="442"/>
      <c r="DG74" s="450"/>
      <c r="DH74" s="442"/>
      <c r="DI74" s="442"/>
      <c r="DJ74" s="442"/>
      <c r="DK74" s="442"/>
      <c r="DL74" s="442"/>
      <c r="DM74" s="442"/>
      <c r="DN74" s="442"/>
      <c r="DO74" s="442"/>
      <c r="DP74" s="442"/>
      <c r="DQ74" s="442"/>
      <c r="DR74" s="442"/>
      <c r="DS74" s="442"/>
      <c r="DT74" s="442"/>
    </row>
    <row r="75" spans="1:124" ht="17.25">
      <c r="A75" s="2"/>
      <c r="B75" s="382">
        <v>0</v>
      </c>
      <c r="C75" s="27"/>
      <c r="D75" s="27"/>
      <c r="E75" s="239"/>
      <c r="F75" s="27">
        <v>0</v>
      </c>
      <c r="G75" s="309"/>
      <c r="H75" s="444">
        <v>0</v>
      </c>
      <c r="I75" s="29"/>
      <c r="J75" s="245"/>
      <c r="K75" s="27"/>
      <c r="L75" s="29"/>
      <c r="M75" s="73"/>
      <c r="N75" s="17"/>
      <c r="O75" s="225"/>
      <c r="P75" s="364"/>
      <c r="Q75" s="364"/>
      <c r="R75" s="365"/>
      <c r="S75" s="400"/>
      <c r="T75" s="400"/>
      <c r="U75" s="400"/>
      <c r="V75" s="398"/>
      <c r="W75" s="398"/>
      <c r="X75" s="398"/>
      <c r="Y75" s="398"/>
      <c r="Z75" s="398"/>
      <c r="AA75" s="398"/>
      <c r="AB75" s="398"/>
      <c r="AC75" s="400"/>
      <c r="AD75" s="400"/>
      <c r="AE75" s="400"/>
      <c r="AF75" s="398"/>
      <c r="AG75" s="400"/>
      <c r="AH75" s="400"/>
      <c r="AI75" s="400"/>
      <c r="AJ75" s="407"/>
      <c r="AK75" s="402"/>
      <c r="AL75" s="402"/>
      <c r="AM75" s="401"/>
      <c r="AN75" s="400"/>
      <c r="AO75" s="400"/>
      <c r="AP75" s="400"/>
      <c r="AQ75" s="400"/>
      <c r="AR75" s="400"/>
      <c r="AS75" s="401"/>
      <c r="AT75" s="402"/>
      <c r="AU75" s="402"/>
      <c r="AV75" s="402"/>
      <c r="AW75" s="401"/>
      <c r="AX75" s="402"/>
      <c r="AY75" s="401"/>
      <c r="AZ75" s="401"/>
      <c r="BA75" s="403"/>
      <c r="BB75" s="401"/>
      <c r="BC75" s="403"/>
      <c r="BD75" s="403"/>
      <c r="BE75" s="403"/>
      <c r="BF75" s="403"/>
      <c r="BG75" s="403"/>
      <c r="BH75" s="403"/>
      <c r="BI75" s="403"/>
      <c r="BJ75" s="403"/>
      <c r="BK75" s="403"/>
      <c r="BL75" s="403"/>
      <c r="BM75" s="403"/>
      <c r="BN75" s="403"/>
      <c r="BO75" s="403"/>
      <c r="BP75" s="403"/>
      <c r="BQ75" s="403"/>
      <c r="BR75" s="403"/>
      <c r="BS75" s="403"/>
      <c r="BT75" s="404"/>
      <c r="BU75" s="403"/>
      <c r="BV75" s="403"/>
      <c r="BW75" s="403"/>
      <c r="BX75" s="403"/>
      <c r="BY75" s="403"/>
      <c r="CA75" s="410"/>
      <c r="CB75" s="410"/>
      <c r="CC75" s="187"/>
      <c r="CD75" s="403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442"/>
      <c r="CW75" s="442"/>
      <c r="CX75" s="442"/>
      <c r="CY75" s="442"/>
      <c r="CZ75" s="442"/>
      <c r="DA75" s="442"/>
      <c r="DB75" s="442"/>
      <c r="DC75" s="442"/>
      <c r="DD75" s="442"/>
      <c r="DE75" s="448"/>
      <c r="DF75" s="442"/>
      <c r="DG75" s="450"/>
      <c r="DH75" s="442"/>
      <c r="DI75" s="442"/>
      <c r="DJ75" s="442"/>
      <c r="DK75" s="442"/>
      <c r="DL75" s="442"/>
      <c r="DM75" s="442"/>
      <c r="DN75" s="442"/>
      <c r="DO75" s="442"/>
      <c r="DP75" s="442"/>
      <c r="DQ75" s="442"/>
      <c r="DR75" s="442"/>
      <c r="DS75" s="442"/>
      <c r="DT75" s="442"/>
    </row>
    <row r="76" spans="1:124" ht="17.25">
      <c r="A76" s="3" t="s">
        <v>76</v>
      </c>
      <c r="B76" s="382">
        <v>2721</v>
      </c>
      <c r="C76" s="27">
        <v>27</v>
      </c>
      <c r="D76" s="27">
        <v>1</v>
      </c>
      <c r="E76" s="239">
        <v>28</v>
      </c>
      <c r="F76" s="27">
        <v>2749</v>
      </c>
      <c r="G76" s="309">
        <v>1</v>
      </c>
      <c r="H76" s="446">
        <v>2593</v>
      </c>
      <c r="I76" s="27">
        <v>156</v>
      </c>
      <c r="J76" s="245">
        <v>6</v>
      </c>
      <c r="K76" s="27">
        <v>2412</v>
      </c>
      <c r="L76" s="29">
        <v>337</v>
      </c>
      <c r="M76" s="73">
        <v>14</v>
      </c>
      <c r="N76" s="17"/>
      <c r="O76" s="225"/>
      <c r="P76" s="364"/>
      <c r="Q76" s="364"/>
      <c r="R76" s="365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400"/>
      <c r="AD76" s="400"/>
      <c r="AE76" s="400"/>
      <c r="AF76" s="400"/>
      <c r="AG76" s="400"/>
      <c r="AH76" s="400"/>
      <c r="AI76" s="398"/>
      <c r="AJ76" s="401"/>
      <c r="AK76" s="402"/>
      <c r="AL76" s="402"/>
      <c r="AM76" s="401"/>
      <c r="AN76" s="400"/>
      <c r="AO76" s="400"/>
      <c r="AP76" s="400"/>
      <c r="AQ76" s="400"/>
      <c r="AR76" s="400"/>
      <c r="AS76" s="401"/>
      <c r="AT76" s="402"/>
      <c r="AU76" s="402"/>
      <c r="AV76" s="402"/>
      <c r="AW76" s="401"/>
      <c r="AX76" s="402"/>
      <c r="AY76" s="401"/>
      <c r="AZ76" s="401"/>
      <c r="BA76" s="403"/>
      <c r="BB76" s="401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4"/>
      <c r="BU76" s="403"/>
      <c r="BV76" s="403"/>
      <c r="BW76" s="403"/>
      <c r="BX76" s="403"/>
      <c r="BY76" s="403"/>
      <c r="CA76" s="410"/>
      <c r="CB76" s="410"/>
      <c r="CC76" s="187"/>
      <c r="CD76" s="403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442"/>
      <c r="CW76" s="442"/>
      <c r="CX76" s="442"/>
      <c r="CY76" s="442"/>
      <c r="CZ76" s="442"/>
      <c r="DA76" s="442"/>
      <c r="DB76" s="442"/>
      <c r="DC76" s="442"/>
      <c r="DD76" s="442"/>
      <c r="DE76" s="448"/>
      <c r="DF76" s="442"/>
      <c r="DG76" s="450"/>
      <c r="DH76" s="442"/>
      <c r="DI76" s="442"/>
      <c r="DJ76" s="442"/>
      <c r="DK76" s="442"/>
      <c r="DL76" s="442"/>
      <c r="DM76" s="442"/>
      <c r="DN76" s="442"/>
      <c r="DO76" s="442"/>
      <c r="DP76" s="442"/>
      <c r="DQ76" s="442"/>
      <c r="DR76" s="442"/>
      <c r="DS76" s="442"/>
      <c r="DT76" s="442"/>
    </row>
    <row r="77" spans="1:124" ht="17.25">
      <c r="A77" s="3"/>
      <c r="B77" s="382">
        <v>0</v>
      </c>
      <c r="C77" s="27"/>
      <c r="D77" s="27"/>
      <c r="E77" s="239"/>
      <c r="F77" s="27">
        <v>0</v>
      </c>
      <c r="G77" s="309"/>
      <c r="H77" s="444">
        <v>0</v>
      </c>
      <c r="I77" s="27"/>
      <c r="J77" s="245"/>
      <c r="K77" s="27"/>
      <c r="L77" s="29"/>
      <c r="M77" s="73"/>
      <c r="N77" s="17"/>
      <c r="O77" s="225"/>
      <c r="P77" s="364"/>
      <c r="Q77" s="364"/>
      <c r="R77" s="365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400"/>
      <c r="AD77" s="400"/>
      <c r="AE77" s="400"/>
      <c r="AF77" s="400"/>
      <c r="AG77" s="400"/>
      <c r="AH77" s="400"/>
      <c r="AI77" s="398"/>
      <c r="AJ77" s="401"/>
      <c r="AK77" s="402"/>
      <c r="AL77" s="402"/>
      <c r="AM77" s="401"/>
      <c r="AN77" s="400"/>
      <c r="AO77" s="400"/>
      <c r="AP77" s="400"/>
      <c r="AQ77" s="400"/>
      <c r="AR77" s="400"/>
      <c r="AS77" s="401"/>
      <c r="AT77" s="402"/>
      <c r="AU77" s="402"/>
      <c r="AV77" s="402"/>
      <c r="AW77" s="401"/>
      <c r="AX77" s="402"/>
      <c r="AY77" s="401"/>
      <c r="AZ77" s="401"/>
      <c r="BA77" s="403"/>
      <c r="BB77" s="401"/>
      <c r="BC77" s="403"/>
      <c r="BD77" s="403"/>
      <c r="BE77" s="403"/>
      <c r="BF77" s="403"/>
      <c r="BG77" s="403"/>
      <c r="BH77" s="403"/>
      <c r="BI77" s="403"/>
      <c r="BJ77" s="403"/>
      <c r="BK77" s="403"/>
      <c r="BL77" s="403"/>
      <c r="BM77" s="403"/>
      <c r="BN77" s="403"/>
      <c r="BO77" s="403"/>
      <c r="BP77" s="403"/>
      <c r="BQ77" s="403"/>
      <c r="BR77" s="403"/>
      <c r="BS77" s="403"/>
      <c r="BT77" s="404"/>
      <c r="BU77" s="403"/>
      <c r="BV77" s="403"/>
      <c r="BW77" s="403"/>
      <c r="BX77" s="403"/>
      <c r="BY77" s="403"/>
      <c r="CA77" s="410"/>
      <c r="CB77" s="410"/>
      <c r="CC77" s="187"/>
      <c r="CD77" s="403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442"/>
      <c r="CW77" s="442"/>
      <c r="CX77" s="442"/>
      <c r="CY77" s="442"/>
      <c r="CZ77" s="442"/>
      <c r="DA77" s="442"/>
      <c r="DB77" s="442"/>
      <c r="DC77" s="442"/>
      <c r="DD77" s="442"/>
      <c r="DE77" s="448"/>
      <c r="DF77" s="442"/>
      <c r="DG77" s="450"/>
      <c r="DH77" s="442"/>
      <c r="DI77" s="442"/>
      <c r="DJ77" s="442"/>
      <c r="DK77" s="442"/>
      <c r="DL77" s="442"/>
      <c r="DM77" s="442"/>
      <c r="DN77" s="442"/>
      <c r="DO77" s="442"/>
      <c r="DP77" s="442"/>
      <c r="DQ77" s="442"/>
      <c r="DR77" s="442"/>
      <c r="DS77" s="442"/>
      <c r="DT77" s="442"/>
    </row>
    <row r="78" spans="1:124" ht="17.25">
      <c r="A78" s="4" t="s">
        <v>77</v>
      </c>
      <c r="B78" s="361">
        <v>1963</v>
      </c>
      <c r="C78" s="28">
        <v>21</v>
      </c>
      <c r="D78" s="28">
        <v>1</v>
      </c>
      <c r="E78" s="423">
        <v>22</v>
      </c>
      <c r="F78" s="27">
        <v>1985</v>
      </c>
      <c r="G78" s="246">
        <v>1.1</v>
      </c>
      <c r="H78" s="444">
        <v>1827</v>
      </c>
      <c r="I78" s="51">
        <v>158</v>
      </c>
      <c r="J78" s="246">
        <v>8.6</v>
      </c>
      <c r="K78" s="51">
        <v>1694</v>
      </c>
      <c r="L78" s="58">
        <v>291</v>
      </c>
      <c r="M78" s="248">
        <v>17.2</v>
      </c>
      <c r="N78" s="17"/>
      <c r="O78" s="225"/>
      <c r="P78" s="278"/>
      <c r="Q78" s="364"/>
      <c r="R78" s="365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  <c r="AJ78" s="407"/>
      <c r="AK78" s="402"/>
      <c r="AL78" s="402"/>
      <c r="AM78" s="401"/>
      <c r="AN78" s="400"/>
      <c r="AO78" s="400"/>
      <c r="AP78" s="400"/>
      <c r="AQ78" s="400"/>
      <c r="AR78" s="400"/>
      <c r="AS78" s="401"/>
      <c r="AT78" s="402"/>
      <c r="AU78" s="402"/>
      <c r="AV78" s="402"/>
      <c r="AW78" s="401"/>
      <c r="AX78" s="402"/>
      <c r="AY78" s="401"/>
      <c r="AZ78" s="401"/>
      <c r="BA78" s="403"/>
      <c r="BB78" s="401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4"/>
      <c r="BU78" s="403"/>
      <c r="BV78" s="403"/>
      <c r="BW78" s="403"/>
      <c r="BX78" s="403"/>
      <c r="BY78" s="403"/>
      <c r="CA78" s="410"/>
      <c r="CB78" s="410"/>
      <c r="CC78" s="187"/>
      <c r="CD78" s="403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61"/>
      <c r="CQ78" s="261"/>
      <c r="CR78" s="261"/>
      <c r="CS78" s="261"/>
      <c r="CT78" s="261"/>
      <c r="CU78" s="261"/>
      <c r="CV78" s="442"/>
      <c r="CW78" s="442"/>
      <c r="CX78" s="442"/>
      <c r="CY78" s="442"/>
      <c r="CZ78" s="442"/>
      <c r="DA78" s="442"/>
      <c r="DB78" s="442"/>
      <c r="DC78" s="442"/>
      <c r="DD78" s="442"/>
      <c r="DE78" s="448"/>
      <c r="DF78" s="442"/>
      <c r="DG78" s="450"/>
      <c r="DH78" s="442"/>
      <c r="DI78" s="442"/>
      <c r="DJ78" s="442"/>
      <c r="DK78" s="442"/>
      <c r="DL78" s="442"/>
      <c r="DM78" s="442"/>
      <c r="DN78" s="442"/>
      <c r="DO78" s="442"/>
      <c r="DP78" s="442"/>
      <c r="DQ78" s="442"/>
      <c r="DR78" s="442"/>
      <c r="DS78" s="442"/>
      <c r="DT78" s="442"/>
    </row>
    <row r="79" spans="1:124" ht="17.25">
      <c r="A79" s="4" t="s">
        <v>78</v>
      </c>
      <c r="B79" s="361">
        <v>758</v>
      </c>
      <c r="C79" s="28">
        <v>6</v>
      </c>
      <c r="D79" s="28">
        <v>0</v>
      </c>
      <c r="E79" s="423">
        <v>6</v>
      </c>
      <c r="F79" s="27">
        <v>764</v>
      </c>
      <c r="G79" s="246">
        <v>0.8</v>
      </c>
      <c r="H79" s="444">
        <v>766</v>
      </c>
      <c r="I79" s="51">
        <v>-2</v>
      </c>
      <c r="J79" s="246">
        <v>-0.3</v>
      </c>
      <c r="K79" s="51">
        <v>718</v>
      </c>
      <c r="L79" s="58">
        <v>46</v>
      </c>
      <c r="M79" s="248">
        <v>6.4</v>
      </c>
      <c r="N79" s="17"/>
      <c r="O79" s="225"/>
      <c r="P79" s="278"/>
      <c r="Q79" s="364"/>
      <c r="R79" s="365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  <c r="AJ79" s="407"/>
      <c r="AK79" s="402"/>
      <c r="AL79" s="402"/>
      <c r="AM79" s="401"/>
      <c r="AN79" s="400"/>
      <c r="AO79" s="400"/>
      <c r="AP79" s="400"/>
      <c r="AQ79" s="400"/>
      <c r="AR79" s="400"/>
      <c r="AS79" s="401"/>
      <c r="AT79" s="402"/>
      <c r="AU79" s="402"/>
      <c r="AV79" s="402"/>
      <c r="AW79" s="401"/>
      <c r="AX79" s="402"/>
      <c r="AY79" s="401"/>
      <c r="AZ79" s="401"/>
      <c r="BA79" s="403"/>
      <c r="BB79" s="401"/>
      <c r="BC79" s="403"/>
      <c r="BD79" s="403"/>
      <c r="BE79" s="403"/>
      <c r="BF79" s="403"/>
      <c r="BG79" s="403"/>
      <c r="BH79" s="403"/>
      <c r="BI79" s="403"/>
      <c r="BJ79" s="403"/>
      <c r="BK79" s="403"/>
      <c r="BL79" s="403"/>
      <c r="BM79" s="403"/>
      <c r="BN79" s="403"/>
      <c r="BO79" s="403"/>
      <c r="BP79" s="403"/>
      <c r="BQ79" s="403"/>
      <c r="BR79" s="403"/>
      <c r="BS79" s="403"/>
      <c r="BT79" s="404"/>
      <c r="BU79" s="403"/>
      <c r="BV79" s="403"/>
      <c r="BW79" s="403"/>
      <c r="BX79" s="403"/>
      <c r="BY79" s="403"/>
      <c r="CA79" s="410"/>
      <c r="CB79" s="410"/>
      <c r="CC79" s="187"/>
      <c r="CD79" s="403"/>
      <c r="CE79" s="261"/>
      <c r="CF79" s="261"/>
      <c r="CG79" s="261"/>
      <c r="CH79" s="261"/>
      <c r="CI79" s="261"/>
      <c r="CJ79" s="261"/>
      <c r="CK79" s="261"/>
      <c r="CL79" s="261"/>
      <c r="CM79" s="261"/>
      <c r="CN79" s="261"/>
      <c r="CO79" s="261"/>
      <c r="CP79" s="261"/>
      <c r="CQ79" s="261"/>
      <c r="CR79" s="261"/>
      <c r="CS79" s="261"/>
      <c r="CT79" s="261"/>
      <c r="CU79" s="261"/>
      <c r="CV79" s="442"/>
      <c r="CW79" s="442"/>
      <c r="CX79" s="442"/>
      <c r="CY79" s="442"/>
      <c r="CZ79" s="442"/>
      <c r="DA79" s="442"/>
      <c r="DB79" s="442"/>
      <c r="DC79" s="442"/>
      <c r="DD79" s="442"/>
      <c r="DE79" s="448"/>
      <c r="DF79" s="442"/>
      <c r="DG79" s="450"/>
      <c r="DH79" s="442"/>
      <c r="DI79" s="442"/>
      <c r="DJ79" s="442"/>
      <c r="DK79" s="442"/>
      <c r="DL79" s="442"/>
      <c r="DM79" s="442"/>
      <c r="DN79" s="442"/>
      <c r="DO79" s="442"/>
      <c r="DP79" s="442"/>
      <c r="DQ79" s="442"/>
      <c r="DR79" s="442"/>
      <c r="DS79" s="442"/>
      <c r="DT79" s="442"/>
    </row>
    <row r="80" spans="1:122" ht="18" thickBot="1">
      <c r="A80" s="5"/>
      <c r="B80" s="62"/>
      <c r="C80" s="61"/>
      <c r="D80" s="61"/>
      <c r="E80" s="62"/>
      <c r="F80" s="62"/>
      <c r="G80" s="247"/>
      <c r="H80" s="445"/>
      <c r="I80" s="62"/>
      <c r="J80" s="247"/>
      <c r="K80" s="62"/>
      <c r="L80" s="60"/>
      <c r="M80" s="78"/>
      <c r="N80" s="32"/>
      <c r="O80" s="8"/>
      <c r="P80" s="278"/>
      <c r="Q80" s="364"/>
      <c r="R80" s="279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367"/>
      <c r="AK80" s="282"/>
      <c r="AL80" s="282"/>
      <c r="AM80" s="315"/>
      <c r="AN80" s="278"/>
      <c r="AO80" s="278"/>
      <c r="AP80" s="278"/>
      <c r="AQ80" s="278"/>
      <c r="AR80" s="278"/>
      <c r="AS80" s="278"/>
      <c r="AT80" s="278"/>
      <c r="AU80" s="282"/>
      <c r="AV80" s="278"/>
      <c r="AW80" s="278"/>
      <c r="AX80" s="282"/>
      <c r="AY80" s="315"/>
      <c r="AZ80" s="315"/>
      <c r="BA80" s="261"/>
      <c r="BB80" s="315"/>
      <c r="BC80" s="261"/>
      <c r="BG80" s="261"/>
      <c r="BY80" s="261"/>
      <c r="BZ80" s="261"/>
      <c r="CE80" s="261"/>
      <c r="DB80" s="442"/>
      <c r="DN80" s="442"/>
      <c r="DR80" s="442"/>
    </row>
    <row r="81" spans="1:51" ht="17.25">
      <c r="A81" s="8"/>
      <c r="B81" s="59"/>
      <c r="C81" s="120"/>
      <c r="D81" s="120"/>
      <c r="E81" s="53"/>
      <c r="F81" s="53"/>
      <c r="G81" s="63"/>
      <c r="H81" s="59"/>
      <c r="I81" s="53"/>
      <c r="J81" s="63"/>
      <c r="K81" s="53"/>
      <c r="L81" s="59"/>
      <c r="M81" s="63"/>
      <c r="N81" s="32"/>
      <c r="O81" s="8"/>
      <c r="P81" s="278"/>
      <c r="Q81" s="364"/>
      <c r="R81" s="279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367"/>
      <c r="AK81" s="282"/>
      <c r="AL81" s="282"/>
      <c r="AM81" s="367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368"/>
    </row>
    <row r="82" spans="1:51" ht="17.25">
      <c r="A82" s="8"/>
      <c r="B82" s="59"/>
      <c r="C82" s="59"/>
      <c r="D82" s="59"/>
      <c r="E82" s="53"/>
      <c r="F82" s="53"/>
      <c r="G82" s="63"/>
      <c r="H82" s="59"/>
      <c r="I82" s="53"/>
      <c r="J82" s="63"/>
      <c r="K82" s="53"/>
      <c r="L82" s="59"/>
      <c r="M82" s="63"/>
      <c r="N82" s="32"/>
      <c r="O82" s="8"/>
      <c r="P82" s="278"/>
      <c r="Q82" s="364"/>
      <c r="R82" s="279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367"/>
      <c r="AK82" s="282"/>
      <c r="AL82" s="282"/>
      <c r="AM82" s="367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368"/>
    </row>
    <row r="83" spans="1:70" s="35" customFormat="1" ht="24">
      <c r="A83" s="494" t="s">
        <v>176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O83" s="44"/>
      <c r="P83" s="228"/>
      <c r="Q83" s="228"/>
      <c r="R83" s="363"/>
      <c r="S83" s="228"/>
      <c r="T83" s="363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82"/>
      <c r="AL83" s="369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363"/>
      <c r="BC83" s="312"/>
      <c r="BD83" s="370"/>
      <c r="BE83" s="370"/>
      <c r="BF83" s="370"/>
      <c r="BG83" s="363"/>
      <c r="BH83" s="363"/>
      <c r="BI83" s="363"/>
      <c r="BJ83" s="363"/>
      <c r="BK83" s="370"/>
      <c r="BL83" s="363"/>
      <c r="BM83" s="363"/>
      <c r="BN83" s="370"/>
      <c r="BO83" s="370"/>
      <c r="BP83" s="370"/>
      <c r="BQ83" s="370"/>
      <c r="BR83" s="363"/>
    </row>
    <row r="84" spans="1:55" ht="17.25">
      <c r="A84" s="44"/>
      <c r="B84" s="44"/>
      <c r="C84" s="44"/>
      <c r="D84" s="44"/>
      <c r="E84" s="59"/>
      <c r="F84" s="59"/>
      <c r="G84" s="35"/>
      <c r="H84" s="35"/>
      <c r="I84" s="44"/>
      <c r="J84" s="59"/>
      <c r="K84" s="44"/>
      <c r="L84" s="44"/>
      <c r="M84" s="44"/>
      <c r="O84" s="10"/>
      <c r="P84" s="226"/>
      <c r="Q84" s="226"/>
      <c r="S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82"/>
      <c r="AL84" s="229"/>
      <c r="AM84" s="228"/>
      <c r="AN84" s="226"/>
      <c r="AO84" s="226"/>
      <c r="AP84" s="226"/>
      <c r="AQ84" s="226"/>
      <c r="AR84" s="226"/>
      <c r="AS84" s="226"/>
      <c r="AT84" s="226"/>
      <c r="AU84" s="226"/>
      <c r="AV84" s="226"/>
      <c r="AW84" s="226"/>
      <c r="AX84" s="226"/>
      <c r="AY84" s="228"/>
      <c r="AZ84" s="226"/>
      <c r="BA84" s="226"/>
      <c r="BC84" s="363"/>
    </row>
    <row r="85" spans="1:53" ht="17.25">
      <c r="A85" s="10"/>
      <c r="B85" s="10"/>
      <c r="C85" s="10"/>
      <c r="D85" s="10"/>
      <c r="E85" s="30"/>
      <c r="F85" s="30"/>
      <c r="I85" s="10"/>
      <c r="J85" s="30"/>
      <c r="K85" s="10"/>
      <c r="L85" s="10"/>
      <c r="M85" s="10"/>
      <c r="O85" s="10"/>
      <c r="P85" s="226"/>
      <c r="Q85" s="226"/>
      <c r="S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83"/>
      <c r="AL85" s="229"/>
      <c r="AM85" s="228"/>
      <c r="AN85" s="226"/>
      <c r="AO85" s="226"/>
      <c r="AP85" s="226"/>
      <c r="AQ85" s="226"/>
      <c r="AR85" s="226"/>
      <c r="AS85" s="226"/>
      <c r="AT85" s="226"/>
      <c r="AU85" s="226"/>
      <c r="AV85" s="226"/>
      <c r="AW85" s="226"/>
      <c r="AX85" s="226"/>
      <c r="AY85" s="228"/>
      <c r="AZ85" s="226"/>
      <c r="BA85" s="226"/>
    </row>
    <row r="86" spans="1:53" ht="17.25">
      <c r="A86" s="10"/>
      <c r="B86" s="10"/>
      <c r="C86" s="10"/>
      <c r="D86" s="10"/>
      <c r="E86" s="30"/>
      <c r="F86" s="30"/>
      <c r="I86" s="10"/>
      <c r="J86" s="30"/>
      <c r="K86" s="10"/>
      <c r="L86" s="10"/>
      <c r="M86" s="10"/>
      <c r="O86" s="10"/>
      <c r="P86" s="226"/>
      <c r="Q86" s="226"/>
      <c r="S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363"/>
      <c r="AL86" s="229"/>
      <c r="AM86" s="228"/>
      <c r="AN86" s="226"/>
      <c r="AO86" s="226"/>
      <c r="AP86" s="226"/>
      <c r="AQ86" s="226"/>
      <c r="AR86" s="226"/>
      <c r="AS86" s="226"/>
      <c r="AT86" s="226"/>
      <c r="AU86" s="226"/>
      <c r="AV86" s="226"/>
      <c r="AW86" s="226"/>
      <c r="AX86" s="226"/>
      <c r="AY86" s="228"/>
      <c r="AZ86" s="226"/>
      <c r="BA86" s="226"/>
    </row>
    <row r="87" spans="1:53" ht="17.25">
      <c r="A87" s="44"/>
      <c r="B87" s="44"/>
      <c r="C87" s="44"/>
      <c r="D87" s="44"/>
      <c r="E87" s="59"/>
      <c r="F87" s="59"/>
      <c r="G87" s="35"/>
      <c r="H87" s="35"/>
      <c r="I87" s="44"/>
      <c r="J87" s="59"/>
      <c r="K87" s="44"/>
      <c r="L87" s="44"/>
      <c r="M87" s="44"/>
      <c r="N87" s="35"/>
      <c r="O87" s="44"/>
      <c r="P87" s="228"/>
      <c r="Q87" s="228"/>
      <c r="S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L87" s="229"/>
      <c r="AM87" s="228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8"/>
      <c r="AZ87" s="226"/>
      <c r="BA87" s="226"/>
    </row>
    <row r="88" spans="1:53" ht="17.25">
      <c r="A88" s="44"/>
      <c r="B88" s="44"/>
      <c r="C88" s="44"/>
      <c r="D88" s="44"/>
      <c r="E88" s="44"/>
      <c r="F88" s="44"/>
      <c r="G88" s="35"/>
      <c r="H88" s="35"/>
      <c r="I88" s="44"/>
      <c r="J88" s="44"/>
      <c r="K88" s="44"/>
      <c r="L88" s="44"/>
      <c r="M88" s="44"/>
      <c r="N88" s="35"/>
      <c r="O88" s="44"/>
      <c r="P88" s="228"/>
      <c r="Q88" s="228"/>
      <c r="S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L88" s="229"/>
      <c r="AM88" s="228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8"/>
      <c r="AZ88" s="226"/>
      <c r="BA88" s="226"/>
    </row>
    <row r="89" spans="1:53" ht="17.25">
      <c r="A89" s="44"/>
      <c r="B89" s="44"/>
      <c r="C89" s="44"/>
      <c r="D89" s="44"/>
      <c r="E89" s="44"/>
      <c r="F89" s="44"/>
      <c r="G89" s="32"/>
      <c r="H89" s="44"/>
      <c r="I89" s="44"/>
      <c r="J89" s="8"/>
      <c r="K89" s="8"/>
      <c r="L89" s="44"/>
      <c r="M89" s="44"/>
      <c r="N89" s="35"/>
      <c r="O89" s="44"/>
      <c r="P89" s="228"/>
      <c r="Q89" s="228"/>
      <c r="S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L89" s="229"/>
      <c r="AM89" s="228"/>
      <c r="AN89" s="226"/>
      <c r="AO89" s="226"/>
      <c r="AP89" s="226"/>
      <c r="AQ89" s="226"/>
      <c r="AR89" s="226" t="s">
        <v>130</v>
      </c>
      <c r="AS89" s="226"/>
      <c r="AT89" s="226"/>
      <c r="AU89" s="226"/>
      <c r="AV89" s="226"/>
      <c r="AW89" s="226"/>
      <c r="AX89" s="226"/>
      <c r="AY89" s="228"/>
      <c r="AZ89" s="226"/>
      <c r="BA89" s="226"/>
    </row>
    <row r="90" spans="1:53" ht="17.25">
      <c r="A90" s="44"/>
      <c r="B90" s="44"/>
      <c r="C90" s="44"/>
      <c r="D90" s="44"/>
      <c r="E90" s="44"/>
      <c r="F90" s="44"/>
      <c r="G90" s="32"/>
      <c r="H90" s="44"/>
      <c r="I90" s="44"/>
      <c r="J90" s="8"/>
      <c r="K90" s="8"/>
      <c r="L90" s="44"/>
      <c r="M90" s="44"/>
      <c r="N90" s="35"/>
      <c r="O90" s="44"/>
      <c r="P90" s="228"/>
      <c r="Q90" s="228"/>
      <c r="S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L90" s="229"/>
      <c r="AM90" s="228"/>
      <c r="AN90" s="226"/>
      <c r="AO90" s="226"/>
      <c r="AP90" s="226"/>
      <c r="AQ90" s="226"/>
      <c r="AR90" s="226" t="s">
        <v>139</v>
      </c>
      <c r="AS90" s="226"/>
      <c r="AT90" s="226"/>
      <c r="AU90" s="226"/>
      <c r="AV90" s="226"/>
      <c r="AW90" s="226"/>
      <c r="AX90" s="226"/>
      <c r="AY90" s="228"/>
      <c r="AZ90" s="226"/>
      <c r="BA90" s="226"/>
    </row>
    <row r="91" spans="1:53" ht="17.25">
      <c r="A91" s="44"/>
      <c r="B91" s="44"/>
      <c r="C91" s="44"/>
      <c r="D91" s="44"/>
      <c r="E91" s="44"/>
      <c r="F91" s="44"/>
      <c r="G91" s="32"/>
      <c r="H91" s="44"/>
      <c r="I91" s="44"/>
      <c r="J91" s="44"/>
      <c r="K91" s="8"/>
      <c r="L91" s="44"/>
      <c r="M91" s="44"/>
      <c r="N91" s="35"/>
      <c r="O91" s="44"/>
      <c r="P91" s="228"/>
      <c r="Q91" s="228"/>
      <c r="S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L91" s="229"/>
      <c r="AM91" s="228"/>
      <c r="AN91" s="226"/>
      <c r="AO91" s="226"/>
      <c r="AP91" s="226"/>
      <c r="AQ91" s="226"/>
      <c r="AR91" s="226" t="s">
        <v>153</v>
      </c>
      <c r="AS91" s="226"/>
      <c r="AT91" s="226"/>
      <c r="AU91" s="226"/>
      <c r="AV91" s="226"/>
      <c r="AW91" s="226"/>
      <c r="AX91" s="226"/>
      <c r="AY91" s="228"/>
      <c r="AZ91" s="226"/>
      <c r="BA91" s="226"/>
    </row>
    <row r="92" spans="1:53" ht="17.25">
      <c r="A92" s="44"/>
      <c r="B92" s="8"/>
      <c r="C92" s="8"/>
      <c r="D92" s="8"/>
      <c r="E92" s="8"/>
      <c r="F92" s="8"/>
      <c r="G92" s="32"/>
      <c r="H92" s="8"/>
      <c r="I92" s="8"/>
      <c r="J92" s="44"/>
      <c r="K92" s="32"/>
      <c r="L92" s="44"/>
      <c r="M92" s="8"/>
      <c r="N92" s="35"/>
      <c r="O92" s="8"/>
      <c r="P92" s="228"/>
      <c r="Q92" s="225"/>
      <c r="S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L92" s="229"/>
      <c r="AM92" s="228"/>
      <c r="AN92" s="226"/>
      <c r="AO92" s="226"/>
      <c r="AP92" s="226"/>
      <c r="AQ92" s="226"/>
      <c r="AR92" s="226" t="s">
        <v>161</v>
      </c>
      <c r="AS92" s="226"/>
      <c r="AT92" s="226"/>
      <c r="AU92" s="226"/>
      <c r="AV92" s="226"/>
      <c r="AW92" s="226"/>
      <c r="AX92" s="226"/>
      <c r="AY92" s="228"/>
      <c r="AZ92" s="226"/>
      <c r="BA92" s="226"/>
    </row>
    <row r="93" spans="1:53" ht="17.25">
      <c r="A93" s="461"/>
      <c r="B93" s="53"/>
      <c r="C93" s="53"/>
      <c r="D93" s="53"/>
      <c r="E93" s="53"/>
      <c r="F93" s="53"/>
      <c r="G93" s="462"/>
      <c r="H93" s="463"/>
      <c r="I93" s="59"/>
      <c r="J93" s="59"/>
      <c r="K93" s="53"/>
      <c r="L93" s="53"/>
      <c r="M93" s="53"/>
      <c r="N93" s="463"/>
      <c r="O93" s="59"/>
      <c r="P93" s="315"/>
      <c r="Q93" s="315"/>
      <c r="S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L93" s="229"/>
      <c r="AM93" s="228"/>
      <c r="AN93" s="226"/>
      <c r="AO93" s="226"/>
      <c r="AP93" s="226"/>
      <c r="AQ93" s="226"/>
      <c r="AR93" s="226">
        <v>406602</v>
      </c>
      <c r="AS93" s="226"/>
      <c r="AT93" s="226"/>
      <c r="AU93" s="226"/>
      <c r="AV93" s="226"/>
      <c r="AW93" s="226"/>
      <c r="AX93" s="226"/>
      <c r="AY93" s="228"/>
      <c r="AZ93" s="226"/>
      <c r="BA93" s="226"/>
    </row>
    <row r="94" spans="1:53" ht="17.25">
      <c r="A94" s="387"/>
      <c r="B94" s="463"/>
      <c r="C94" s="462"/>
      <c r="D94" s="462"/>
      <c r="E94" s="462"/>
      <c r="F94" s="463"/>
      <c r="G94" s="462"/>
      <c r="H94" s="463"/>
      <c r="I94" s="463"/>
      <c r="J94" s="463"/>
      <c r="K94" s="463"/>
      <c r="L94" s="463"/>
      <c r="M94" s="463"/>
      <c r="N94" s="463"/>
      <c r="O94" s="463"/>
      <c r="P94" s="464"/>
      <c r="Q94" s="464"/>
      <c r="S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L94" s="229"/>
      <c r="AM94" s="228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8"/>
      <c r="AZ94" s="226"/>
      <c r="BA94" s="226"/>
    </row>
    <row r="95" spans="1:53" ht="17.25">
      <c r="A95" s="8"/>
      <c r="B95" s="53"/>
      <c r="C95" s="53"/>
      <c r="D95" s="53"/>
      <c r="E95" s="53"/>
      <c r="F95" s="53"/>
      <c r="G95" s="462"/>
      <c r="H95" s="463"/>
      <c r="I95" s="59"/>
      <c r="J95" s="59"/>
      <c r="K95" s="53"/>
      <c r="L95" s="53"/>
      <c r="M95" s="53"/>
      <c r="N95" s="463"/>
      <c r="O95" s="59"/>
      <c r="P95" s="315"/>
      <c r="Q95" s="315"/>
      <c r="S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L95" s="229"/>
      <c r="AM95" s="228"/>
      <c r="AN95" s="226"/>
      <c r="AO95" s="226"/>
      <c r="AP95" s="226"/>
      <c r="AQ95" s="226"/>
      <c r="AR95" s="226">
        <v>281565</v>
      </c>
      <c r="AS95" s="226"/>
      <c r="AT95" s="226"/>
      <c r="AU95" s="226"/>
      <c r="AV95" s="226"/>
      <c r="AW95" s="226"/>
      <c r="AX95" s="226"/>
      <c r="AY95" s="228"/>
      <c r="AZ95" s="226"/>
      <c r="BA95" s="226"/>
    </row>
    <row r="96" spans="1:53" ht="17.25">
      <c r="A96" s="8"/>
      <c r="B96" s="59"/>
      <c r="C96" s="59"/>
      <c r="D96" s="59"/>
      <c r="E96" s="53"/>
      <c r="F96" s="53"/>
      <c r="G96" s="462"/>
      <c r="H96" s="59"/>
      <c r="I96" s="59"/>
      <c r="J96" s="59"/>
      <c r="K96" s="59"/>
      <c r="L96" s="59"/>
      <c r="M96" s="59"/>
      <c r="N96" s="463"/>
      <c r="O96" s="59"/>
      <c r="P96" s="367"/>
      <c r="Q96" s="367"/>
      <c r="S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L96" s="229"/>
      <c r="AM96" s="228"/>
      <c r="AN96" s="226"/>
      <c r="AO96" s="226"/>
      <c r="AP96" s="226"/>
      <c r="AQ96" s="226"/>
      <c r="AR96" s="226">
        <v>104445</v>
      </c>
      <c r="AS96" s="226"/>
      <c r="AT96" s="226"/>
      <c r="AU96" s="226"/>
      <c r="AV96" s="226"/>
      <c r="AW96" s="226"/>
      <c r="AX96" s="226"/>
      <c r="AY96" s="228"/>
      <c r="AZ96" s="226"/>
      <c r="BA96" s="226"/>
    </row>
    <row r="97" spans="1:52" ht="17.25">
      <c r="A97" s="8"/>
      <c r="B97" s="59"/>
      <c r="C97" s="59"/>
      <c r="D97" s="59"/>
      <c r="E97" s="53"/>
      <c r="F97" s="53"/>
      <c r="G97" s="462"/>
      <c r="H97" s="59"/>
      <c r="I97" s="59"/>
      <c r="J97" s="59"/>
      <c r="K97" s="59"/>
      <c r="L97" s="59"/>
      <c r="M97" s="59"/>
      <c r="N97" s="463"/>
      <c r="O97" s="59"/>
      <c r="P97" s="367"/>
      <c r="Q97" s="367"/>
      <c r="U97" s="226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9"/>
      <c r="AL97" s="229"/>
      <c r="AM97" s="367"/>
      <c r="AN97" s="278"/>
      <c r="AO97" s="278"/>
      <c r="AP97" s="278"/>
      <c r="AQ97" s="278"/>
      <c r="AR97" s="278">
        <v>6770</v>
      </c>
      <c r="AS97" s="278"/>
      <c r="AT97" s="278"/>
      <c r="AU97" s="278"/>
      <c r="AV97" s="278"/>
      <c r="AW97" s="278"/>
      <c r="AX97" s="278"/>
      <c r="AY97" s="367"/>
      <c r="AZ97" s="279"/>
    </row>
    <row r="98" spans="1:52" ht="17.25">
      <c r="A98" s="8"/>
      <c r="B98" s="59"/>
      <c r="C98" s="59"/>
      <c r="D98" s="59"/>
      <c r="E98" s="53"/>
      <c r="F98" s="53"/>
      <c r="G98" s="462"/>
      <c r="H98" s="59"/>
      <c r="I98" s="59"/>
      <c r="J98" s="59"/>
      <c r="K98" s="59"/>
      <c r="L98" s="59"/>
      <c r="M98" s="59"/>
      <c r="N98" s="463"/>
      <c r="O98" s="59"/>
      <c r="P98" s="367"/>
      <c r="Q98" s="367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9"/>
      <c r="AM98" s="367"/>
      <c r="AN98" s="278"/>
      <c r="AO98" s="278"/>
      <c r="AP98" s="278"/>
      <c r="AQ98" s="278"/>
      <c r="AR98" s="278">
        <v>16470</v>
      </c>
      <c r="AS98" s="278"/>
      <c r="AT98" s="278"/>
      <c r="AU98" s="278"/>
      <c r="AV98" s="278"/>
      <c r="AW98" s="278"/>
      <c r="AX98" s="278"/>
      <c r="AY98" s="367"/>
      <c r="AZ98" s="279"/>
    </row>
    <row r="99" spans="1:52" ht="17.25">
      <c r="A99" s="8"/>
      <c r="B99" s="59"/>
      <c r="C99" s="59"/>
      <c r="D99" s="59"/>
      <c r="E99" s="53"/>
      <c r="F99" s="53"/>
      <c r="G99" s="462"/>
      <c r="H99" s="59"/>
      <c r="I99" s="59"/>
      <c r="J99" s="59"/>
      <c r="K99" s="59"/>
      <c r="L99" s="59"/>
      <c r="M99" s="59"/>
      <c r="N99" s="463"/>
      <c r="O99" s="59"/>
      <c r="P99" s="367"/>
      <c r="Q99" s="367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9"/>
      <c r="AM99" s="367"/>
      <c r="AN99" s="278"/>
      <c r="AO99" s="278"/>
      <c r="AP99" s="278"/>
      <c r="AQ99" s="278"/>
      <c r="AR99" s="278">
        <v>28489</v>
      </c>
      <c r="AS99" s="278"/>
      <c r="AT99" s="278"/>
      <c r="AU99" s="278"/>
      <c r="AV99" s="278"/>
      <c r="AW99" s="278"/>
      <c r="AX99" s="278"/>
      <c r="AY99" s="367"/>
      <c r="AZ99" s="279"/>
    </row>
    <row r="100" spans="1:52" ht="17.25">
      <c r="A100" s="8"/>
      <c r="B100" s="59"/>
      <c r="C100" s="59"/>
      <c r="D100" s="59"/>
      <c r="E100" s="53"/>
      <c r="F100" s="53"/>
      <c r="G100" s="462"/>
      <c r="H100" s="59"/>
      <c r="I100" s="59"/>
      <c r="J100" s="59"/>
      <c r="K100" s="59"/>
      <c r="L100" s="59"/>
      <c r="M100" s="59"/>
      <c r="N100" s="463"/>
      <c r="O100" s="59"/>
      <c r="P100" s="367"/>
      <c r="Q100" s="367"/>
      <c r="U100" s="226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9"/>
      <c r="AL100" s="229"/>
      <c r="AM100" s="367"/>
      <c r="AN100" s="278"/>
      <c r="AO100" s="278"/>
      <c r="AP100" s="278"/>
      <c r="AQ100" s="278"/>
      <c r="AR100" s="278">
        <v>11476</v>
      </c>
      <c r="AS100" s="278"/>
      <c r="AT100" s="278"/>
      <c r="AU100" s="278"/>
      <c r="AV100" s="278"/>
      <c r="AW100" s="278"/>
      <c r="AX100" s="278"/>
      <c r="AY100" s="367"/>
      <c r="AZ100" s="279"/>
    </row>
    <row r="101" spans="1:52" ht="17.25">
      <c r="A101" s="8"/>
      <c r="B101" s="59"/>
      <c r="C101" s="59"/>
      <c r="D101" s="59"/>
      <c r="E101" s="53"/>
      <c r="F101" s="53"/>
      <c r="G101" s="462"/>
      <c r="H101" s="59"/>
      <c r="I101" s="59"/>
      <c r="J101" s="59"/>
      <c r="K101" s="59"/>
      <c r="L101" s="59"/>
      <c r="M101" s="59"/>
      <c r="N101" s="463"/>
      <c r="O101" s="59"/>
      <c r="P101" s="367"/>
      <c r="Q101" s="367"/>
      <c r="U101" s="226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9"/>
      <c r="AL101" s="229"/>
      <c r="AM101" s="367"/>
      <c r="AN101" s="278"/>
      <c r="AO101" s="278"/>
      <c r="AP101" s="278"/>
      <c r="AQ101" s="278"/>
      <c r="AR101" s="278">
        <v>14232</v>
      </c>
      <c r="AS101" s="278"/>
      <c r="AT101" s="278"/>
      <c r="AU101" s="278"/>
      <c r="AV101" s="278"/>
      <c r="AW101" s="278"/>
      <c r="AX101" s="278"/>
      <c r="AY101" s="367"/>
      <c r="AZ101" s="279"/>
    </row>
    <row r="102" spans="1:52" ht="17.25">
      <c r="A102" s="8"/>
      <c r="B102" s="59"/>
      <c r="C102" s="59"/>
      <c r="D102" s="59"/>
      <c r="E102" s="53"/>
      <c r="F102" s="53"/>
      <c r="G102" s="462"/>
      <c r="H102" s="59"/>
      <c r="I102" s="59"/>
      <c r="J102" s="59"/>
      <c r="K102" s="59"/>
      <c r="L102" s="59"/>
      <c r="M102" s="59"/>
      <c r="N102" s="463"/>
      <c r="O102" s="59"/>
      <c r="P102" s="367"/>
      <c r="Q102" s="367"/>
      <c r="U102" s="226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9"/>
      <c r="AL102" s="229"/>
      <c r="AM102" s="367"/>
      <c r="AN102" s="278"/>
      <c r="AO102" s="278"/>
      <c r="AP102" s="278"/>
      <c r="AQ102" s="278"/>
      <c r="AR102" s="278">
        <v>31904</v>
      </c>
      <c r="AS102" s="278"/>
      <c r="AT102" s="278"/>
      <c r="AU102" s="278"/>
      <c r="AV102" s="278"/>
      <c r="AW102" s="278"/>
      <c r="AX102" s="278"/>
      <c r="AY102" s="367"/>
      <c r="AZ102" s="279"/>
    </row>
    <row r="103" spans="1:52" ht="17.25">
      <c r="A103" s="8"/>
      <c r="B103" s="59"/>
      <c r="C103" s="59"/>
      <c r="D103" s="59"/>
      <c r="E103" s="53"/>
      <c r="F103" s="53"/>
      <c r="G103" s="462"/>
      <c r="H103" s="59"/>
      <c r="I103" s="59"/>
      <c r="J103" s="59"/>
      <c r="K103" s="59"/>
      <c r="L103" s="59"/>
      <c r="M103" s="59"/>
      <c r="N103" s="463"/>
      <c r="O103" s="59"/>
      <c r="P103" s="367"/>
      <c r="Q103" s="367"/>
      <c r="U103" s="226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9"/>
      <c r="AL103" s="229"/>
      <c r="AM103" s="367"/>
      <c r="AN103" s="278"/>
      <c r="AO103" s="278"/>
      <c r="AP103" s="278"/>
      <c r="AQ103" s="278"/>
      <c r="AR103" s="278">
        <v>17078</v>
      </c>
      <c r="AS103" s="278"/>
      <c r="AT103" s="278"/>
      <c r="AU103" s="278"/>
      <c r="AV103" s="278"/>
      <c r="AW103" s="278"/>
      <c r="AX103" s="278"/>
      <c r="AY103" s="367"/>
      <c r="AZ103" s="279"/>
    </row>
    <row r="104" spans="1:52" ht="17.25">
      <c r="A104" s="8"/>
      <c r="B104" s="59"/>
      <c r="C104" s="59"/>
      <c r="D104" s="59"/>
      <c r="E104" s="53"/>
      <c r="F104" s="53"/>
      <c r="G104" s="462"/>
      <c r="H104" s="59"/>
      <c r="I104" s="59"/>
      <c r="J104" s="59"/>
      <c r="K104" s="59"/>
      <c r="L104" s="59"/>
      <c r="M104" s="59"/>
      <c r="N104" s="463"/>
      <c r="O104" s="59"/>
      <c r="P104" s="367"/>
      <c r="Q104" s="367"/>
      <c r="U104" s="226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9"/>
      <c r="AL104" s="229"/>
      <c r="AM104" s="367"/>
      <c r="AN104" s="278"/>
      <c r="AO104" s="278"/>
      <c r="AP104" s="278"/>
      <c r="AQ104" s="278"/>
      <c r="AR104" s="278">
        <v>15025</v>
      </c>
      <c r="AS104" s="278"/>
      <c r="AT104" s="278"/>
      <c r="AU104" s="278"/>
      <c r="AV104" s="278"/>
      <c r="AW104" s="278"/>
      <c r="AX104" s="278"/>
      <c r="AY104" s="367"/>
      <c r="AZ104" s="279"/>
    </row>
    <row r="105" spans="1:52" ht="17.25">
      <c r="A105" s="8"/>
      <c r="B105" s="59"/>
      <c r="C105" s="59"/>
      <c r="D105" s="59"/>
      <c r="E105" s="53"/>
      <c r="F105" s="53"/>
      <c r="G105" s="462"/>
      <c r="H105" s="59"/>
      <c r="I105" s="59"/>
      <c r="J105" s="59"/>
      <c r="K105" s="59"/>
      <c r="L105" s="59"/>
      <c r="M105" s="59"/>
      <c r="N105" s="463"/>
      <c r="O105" s="59"/>
      <c r="P105" s="367"/>
      <c r="Q105" s="367"/>
      <c r="U105" s="226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9"/>
      <c r="AL105" s="229"/>
      <c r="AM105" s="367"/>
      <c r="AN105" s="278"/>
      <c r="AO105" s="278"/>
      <c r="AP105" s="278"/>
      <c r="AQ105" s="278"/>
      <c r="AR105" s="278">
        <v>35676</v>
      </c>
      <c r="AS105" s="278"/>
      <c r="AT105" s="278"/>
      <c r="AU105" s="278"/>
      <c r="AV105" s="278"/>
      <c r="AW105" s="278"/>
      <c r="AX105" s="278"/>
      <c r="AY105" s="367"/>
      <c r="AZ105" s="279"/>
    </row>
    <row r="106" spans="1:52" ht="17.25">
      <c r="A106" s="8"/>
      <c r="B106" s="59"/>
      <c r="C106" s="53"/>
      <c r="D106" s="53"/>
      <c r="E106" s="53"/>
      <c r="F106" s="53"/>
      <c r="G106" s="462"/>
      <c r="H106" s="59"/>
      <c r="I106" s="53"/>
      <c r="J106" s="53"/>
      <c r="K106" s="53"/>
      <c r="L106" s="53"/>
      <c r="M106" s="53"/>
      <c r="N106" s="463"/>
      <c r="O106" s="59"/>
      <c r="P106" s="315"/>
      <c r="Q106" s="367"/>
      <c r="U106" s="226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9"/>
      <c r="AL106" s="229"/>
      <c r="AM106" s="367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367"/>
      <c r="AZ106" s="279"/>
    </row>
    <row r="107" spans="1:52" ht="17.25">
      <c r="A107" s="8"/>
      <c r="B107" s="53"/>
      <c r="C107" s="53"/>
      <c r="D107" s="53"/>
      <c r="E107" s="53"/>
      <c r="F107" s="53"/>
      <c r="G107" s="462"/>
      <c r="H107" s="59"/>
      <c r="I107" s="59"/>
      <c r="J107" s="59"/>
      <c r="K107" s="53"/>
      <c r="L107" s="53"/>
      <c r="M107" s="53"/>
      <c r="N107" s="463"/>
      <c r="O107" s="59"/>
      <c r="P107" s="315"/>
      <c r="Q107" s="315"/>
      <c r="U107" s="226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9"/>
      <c r="AL107" s="229"/>
      <c r="AM107" s="367"/>
      <c r="AN107" s="278"/>
      <c r="AO107" s="278"/>
      <c r="AP107" s="278"/>
      <c r="AQ107" s="278"/>
      <c r="AR107" s="278">
        <v>125037</v>
      </c>
      <c r="AS107" s="278"/>
      <c r="AT107" s="278"/>
      <c r="AU107" s="278"/>
      <c r="AV107" s="278"/>
      <c r="AW107" s="278"/>
      <c r="AX107" s="278"/>
      <c r="AY107" s="367"/>
      <c r="AZ107" s="279"/>
    </row>
    <row r="108" spans="1:52" ht="17.25">
      <c r="A108" s="8"/>
      <c r="B108" s="53"/>
      <c r="C108" s="53"/>
      <c r="D108" s="53"/>
      <c r="E108" s="53"/>
      <c r="F108" s="53"/>
      <c r="G108" s="462"/>
      <c r="H108" s="463"/>
      <c r="I108" s="59"/>
      <c r="J108" s="59"/>
      <c r="K108" s="53"/>
      <c r="L108" s="53"/>
      <c r="M108" s="53"/>
      <c r="N108" s="463"/>
      <c r="O108" s="59"/>
      <c r="P108" s="315"/>
      <c r="Q108" s="315"/>
      <c r="U108" s="226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9"/>
      <c r="AL108" s="229"/>
      <c r="AM108" s="367"/>
      <c r="AN108" s="278"/>
      <c r="AO108" s="278"/>
      <c r="AP108" s="278"/>
      <c r="AQ108" s="278"/>
      <c r="AR108" s="278">
        <v>21132</v>
      </c>
      <c r="AS108" s="278"/>
      <c r="AT108" s="278"/>
      <c r="AU108" s="278"/>
      <c r="AV108" s="278"/>
      <c r="AW108" s="278"/>
      <c r="AX108" s="278"/>
      <c r="AY108" s="367"/>
      <c r="AZ108" s="279"/>
    </row>
    <row r="109" spans="1:52" ht="17.25">
      <c r="A109" s="8"/>
      <c r="B109" s="59"/>
      <c r="C109" s="59"/>
      <c r="D109" s="59"/>
      <c r="E109" s="53"/>
      <c r="F109" s="53"/>
      <c r="G109" s="462"/>
      <c r="H109" s="59"/>
      <c r="I109" s="59"/>
      <c r="J109" s="59"/>
      <c r="K109" s="59"/>
      <c r="L109" s="59"/>
      <c r="M109" s="59"/>
      <c r="N109" s="463"/>
      <c r="O109" s="59"/>
      <c r="P109" s="367"/>
      <c r="Q109" s="367"/>
      <c r="U109" s="226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9"/>
      <c r="AL109" s="229"/>
      <c r="AM109" s="367"/>
      <c r="AN109" s="278"/>
      <c r="AO109" s="278"/>
      <c r="AP109" s="278"/>
      <c r="AQ109" s="278"/>
      <c r="AR109" s="278">
        <v>2122</v>
      </c>
      <c r="AS109" s="278"/>
      <c r="AT109" s="278"/>
      <c r="AU109" s="278"/>
      <c r="AV109" s="278"/>
      <c r="AW109" s="278"/>
      <c r="AX109" s="278"/>
      <c r="AY109" s="367"/>
      <c r="AZ109" s="279"/>
    </row>
    <row r="110" spans="1:52" ht="17.25">
      <c r="A110" s="8"/>
      <c r="B110" s="59"/>
      <c r="C110" s="59"/>
      <c r="D110" s="59"/>
      <c r="E110" s="53"/>
      <c r="F110" s="53"/>
      <c r="G110" s="462"/>
      <c r="H110" s="59"/>
      <c r="I110" s="59"/>
      <c r="J110" s="59"/>
      <c r="K110" s="59"/>
      <c r="L110" s="59"/>
      <c r="M110" s="59"/>
      <c r="N110" s="463"/>
      <c r="O110" s="59"/>
      <c r="P110" s="367"/>
      <c r="Q110" s="367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9"/>
      <c r="AM110" s="367"/>
      <c r="AN110" s="278"/>
      <c r="AO110" s="278"/>
      <c r="AP110" s="278"/>
      <c r="AQ110" s="278"/>
      <c r="AR110" s="278">
        <v>1317</v>
      </c>
      <c r="AS110" s="278"/>
      <c r="AT110" s="278"/>
      <c r="AU110" s="278"/>
      <c r="AV110" s="278"/>
      <c r="AW110" s="278"/>
      <c r="AX110" s="278"/>
      <c r="AY110" s="367"/>
      <c r="AZ110" s="279"/>
    </row>
    <row r="111" spans="1:52" ht="17.25">
      <c r="A111" s="8"/>
      <c r="B111" s="59"/>
      <c r="C111" s="59"/>
      <c r="D111" s="59"/>
      <c r="E111" s="53"/>
      <c r="F111" s="53"/>
      <c r="G111" s="462"/>
      <c r="H111" s="59"/>
      <c r="I111" s="59"/>
      <c r="J111" s="59"/>
      <c r="K111" s="59"/>
      <c r="L111" s="59"/>
      <c r="M111" s="59"/>
      <c r="N111" s="463"/>
      <c r="O111" s="59"/>
      <c r="P111" s="367"/>
      <c r="Q111" s="367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9"/>
      <c r="AM111" s="367"/>
      <c r="AN111" s="278"/>
      <c r="AO111" s="278"/>
      <c r="AP111" s="278"/>
      <c r="AQ111" s="278"/>
      <c r="AR111" s="278">
        <v>620</v>
      </c>
      <c r="AS111" s="278"/>
      <c r="AT111" s="278"/>
      <c r="AU111" s="278"/>
      <c r="AV111" s="278"/>
      <c r="AW111" s="278"/>
      <c r="AX111" s="278"/>
      <c r="AY111" s="367"/>
      <c r="AZ111" s="279"/>
    </row>
    <row r="112" spans="1:52" ht="17.25">
      <c r="A112" s="8"/>
      <c r="B112" s="59"/>
      <c r="C112" s="59"/>
      <c r="D112" s="59"/>
      <c r="E112" s="53"/>
      <c r="F112" s="53"/>
      <c r="G112" s="462"/>
      <c r="H112" s="59"/>
      <c r="I112" s="59"/>
      <c r="J112" s="59"/>
      <c r="K112" s="59"/>
      <c r="L112" s="59"/>
      <c r="M112" s="59"/>
      <c r="N112" s="463"/>
      <c r="O112" s="59"/>
      <c r="P112" s="367"/>
      <c r="Q112" s="367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9"/>
      <c r="AM112" s="367"/>
      <c r="AN112" s="278"/>
      <c r="AO112" s="278"/>
      <c r="AP112" s="278"/>
      <c r="AQ112" s="278"/>
      <c r="AR112" s="278">
        <v>3005</v>
      </c>
      <c r="AS112" s="278"/>
      <c r="AT112" s="278"/>
      <c r="AU112" s="278"/>
      <c r="AV112" s="278"/>
      <c r="AW112" s="278"/>
      <c r="AX112" s="278"/>
      <c r="AY112" s="367"/>
      <c r="AZ112" s="279"/>
    </row>
    <row r="113" spans="1:52" ht="17.25">
      <c r="A113" s="8"/>
      <c r="B113" s="59"/>
      <c r="C113" s="59"/>
      <c r="D113" s="59"/>
      <c r="E113" s="53"/>
      <c r="F113" s="53"/>
      <c r="G113" s="462"/>
      <c r="H113" s="59"/>
      <c r="I113" s="59"/>
      <c r="J113" s="59"/>
      <c r="K113" s="59"/>
      <c r="L113" s="59"/>
      <c r="M113" s="59"/>
      <c r="N113" s="463"/>
      <c r="O113" s="59"/>
      <c r="P113" s="367"/>
      <c r="Q113" s="367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9"/>
      <c r="AM113" s="367"/>
      <c r="AN113" s="278"/>
      <c r="AO113" s="278"/>
      <c r="AP113" s="278"/>
      <c r="AQ113" s="278"/>
      <c r="AR113" s="278">
        <v>4744</v>
      </c>
      <c r="AS113" s="278"/>
      <c r="AT113" s="278"/>
      <c r="AU113" s="278"/>
      <c r="AV113" s="278"/>
      <c r="AW113" s="278"/>
      <c r="AX113" s="278"/>
      <c r="AY113" s="367"/>
      <c r="AZ113" s="279"/>
    </row>
    <row r="114" spans="1:52" ht="17.25">
      <c r="A114" s="8"/>
      <c r="B114" s="59"/>
      <c r="C114" s="59"/>
      <c r="D114" s="59"/>
      <c r="E114" s="53"/>
      <c r="F114" s="53"/>
      <c r="G114" s="462"/>
      <c r="H114" s="59"/>
      <c r="I114" s="59"/>
      <c r="J114" s="59"/>
      <c r="K114" s="59"/>
      <c r="L114" s="59"/>
      <c r="M114" s="59"/>
      <c r="N114" s="463"/>
      <c r="O114" s="59"/>
      <c r="P114" s="367"/>
      <c r="Q114" s="367"/>
      <c r="U114" s="226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9"/>
      <c r="AL114" s="229"/>
      <c r="AM114" s="367"/>
      <c r="AN114" s="278"/>
      <c r="AO114" s="278"/>
      <c r="AP114" s="278"/>
      <c r="AQ114" s="278"/>
      <c r="AR114" s="278">
        <v>2672</v>
      </c>
      <c r="AS114" s="278"/>
      <c r="AT114" s="278"/>
      <c r="AU114" s="278"/>
      <c r="AV114" s="278"/>
      <c r="AW114" s="278"/>
      <c r="AX114" s="278"/>
      <c r="AY114" s="367"/>
      <c r="AZ114" s="279"/>
    </row>
    <row r="115" spans="1:52" ht="17.25">
      <c r="A115" s="8"/>
      <c r="B115" s="59"/>
      <c r="C115" s="59"/>
      <c r="D115" s="59"/>
      <c r="E115" s="53"/>
      <c r="F115" s="53"/>
      <c r="G115" s="462"/>
      <c r="H115" s="59"/>
      <c r="I115" s="59"/>
      <c r="J115" s="59"/>
      <c r="K115" s="59"/>
      <c r="L115" s="59"/>
      <c r="M115" s="59"/>
      <c r="N115" s="463"/>
      <c r="O115" s="59"/>
      <c r="P115" s="367"/>
      <c r="Q115" s="367"/>
      <c r="U115" s="226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9"/>
      <c r="AL115" s="229"/>
      <c r="AM115" s="367"/>
      <c r="AN115" s="278"/>
      <c r="AO115" s="278"/>
      <c r="AP115" s="278"/>
      <c r="AQ115" s="278"/>
      <c r="AR115" s="278">
        <v>1393</v>
      </c>
      <c r="AS115" s="278"/>
      <c r="AT115" s="278"/>
      <c r="AU115" s="278"/>
      <c r="AV115" s="278"/>
      <c r="AW115" s="278"/>
      <c r="AX115" s="278"/>
      <c r="AY115" s="367"/>
      <c r="AZ115" s="279"/>
    </row>
    <row r="116" spans="1:52" ht="17.25">
      <c r="A116" s="8"/>
      <c r="B116" s="59"/>
      <c r="C116" s="59"/>
      <c r="D116" s="59"/>
      <c r="E116" s="53"/>
      <c r="F116" s="53"/>
      <c r="G116" s="462"/>
      <c r="H116" s="59"/>
      <c r="I116" s="59"/>
      <c r="J116" s="59"/>
      <c r="K116" s="59"/>
      <c r="L116" s="59"/>
      <c r="M116" s="59"/>
      <c r="N116" s="463"/>
      <c r="O116" s="59"/>
      <c r="P116" s="367"/>
      <c r="Q116" s="367"/>
      <c r="U116" s="226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9"/>
      <c r="AL116" s="229"/>
      <c r="AM116" s="367"/>
      <c r="AN116" s="278"/>
      <c r="AO116" s="278"/>
      <c r="AP116" s="278"/>
      <c r="AQ116" s="278"/>
      <c r="AR116" s="278">
        <v>3444</v>
      </c>
      <c r="AS116" s="278"/>
      <c r="AT116" s="278"/>
      <c r="AU116" s="278"/>
      <c r="AV116" s="278"/>
      <c r="AW116" s="278"/>
      <c r="AX116" s="278"/>
      <c r="AY116" s="367"/>
      <c r="AZ116" s="279"/>
    </row>
    <row r="117" spans="1:52" ht="17.25">
      <c r="A117" s="8"/>
      <c r="B117" s="59"/>
      <c r="C117" s="59"/>
      <c r="D117" s="59"/>
      <c r="E117" s="53"/>
      <c r="F117" s="53"/>
      <c r="G117" s="462"/>
      <c r="H117" s="59"/>
      <c r="I117" s="59"/>
      <c r="J117" s="59"/>
      <c r="K117" s="59"/>
      <c r="L117" s="59"/>
      <c r="M117" s="59"/>
      <c r="N117" s="463"/>
      <c r="O117" s="59"/>
      <c r="P117" s="367"/>
      <c r="Q117" s="367"/>
      <c r="U117" s="226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9"/>
      <c r="AL117" s="229"/>
      <c r="AM117" s="367"/>
      <c r="AN117" s="278"/>
      <c r="AO117" s="278"/>
      <c r="AP117" s="278"/>
      <c r="AQ117" s="278"/>
      <c r="AR117" s="278">
        <v>1815</v>
      </c>
      <c r="AS117" s="278"/>
      <c r="AT117" s="278"/>
      <c r="AU117" s="278"/>
      <c r="AV117" s="278"/>
      <c r="AW117" s="278"/>
      <c r="AX117" s="278"/>
      <c r="AY117" s="367"/>
      <c r="AZ117" s="279"/>
    </row>
    <row r="118" spans="1:52" ht="17.25">
      <c r="A118" s="8"/>
      <c r="B118" s="59"/>
      <c r="C118" s="53"/>
      <c r="D118" s="53"/>
      <c r="E118" s="53"/>
      <c r="F118" s="53"/>
      <c r="G118" s="462"/>
      <c r="H118" s="59"/>
      <c r="I118" s="53"/>
      <c r="J118" s="53"/>
      <c r="K118" s="53"/>
      <c r="L118" s="53"/>
      <c r="M118" s="53"/>
      <c r="N118" s="463"/>
      <c r="O118" s="59"/>
      <c r="P118" s="315"/>
      <c r="Q118" s="367"/>
      <c r="U118" s="226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9"/>
      <c r="AL118" s="229"/>
      <c r="AM118" s="367"/>
      <c r="AN118" s="278"/>
      <c r="AO118" s="278"/>
      <c r="AP118" s="278"/>
      <c r="AQ118" s="278"/>
      <c r="AR118" s="278"/>
      <c r="AS118" s="278"/>
      <c r="AT118" s="278"/>
      <c r="AU118" s="278"/>
      <c r="AV118" s="278"/>
      <c r="AW118" s="278"/>
      <c r="AX118" s="278"/>
      <c r="AY118" s="367"/>
      <c r="AZ118" s="279"/>
    </row>
    <row r="119" spans="1:52" ht="17.25">
      <c r="A119" s="8"/>
      <c r="B119" s="53"/>
      <c r="C119" s="53"/>
      <c r="D119" s="53"/>
      <c r="E119" s="53"/>
      <c r="F119" s="53"/>
      <c r="G119" s="462"/>
      <c r="H119" s="463"/>
      <c r="I119" s="59"/>
      <c r="J119" s="59"/>
      <c r="K119" s="53"/>
      <c r="L119" s="53"/>
      <c r="M119" s="53"/>
      <c r="N119" s="463"/>
      <c r="O119" s="59"/>
      <c r="P119" s="315"/>
      <c r="Q119" s="315"/>
      <c r="U119" s="226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9"/>
      <c r="AL119" s="229"/>
      <c r="AM119" s="367"/>
      <c r="AN119" s="278"/>
      <c r="AO119" s="278"/>
      <c r="AP119" s="278"/>
      <c r="AQ119" s="278"/>
      <c r="AR119" s="278">
        <v>44975</v>
      </c>
      <c r="AS119" s="278"/>
      <c r="AT119" s="278"/>
      <c r="AU119" s="278"/>
      <c r="AV119" s="278"/>
      <c r="AW119" s="278"/>
      <c r="AX119" s="278"/>
      <c r="AY119" s="367"/>
      <c r="AZ119" s="279"/>
    </row>
    <row r="120" spans="1:52" ht="17.25">
      <c r="A120" s="8"/>
      <c r="B120" s="59"/>
      <c r="C120" s="59"/>
      <c r="D120" s="59"/>
      <c r="E120" s="53"/>
      <c r="F120" s="53"/>
      <c r="G120" s="462"/>
      <c r="H120" s="59"/>
      <c r="I120" s="59"/>
      <c r="J120" s="59"/>
      <c r="K120" s="59"/>
      <c r="L120" s="59"/>
      <c r="M120" s="59"/>
      <c r="N120" s="463"/>
      <c r="O120" s="59"/>
      <c r="P120" s="367"/>
      <c r="Q120" s="367"/>
      <c r="U120" s="226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9"/>
      <c r="AL120" s="229"/>
      <c r="AM120" s="367"/>
      <c r="AN120" s="278"/>
      <c r="AO120" s="278"/>
      <c r="AP120" s="278"/>
      <c r="AQ120" s="278"/>
      <c r="AR120" s="278">
        <v>3916</v>
      </c>
      <c r="AS120" s="278"/>
      <c r="AT120" s="278"/>
      <c r="AU120" s="278"/>
      <c r="AV120" s="278"/>
      <c r="AW120" s="278"/>
      <c r="AX120" s="278"/>
      <c r="AY120" s="367"/>
      <c r="AZ120" s="279"/>
    </row>
    <row r="121" spans="1:52" ht="17.25">
      <c r="A121" s="8"/>
      <c r="B121" s="59"/>
      <c r="C121" s="59"/>
      <c r="D121" s="59"/>
      <c r="E121" s="53"/>
      <c r="F121" s="53"/>
      <c r="G121" s="462"/>
      <c r="H121" s="59"/>
      <c r="I121" s="59"/>
      <c r="J121" s="59"/>
      <c r="K121" s="59"/>
      <c r="L121" s="59"/>
      <c r="M121" s="59"/>
      <c r="N121" s="463"/>
      <c r="O121" s="59"/>
      <c r="P121" s="367"/>
      <c r="Q121" s="367"/>
      <c r="U121" s="226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9"/>
      <c r="AL121" s="229"/>
      <c r="AM121" s="367"/>
      <c r="AN121" s="278"/>
      <c r="AO121" s="278"/>
      <c r="AP121" s="278"/>
      <c r="AQ121" s="278"/>
      <c r="AR121" s="278">
        <v>3385</v>
      </c>
      <c r="AS121" s="278"/>
      <c r="AT121" s="278"/>
      <c r="AU121" s="278"/>
      <c r="AV121" s="278"/>
      <c r="AW121" s="278"/>
      <c r="AX121" s="278"/>
      <c r="AY121" s="367"/>
      <c r="AZ121" s="279"/>
    </row>
    <row r="122" spans="1:52" ht="17.25">
      <c r="A122" s="8"/>
      <c r="B122" s="59"/>
      <c r="C122" s="59"/>
      <c r="D122" s="59"/>
      <c r="E122" s="53"/>
      <c r="F122" s="53"/>
      <c r="G122" s="462"/>
      <c r="H122" s="59"/>
      <c r="I122" s="59"/>
      <c r="J122" s="59"/>
      <c r="K122" s="59"/>
      <c r="L122" s="59"/>
      <c r="M122" s="59"/>
      <c r="N122" s="463"/>
      <c r="O122" s="59"/>
      <c r="P122" s="367"/>
      <c r="Q122" s="367"/>
      <c r="U122" s="226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9"/>
      <c r="AL122" s="229"/>
      <c r="AM122" s="367"/>
      <c r="AN122" s="278"/>
      <c r="AO122" s="278"/>
      <c r="AP122" s="278"/>
      <c r="AQ122" s="278"/>
      <c r="AR122" s="278">
        <v>9288</v>
      </c>
      <c r="AS122" s="278"/>
      <c r="AT122" s="278"/>
      <c r="AU122" s="278"/>
      <c r="AV122" s="278"/>
      <c r="AW122" s="278"/>
      <c r="AX122" s="278"/>
      <c r="AY122" s="367"/>
      <c r="AZ122" s="279"/>
    </row>
    <row r="123" spans="1:52" ht="17.25">
      <c r="A123" s="8"/>
      <c r="B123" s="59"/>
      <c r="C123" s="59"/>
      <c r="D123" s="59"/>
      <c r="E123" s="53"/>
      <c r="F123" s="53"/>
      <c r="G123" s="462"/>
      <c r="H123" s="59"/>
      <c r="I123" s="59"/>
      <c r="J123" s="59"/>
      <c r="K123" s="59"/>
      <c r="L123" s="59"/>
      <c r="M123" s="59"/>
      <c r="N123" s="463"/>
      <c r="O123" s="59"/>
      <c r="P123" s="367"/>
      <c r="Q123" s="367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9"/>
      <c r="AM123" s="367"/>
      <c r="AN123" s="278"/>
      <c r="AO123" s="278"/>
      <c r="AP123" s="278"/>
      <c r="AQ123" s="278"/>
      <c r="AR123" s="278">
        <v>4432</v>
      </c>
      <c r="AS123" s="278"/>
      <c r="AT123" s="278"/>
      <c r="AU123" s="278"/>
      <c r="AV123" s="278"/>
      <c r="AW123" s="278"/>
      <c r="AX123" s="278"/>
      <c r="AY123" s="367"/>
      <c r="AZ123" s="279"/>
    </row>
    <row r="124" spans="1:52" ht="17.25">
      <c r="A124" s="8"/>
      <c r="B124" s="59"/>
      <c r="C124" s="59"/>
      <c r="D124" s="59"/>
      <c r="E124" s="53"/>
      <c r="F124" s="53"/>
      <c r="G124" s="462"/>
      <c r="H124" s="59"/>
      <c r="I124" s="59"/>
      <c r="J124" s="59"/>
      <c r="K124" s="59"/>
      <c r="L124" s="59"/>
      <c r="M124" s="59"/>
      <c r="N124" s="463"/>
      <c r="O124" s="59"/>
      <c r="P124" s="367"/>
      <c r="Q124" s="367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9"/>
      <c r="AM124" s="367"/>
      <c r="AN124" s="278"/>
      <c r="AO124" s="278"/>
      <c r="AP124" s="278"/>
      <c r="AQ124" s="278"/>
      <c r="AR124" s="278">
        <v>7075</v>
      </c>
      <c r="AS124" s="278"/>
      <c r="AT124" s="278"/>
      <c r="AU124" s="278"/>
      <c r="AV124" s="278"/>
      <c r="AW124" s="278"/>
      <c r="AX124" s="278"/>
      <c r="AY124" s="367"/>
      <c r="AZ124" s="279"/>
    </row>
    <row r="125" spans="1:52" ht="17.25">
      <c r="A125" s="8"/>
      <c r="B125" s="59"/>
      <c r="C125" s="59"/>
      <c r="D125" s="59"/>
      <c r="E125" s="53"/>
      <c r="F125" s="53"/>
      <c r="G125" s="462"/>
      <c r="H125" s="59"/>
      <c r="I125" s="59"/>
      <c r="J125" s="59"/>
      <c r="K125" s="59"/>
      <c r="L125" s="59"/>
      <c r="M125" s="59"/>
      <c r="N125" s="463"/>
      <c r="O125" s="59"/>
      <c r="P125" s="367"/>
      <c r="Q125" s="367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9"/>
      <c r="AM125" s="367"/>
      <c r="AN125" s="278"/>
      <c r="AO125" s="278"/>
      <c r="AP125" s="278"/>
      <c r="AQ125" s="278"/>
      <c r="AR125" s="278">
        <v>4200</v>
      </c>
      <c r="AS125" s="278"/>
      <c r="AT125" s="278"/>
      <c r="AU125" s="278"/>
      <c r="AV125" s="278"/>
      <c r="AW125" s="278"/>
      <c r="AX125" s="278"/>
      <c r="AY125" s="367"/>
      <c r="AZ125" s="279"/>
    </row>
    <row r="126" spans="1:52" ht="17.25">
      <c r="A126" s="8"/>
      <c r="B126" s="59"/>
      <c r="C126" s="59"/>
      <c r="D126" s="59"/>
      <c r="E126" s="53"/>
      <c r="F126" s="53"/>
      <c r="G126" s="462"/>
      <c r="H126" s="59"/>
      <c r="I126" s="59"/>
      <c r="J126" s="59"/>
      <c r="K126" s="59"/>
      <c r="L126" s="59"/>
      <c r="M126" s="59"/>
      <c r="N126" s="463"/>
      <c r="O126" s="59"/>
      <c r="P126" s="367"/>
      <c r="Q126" s="367"/>
      <c r="U126" s="226"/>
      <c r="V126" s="278"/>
      <c r="W126" s="278"/>
      <c r="X126" s="278"/>
      <c r="Y126" s="278"/>
      <c r="Z126" s="278"/>
      <c r="AA126" s="278"/>
      <c r="AB126" s="278"/>
      <c r="AC126" s="278"/>
      <c r="AD126" s="278"/>
      <c r="AE126" s="278"/>
      <c r="AF126" s="278"/>
      <c r="AG126" s="278"/>
      <c r="AH126" s="278"/>
      <c r="AI126" s="279"/>
      <c r="AL126" s="229"/>
      <c r="AM126" s="367"/>
      <c r="AN126" s="278"/>
      <c r="AO126" s="278"/>
      <c r="AP126" s="278"/>
      <c r="AQ126" s="278"/>
      <c r="AR126" s="278">
        <v>4232</v>
      </c>
      <c r="AS126" s="278"/>
      <c r="AT126" s="278"/>
      <c r="AU126" s="278"/>
      <c r="AV126" s="278"/>
      <c r="AW126" s="278"/>
      <c r="AX126" s="278"/>
      <c r="AY126" s="367"/>
      <c r="AZ126" s="279"/>
    </row>
    <row r="127" spans="1:52" ht="17.25">
      <c r="A127" s="8"/>
      <c r="B127" s="59"/>
      <c r="C127" s="59"/>
      <c r="D127" s="59"/>
      <c r="E127" s="53"/>
      <c r="F127" s="53"/>
      <c r="G127" s="462"/>
      <c r="H127" s="59"/>
      <c r="I127" s="59"/>
      <c r="J127" s="59"/>
      <c r="K127" s="59"/>
      <c r="L127" s="59"/>
      <c r="M127" s="59"/>
      <c r="N127" s="463"/>
      <c r="O127" s="59"/>
      <c r="P127" s="367"/>
      <c r="Q127" s="367"/>
      <c r="U127" s="226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8"/>
      <c r="AG127" s="278"/>
      <c r="AH127" s="278"/>
      <c r="AI127" s="279"/>
      <c r="AL127" s="229"/>
      <c r="AM127" s="367"/>
      <c r="AN127" s="278"/>
      <c r="AO127" s="278"/>
      <c r="AP127" s="278"/>
      <c r="AQ127" s="278"/>
      <c r="AR127" s="278">
        <v>8447</v>
      </c>
      <c r="AS127" s="278"/>
      <c r="AT127" s="278"/>
      <c r="AU127" s="278"/>
      <c r="AV127" s="278"/>
      <c r="AW127" s="278"/>
      <c r="AX127" s="278"/>
      <c r="AY127" s="367"/>
      <c r="AZ127" s="279"/>
    </row>
    <row r="128" spans="1:52" ht="17.25">
      <c r="A128" s="8"/>
      <c r="B128" s="59"/>
      <c r="C128" s="53"/>
      <c r="D128" s="53"/>
      <c r="E128" s="53"/>
      <c r="F128" s="53"/>
      <c r="G128" s="462"/>
      <c r="H128" s="59"/>
      <c r="I128" s="53"/>
      <c r="J128" s="53"/>
      <c r="K128" s="53"/>
      <c r="L128" s="53"/>
      <c r="M128" s="53"/>
      <c r="N128" s="463"/>
      <c r="O128" s="59"/>
      <c r="P128" s="315"/>
      <c r="Q128" s="367"/>
      <c r="U128" s="226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9"/>
      <c r="AL128" s="229"/>
      <c r="AM128" s="367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367"/>
      <c r="AZ128" s="279"/>
    </row>
    <row r="129" spans="1:52" ht="17.25">
      <c r="A129" s="8"/>
      <c r="B129" s="53"/>
      <c r="C129" s="53"/>
      <c r="D129" s="53"/>
      <c r="E129" s="53"/>
      <c r="F129" s="53"/>
      <c r="G129" s="462"/>
      <c r="H129" s="463"/>
      <c r="I129" s="59"/>
      <c r="J129" s="59"/>
      <c r="K129" s="53"/>
      <c r="L129" s="53"/>
      <c r="M129" s="53"/>
      <c r="N129" s="463"/>
      <c r="O129" s="59"/>
      <c r="P129" s="315"/>
      <c r="Q129" s="315"/>
      <c r="U129" s="226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9"/>
      <c r="AL129" s="229"/>
      <c r="AM129" s="367"/>
      <c r="AN129" s="278"/>
      <c r="AO129" s="278"/>
      <c r="AP129" s="278"/>
      <c r="AQ129" s="278"/>
      <c r="AR129" s="278">
        <v>49249</v>
      </c>
      <c r="AS129" s="278"/>
      <c r="AT129" s="278"/>
      <c r="AU129" s="278"/>
      <c r="AV129" s="278"/>
      <c r="AW129" s="278"/>
      <c r="AX129" s="278"/>
      <c r="AY129" s="367"/>
      <c r="AZ129" s="279"/>
    </row>
    <row r="130" spans="1:52" ht="17.25">
      <c r="A130" s="8"/>
      <c r="B130" s="59"/>
      <c r="C130" s="59"/>
      <c r="D130" s="59"/>
      <c r="E130" s="53"/>
      <c r="F130" s="53"/>
      <c r="G130" s="462"/>
      <c r="H130" s="59"/>
      <c r="I130" s="59"/>
      <c r="J130" s="59"/>
      <c r="K130" s="59"/>
      <c r="L130" s="59"/>
      <c r="M130" s="59"/>
      <c r="N130" s="463"/>
      <c r="O130" s="59"/>
      <c r="P130" s="367"/>
      <c r="Q130" s="367"/>
      <c r="U130" s="226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9"/>
      <c r="AL130" s="229"/>
      <c r="AM130" s="367"/>
      <c r="AN130" s="278"/>
      <c r="AO130" s="278"/>
      <c r="AP130" s="278"/>
      <c r="AQ130" s="278"/>
      <c r="AR130" s="278">
        <v>13933</v>
      </c>
      <c r="AS130" s="278"/>
      <c r="AT130" s="278"/>
      <c r="AU130" s="278"/>
      <c r="AV130" s="278"/>
      <c r="AW130" s="278"/>
      <c r="AX130" s="278"/>
      <c r="AY130" s="367"/>
      <c r="AZ130" s="279"/>
    </row>
    <row r="131" spans="1:52" ht="17.25">
      <c r="A131" s="8"/>
      <c r="B131" s="59"/>
      <c r="C131" s="59"/>
      <c r="D131" s="59"/>
      <c r="E131" s="53"/>
      <c r="F131" s="53"/>
      <c r="G131" s="462"/>
      <c r="H131" s="59"/>
      <c r="I131" s="59"/>
      <c r="J131" s="59"/>
      <c r="K131" s="59"/>
      <c r="L131" s="59"/>
      <c r="M131" s="59"/>
      <c r="N131" s="463"/>
      <c r="O131" s="59"/>
      <c r="P131" s="367"/>
      <c r="Q131" s="367"/>
      <c r="U131" s="226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9"/>
      <c r="AL131" s="229"/>
      <c r="AM131" s="367"/>
      <c r="AN131" s="278"/>
      <c r="AO131" s="278"/>
      <c r="AP131" s="278"/>
      <c r="AQ131" s="278"/>
      <c r="AR131" s="278">
        <v>4284</v>
      </c>
      <c r="AS131" s="278"/>
      <c r="AT131" s="278"/>
      <c r="AU131" s="278"/>
      <c r="AV131" s="278"/>
      <c r="AW131" s="278"/>
      <c r="AX131" s="278"/>
      <c r="AY131" s="367"/>
      <c r="AZ131" s="279"/>
    </row>
    <row r="132" spans="1:52" ht="17.25">
      <c r="A132" s="8"/>
      <c r="B132" s="59"/>
      <c r="C132" s="59"/>
      <c r="D132" s="59"/>
      <c r="E132" s="53"/>
      <c r="F132" s="53"/>
      <c r="G132" s="462"/>
      <c r="H132" s="59"/>
      <c r="I132" s="59"/>
      <c r="J132" s="59"/>
      <c r="K132" s="59"/>
      <c r="L132" s="59"/>
      <c r="M132" s="59"/>
      <c r="N132" s="463"/>
      <c r="O132" s="59"/>
      <c r="P132" s="367"/>
      <c r="Q132" s="367"/>
      <c r="U132" s="226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9"/>
      <c r="AL132" s="229"/>
      <c r="AM132" s="367"/>
      <c r="AN132" s="278"/>
      <c r="AO132" s="278"/>
      <c r="AP132" s="278"/>
      <c r="AQ132" s="278"/>
      <c r="AR132" s="278">
        <v>1961</v>
      </c>
      <c r="AS132" s="278"/>
      <c r="AT132" s="278"/>
      <c r="AU132" s="278"/>
      <c r="AV132" s="278"/>
      <c r="AW132" s="278"/>
      <c r="AX132" s="278"/>
      <c r="AY132" s="367"/>
      <c r="AZ132" s="279"/>
    </row>
    <row r="133" spans="1:52" ht="17.25">
      <c r="A133" s="8"/>
      <c r="B133" s="59"/>
      <c r="C133" s="59"/>
      <c r="D133" s="59"/>
      <c r="E133" s="53"/>
      <c r="F133" s="53"/>
      <c r="G133" s="462"/>
      <c r="H133" s="59"/>
      <c r="I133" s="59"/>
      <c r="J133" s="59"/>
      <c r="K133" s="59"/>
      <c r="L133" s="59"/>
      <c r="M133" s="59"/>
      <c r="N133" s="463"/>
      <c r="O133" s="59"/>
      <c r="P133" s="367"/>
      <c r="Q133" s="367"/>
      <c r="U133" s="226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9"/>
      <c r="AL133" s="229"/>
      <c r="AM133" s="367"/>
      <c r="AN133" s="278"/>
      <c r="AO133" s="278"/>
      <c r="AP133" s="278"/>
      <c r="AQ133" s="278"/>
      <c r="AR133" s="278">
        <v>2685</v>
      </c>
      <c r="AS133" s="278"/>
      <c r="AT133" s="278"/>
      <c r="AU133" s="278"/>
      <c r="AV133" s="278"/>
      <c r="AW133" s="278"/>
      <c r="AX133" s="278"/>
      <c r="AY133" s="367"/>
      <c r="AZ133" s="279"/>
    </row>
    <row r="134" spans="1:52" ht="17.25">
      <c r="A134" s="8"/>
      <c r="B134" s="59"/>
      <c r="C134" s="59"/>
      <c r="D134" s="59"/>
      <c r="E134" s="53"/>
      <c r="F134" s="53"/>
      <c r="G134" s="462"/>
      <c r="H134" s="59"/>
      <c r="I134" s="59"/>
      <c r="J134" s="59"/>
      <c r="K134" s="59"/>
      <c r="L134" s="59"/>
      <c r="M134" s="59"/>
      <c r="N134" s="463"/>
      <c r="O134" s="59"/>
      <c r="P134" s="367"/>
      <c r="Q134" s="367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9"/>
      <c r="AM134" s="367"/>
      <c r="AN134" s="278"/>
      <c r="AO134" s="278"/>
      <c r="AP134" s="278"/>
      <c r="AQ134" s="278"/>
      <c r="AR134" s="278">
        <v>1505</v>
      </c>
      <c r="AS134" s="278"/>
      <c r="AT134" s="278"/>
      <c r="AU134" s="278"/>
      <c r="AV134" s="278"/>
      <c r="AW134" s="278"/>
      <c r="AX134" s="278"/>
      <c r="AY134" s="367"/>
      <c r="AZ134" s="279"/>
    </row>
    <row r="135" spans="1:52" ht="17.25">
      <c r="A135" s="8"/>
      <c r="B135" s="59"/>
      <c r="C135" s="59"/>
      <c r="D135" s="59"/>
      <c r="E135" s="53"/>
      <c r="F135" s="53"/>
      <c r="G135" s="462"/>
      <c r="H135" s="59"/>
      <c r="I135" s="59"/>
      <c r="J135" s="59"/>
      <c r="K135" s="59"/>
      <c r="L135" s="59"/>
      <c r="M135" s="59"/>
      <c r="N135" s="463"/>
      <c r="O135" s="59"/>
      <c r="P135" s="367"/>
      <c r="Q135" s="367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9"/>
      <c r="AM135" s="367"/>
      <c r="AN135" s="278"/>
      <c r="AO135" s="278"/>
      <c r="AP135" s="278"/>
      <c r="AQ135" s="278"/>
      <c r="AR135" s="278">
        <v>3056</v>
      </c>
      <c r="AS135" s="278"/>
      <c r="AT135" s="278"/>
      <c r="AU135" s="278"/>
      <c r="AV135" s="278"/>
      <c r="AW135" s="278"/>
      <c r="AX135" s="278"/>
      <c r="AY135" s="367"/>
      <c r="AZ135" s="279"/>
    </row>
    <row r="136" spans="1:52" ht="17.25">
      <c r="A136" s="8"/>
      <c r="B136" s="59"/>
      <c r="C136" s="59"/>
      <c r="D136" s="59"/>
      <c r="E136" s="53"/>
      <c r="F136" s="53"/>
      <c r="G136" s="462"/>
      <c r="H136" s="59"/>
      <c r="I136" s="59"/>
      <c r="J136" s="59"/>
      <c r="K136" s="59"/>
      <c r="L136" s="59"/>
      <c r="M136" s="59"/>
      <c r="N136" s="463"/>
      <c r="O136" s="59"/>
      <c r="P136" s="367"/>
      <c r="Q136" s="367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9"/>
      <c r="AM136" s="367"/>
      <c r="AN136" s="278"/>
      <c r="AO136" s="278"/>
      <c r="AP136" s="278"/>
      <c r="AQ136" s="278"/>
      <c r="AR136" s="278">
        <v>4408</v>
      </c>
      <c r="AS136" s="278"/>
      <c r="AT136" s="278"/>
      <c r="AU136" s="278"/>
      <c r="AV136" s="278"/>
      <c r="AW136" s="278"/>
      <c r="AX136" s="278"/>
      <c r="AY136" s="367"/>
      <c r="AZ136" s="279"/>
    </row>
    <row r="137" spans="1:52" ht="17.25">
      <c r="A137" s="8"/>
      <c r="B137" s="59"/>
      <c r="C137" s="59"/>
      <c r="D137" s="59"/>
      <c r="E137" s="53"/>
      <c r="F137" s="53"/>
      <c r="G137" s="462"/>
      <c r="H137" s="59"/>
      <c r="I137" s="59"/>
      <c r="J137" s="59"/>
      <c r="K137" s="59"/>
      <c r="L137" s="59"/>
      <c r="M137" s="59"/>
      <c r="N137" s="463"/>
      <c r="O137" s="59"/>
      <c r="P137" s="367"/>
      <c r="Q137" s="367"/>
      <c r="U137" s="226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9"/>
      <c r="AL137" s="229"/>
      <c r="AM137" s="367"/>
      <c r="AN137" s="278"/>
      <c r="AO137" s="278"/>
      <c r="AP137" s="278"/>
      <c r="AQ137" s="278"/>
      <c r="AR137" s="278">
        <v>2867</v>
      </c>
      <c r="AS137" s="278"/>
      <c r="AT137" s="278"/>
      <c r="AU137" s="278"/>
      <c r="AV137" s="278"/>
      <c r="AW137" s="278"/>
      <c r="AX137" s="278"/>
      <c r="AY137" s="367"/>
      <c r="AZ137" s="279"/>
    </row>
    <row r="138" spans="1:52" ht="17.25">
      <c r="A138" s="8"/>
      <c r="B138" s="59"/>
      <c r="C138" s="59"/>
      <c r="D138" s="59"/>
      <c r="E138" s="53"/>
      <c r="F138" s="53"/>
      <c r="G138" s="462"/>
      <c r="H138" s="59"/>
      <c r="I138" s="59"/>
      <c r="J138" s="59"/>
      <c r="K138" s="59"/>
      <c r="L138" s="59"/>
      <c r="M138" s="59"/>
      <c r="N138" s="463"/>
      <c r="O138" s="59"/>
      <c r="P138" s="367"/>
      <c r="Q138" s="367"/>
      <c r="U138" s="226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9"/>
      <c r="AL138" s="229"/>
      <c r="AM138" s="367"/>
      <c r="AN138" s="278"/>
      <c r="AO138" s="278"/>
      <c r="AP138" s="278"/>
      <c r="AQ138" s="278"/>
      <c r="AR138" s="278">
        <v>7870</v>
      </c>
      <c r="AS138" s="278"/>
      <c r="AT138" s="278"/>
      <c r="AU138" s="278"/>
      <c r="AV138" s="278"/>
      <c r="AW138" s="278"/>
      <c r="AX138" s="278"/>
      <c r="AY138" s="367"/>
      <c r="AZ138" s="279"/>
    </row>
    <row r="139" spans="1:52" ht="17.25">
      <c r="A139" s="8"/>
      <c r="B139" s="59"/>
      <c r="C139" s="59"/>
      <c r="D139" s="59"/>
      <c r="E139" s="53"/>
      <c r="F139" s="53"/>
      <c r="G139" s="462"/>
      <c r="H139" s="59"/>
      <c r="I139" s="59"/>
      <c r="J139" s="59"/>
      <c r="K139" s="59"/>
      <c r="L139" s="59"/>
      <c r="M139" s="59"/>
      <c r="N139" s="463"/>
      <c r="O139" s="59"/>
      <c r="P139" s="367"/>
      <c r="Q139" s="367"/>
      <c r="U139" s="226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9"/>
      <c r="AL139" s="229"/>
      <c r="AM139" s="367"/>
      <c r="AN139" s="278"/>
      <c r="AO139" s="278"/>
      <c r="AP139" s="278"/>
      <c r="AQ139" s="278"/>
      <c r="AR139" s="278">
        <v>1698</v>
      </c>
      <c r="AS139" s="278"/>
      <c r="AT139" s="278"/>
      <c r="AU139" s="278"/>
      <c r="AV139" s="278"/>
      <c r="AW139" s="278"/>
      <c r="AX139" s="278"/>
      <c r="AY139" s="367"/>
      <c r="AZ139" s="279"/>
    </row>
    <row r="140" spans="1:52" ht="17.25">
      <c r="A140" s="8"/>
      <c r="B140" s="59"/>
      <c r="C140" s="59"/>
      <c r="D140" s="59"/>
      <c r="E140" s="53"/>
      <c r="F140" s="53"/>
      <c r="G140" s="462"/>
      <c r="H140" s="59"/>
      <c r="I140" s="59"/>
      <c r="J140" s="59"/>
      <c r="K140" s="59"/>
      <c r="L140" s="59"/>
      <c r="M140" s="59"/>
      <c r="N140" s="463"/>
      <c r="O140" s="59"/>
      <c r="P140" s="367"/>
      <c r="Q140" s="367"/>
      <c r="U140" s="226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9"/>
      <c r="AL140" s="229"/>
      <c r="AM140" s="367"/>
      <c r="AN140" s="278"/>
      <c r="AO140" s="278"/>
      <c r="AP140" s="278"/>
      <c r="AQ140" s="278"/>
      <c r="AR140" s="278">
        <v>1516</v>
      </c>
      <c r="AS140" s="278"/>
      <c r="AT140" s="278"/>
      <c r="AU140" s="278"/>
      <c r="AV140" s="278"/>
      <c r="AW140" s="278"/>
      <c r="AX140" s="278"/>
      <c r="AY140" s="367"/>
      <c r="AZ140" s="279"/>
    </row>
    <row r="141" spans="1:52" ht="17.25">
      <c r="A141" s="8"/>
      <c r="B141" s="59"/>
      <c r="C141" s="59"/>
      <c r="D141" s="59"/>
      <c r="E141" s="53"/>
      <c r="F141" s="53"/>
      <c r="G141" s="462"/>
      <c r="H141" s="59"/>
      <c r="I141" s="59"/>
      <c r="J141" s="59"/>
      <c r="K141" s="59"/>
      <c r="L141" s="59"/>
      <c r="M141" s="59"/>
      <c r="N141" s="463"/>
      <c r="O141" s="59"/>
      <c r="P141" s="367"/>
      <c r="Q141" s="367"/>
      <c r="U141" s="226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9"/>
      <c r="AL141" s="229"/>
      <c r="AM141" s="367"/>
      <c r="AN141" s="278"/>
      <c r="AO141" s="278"/>
      <c r="AP141" s="278"/>
      <c r="AQ141" s="278"/>
      <c r="AR141" s="278">
        <v>327</v>
      </c>
      <c r="AS141" s="278"/>
      <c r="AT141" s="278"/>
      <c r="AU141" s="278"/>
      <c r="AV141" s="278"/>
      <c r="AW141" s="278"/>
      <c r="AX141" s="278"/>
      <c r="AY141" s="367"/>
      <c r="AZ141" s="279"/>
    </row>
    <row r="142" spans="1:52" ht="17.25">
      <c r="A142" s="8"/>
      <c r="B142" s="59"/>
      <c r="C142" s="59"/>
      <c r="D142" s="59"/>
      <c r="E142" s="53"/>
      <c r="F142" s="53"/>
      <c r="G142" s="462"/>
      <c r="H142" s="59"/>
      <c r="I142" s="59"/>
      <c r="J142" s="59"/>
      <c r="K142" s="59"/>
      <c r="L142" s="59"/>
      <c r="M142" s="59"/>
      <c r="N142" s="463"/>
      <c r="O142" s="59"/>
      <c r="P142" s="367"/>
      <c r="Q142" s="367"/>
      <c r="U142" s="226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9"/>
      <c r="AL142" s="229"/>
      <c r="AM142" s="367"/>
      <c r="AN142" s="278"/>
      <c r="AO142" s="278"/>
      <c r="AP142" s="278"/>
      <c r="AQ142" s="278"/>
      <c r="AR142" s="278">
        <v>443</v>
      </c>
      <c r="AS142" s="278"/>
      <c r="AT142" s="278"/>
      <c r="AU142" s="278"/>
      <c r="AV142" s="278"/>
      <c r="AW142" s="278"/>
      <c r="AX142" s="278"/>
      <c r="AY142" s="367"/>
      <c r="AZ142" s="279"/>
    </row>
    <row r="143" spans="1:52" ht="17.25">
      <c r="A143" s="8"/>
      <c r="B143" s="59"/>
      <c r="C143" s="59"/>
      <c r="D143" s="59"/>
      <c r="E143" s="53"/>
      <c r="F143" s="53"/>
      <c r="G143" s="462"/>
      <c r="H143" s="59"/>
      <c r="I143" s="59"/>
      <c r="J143" s="59"/>
      <c r="K143" s="59"/>
      <c r="L143" s="59"/>
      <c r="M143" s="59"/>
      <c r="N143" s="463"/>
      <c r="O143" s="59"/>
      <c r="P143" s="367"/>
      <c r="Q143" s="367"/>
      <c r="U143" s="226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9"/>
      <c r="AL143" s="229"/>
      <c r="AM143" s="367"/>
      <c r="AN143" s="278"/>
      <c r="AO143" s="278"/>
      <c r="AP143" s="278"/>
      <c r="AQ143" s="278"/>
      <c r="AR143" s="278">
        <v>370</v>
      </c>
      <c r="AS143" s="278"/>
      <c r="AT143" s="278"/>
      <c r="AU143" s="278"/>
      <c r="AV143" s="278"/>
      <c r="AW143" s="278"/>
      <c r="AX143" s="278"/>
      <c r="AY143" s="367"/>
      <c r="AZ143" s="279"/>
    </row>
    <row r="144" spans="1:52" ht="17.25">
      <c r="A144" s="8"/>
      <c r="B144" s="59"/>
      <c r="C144" s="59"/>
      <c r="D144" s="59"/>
      <c r="E144" s="53"/>
      <c r="F144" s="53"/>
      <c r="G144" s="462"/>
      <c r="H144" s="59"/>
      <c r="I144" s="59"/>
      <c r="J144" s="59"/>
      <c r="K144" s="59"/>
      <c r="L144" s="59"/>
      <c r="M144" s="59"/>
      <c r="N144" s="463"/>
      <c r="O144" s="59"/>
      <c r="P144" s="367"/>
      <c r="Q144" s="367"/>
      <c r="U144" s="226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9"/>
      <c r="AL144" s="229"/>
      <c r="AM144" s="367"/>
      <c r="AN144" s="278"/>
      <c r="AO144" s="278"/>
      <c r="AP144" s="278"/>
      <c r="AQ144" s="278"/>
      <c r="AR144" s="278">
        <v>229</v>
      </c>
      <c r="AS144" s="278"/>
      <c r="AT144" s="278"/>
      <c r="AU144" s="278"/>
      <c r="AV144" s="278"/>
      <c r="AW144" s="278"/>
      <c r="AX144" s="278"/>
      <c r="AY144" s="367"/>
      <c r="AZ144" s="279"/>
    </row>
    <row r="145" spans="1:52" ht="17.25">
      <c r="A145" s="8"/>
      <c r="B145" s="59"/>
      <c r="C145" s="59"/>
      <c r="D145" s="59"/>
      <c r="E145" s="53"/>
      <c r="F145" s="53"/>
      <c r="G145" s="462"/>
      <c r="H145" s="59"/>
      <c r="I145" s="59"/>
      <c r="J145" s="59"/>
      <c r="K145" s="59"/>
      <c r="L145" s="59"/>
      <c r="M145" s="59"/>
      <c r="N145" s="463"/>
      <c r="O145" s="59"/>
      <c r="P145" s="367"/>
      <c r="Q145" s="367"/>
      <c r="U145" s="226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9"/>
      <c r="AL145" s="229"/>
      <c r="AM145" s="367"/>
      <c r="AN145" s="278"/>
      <c r="AO145" s="278"/>
      <c r="AP145" s="278"/>
      <c r="AQ145" s="278"/>
      <c r="AR145" s="278">
        <v>554</v>
      </c>
      <c r="AS145" s="278"/>
      <c r="AT145" s="278"/>
      <c r="AU145" s="278"/>
      <c r="AV145" s="278"/>
      <c r="AW145" s="278"/>
      <c r="AX145" s="278"/>
      <c r="AY145" s="367"/>
      <c r="AZ145" s="279"/>
    </row>
    <row r="146" spans="1:52" ht="17.25">
      <c r="A146" s="8"/>
      <c r="B146" s="59"/>
      <c r="C146" s="59"/>
      <c r="D146" s="59"/>
      <c r="E146" s="53"/>
      <c r="F146" s="53"/>
      <c r="G146" s="462"/>
      <c r="H146" s="59"/>
      <c r="I146" s="59"/>
      <c r="J146" s="59"/>
      <c r="K146" s="59"/>
      <c r="L146" s="59"/>
      <c r="M146" s="59"/>
      <c r="N146" s="463"/>
      <c r="O146" s="59"/>
      <c r="P146" s="367"/>
      <c r="Q146" s="367"/>
      <c r="U146" s="226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8"/>
      <c r="AH146" s="278"/>
      <c r="AI146" s="279"/>
      <c r="AL146" s="229"/>
      <c r="AM146" s="367"/>
      <c r="AN146" s="278"/>
      <c r="AO146" s="278"/>
      <c r="AP146" s="278"/>
      <c r="AQ146" s="278"/>
      <c r="AR146" s="278">
        <v>229</v>
      </c>
      <c r="AS146" s="278"/>
      <c r="AT146" s="278"/>
      <c r="AU146" s="278"/>
      <c r="AV146" s="278"/>
      <c r="AW146" s="278"/>
      <c r="AX146" s="278"/>
      <c r="AY146" s="367"/>
      <c r="AZ146" s="279"/>
    </row>
    <row r="147" spans="1:52" ht="17.25">
      <c r="A147" s="8"/>
      <c r="B147" s="59"/>
      <c r="C147" s="59"/>
      <c r="D147" s="59"/>
      <c r="E147" s="53"/>
      <c r="F147" s="53"/>
      <c r="G147" s="462"/>
      <c r="H147" s="59"/>
      <c r="I147" s="59"/>
      <c r="J147" s="59"/>
      <c r="K147" s="59"/>
      <c r="L147" s="59"/>
      <c r="M147" s="59"/>
      <c r="N147" s="463"/>
      <c r="O147" s="59"/>
      <c r="P147" s="367"/>
      <c r="Q147" s="367"/>
      <c r="U147" s="226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9"/>
      <c r="AL147" s="229"/>
      <c r="AM147" s="367"/>
      <c r="AN147" s="278"/>
      <c r="AO147" s="278"/>
      <c r="AP147" s="278"/>
      <c r="AQ147" s="278"/>
      <c r="AR147" s="278">
        <v>516</v>
      </c>
      <c r="AS147" s="278"/>
      <c r="AT147" s="278"/>
      <c r="AU147" s="278"/>
      <c r="AV147" s="278"/>
      <c r="AW147" s="278"/>
      <c r="AX147" s="278"/>
      <c r="AY147" s="367"/>
      <c r="AZ147" s="279"/>
    </row>
    <row r="148" spans="1:52" ht="17.25">
      <c r="A148" s="8"/>
      <c r="B148" s="59"/>
      <c r="C148" s="59"/>
      <c r="D148" s="59"/>
      <c r="E148" s="53"/>
      <c r="F148" s="53"/>
      <c r="G148" s="462"/>
      <c r="H148" s="59"/>
      <c r="I148" s="59"/>
      <c r="J148" s="59"/>
      <c r="K148" s="59"/>
      <c r="L148" s="59"/>
      <c r="M148" s="59"/>
      <c r="N148" s="463"/>
      <c r="O148" s="59"/>
      <c r="P148" s="367"/>
      <c r="Q148" s="367"/>
      <c r="U148" s="226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9"/>
      <c r="AL148" s="229"/>
      <c r="AM148" s="367"/>
      <c r="AN148" s="278"/>
      <c r="AO148" s="278"/>
      <c r="AP148" s="278"/>
      <c r="AQ148" s="278"/>
      <c r="AR148" s="278">
        <v>798</v>
      </c>
      <c r="AS148" s="278"/>
      <c r="AT148" s="278"/>
      <c r="AU148" s="278"/>
      <c r="AV148" s="278"/>
      <c r="AW148" s="278"/>
      <c r="AX148" s="278"/>
      <c r="AY148" s="367"/>
      <c r="AZ148" s="279"/>
    </row>
    <row r="149" spans="1:52" ht="17.25">
      <c r="A149" s="8"/>
      <c r="B149" s="59"/>
      <c r="C149" s="53"/>
      <c r="D149" s="53"/>
      <c r="E149" s="53"/>
      <c r="F149" s="53"/>
      <c r="G149" s="462"/>
      <c r="H149" s="59"/>
      <c r="I149" s="53"/>
      <c r="J149" s="53"/>
      <c r="K149" s="53"/>
      <c r="L149" s="53"/>
      <c r="M149" s="53"/>
      <c r="N149" s="463"/>
      <c r="O149" s="59"/>
      <c r="P149" s="315"/>
      <c r="Q149" s="367"/>
      <c r="U149" s="226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9"/>
      <c r="AL149" s="229"/>
      <c r="AM149" s="367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367"/>
      <c r="AZ149" s="279"/>
    </row>
    <row r="150" spans="1:52" ht="17.25">
      <c r="A150" s="8"/>
      <c r="B150" s="53"/>
      <c r="C150" s="53"/>
      <c r="D150" s="53"/>
      <c r="E150" s="53"/>
      <c r="F150" s="53"/>
      <c r="G150" s="462"/>
      <c r="H150" s="463"/>
      <c r="I150" s="59"/>
      <c r="J150" s="59"/>
      <c r="K150" s="53"/>
      <c r="L150" s="53"/>
      <c r="M150" s="53"/>
      <c r="N150" s="463"/>
      <c r="O150" s="59"/>
      <c r="P150" s="315"/>
      <c r="Q150" s="315"/>
      <c r="U150" s="226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9"/>
      <c r="AL150" s="229"/>
      <c r="AM150" s="367"/>
      <c r="AN150" s="278"/>
      <c r="AO150" s="278"/>
      <c r="AP150" s="278"/>
      <c r="AQ150" s="278"/>
      <c r="AR150" s="278">
        <v>7447</v>
      </c>
      <c r="AS150" s="278"/>
      <c r="AT150" s="278"/>
      <c r="AU150" s="278"/>
      <c r="AV150" s="278"/>
      <c r="AW150" s="278"/>
      <c r="AX150" s="278"/>
      <c r="AY150" s="367"/>
      <c r="AZ150" s="279"/>
    </row>
    <row r="151" spans="1:52" ht="17.25">
      <c r="A151" s="8"/>
      <c r="B151" s="59"/>
      <c r="C151" s="59"/>
      <c r="D151" s="59"/>
      <c r="E151" s="53"/>
      <c r="F151" s="53"/>
      <c r="G151" s="462"/>
      <c r="H151" s="59"/>
      <c r="I151" s="59"/>
      <c r="J151" s="59"/>
      <c r="K151" s="59"/>
      <c r="L151" s="59"/>
      <c r="M151" s="59"/>
      <c r="N151" s="463"/>
      <c r="O151" s="59"/>
      <c r="P151" s="367"/>
      <c r="Q151" s="367"/>
      <c r="U151" s="226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9"/>
      <c r="AL151" s="229"/>
      <c r="AM151" s="367"/>
      <c r="AN151" s="278"/>
      <c r="AO151" s="278"/>
      <c r="AP151" s="278"/>
      <c r="AQ151" s="278"/>
      <c r="AR151" s="278">
        <v>2582</v>
      </c>
      <c r="AS151" s="278"/>
      <c r="AT151" s="278"/>
      <c r="AU151" s="278"/>
      <c r="AV151" s="278"/>
      <c r="AW151" s="278"/>
      <c r="AX151" s="278"/>
      <c r="AY151" s="367"/>
      <c r="AZ151" s="279"/>
    </row>
    <row r="152" spans="1:52" ht="17.25">
      <c r="A152" s="8"/>
      <c r="B152" s="59"/>
      <c r="C152" s="59"/>
      <c r="D152" s="59"/>
      <c r="E152" s="53"/>
      <c r="F152" s="53"/>
      <c r="G152" s="462"/>
      <c r="H152" s="59"/>
      <c r="I152" s="59"/>
      <c r="J152" s="59"/>
      <c r="K152" s="59"/>
      <c r="L152" s="59"/>
      <c r="M152" s="59"/>
      <c r="N152" s="463"/>
      <c r="O152" s="59"/>
      <c r="P152" s="367"/>
      <c r="Q152" s="367"/>
      <c r="U152" s="226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9"/>
      <c r="AL152" s="229"/>
      <c r="AM152" s="367"/>
      <c r="AN152" s="278"/>
      <c r="AO152" s="278"/>
      <c r="AP152" s="278"/>
      <c r="AQ152" s="278"/>
      <c r="AR152" s="278">
        <v>1090</v>
      </c>
      <c r="AS152" s="278"/>
      <c r="AT152" s="278"/>
      <c r="AU152" s="278"/>
      <c r="AV152" s="278"/>
      <c r="AW152" s="278"/>
      <c r="AX152" s="278"/>
      <c r="AY152" s="367"/>
      <c r="AZ152" s="279"/>
    </row>
    <row r="153" spans="1:52" ht="17.25">
      <c r="A153" s="8"/>
      <c r="B153" s="59"/>
      <c r="C153" s="59"/>
      <c r="D153" s="59"/>
      <c r="E153" s="53"/>
      <c r="F153" s="53"/>
      <c r="G153" s="462"/>
      <c r="H153" s="59"/>
      <c r="I153" s="59"/>
      <c r="J153" s="59"/>
      <c r="K153" s="59"/>
      <c r="L153" s="59"/>
      <c r="M153" s="59"/>
      <c r="N153" s="463"/>
      <c r="O153" s="59"/>
      <c r="P153" s="367"/>
      <c r="Q153" s="367"/>
      <c r="U153" s="226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9"/>
      <c r="AL153" s="229"/>
      <c r="AM153" s="367"/>
      <c r="AN153" s="278"/>
      <c r="AO153" s="278"/>
      <c r="AP153" s="278"/>
      <c r="AQ153" s="278"/>
      <c r="AR153" s="278">
        <v>954</v>
      </c>
      <c r="AS153" s="278"/>
      <c r="AT153" s="278"/>
      <c r="AU153" s="278"/>
      <c r="AV153" s="278"/>
      <c r="AW153" s="278"/>
      <c r="AX153" s="278"/>
      <c r="AY153" s="367"/>
      <c r="AZ153" s="279"/>
    </row>
    <row r="154" spans="1:52" ht="17.25">
      <c r="A154" s="8"/>
      <c r="B154" s="59"/>
      <c r="C154" s="59"/>
      <c r="D154" s="59"/>
      <c r="E154" s="53"/>
      <c r="F154" s="53"/>
      <c r="G154" s="462"/>
      <c r="H154" s="59"/>
      <c r="I154" s="59"/>
      <c r="J154" s="59"/>
      <c r="K154" s="59"/>
      <c r="L154" s="59"/>
      <c r="M154" s="59"/>
      <c r="N154" s="463"/>
      <c r="O154" s="59"/>
      <c r="P154" s="367"/>
      <c r="Q154" s="367"/>
      <c r="U154" s="226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9"/>
      <c r="AL154" s="229"/>
      <c r="AM154" s="367"/>
      <c r="AN154" s="278"/>
      <c r="AO154" s="278"/>
      <c r="AP154" s="278"/>
      <c r="AQ154" s="278"/>
      <c r="AR154" s="278">
        <v>2349</v>
      </c>
      <c r="AS154" s="278"/>
      <c r="AT154" s="278"/>
      <c r="AU154" s="278"/>
      <c r="AV154" s="278"/>
      <c r="AW154" s="278"/>
      <c r="AX154" s="278"/>
      <c r="AY154" s="367"/>
      <c r="AZ154" s="279"/>
    </row>
    <row r="155" spans="1:52" ht="17.25">
      <c r="A155" s="8"/>
      <c r="B155" s="59"/>
      <c r="C155" s="59"/>
      <c r="D155" s="59"/>
      <c r="E155" s="53"/>
      <c r="F155" s="53"/>
      <c r="G155" s="462"/>
      <c r="H155" s="59"/>
      <c r="I155" s="59"/>
      <c r="J155" s="59"/>
      <c r="K155" s="59"/>
      <c r="L155" s="59"/>
      <c r="M155" s="59"/>
      <c r="N155" s="463"/>
      <c r="O155" s="59"/>
      <c r="P155" s="367"/>
      <c r="Q155" s="367"/>
      <c r="U155" s="226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9"/>
      <c r="AL155" s="229"/>
      <c r="AM155" s="367"/>
      <c r="AN155" s="278"/>
      <c r="AO155" s="278"/>
      <c r="AP155" s="278"/>
      <c r="AQ155" s="278"/>
      <c r="AR155" s="278">
        <v>472</v>
      </c>
      <c r="AS155" s="278"/>
      <c r="AT155" s="278"/>
      <c r="AU155" s="278"/>
      <c r="AV155" s="278"/>
      <c r="AW155" s="278"/>
      <c r="AX155" s="278"/>
      <c r="AY155" s="367"/>
      <c r="AZ155" s="279"/>
    </row>
    <row r="156" spans="1:52" ht="17.25">
      <c r="A156" s="8"/>
      <c r="B156" s="59"/>
      <c r="C156" s="53"/>
      <c r="D156" s="53"/>
      <c r="E156" s="53"/>
      <c r="F156" s="53"/>
      <c r="G156" s="462"/>
      <c r="H156" s="59"/>
      <c r="I156" s="53"/>
      <c r="J156" s="53"/>
      <c r="K156" s="53"/>
      <c r="L156" s="53"/>
      <c r="M156" s="53"/>
      <c r="N156" s="463"/>
      <c r="O156" s="59"/>
      <c r="P156" s="315"/>
      <c r="Q156" s="367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9"/>
      <c r="AM156" s="367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367"/>
      <c r="AZ156" s="279"/>
    </row>
    <row r="157" spans="1:52" ht="17.25">
      <c r="A157" s="8"/>
      <c r="B157" s="53"/>
      <c r="C157" s="53"/>
      <c r="D157" s="53"/>
      <c r="E157" s="53"/>
      <c r="F157" s="53"/>
      <c r="G157" s="462"/>
      <c r="H157" s="463"/>
      <c r="I157" s="59"/>
      <c r="J157" s="59"/>
      <c r="K157" s="53"/>
      <c r="L157" s="53"/>
      <c r="M157" s="53"/>
      <c r="N157" s="463"/>
      <c r="O157" s="59"/>
      <c r="P157" s="315"/>
      <c r="Q157" s="315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9"/>
      <c r="AM157" s="367"/>
      <c r="AN157" s="278"/>
      <c r="AO157" s="278"/>
      <c r="AP157" s="278"/>
      <c r="AQ157" s="278"/>
      <c r="AR157" s="278">
        <v>2234</v>
      </c>
      <c r="AS157" s="278"/>
      <c r="AT157" s="278"/>
      <c r="AU157" s="278"/>
      <c r="AV157" s="278"/>
      <c r="AW157" s="278"/>
      <c r="AX157" s="278"/>
      <c r="AY157" s="367"/>
      <c r="AZ157" s="279"/>
    </row>
    <row r="158" spans="1:52" ht="17.25">
      <c r="A158" s="8"/>
      <c r="B158" s="59"/>
      <c r="C158" s="59"/>
      <c r="D158" s="59"/>
      <c r="E158" s="53"/>
      <c r="F158" s="53"/>
      <c r="G158" s="462"/>
      <c r="H158" s="59"/>
      <c r="I158" s="59"/>
      <c r="J158" s="59"/>
      <c r="K158" s="59"/>
      <c r="L158" s="59"/>
      <c r="M158" s="59"/>
      <c r="N158" s="463"/>
      <c r="O158" s="59"/>
      <c r="P158" s="367"/>
      <c r="Q158" s="367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9"/>
      <c r="AM158" s="367"/>
      <c r="AN158" s="278"/>
      <c r="AO158" s="278"/>
      <c r="AP158" s="278"/>
      <c r="AQ158" s="278"/>
      <c r="AR158" s="278">
        <v>1565</v>
      </c>
      <c r="AS158" s="278"/>
      <c r="AT158" s="278"/>
      <c r="AU158" s="278"/>
      <c r="AV158" s="278"/>
      <c r="AW158" s="278"/>
      <c r="AX158" s="278"/>
      <c r="AY158" s="367"/>
      <c r="AZ158" s="279"/>
    </row>
    <row r="159" spans="1:52" ht="17.25">
      <c r="A159" s="8"/>
      <c r="B159" s="59"/>
      <c r="C159" s="59"/>
      <c r="D159" s="59"/>
      <c r="E159" s="53"/>
      <c r="F159" s="53"/>
      <c r="G159" s="462"/>
      <c r="H159" s="59"/>
      <c r="I159" s="59"/>
      <c r="J159" s="59"/>
      <c r="K159" s="59"/>
      <c r="L159" s="59"/>
      <c r="M159" s="59"/>
      <c r="N159" s="463"/>
      <c r="O159" s="59"/>
      <c r="P159" s="367"/>
      <c r="Q159" s="367"/>
      <c r="U159" s="226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9"/>
      <c r="AL159" s="229"/>
      <c r="AM159" s="367"/>
      <c r="AN159" s="278"/>
      <c r="AO159" s="278"/>
      <c r="AP159" s="278"/>
      <c r="AQ159" s="278"/>
      <c r="AR159" s="278">
        <v>669</v>
      </c>
      <c r="AS159" s="278"/>
      <c r="AT159" s="278"/>
      <c r="AU159" s="278"/>
      <c r="AV159" s="278"/>
      <c r="AW159" s="278"/>
      <c r="AX159" s="278"/>
      <c r="AY159" s="367"/>
      <c r="AZ159" s="279"/>
    </row>
    <row r="160" spans="1:52" ht="17.25">
      <c r="A160" s="44"/>
      <c r="B160" s="59"/>
      <c r="C160" s="59"/>
      <c r="D160" s="59"/>
      <c r="E160" s="59"/>
      <c r="F160" s="59"/>
      <c r="G160" s="35"/>
      <c r="H160" s="35"/>
      <c r="I160" s="44"/>
      <c r="J160" s="59"/>
      <c r="K160" s="44"/>
      <c r="L160" s="44"/>
      <c r="M160" s="44"/>
      <c r="N160" s="35"/>
      <c r="O160" s="44"/>
      <c r="P160" s="373"/>
      <c r="Q160" s="228"/>
      <c r="U160" s="226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9"/>
      <c r="AL160" s="229"/>
      <c r="AM160" s="367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367"/>
      <c r="AZ160" s="279"/>
    </row>
    <row r="161" spans="1:52" ht="17.25">
      <c r="A161" s="44"/>
      <c r="B161" s="59"/>
      <c r="C161" s="59"/>
      <c r="D161" s="59"/>
      <c r="E161" s="59"/>
      <c r="F161" s="59"/>
      <c r="G161" s="35"/>
      <c r="H161" s="35"/>
      <c r="I161" s="59"/>
      <c r="J161" s="59"/>
      <c r="K161" s="59"/>
      <c r="L161" s="59"/>
      <c r="M161" s="59"/>
      <c r="N161" s="35"/>
      <c r="O161" s="59"/>
      <c r="P161" s="367"/>
      <c r="Q161" s="367"/>
      <c r="U161" s="226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9"/>
      <c r="AL161" s="229"/>
      <c r="AM161" s="367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367"/>
      <c r="AZ161" s="279"/>
    </row>
    <row r="162" spans="1:52" ht="17.25">
      <c r="A162" s="44"/>
      <c r="B162" s="59"/>
      <c r="C162" s="59"/>
      <c r="D162" s="59"/>
      <c r="E162" s="59"/>
      <c r="F162" s="59"/>
      <c r="G162" s="35"/>
      <c r="H162" s="35"/>
      <c r="I162" s="59"/>
      <c r="J162" s="59"/>
      <c r="K162" s="59"/>
      <c r="L162" s="59"/>
      <c r="M162" s="59"/>
      <c r="N162" s="35"/>
      <c r="O162" s="59"/>
      <c r="P162" s="367"/>
      <c r="Q162" s="367"/>
      <c r="U162" s="226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9"/>
      <c r="AL162" s="229"/>
      <c r="AM162" s="367"/>
      <c r="AN162" s="278"/>
      <c r="AO162" s="278"/>
      <c r="AP162" s="278"/>
      <c r="AQ162" s="278"/>
      <c r="AR162" s="278"/>
      <c r="AS162" s="278"/>
      <c r="AT162" s="278"/>
      <c r="AU162" s="278"/>
      <c r="AV162" s="278"/>
      <c r="AW162" s="278"/>
      <c r="AX162" s="278"/>
      <c r="AY162" s="367"/>
      <c r="AZ162" s="279"/>
    </row>
    <row r="163" spans="1:52" ht="17.25">
      <c r="A163" s="44"/>
      <c r="B163" s="59"/>
      <c r="C163" s="59"/>
      <c r="D163" s="59"/>
      <c r="E163" s="59"/>
      <c r="F163" s="59"/>
      <c r="G163" s="35"/>
      <c r="H163" s="35"/>
      <c r="I163" s="59"/>
      <c r="J163" s="59"/>
      <c r="K163" s="59"/>
      <c r="L163" s="59"/>
      <c r="M163" s="59"/>
      <c r="N163" s="35"/>
      <c r="O163" s="59"/>
      <c r="P163" s="367"/>
      <c r="Q163" s="367"/>
      <c r="U163" s="226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9"/>
      <c r="AL163" s="229"/>
      <c r="AM163" s="367"/>
      <c r="AN163" s="278"/>
      <c r="AO163" s="278"/>
      <c r="AP163" s="278"/>
      <c r="AQ163" s="278"/>
      <c r="AR163" s="278"/>
      <c r="AS163" s="278"/>
      <c r="AT163" s="278"/>
      <c r="AU163" s="278"/>
      <c r="AV163" s="278"/>
      <c r="AW163" s="278"/>
      <c r="AX163" s="278"/>
      <c r="AY163" s="367"/>
      <c r="AZ163" s="279"/>
    </row>
    <row r="164" spans="1:52" ht="17.25">
      <c r="A164" s="35"/>
      <c r="B164" s="59"/>
      <c r="C164" s="59"/>
      <c r="D164" s="59"/>
      <c r="E164" s="59"/>
      <c r="F164" s="59"/>
      <c r="G164" s="35"/>
      <c r="H164" s="35"/>
      <c r="I164" s="59"/>
      <c r="J164" s="59"/>
      <c r="K164" s="59"/>
      <c r="L164" s="59"/>
      <c r="M164" s="59"/>
      <c r="N164" s="35"/>
      <c r="O164" s="59"/>
      <c r="P164" s="367"/>
      <c r="Q164" s="367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9"/>
      <c r="AM164" s="367"/>
      <c r="AN164" s="278"/>
      <c r="AO164" s="278"/>
      <c r="AP164" s="278"/>
      <c r="AQ164" s="278"/>
      <c r="AR164" s="278"/>
      <c r="AS164" s="278"/>
      <c r="AT164" s="278"/>
      <c r="AU164" s="278"/>
      <c r="AV164" s="278"/>
      <c r="AW164" s="278"/>
      <c r="AX164" s="278"/>
      <c r="AY164" s="367"/>
      <c r="AZ164" s="279"/>
    </row>
    <row r="165" spans="1:52" ht="17.25">
      <c r="A165" s="35"/>
      <c r="B165" s="59"/>
      <c r="C165" s="59"/>
      <c r="D165" s="59"/>
      <c r="E165" s="59"/>
      <c r="F165" s="59"/>
      <c r="G165" s="35"/>
      <c r="H165" s="35"/>
      <c r="I165" s="59"/>
      <c r="J165" s="59"/>
      <c r="K165" s="59"/>
      <c r="L165" s="59"/>
      <c r="M165" s="59"/>
      <c r="N165" s="35"/>
      <c r="O165" s="59"/>
      <c r="P165" s="367"/>
      <c r="Q165" s="367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9"/>
      <c r="AM165" s="367"/>
      <c r="AN165" s="278"/>
      <c r="AO165" s="278"/>
      <c r="AP165" s="278"/>
      <c r="AQ165" s="278"/>
      <c r="AR165" s="278"/>
      <c r="AS165" s="278"/>
      <c r="AT165" s="278"/>
      <c r="AU165" s="278"/>
      <c r="AV165" s="278"/>
      <c r="AW165" s="278"/>
      <c r="AX165" s="278"/>
      <c r="AY165" s="367"/>
      <c r="AZ165" s="279"/>
    </row>
    <row r="166" spans="1:52" ht="17.25">
      <c r="A166" s="35"/>
      <c r="B166" s="59"/>
      <c r="C166" s="59"/>
      <c r="D166" s="59"/>
      <c r="E166" s="59"/>
      <c r="F166" s="59"/>
      <c r="G166" s="35"/>
      <c r="H166" s="35"/>
      <c r="I166" s="59"/>
      <c r="J166" s="59"/>
      <c r="K166" s="59"/>
      <c r="L166" s="59"/>
      <c r="M166" s="59"/>
      <c r="N166" s="35"/>
      <c r="O166" s="59"/>
      <c r="P166" s="367"/>
      <c r="Q166" s="367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9"/>
      <c r="AM166" s="367"/>
      <c r="AN166" s="278"/>
      <c r="AO166" s="278"/>
      <c r="AP166" s="278"/>
      <c r="AQ166" s="278"/>
      <c r="AR166" s="278"/>
      <c r="AS166" s="278"/>
      <c r="AT166" s="278"/>
      <c r="AU166" s="278"/>
      <c r="AV166" s="278"/>
      <c r="AW166" s="278"/>
      <c r="AX166" s="278"/>
      <c r="AY166" s="367"/>
      <c r="AZ166" s="279"/>
    </row>
    <row r="167" spans="1:52" ht="17.25">
      <c r="A167" s="44"/>
      <c r="B167" s="59"/>
      <c r="C167" s="59"/>
      <c r="D167" s="59"/>
      <c r="E167" s="59"/>
      <c r="F167" s="59"/>
      <c r="G167" s="35"/>
      <c r="H167" s="35"/>
      <c r="I167" s="59"/>
      <c r="J167" s="59"/>
      <c r="K167" s="59"/>
      <c r="L167" s="59"/>
      <c r="M167" s="59"/>
      <c r="N167" s="35"/>
      <c r="O167" s="59"/>
      <c r="P167" s="367"/>
      <c r="Q167" s="367"/>
      <c r="U167" s="226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9"/>
      <c r="AL167" s="229"/>
      <c r="AM167" s="367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78"/>
      <c r="AX167" s="278"/>
      <c r="AY167" s="367"/>
      <c r="AZ167" s="279"/>
    </row>
    <row r="168" spans="1:52" ht="17.25">
      <c r="A168" s="44"/>
      <c r="B168" s="59"/>
      <c r="C168" s="59"/>
      <c r="D168" s="59"/>
      <c r="E168" s="59"/>
      <c r="F168" s="59"/>
      <c r="G168" s="35"/>
      <c r="H168" s="35"/>
      <c r="I168" s="59"/>
      <c r="J168" s="59"/>
      <c r="K168" s="59"/>
      <c r="L168" s="59"/>
      <c r="M168" s="59"/>
      <c r="N168" s="35"/>
      <c r="O168" s="59"/>
      <c r="P168" s="367"/>
      <c r="Q168" s="367"/>
      <c r="U168" s="226"/>
      <c r="V168" s="278"/>
      <c r="W168" s="278"/>
      <c r="X168" s="278"/>
      <c r="Y168" s="278"/>
      <c r="Z168" s="278"/>
      <c r="AA168" s="278"/>
      <c r="AB168" s="278"/>
      <c r="AC168" s="278"/>
      <c r="AD168" s="278"/>
      <c r="AE168" s="278"/>
      <c r="AF168" s="278"/>
      <c r="AG168" s="278"/>
      <c r="AH168" s="278"/>
      <c r="AI168" s="279"/>
      <c r="AL168" s="229"/>
      <c r="AM168" s="367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78"/>
      <c r="AX168" s="278"/>
      <c r="AY168" s="367"/>
      <c r="AZ168" s="279"/>
    </row>
    <row r="169" spans="1:52" ht="17.25">
      <c r="A169" s="35"/>
      <c r="B169" s="395"/>
      <c r="C169" s="395"/>
      <c r="D169" s="395"/>
      <c r="E169" s="395"/>
      <c r="F169" s="395"/>
      <c r="G169" s="35"/>
      <c r="H169" s="35"/>
      <c r="I169" s="395"/>
      <c r="J169" s="395"/>
      <c r="K169" s="395"/>
      <c r="L169" s="395"/>
      <c r="M169" s="395"/>
      <c r="N169" s="35"/>
      <c r="O169" s="395"/>
      <c r="P169" s="372"/>
      <c r="Q169" s="372"/>
      <c r="V169" s="371"/>
      <c r="W169" s="371"/>
      <c r="X169" s="371"/>
      <c r="Y169" s="371"/>
      <c r="Z169" s="371"/>
      <c r="AA169" s="371"/>
      <c r="AB169" s="371"/>
      <c r="AC169" s="371"/>
      <c r="AD169" s="371"/>
      <c r="AE169" s="371"/>
      <c r="AF169" s="371"/>
      <c r="AG169" s="371"/>
      <c r="AH169" s="371"/>
      <c r="AI169" s="279"/>
      <c r="AM169" s="372"/>
      <c r="AN169" s="371"/>
      <c r="AO169" s="371"/>
      <c r="AP169" s="371"/>
      <c r="AQ169" s="371"/>
      <c r="AR169" s="371"/>
      <c r="AS169" s="371"/>
      <c r="AT169" s="371"/>
      <c r="AU169" s="371"/>
      <c r="AV169" s="371"/>
      <c r="AW169" s="371"/>
      <c r="AX169" s="371"/>
      <c r="AY169" s="372"/>
      <c r="AZ169" s="279"/>
    </row>
    <row r="170" spans="1:17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3"/>
      <c r="Q170" s="363"/>
    </row>
    <row r="171" spans="1:53" ht="17.25">
      <c r="A171" s="44"/>
      <c r="B171" s="44"/>
      <c r="C171" s="44"/>
      <c r="D171" s="44"/>
      <c r="E171" s="44"/>
      <c r="F171" s="44"/>
      <c r="G171" s="35"/>
      <c r="H171" s="35"/>
      <c r="I171" s="44"/>
      <c r="J171" s="44"/>
      <c r="K171" s="44"/>
      <c r="L171" s="44"/>
      <c r="M171" s="44"/>
      <c r="N171" s="35"/>
      <c r="O171" s="44"/>
      <c r="P171" s="373"/>
      <c r="Q171" s="373"/>
      <c r="S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362"/>
      <c r="AH171" s="362"/>
      <c r="AI171" s="226"/>
      <c r="AJ171" s="226"/>
      <c r="AL171" s="229"/>
      <c r="AM171" s="228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362"/>
      <c r="AY171" s="373"/>
      <c r="AZ171" s="226"/>
      <c r="BA171" s="226"/>
    </row>
    <row r="172" spans="1:53" ht="17.25">
      <c r="A172" s="44"/>
      <c r="B172" s="44"/>
      <c r="C172" s="44"/>
      <c r="D172" s="44"/>
      <c r="E172" s="44"/>
      <c r="F172" s="44"/>
      <c r="G172" s="35"/>
      <c r="H172" s="35"/>
      <c r="I172" s="44"/>
      <c r="J172" s="44"/>
      <c r="K172" s="44"/>
      <c r="L172" s="44"/>
      <c r="M172" s="44"/>
      <c r="N172" s="35"/>
      <c r="O172" s="44"/>
      <c r="P172" s="373"/>
      <c r="Q172" s="228"/>
      <c r="S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362"/>
      <c r="AH172" s="226"/>
      <c r="AI172" s="226"/>
      <c r="AJ172" s="226"/>
      <c r="AL172" s="229"/>
      <c r="AM172" s="228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362"/>
      <c r="AY172" s="228"/>
      <c r="AZ172" s="226"/>
      <c r="BA172" s="226"/>
    </row>
    <row r="173" spans="1:53" ht="17.25">
      <c r="A173" s="44"/>
      <c r="B173" s="44"/>
      <c r="C173" s="44"/>
      <c r="D173" s="44"/>
      <c r="E173" s="44"/>
      <c r="F173" s="44"/>
      <c r="G173" s="35"/>
      <c r="H173" s="35"/>
      <c r="I173" s="44"/>
      <c r="J173" s="44"/>
      <c r="K173" s="44"/>
      <c r="L173" s="44"/>
      <c r="M173" s="44"/>
      <c r="N173" s="35"/>
      <c r="O173" s="44"/>
      <c r="P173" s="228"/>
      <c r="Q173" s="228"/>
      <c r="S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L173" s="229"/>
      <c r="AM173" s="228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8"/>
      <c r="AZ173" s="226"/>
      <c r="BA173" s="226"/>
    </row>
    <row r="174" spans="1:53" ht="17.25">
      <c r="A174" s="44"/>
      <c r="B174" s="44"/>
      <c r="C174" s="44"/>
      <c r="D174" s="44"/>
      <c r="E174" s="44"/>
      <c r="F174" s="44"/>
      <c r="G174" s="35"/>
      <c r="H174" s="35"/>
      <c r="I174" s="44"/>
      <c r="J174" s="44"/>
      <c r="K174" s="44"/>
      <c r="L174" s="44"/>
      <c r="M174" s="44"/>
      <c r="N174" s="35"/>
      <c r="O174" s="44"/>
      <c r="P174" s="228"/>
      <c r="Q174" s="228"/>
      <c r="S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L174" s="229"/>
      <c r="AM174" s="228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8"/>
      <c r="AZ174" s="226"/>
      <c r="BA174" s="226"/>
    </row>
    <row r="175" spans="1:53" ht="17.25">
      <c r="A175" s="44"/>
      <c r="B175" s="44"/>
      <c r="C175" s="44"/>
      <c r="D175" s="44"/>
      <c r="E175" s="44"/>
      <c r="F175" s="44"/>
      <c r="G175" s="35"/>
      <c r="H175" s="35"/>
      <c r="I175" s="44"/>
      <c r="J175" s="44"/>
      <c r="K175" s="44"/>
      <c r="L175" s="44"/>
      <c r="M175" s="44"/>
      <c r="N175" s="35"/>
      <c r="O175" s="44"/>
      <c r="P175" s="228"/>
      <c r="Q175" s="228"/>
      <c r="S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L175" s="229"/>
      <c r="AM175" s="228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8"/>
      <c r="AZ175" s="226"/>
      <c r="BA175" s="226"/>
    </row>
    <row r="176" spans="1:53" ht="17.25">
      <c r="A176" s="10"/>
      <c r="B176" s="10"/>
      <c r="C176" s="10"/>
      <c r="D176" s="10"/>
      <c r="E176" s="10"/>
      <c r="F176" s="10"/>
      <c r="I176" s="10"/>
      <c r="J176" s="10"/>
      <c r="K176" s="10"/>
      <c r="L176" s="10"/>
      <c r="M176" s="10"/>
      <c r="O176" s="10"/>
      <c r="P176" s="226"/>
      <c r="Q176" s="226"/>
      <c r="S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L176" s="229"/>
      <c r="AM176" s="228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8"/>
      <c r="AZ176" s="226"/>
      <c r="BA176" s="226"/>
    </row>
    <row r="177" spans="1:53" ht="17.25">
      <c r="A177" s="10"/>
      <c r="B177" s="10"/>
      <c r="C177" s="10"/>
      <c r="D177" s="10"/>
      <c r="E177" s="10"/>
      <c r="F177" s="10"/>
      <c r="I177" s="10"/>
      <c r="J177" s="10"/>
      <c r="K177" s="10"/>
      <c r="L177" s="10"/>
      <c r="M177" s="10"/>
      <c r="O177" s="10"/>
      <c r="P177" s="226"/>
      <c r="Q177" s="226"/>
      <c r="S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L177" s="229"/>
      <c r="AM177" s="228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8"/>
      <c r="AZ177" s="226"/>
      <c r="BA177" s="226"/>
    </row>
    <row r="178" spans="1:53" ht="17.25">
      <c r="A178" s="10"/>
      <c r="B178" s="10"/>
      <c r="C178" s="10"/>
      <c r="D178" s="10"/>
      <c r="E178" s="10"/>
      <c r="F178" s="10"/>
      <c r="I178" s="10"/>
      <c r="J178" s="10"/>
      <c r="K178" s="10"/>
      <c r="L178" s="10"/>
      <c r="M178" s="10"/>
      <c r="O178" s="10"/>
      <c r="P178" s="226"/>
      <c r="Q178" s="226"/>
      <c r="S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L178" s="229"/>
      <c r="AM178" s="228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8"/>
      <c r="AZ178" s="226"/>
      <c r="BA178" s="226"/>
    </row>
    <row r="179" spans="1:53" ht="17.25">
      <c r="A179" s="10"/>
      <c r="B179" s="10"/>
      <c r="C179" s="10"/>
      <c r="D179" s="10"/>
      <c r="E179" s="10"/>
      <c r="F179" s="10"/>
      <c r="I179" s="10"/>
      <c r="J179" s="10"/>
      <c r="K179" s="10"/>
      <c r="L179" s="10"/>
      <c r="M179" s="10"/>
      <c r="O179" s="10"/>
      <c r="P179" s="226"/>
      <c r="Q179" s="226"/>
      <c r="S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L179" s="229"/>
      <c r="AM179" s="228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8"/>
      <c r="AZ179" s="226"/>
      <c r="BA179" s="226"/>
    </row>
    <row r="180" spans="1:53" ht="17.25">
      <c r="A180" s="10"/>
      <c r="B180" s="10"/>
      <c r="C180" s="10"/>
      <c r="D180" s="10"/>
      <c r="E180" s="10"/>
      <c r="F180" s="10"/>
      <c r="I180" s="10"/>
      <c r="J180" s="10"/>
      <c r="K180" s="10"/>
      <c r="L180" s="10"/>
      <c r="M180" s="10"/>
      <c r="O180" s="10"/>
      <c r="P180" s="226"/>
      <c r="Q180" s="226"/>
      <c r="S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L180" s="229"/>
      <c r="AM180" s="228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8"/>
      <c r="AZ180" s="226"/>
      <c r="BA180" s="226"/>
    </row>
    <row r="181" spans="1:53" ht="17.25">
      <c r="A181" s="10"/>
      <c r="B181" s="10"/>
      <c r="C181" s="10"/>
      <c r="D181" s="10"/>
      <c r="E181" s="10"/>
      <c r="F181" s="10"/>
      <c r="I181" s="10"/>
      <c r="J181" s="10"/>
      <c r="K181" s="10"/>
      <c r="L181" s="10"/>
      <c r="M181" s="10"/>
      <c r="O181" s="10"/>
      <c r="P181" s="226"/>
      <c r="Q181" s="226"/>
      <c r="S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L181" s="229"/>
      <c r="AM181" s="228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8"/>
      <c r="AZ181" s="226"/>
      <c r="BA181" s="226"/>
    </row>
    <row r="182" spans="1:53" ht="17.25">
      <c r="A182" s="10"/>
      <c r="B182" s="10"/>
      <c r="C182" s="10"/>
      <c r="D182" s="10"/>
      <c r="E182" s="10"/>
      <c r="F182" s="10"/>
      <c r="I182" s="10"/>
      <c r="J182" s="10"/>
      <c r="K182" s="10"/>
      <c r="L182" s="10"/>
      <c r="M182" s="10"/>
      <c r="O182" s="10"/>
      <c r="P182" s="226"/>
      <c r="Q182" s="226"/>
      <c r="S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L182" s="229"/>
      <c r="AM182" s="228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8"/>
      <c r="AZ182" s="226"/>
      <c r="BA182" s="226"/>
    </row>
    <row r="183" spans="1:53" ht="17.25">
      <c r="A183" s="10"/>
      <c r="B183" s="10"/>
      <c r="C183" s="10"/>
      <c r="D183" s="10"/>
      <c r="E183" s="10"/>
      <c r="F183" s="10"/>
      <c r="I183" s="10"/>
      <c r="J183" s="10"/>
      <c r="K183" s="10"/>
      <c r="L183" s="10"/>
      <c r="M183" s="10"/>
      <c r="O183" s="10"/>
      <c r="P183" s="226"/>
      <c r="Q183" s="226"/>
      <c r="S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L183" s="229"/>
      <c r="AM183" s="228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8"/>
      <c r="AZ183" s="226"/>
      <c r="BA183" s="226"/>
    </row>
    <row r="184" spans="1:53" ht="17.25">
      <c r="A184" s="10"/>
      <c r="B184" s="10"/>
      <c r="C184" s="10"/>
      <c r="D184" s="10"/>
      <c r="E184" s="10"/>
      <c r="F184" s="10"/>
      <c r="I184" s="10"/>
      <c r="J184" s="10"/>
      <c r="K184" s="10"/>
      <c r="L184" s="10"/>
      <c r="M184" s="10"/>
      <c r="O184" s="10"/>
      <c r="P184" s="226"/>
      <c r="Q184" s="226"/>
      <c r="S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L184" s="229"/>
      <c r="AM184" s="228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8"/>
      <c r="AZ184" s="226"/>
      <c r="BA184" s="226"/>
    </row>
    <row r="185" spans="1:53" ht="17.25">
      <c r="A185" s="10"/>
      <c r="B185" s="10"/>
      <c r="C185" s="10"/>
      <c r="D185" s="10"/>
      <c r="E185" s="10"/>
      <c r="F185" s="10"/>
      <c r="I185" s="10"/>
      <c r="J185" s="10"/>
      <c r="K185" s="10"/>
      <c r="L185" s="10"/>
      <c r="M185" s="10"/>
      <c r="O185" s="10"/>
      <c r="P185" s="226"/>
      <c r="Q185" s="226"/>
      <c r="S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L185" s="229"/>
      <c r="AM185" s="228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8"/>
      <c r="AZ185" s="226"/>
      <c r="BA185" s="226"/>
    </row>
    <row r="186" spans="1:53" ht="17.25">
      <c r="A186" s="10"/>
      <c r="B186" s="10"/>
      <c r="C186" s="10"/>
      <c r="D186" s="10"/>
      <c r="E186" s="10"/>
      <c r="F186" s="10"/>
      <c r="I186" s="10"/>
      <c r="J186" s="10"/>
      <c r="K186" s="10"/>
      <c r="L186" s="10"/>
      <c r="M186" s="10"/>
      <c r="O186" s="10"/>
      <c r="P186" s="226"/>
      <c r="Q186" s="226"/>
      <c r="S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L186" s="229"/>
      <c r="AM186" s="228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8"/>
      <c r="AZ186" s="226"/>
      <c r="BA186" s="226"/>
    </row>
    <row r="187" spans="1:52" ht="17.25">
      <c r="A187" s="10"/>
      <c r="B187" s="30"/>
      <c r="C187" s="30"/>
      <c r="D187" s="30"/>
      <c r="E187" s="30"/>
      <c r="F187" s="30"/>
      <c r="I187" s="30"/>
      <c r="J187" s="30"/>
      <c r="K187" s="30"/>
      <c r="L187" s="30"/>
      <c r="M187" s="30"/>
      <c r="O187" s="30"/>
      <c r="P187" s="278"/>
      <c r="Q187" s="278"/>
      <c r="U187" s="226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9"/>
      <c r="AL187" s="229"/>
      <c r="AM187" s="367"/>
      <c r="AN187" s="278"/>
      <c r="AO187" s="278"/>
      <c r="AP187" s="278"/>
      <c r="AQ187" s="278"/>
      <c r="AR187" s="278"/>
      <c r="AS187" s="278"/>
      <c r="AT187" s="278"/>
      <c r="AU187" s="278"/>
      <c r="AV187" s="278"/>
      <c r="AW187" s="278"/>
      <c r="AX187" s="278"/>
      <c r="AY187" s="367"/>
      <c r="AZ187" s="279"/>
    </row>
    <row r="188" spans="2:52" ht="17.25">
      <c r="B188" s="30"/>
      <c r="C188" s="30"/>
      <c r="D188" s="30"/>
      <c r="E188" s="30"/>
      <c r="F188" s="30"/>
      <c r="I188" s="30"/>
      <c r="J188" s="30"/>
      <c r="K188" s="30"/>
      <c r="L188" s="30"/>
      <c r="M188" s="30"/>
      <c r="O188" s="30"/>
      <c r="P188" s="278"/>
      <c r="Q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9"/>
      <c r="AM188" s="367"/>
      <c r="AN188" s="278"/>
      <c r="AO188" s="278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367"/>
      <c r="AZ188" s="279"/>
    </row>
    <row r="189" spans="2:52" ht="17.25">
      <c r="B189" s="30"/>
      <c r="C189" s="30"/>
      <c r="D189" s="30"/>
      <c r="E189" s="30"/>
      <c r="F189" s="30"/>
      <c r="I189" s="30"/>
      <c r="J189" s="30"/>
      <c r="K189" s="30"/>
      <c r="L189" s="30"/>
      <c r="M189" s="30"/>
      <c r="O189" s="30"/>
      <c r="P189" s="278"/>
      <c r="Q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9"/>
      <c r="AM189" s="367"/>
      <c r="AN189" s="278"/>
      <c r="AO189" s="278"/>
      <c r="AP189" s="278"/>
      <c r="AQ189" s="278"/>
      <c r="AR189" s="278"/>
      <c r="AS189" s="278"/>
      <c r="AT189" s="278"/>
      <c r="AU189" s="278"/>
      <c r="AV189" s="278"/>
      <c r="AW189" s="278"/>
      <c r="AX189" s="278"/>
      <c r="AY189" s="367"/>
      <c r="AZ189" s="279"/>
    </row>
    <row r="190" spans="1:52" ht="17.25">
      <c r="A190" s="10"/>
      <c r="B190" s="30"/>
      <c r="C190" s="30"/>
      <c r="D190" s="30"/>
      <c r="E190" s="30"/>
      <c r="F190" s="30"/>
      <c r="I190" s="30"/>
      <c r="J190" s="30"/>
      <c r="K190" s="30"/>
      <c r="L190" s="30"/>
      <c r="M190" s="30"/>
      <c r="O190" s="30"/>
      <c r="P190" s="278"/>
      <c r="Q190" s="278"/>
      <c r="U190" s="226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278"/>
      <c r="AI190" s="279"/>
      <c r="AL190" s="229"/>
      <c r="AM190" s="367"/>
      <c r="AN190" s="278"/>
      <c r="AO190" s="278"/>
      <c r="AP190" s="278"/>
      <c r="AQ190" s="278"/>
      <c r="AR190" s="278"/>
      <c r="AS190" s="278"/>
      <c r="AT190" s="278"/>
      <c r="AU190" s="278"/>
      <c r="AV190" s="278"/>
      <c r="AW190" s="278"/>
      <c r="AX190" s="278"/>
      <c r="AY190" s="367"/>
      <c r="AZ190" s="279"/>
    </row>
    <row r="191" spans="1:52" ht="17.25">
      <c r="A191" s="10"/>
      <c r="B191" s="30"/>
      <c r="C191" s="30"/>
      <c r="D191" s="30"/>
      <c r="E191" s="30"/>
      <c r="F191" s="30"/>
      <c r="I191" s="30"/>
      <c r="J191" s="30"/>
      <c r="K191" s="30"/>
      <c r="L191" s="30"/>
      <c r="M191" s="30"/>
      <c r="O191" s="30"/>
      <c r="P191" s="278"/>
      <c r="Q191" s="278"/>
      <c r="U191" s="226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9"/>
      <c r="AL191" s="229"/>
      <c r="AM191" s="367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367"/>
      <c r="AZ191" s="279"/>
    </row>
    <row r="192" spans="1:52" ht="17.25">
      <c r="A192" s="10"/>
      <c r="B192" s="30"/>
      <c r="C192" s="30"/>
      <c r="D192" s="30"/>
      <c r="E192" s="30"/>
      <c r="F192" s="30"/>
      <c r="I192" s="30"/>
      <c r="J192" s="30"/>
      <c r="K192" s="30"/>
      <c r="L192" s="30"/>
      <c r="M192" s="30"/>
      <c r="O192" s="30"/>
      <c r="P192" s="278"/>
      <c r="Q192" s="278"/>
      <c r="U192" s="226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9"/>
      <c r="AL192" s="229"/>
      <c r="AM192" s="367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367"/>
      <c r="AZ192" s="279"/>
    </row>
    <row r="193" spans="1:52" ht="17.25">
      <c r="A193" s="10"/>
      <c r="B193" s="30"/>
      <c r="C193" s="30"/>
      <c r="D193" s="30"/>
      <c r="E193" s="30"/>
      <c r="F193" s="30"/>
      <c r="I193" s="30"/>
      <c r="J193" s="30"/>
      <c r="K193" s="30"/>
      <c r="L193" s="30"/>
      <c r="M193" s="30"/>
      <c r="O193" s="30"/>
      <c r="P193" s="278"/>
      <c r="Q193" s="278"/>
      <c r="U193" s="226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9"/>
      <c r="AL193" s="229"/>
      <c r="AM193" s="367"/>
      <c r="AN193" s="278"/>
      <c r="AO193" s="278"/>
      <c r="AP193" s="278"/>
      <c r="AQ193" s="278"/>
      <c r="AR193" s="278"/>
      <c r="AS193" s="278"/>
      <c r="AT193" s="278"/>
      <c r="AU193" s="278"/>
      <c r="AV193" s="278"/>
      <c r="AW193" s="278"/>
      <c r="AX193" s="278"/>
      <c r="AY193" s="367"/>
      <c r="AZ193" s="279"/>
    </row>
    <row r="194" spans="1:52" ht="17.25">
      <c r="A194" s="10"/>
      <c r="B194" s="30"/>
      <c r="C194" s="30"/>
      <c r="D194" s="30"/>
      <c r="E194" s="30"/>
      <c r="F194" s="30"/>
      <c r="I194" s="30"/>
      <c r="J194" s="30"/>
      <c r="K194" s="30"/>
      <c r="L194" s="30"/>
      <c r="M194" s="30"/>
      <c r="O194" s="30"/>
      <c r="P194" s="278"/>
      <c r="Q194" s="278"/>
      <c r="U194" s="226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9"/>
      <c r="AL194" s="229"/>
      <c r="AM194" s="367"/>
      <c r="AN194" s="278"/>
      <c r="AO194" s="278"/>
      <c r="AP194" s="278"/>
      <c r="AQ194" s="278"/>
      <c r="AR194" s="278"/>
      <c r="AS194" s="278"/>
      <c r="AT194" s="278"/>
      <c r="AU194" s="278"/>
      <c r="AV194" s="278"/>
      <c r="AW194" s="278"/>
      <c r="AX194" s="278"/>
      <c r="AY194" s="367"/>
      <c r="AZ194" s="279"/>
    </row>
    <row r="195" spans="1:52" ht="17.25">
      <c r="A195" s="10"/>
      <c r="B195" s="30"/>
      <c r="C195" s="30"/>
      <c r="D195" s="30"/>
      <c r="E195" s="30"/>
      <c r="F195" s="30"/>
      <c r="I195" s="30"/>
      <c r="J195" s="30"/>
      <c r="K195" s="30"/>
      <c r="L195" s="30"/>
      <c r="M195" s="30"/>
      <c r="O195" s="30"/>
      <c r="P195" s="278"/>
      <c r="Q195" s="278"/>
      <c r="U195" s="226"/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  <c r="AH195" s="278"/>
      <c r="AI195" s="279"/>
      <c r="AL195" s="229"/>
      <c r="AM195" s="367"/>
      <c r="AN195" s="278"/>
      <c r="AO195" s="278"/>
      <c r="AP195" s="278"/>
      <c r="AQ195" s="278"/>
      <c r="AR195" s="278"/>
      <c r="AS195" s="278"/>
      <c r="AT195" s="278"/>
      <c r="AU195" s="278"/>
      <c r="AV195" s="278"/>
      <c r="AW195" s="278"/>
      <c r="AX195" s="278"/>
      <c r="AY195" s="367"/>
      <c r="AZ195" s="279"/>
    </row>
    <row r="196" spans="1:52" ht="17.25">
      <c r="A196" s="10"/>
      <c r="B196" s="30"/>
      <c r="C196" s="30"/>
      <c r="D196" s="30"/>
      <c r="E196" s="30"/>
      <c r="F196" s="30"/>
      <c r="I196" s="30"/>
      <c r="J196" s="30"/>
      <c r="K196" s="30"/>
      <c r="L196" s="30"/>
      <c r="M196" s="30"/>
      <c r="O196" s="30"/>
      <c r="P196" s="278"/>
      <c r="Q196" s="278"/>
      <c r="U196" s="226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  <c r="AH196" s="278"/>
      <c r="AI196" s="279"/>
      <c r="AL196" s="229"/>
      <c r="AM196" s="367"/>
      <c r="AN196" s="278"/>
      <c r="AO196" s="278"/>
      <c r="AP196" s="278"/>
      <c r="AQ196" s="278"/>
      <c r="AR196" s="278"/>
      <c r="AS196" s="278"/>
      <c r="AT196" s="278"/>
      <c r="AU196" s="278"/>
      <c r="AV196" s="278"/>
      <c r="AW196" s="278"/>
      <c r="AX196" s="278"/>
      <c r="AY196" s="367"/>
      <c r="AZ196" s="279"/>
    </row>
    <row r="197" spans="1:52" ht="17.25">
      <c r="A197" s="10"/>
      <c r="B197" s="30"/>
      <c r="C197" s="30"/>
      <c r="D197" s="30"/>
      <c r="E197" s="30"/>
      <c r="F197" s="30"/>
      <c r="I197" s="30"/>
      <c r="J197" s="30"/>
      <c r="K197" s="30"/>
      <c r="L197" s="30"/>
      <c r="M197" s="30"/>
      <c r="O197" s="30"/>
      <c r="P197" s="278"/>
      <c r="Q197" s="278"/>
      <c r="U197" s="226"/>
      <c r="V197" s="278"/>
      <c r="W197" s="278"/>
      <c r="X197" s="278"/>
      <c r="Y197" s="278"/>
      <c r="Z197" s="278"/>
      <c r="AA197" s="278"/>
      <c r="AB197" s="278"/>
      <c r="AC197" s="278"/>
      <c r="AD197" s="278"/>
      <c r="AE197" s="278"/>
      <c r="AF197" s="278"/>
      <c r="AG197" s="278"/>
      <c r="AH197" s="278"/>
      <c r="AI197" s="279"/>
      <c r="AL197" s="229"/>
      <c r="AM197" s="367"/>
      <c r="AN197" s="278"/>
      <c r="AO197" s="278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367"/>
      <c r="AZ197" s="279"/>
    </row>
    <row r="198" spans="1:52" ht="17.25">
      <c r="A198" s="10"/>
      <c r="B198" s="30"/>
      <c r="C198" s="30"/>
      <c r="D198" s="30"/>
      <c r="E198" s="30"/>
      <c r="F198" s="30"/>
      <c r="I198" s="30"/>
      <c r="J198" s="30"/>
      <c r="K198" s="30"/>
      <c r="L198" s="30"/>
      <c r="M198" s="30"/>
      <c r="O198" s="30"/>
      <c r="P198" s="278"/>
      <c r="Q198" s="278"/>
      <c r="U198" s="226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  <c r="AH198" s="278"/>
      <c r="AI198" s="279"/>
      <c r="AL198" s="229"/>
      <c r="AM198" s="367"/>
      <c r="AN198" s="278"/>
      <c r="AO198" s="278"/>
      <c r="AP198" s="278"/>
      <c r="AQ198" s="278"/>
      <c r="AR198" s="278"/>
      <c r="AS198" s="278"/>
      <c r="AT198" s="278"/>
      <c r="AU198" s="278"/>
      <c r="AV198" s="278"/>
      <c r="AW198" s="278"/>
      <c r="AX198" s="278"/>
      <c r="AY198" s="367"/>
      <c r="AZ198" s="279"/>
    </row>
    <row r="199" spans="1:52" ht="17.25">
      <c r="A199" s="10"/>
      <c r="B199" s="30"/>
      <c r="C199" s="30"/>
      <c r="D199" s="30"/>
      <c r="E199" s="30"/>
      <c r="F199" s="30"/>
      <c r="I199" s="30"/>
      <c r="J199" s="30"/>
      <c r="K199" s="30"/>
      <c r="L199" s="30"/>
      <c r="M199" s="30"/>
      <c r="O199" s="30"/>
      <c r="P199" s="278"/>
      <c r="Q199" s="278"/>
      <c r="U199" s="226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  <c r="AH199" s="278"/>
      <c r="AI199" s="279"/>
      <c r="AL199" s="229"/>
      <c r="AM199" s="367"/>
      <c r="AN199" s="278"/>
      <c r="AO199" s="278"/>
      <c r="AP199" s="278"/>
      <c r="AQ199" s="278"/>
      <c r="AR199" s="278"/>
      <c r="AS199" s="278"/>
      <c r="AT199" s="278"/>
      <c r="AU199" s="278"/>
      <c r="AV199" s="278"/>
      <c r="AW199" s="278"/>
      <c r="AX199" s="278"/>
      <c r="AY199" s="367"/>
      <c r="AZ199" s="279"/>
    </row>
    <row r="200" spans="2:52" ht="17.25">
      <c r="B200" s="30"/>
      <c r="C200" s="30"/>
      <c r="D200" s="30"/>
      <c r="E200" s="30"/>
      <c r="F200" s="30"/>
      <c r="I200" s="30"/>
      <c r="J200" s="30"/>
      <c r="K200" s="30"/>
      <c r="L200" s="30"/>
      <c r="M200" s="30"/>
      <c r="O200" s="30"/>
      <c r="P200" s="278"/>
      <c r="Q200" s="278"/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9"/>
      <c r="AM200" s="367"/>
      <c r="AN200" s="278"/>
      <c r="AO200" s="278"/>
      <c r="AP200" s="278"/>
      <c r="AQ200" s="278"/>
      <c r="AR200" s="278"/>
      <c r="AS200" s="278"/>
      <c r="AT200" s="278"/>
      <c r="AU200" s="278"/>
      <c r="AV200" s="278"/>
      <c r="AW200" s="278"/>
      <c r="AX200" s="278"/>
      <c r="AY200" s="367"/>
      <c r="AZ200" s="279"/>
    </row>
    <row r="201" spans="2:52" ht="17.25">
      <c r="B201" s="30"/>
      <c r="C201" s="30"/>
      <c r="D201" s="30"/>
      <c r="E201" s="30"/>
      <c r="F201" s="30"/>
      <c r="I201" s="30"/>
      <c r="J201" s="30"/>
      <c r="K201" s="30"/>
      <c r="L201" s="30"/>
      <c r="M201" s="30"/>
      <c r="O201" s="30"/>
      <c r="P201" s="278"/>
      <c r="Q201" s="278"/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  <c r="AH201" s="278"/>
      <c r="AI201" s="279"/>
      <c r="AM201" s="367"/>
      <c r="AN201" s="278"/>
      <c r="AO201" s="278"/>
      <c r="AP201" s="278"/>
      <c r="AQ201" s="278"/>
      <c r="AR201" s="278"/>
      <c r="AS201" s="278"/>
      <c r="AT201" s="278"/>
      <c r="AU201" s="278"/>
      <c r="AV201" s="278"/>
      <c r="AW201" s="278"/>
      <c r="AX201" s="278"/>
      <c r="AY201" s="367"/>
      <c r="AZ201" s="279"/>
    </row>
    <row r="202" spans="2:52" ht="17.25">
      <c r="B202" s="30"/>
      <c r="C202" s="30"/>
      <c r="D202" s="30"/>
      <c r="E202" s="30"/>
      <c r="F202" s="30"/>
      <c r="I202" s="30"/>
      <c r="J202" s="30"/>
      <c r="K202" s="30"/>
      <c r="L202" s="30"/>
      <c r="M202" s="30"/>
      <c r="O202" s="30"/>
      <c r="P202" s="278"/>
      <c r="Q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9"/>
      <c r="AM202" s="367"/>
      <c r="AN202" s="278"/>
      <c r="AO202" s="278"/>
      <c r="AP202" s="278"/>
      <c r="AQ202" s="278"/>
      <c r="AR202" s="278"/>
      <c r="AS202" s="278"/>
      <c r="AT202" s="278"/>
      <c r="AU202" s="278"/>
      <c r="AV202" s="278"/>
      <c r="AW202" s="278"/>
      <c r="AX202" s="278"/>
      <c r="AY202" s="367"/>
      <c r="AZ202" s="279"/>
    </row>
    <row r="203" spans="2:52" ht="17.25">
      <c r="B203" s="30"/>
      <c r="C203" s="30"/>
      <c r="D203" s="30"/>
      <c r="E203" s="30"/>
      <c r="F203" s="30"/>
      <c r="I203" s="30"/>
      <c r="J203" s="30"/>
      <c r="K203" s="30"/>
      <c r="L203" s="30"/>
      <c r="M203" s="30"/>
      <c r="O203" s="30"/>
      <c r="P203" s="278"/>
      <c r="Q203" s="278"/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9"/>
      <c r="AM203" s="367"/>
      <c r="AN203" s="278"/>
      <c r="AO203" s="278"/>
      <c r="AP203" s="278"/>
      <c r="AQ203" s="278"/>
      <c r="AR203" s="278"/>
      <c r="AS203" s="278"/>
      <c r="AT203" s="278"/>
      <c r="AU203" s="278"/>
      <c r="AV203" s="278"/>
      <c r="AW203" s="278"/>
      <c r="AX203" s="278"/>
      <c r="AY203" s="367"/>
      <c r="AZ203" s="279"/>
    </row>
    <row r="204" spans="1:52" ht="17.25">
      <c r="A204" s="10"/>
      <c r="B204" s="30"/>
      <c r="C204" s="30"/>
      <c r="D204" s="30"/>
      <c r="E204" s="30"/>
      <c r="F204" s="30"/>
      <c r="I204" s="30"/>
      <c r="J204" s="30"/>
      <c r="K204" s="30"/>
      <c r="L204" s="30"/>
      <c r="M204" s="30"/>
      <c r="O204" s="30"/>
      <c r="P204" s="278"/>
      <c r="Q204" s="278"/>
      <c r="U204" s="226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9"/>
      <c r="AL204" s="229"/>
      <c r="AM204" s="367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367"/>
      <c r="AZ204" s="279"/>
    </row>
    <row r="205" spans="1:52" ht="17.25">
      <c r="A205" s="10"/>
      <c r="B205" s="30"/>
      <c r="C205" s="30"/>
      <c r="D205" s="30"/>
      <c r="E205" s="30"/>
      <c r="F205" s="30"/>
      <c r="I205" s="30"/>
      <c r="J205" s="30"/>
      <c r="K205" s="30"/>
      <c r="L205" s="30"/>
      <c r="M205" s="30"/>
      <c r="O205" s="30"/>
      <c r="P205" s="278"/>
      <c r="Q205" s="278"/>
      <c r="U205" s="226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9"/>
      <c r="AL205" s="229"/>
      <c r="AM205" s="367"/>
      <c r="AN205" s="278"/>
      <c r="AO205" s="278"/>
      <c r="AP205" s="278"/>
      <c r="AQ205" s="278"/>
      <c r="AR205" s="278"/>
      <c r="AS205" s="278"/>
      <c r="AT205" s="278"/>
      <c r="AU205" s="278"/>
      <c r="AV205" s="278"/>
      <c r="AW205" s="278"/>
      <c r="AX205" s="278"/>
      <c r="AY205" s="367"/>
      <c r="AZ205" s="279"/>
    </row>
    <row r="206" spans="1:52" ht="17.25">
      <c r="A206" s="10"/>
      <c r="B206" s="30"/>
      <c r="C206" s="30"/>
      <c r="D206" s="30"/>
      <c r="E206" s="30"/>
      <c r="F206" s="30"/>
      <c r="I206" s="30"/>
      <c r="J206" s="30"/>
      <c r="K206" s="30"/>
      <c r="L206" s="30"/>
      <c r="M206" s="30"/>
      <c r="O206" s="30"/>
      <c r="P206" s="278"/>
      <c r="Q206" s="278"/>
      <c r="U206" s="226"/>
      <c r="V206" s="278"/>
      <c r="W206" s="278"/>
      <c r="X206" s="278"/>
      <c r="Y206" s="278"/>
      <c r="Z206" s="278"/>
      <c r="AA206" s="278"/>
      <c r="AB206" s="278"/>
      <c r="AC206" s="278"/>
      <c r="AD206" s="278"/>
      <c r="AE206" s="278"/>
      <c r="AF206" s="278"/>
      <c r="AG206" s="278"/>
      <c r="AH206" s="278"/>
      <c r="AI206" s="279"/>
      <c r="AL206" s="229"/>
      <c r="AM206" s="367"/>
      <c r="AN206" s="278"/>
      <c r="AO206" s="278"/>
      <c r="AP206" s="278"/>
      <c r="AQ206" s="278"/>
      <c r="AR206" s="278"/>
      <c r="AS206" s="278"/>
      <c r="AT206" s="278"/>
      <c r="AU206" s="278"/>
      <c r="AV206" s="278"/>
      <c r="AW206" s="278"/>
      <c r="AX206" s="278"/>
      <c r="AY206" s="367"/>
      <c r="AZ206" s="279"/>
    </row>
    <row r="207" spans="1:52" ht="17.25">
      <c r="A207" s="10"/>
      <c r="B207" s="30"/>
      <c r="C207" s="30"/>
      <c r="D207" s="30"/>
      <c r="E207" s="30"/>
      <c r="F207" s="30"/>
      <c r="I207" s="30"/>
      <c r="J207" s="30"/>
      <c r="K207" s="30"/>
      <c r="L207" s="30"/>
      <c r="M207" s="30"/>
      <c r="O207" s="30"/>
      <c r="P207" s="278"/>
      <c r="Q207" s="278"/>
      <c r="U207" s="226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9"/>
      <c r="AL207" s="229"/>
      <c r="AM207" s="367"/>
      <c r="AN207" s="278"/>
      <c r="AO207" s="278"/>
      <c r="AP207" s="278"/>
      <c r="AQ207" s="278"/>
      <c r="AR207" s="278"/>
      <c r="AS207" s="278"/>
      <c r="AT207" s="278"/>
      <c r="AU207" s="278"/>
      <c r="AV207" s="278"/>
      <c r="AW207" s="278"/>
      <c r="AX207" s="278"/>
      <c r="AY207" s="367"/>
      <c r="AZ207" s="279"/>
    </row>
    <row r="208" spans="1:52" ht="17.25">
      <c r="A208" s="10"/>
      <c r="B208" s="30"/>
      <c r="C208" s="30"/>
      <c r="D208" s="30"/>
      <c r="E208" s="30"/>
      <c r="F208" s="30"/>
      <c r="I208" s="30"/>
      <c r="J208" s="30"/>
      <c r="K208" s="30"/>
      <c r="L208" s="30"/>
      <c r="M208" s="30"/>
      <c r="O208" s="30"/>
      <c r="P208" s="278"/>
      <c r="Q208" s="278"/>
      <c r="U208" s="226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9"/>
      <c r="AL208" s="229"/>
      <c r="AM208" s="367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278"/>
      <c r="AX208" s="278"/>
      <c r="AY208" s="367"/>
      <c r="AZ208" s="279"/>
    </row>
    <row r="209" spans="1:52" ht="17.25">
      <c r="A209" s="10"/>
      <c r="B209" s="30"/>
      <c r="C209" s="30"/>
      <c r="D209" s="30"/>
      <c r="E209" s="30"/>
      <c r="F209" s="30"/>
      <c r="I209" s="30"/>
      <c r="J209" s="30"/>
      <c r="K209" s="30"/>
      <c r="L209" s="30"/>
      <c r="M209" s="30"/>
      <c r="O209" s="30"/>
      <c r="P209" s="278"/>
      <c r="Q209" s="278"/>
      <c r="U209" s="226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9"/>
      <c r="AL209" s="229"/>
      <c r="AM209" s="367"/>
      <c r="AN209" s="278"/>
      <c r="AO209" s="278"/>
      <c r="AP209" s="278"/>
      <c r="AQ209" s="278"/>
      <c r="AR209" s="278"/>
      <c r="AS209" s="278"/>
      <c r="AT209" s="278"/>
      <c r="AU209" s="278"/>
      <c r="AV209" s="278"/>
      <c r="AW209" s="278"/>
      <c r="AX209" s="278"/>
      <c r="AY209" s="367"/>
      <c r="AZ209" s="279"/>
    </row>
    <row r="210" spans="1:52" ht="17.25">
      <c r="A210" s="10"/>
      <c r="B210" s="30"/>
      <c r="C210" s="30"/>
      <c r="D210" s="30"/>
      <c r="E210" s="30"/>
      <c r="F210" s="30"/>
      <c r="I210" s="30"/>
      <c r="J210" s="30"/>
      <c r="K210" s="30"/>
      <c r="L210" s="30"/>
      <c r="M210" s="30"/>
      <c r="O210" s="30"/>
      <c r="P210" s="278"/>
      <c r="Q210" s="278"/>
      <c r="U210" s="226"/>
      <c r="V210" s="278"/>
      <c r="W210" s="278"/>
      <c r="X210" s="278"/>
      <c r="Y210" s="278"/>
      <c r="Z210" s="278"/>
      <c r="AA210" s="278"/>
      <c r="AB210" s="278"/>
      <c r="AC210" s="278"/>
      <c r="AD210" s="278"/>
      <c r="AE210" s="278"/>
      <c r="AF210" s="278"/>
      <c r="AG210" s="278"/>
      <c r="AH210" s="278"/>
      <c r="AI210" s="279"/>
      <c r="AL210" s="229"/>
      <c r="AM210" s="367"/>
      <c r="AN210" s="278"/>
      <c r="AO210" s="278"/>
      <c r="AP210" s="278"/>
      <c r="AQ210" s="278"/>
      <c r="AR210" s="278"/>
      <c r="AS210" s="278"/>
      <c r="AT210" s="278"/>
      <c r="AU210" s="278"/>
      <c r="AV210" s="278"/>
      <c r="AW210" s="278"/>
      <c r="AX210" s="278"/>
      <c r="AY210" s="367"/>
      <c r="AZ210" s="279"/>
    </row>
    <row r="211" spans="1:52" ht="17.25">
      <c r="A211" s="10"/>
      <c r="B211" s="30"/>
      <c r="C211" s="30"/>
      <c r="D211" s="30"/>
      <c r="E211" s="30"/>
      <c r="F211" s="30"/>
      <c r="I211" s="30"/>
      <c r="J211" s="30"/>
      <c r="K211" s="30"/>
      <c r="L211" s="30"/>
      <c r="M211" s="30"/>
      <c r="O211" s="30"/>
      <c r="P211" s="278"/>
      <c r="Q211" s="278"/>
      <c r="U211" s="226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9"/>
      <c r="AL211" s="229"/>
      <c r="AM211" s="367"/>
      <c r="AN211" s="278"/>
      <c r="AO211" s="278"/>
      <c r="AP211" s="278"/>
      <c r="AQ211" s="278"/>
      <c r="AR211" s="278"/>
      <c r="AS211" s="278"/>
      <c r="AT211" s="278"/>
      <c r="AU211" s="278"/>
      <c r="AV211" s="278"/>
      <c r="AW211" s="278"/>
      <c r="AX211" s="278"/>
      <c r="AY211" s="367"/>
      <c r="AZ211" s="279"/>
    </row>
    <row r="212" spans="1:52" ht="17.25">
      <c r="A212" s="10"/>
      <c r="B212" s="30"/>
      <c r="C212" s="30"/>
      <c r="D212" s="30"/>
      <c r="E212" s="30"/>
      <c r="F212" s="30"/>
      <c r="I212" s="30"/>
      <c r="J212" s="30"/>
      <c r="K212" s="30"/>
      <c r="L212" s="30"/>
      <c r="M212" s="30"/>
      <c r="O212" s="30"/>
      <c r="P212" s="278"/>
      <c r="Q212" s="278"/>
      <c r="U212" s="226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9"/>
      <c r="AL212" s="229"/>
      <c r="AM212" s="367"/>
      <c r="AN212" s="278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78"/>
      <c r="AY212" s="367"/>
      <c r="AZ212" s="279"/>
    </row>
    <row r="213" spans="2:52" ht="17.25">
      <c r="B213" s="30"/>
      <c r="C213" s="30"/>
      <c r="D213" s="30"/>
      <c r="E213" s="30"/>
      <c r="F213" s="30"/>
      <c r="I213" s="30"/>
      <c r="J213" s="30"/>
      <c r="K213" s="30"/>
      <c r="L213" s="30"/>
      <c r="M213" s="30"/>
      <c r="O213" s="30"/>
      <c r="P213" s="278"/>
      <c r="Q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9"/>
      <c r="AM213" s="367"/>
      <c r="AN213" s="278"/>
      <c r="AO213" s="278"/>
      <c r="AP213" s="278"/>
      <c r="AQ213" s="278"/>
      <c r="AR213" s="278"/>
      <c r="AS213" s="278"/>
      <c r="AT213" s="278"/>
      <c r="AU213" s="278"/>
      <c r="AV213" s="278"/>
      <c r="AW213" s="278"/>
      <c r="AX213" s="278"/>
      <c r="AY213" s="367"/>
      <c r="AZ213" s="279"/>
    </row>
    <row r="214" spans="2:52" ht="17.25">
      <c r="B214" s="30"/>
      <c r="C214" s="30"/>
      <c r="D214" s="30"/>
      <c r="E214" s="30"/>
      <c r="F214" s="30"/>
      <c r="I214" s="30"/>
      <c r="J214" s="30"/>
      <c r="K214" s="30"/>
      <c r="L214" s="30"/>
      <c r="M214" s="30"/>
      <c r="O214" s="30"/>
      <c r="P214" s="278"/>
      <c r="Q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9"/>
      <c r="AM214" s="367"/>
      <c r="AN214" s="278"/>
      <c r="AO214" s="278"/>
      <c r="AP214" s="278"/>
      <c r="AQ214" s="278"/>
      <c r="AR214" s="278"/>
      <c r="AS214" s="278"/>
      <c r="AT214" s="278"/>
      <c r="AU214" s="278"/>
      <c r="AV214" s="278"/>
      <c r="AW214" s="278"/>
      <c r="AX214" s="278"/>
      <c r="AY214" s="367"/>
      <c r="AZ214" s="279"/>
    </row>
    <row r="215" spans="2:52" ht="17.25">
      <c r="B215" s="30"/>
      <c r="C215" s="30"/>
      <c r="D215" s="30"/>
      <c r="E215" s="30"/>
      <c r="F215" s="30"/>
      <c r="I215" s="30"/>
      <c r="J215" s="30"/>
      <c r="K215" s="30"/>
      <c r="L215" s="30"/>
      <c r="M215" s="30"/>
      <c r="O215" s="30"/>
      <c r="P215" s="278"/>
      <c r="Q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9"/>
      <c r="AM215" s="367"/>
      <c r="AN215" s="278"/>
      <c r="AO215" s="278"/>
      <c r="AP215" s="278"/>
      <c r="AQ215" s="278"/>
      <c r="AR215" s="278"/>
      <c r="AS215" s="278"/>
      <c r="AT215" s="278"/>
      <c r="AU215" s="278"/>
      <c r="AV215" s="278"/>
      <c r="AW215" s="278"/>
      <c r="AX215" s="278"/>
      <c r="AY215" s="367"/>
      <c r="AZ215" s="279"/>
    </row>
    <row r="216" spans="1:52" ht="17.25">
      <c r="A216" s="10"/>
      <c r="B216" s="30"/>
      <c r="C216" s="30"/>
      <c r="D216" s="30"/>
      <c r="E216" s="30"/>
      <c r="F216" s="30"/>
      <c r="I216" s="30"/>
      <c r="J216" s="30"/>
      <c r="K216" s="30"/>
      <c r="L216" s="30"/>
      <c r="M216" s="30"/>
      <c r="O216" s="30"/>
      <c r="P216" s="278"/>
      <c r="Q216" s="278"/>
      <c r="U216" s="226"/>
      <c r="V216" s="278"/>
      <c r="W216" s="278"/>
      <c r="X216" s="278"/>
      <c r="Y216" s="278"/>
      <c r="Z216" s="278"/>
      <c r="AA216" s="278"/>
      <c r="AB216" s="278"/>
      <c r="AC216" s="278"/>
      <c r="AD216" s="278"/>
      <c r="AE216" s="278"/>
      <c r="AF216" s="278"/>
      <c r="AG216" s="278"/>
      <c r="AH216" s="278"/>
      <c r="AI216" s="279"/>
      <c r="AL216" s="229"/>
      <c r="AM216" s="367"/>
      <c r="AN216" s="278"/>
      <c r="AO216" s="278"/>
      <c r="AP216" s="278"/>
      <c r="AQ216" s="278"/>
      <c r="AR216" s="278"/>
      <c r="AS216" s="278"/>
      <c r="AT216" s="278"/>
      <c r="AU216" s="278"/>
      <c r="AV216" s="278"/>
      <c r="AW216" s="278"/>
      <c r="AX216" s="278"/>
      <c r="AY216" s="367"/>
      <c r="AZ216" s="279"/>
    </row>
    <row r="217" spans="1:52" ht="17.25">
      <c r="A217" s="10"/>
      <c r="B217" s="30"/>
      <c r="C217" s="30"/>
      <c r="D217" s="30"/>
      <c r="E217" s="30"/>
      <c r="F217" s="30"/>
      <c r="I217" s="30"/>
      <c r="J217" s="30"/>
      <c r="K217" s="30"/>
      <c r="L217" s="30"/>
      <c r="M217" s="30"/>
      <c r="O217" s="30"/>
      <c r="P217" s="278"/>
      <c r="Q217" s="278"/>
      <c r="U217" s="226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/>
      <c r="AG217" s="278"/>
      <c r="AH217" s="278"/>
      <c r="AI217" s="279"/>
      <c r="AL217" s="229"/>
      <c r="AM217" s="367"/>
      <c r="AN217" s="278"/>
      <c r="AO217" s="278"/>
      <c r="AP217" s="278"/>
      <c r="AQ217" s="278"/>
      <c r="AR217" s="278"/>
      <c r="AS217" s="278"/>
      <c r="AT217" s="278"/>
      <c r="AU217" s="278"/>
      <c r="AV217" s="278"/>
      <c r="AW217" s="278"/>
      <c r="AX217" s="278"/>
      <c r="AY217" s="367"/>
      <c r="AZ217" s="279"/>
    </row>
    <row r="218" spans="1:52" ht="17.25">
      <c r="A218" s="10"/>
      <c r="B218" s="30"/>
      <c r="C218" s="30"/>
      <c r="D218" s="30"/>
      <c r="E218" s="30"/>
      <c r="F218" s="30"/>
      <c r="I218" s="30"/>
      <c r="J218" s="30"/>
      <c r="K218" s="30"/>
      <c r="L218" s="30"/>
      <c r="M218" s="30"/>
      <c r="O218" s="30"/>
      <c r="P218" s="278"/>
      <c r="Q218" s="278"/>
      <c r="U218" s="226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9"/>
      <c r="AL218" s="229"/>
      <c r="AM218" s="367"/>
      <c r="AN218" s="278"/>
      <c r="AO218" s="278"/>
      <c r="AP218" s="278"/>
      <c r="AQ218" s="278"/>
      <c r="AR218" s="278"/>
      <c r="AS218" s="278"/>
      <c r="AT218" s="278"/>
      <c r="AU218" s="278"/>
      <c r="AV218" s="278"/>
      <c r="AW218" s="278"/>
      <c r="AX218" s="278"/>
      <c r="AY218" s="367"/>
      <c r="AZ218" s="279"/>
    </row>
    <row r="219" spans="1:52" ht="17.25">
      <c r="A219" s="10"/>
      <c r="B219" s="30"/>
      <c r="C219" s="30"/>
      <c r="D219" s="30"/>
      <c r="E219" s="30"/>
      <c r="F219" s="30"/>
      <c r="I219" s="30"/>
      <c r="J219" s="30"/>
      <c r="K219" s="30"/>
      <c r="L219" s="30"/>
      <c r="M219" s="30"/>
      <c r="O219" s="30"/>
      <c r="P219" s="278"/>
      <c r="Q219" s="278"/>
      <c r="U219" s="226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9"/>
      <c r="AL219" s="229"/>
      <c r="AM219" s="367"/>
      <c r="AN219" s="278"/>
      <c r="AO219" s="278"/>
      <c r="AP219" s="278"/>
      <c r="AQ219" s="278"/>
      <c r="AR219" s="278"/>
      <c r="AS219" s="278"/>
      <c r="AT219" s="278"/>
      <c r="AU219" s="278"/>
      <c r="AV219" s="278"/>
      <c r="AW219" s="278"/>
      <c r="AX219" s="278"/>
      <c r="AY219" s="367"/>
      <c r="AZ219" s="279"/>
    </row>
    <row r="220" spans="1:52" ht="17.25">
      <c r="A220" s="10"/>
      <c r="B220" s="30"/>
      <c r="C220" s="30"/>
      <c r="D220" s="30"/>
      <c r="E220" s="30"/>
      <c r="F220" s="30"/>
      <c r="I220" s="30"/>
      <c r="J220" s="30"/>
      <c r="K220" s="30"/>
      <c r="L220" s="30"/>
      <c r="M220" s="30"/>
      <c r="O220" s="30"/>
      <c r="P220" s="278"/>
      <c r="Q220" s="278"/>
      <c r="U220" s="226"/>
      <c r="V220" s="278"/>
      <c r="W220" s="278"/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9"/>
      <c r="AL220" s="229"/>
      <c r="AM220" s="367"/>
      <c r="AN220" s="278"/>
      <c r="AO220" s="278"/>
      <c r="AP220" s="278"/>
      <c r="AQ220" s="278"/>
      <c r="AR220" s="278"/>
      <c r="AS220" s="278"/>
      <c r="AT220" s="278"/>
      <c r="AU220" s="278"/>
      <c r="AV220" s="278"/>
      <c r="AW220" s="278"/>
      <c r="AX220" s="278"/>
      <c r="AY220" s="367"/>
      <c r="AZ220" s="279"/>
    </row>
    <row r="221" spans="1:52" ht="17.25">
      <c r="A221" s="10"/>
      <c r="B221" s="30"/>
      <c r="C221" s="30"/>
      <c r="D221" s="30"/>
      <c r="E221" s="30"/>
      <c r="F221" s="30"/>
      <c r="I221" s="30"/>
      <c r="J221" s="30"/>
      <c r="K221" s="30"/>
      <c r="L221" s="30"/>
      <c r="M221" s="30"/>
      <c r="O221" s="30"/>
      <c r="P221" s="278"/>
      <c r="Q221" s="278"/>
      <c r="U221" s="226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  <c r="AH221" s="278"/>
      <c r="AI221" s="279"/>
      <c r="AL221" s="229"/>
      <c r="AM221" s="367"/>
      <c r="AN221" s="278"/>
      <c r="AO221" s="278"/>
      <c r="AP221" s="278"/>
      <c r="AQ221" s="278"/>
      <c r="AR221" s="278"/>
      <c r="AS221" s="278"/>
      <c r="AT221" s="278"/>
      <c r="AU221" s="278"/>
      <c r="AV221" s="278"/>
      <c r="AW221" s="278"/>
      <c r="AX221" s="278"/>
      <c r="AY221" s="367"/>
      <c r="AZ221" s="279"/>
    </row>
    <row r="222" spans="1:52" ht="17.25">
      <c r="A222" s="10"/>
      <c r="B222" s="30"/>
      <c r="C222" s="30"/>
      <c r="D222" s="30"/>
      <c r="E222" s="30"/>
      <c r="F222" s="30"/>
      <c r="I222" s="30"/>
      <c r="J222" s="30"/>
      <c r="K222" s="30"/>
      <c r="L222" s="30"/>
      <c r="M222" s="30"/>
      <c r="O222" s="30"/>
      <c r="P222" s="278"/>
      <c r="Q222" s="278"/>
      <c r="U222" s="226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9"/>
      <c r="AL222" s="229"/>
      <c r="AM222" s="367"/>
      <c r="AN222" s="278"/>
      <c r="AO222" s="278"/>
      <c r="AP222" s="278"/>
      <c r="AQ222" s="278"/>
      <c r="AR222" s="278"/>
      <c r="AS222" s="278"/>
      <c r="AT222" s="278"/>
      <c r="AU222" s="278"/>
      <c r="AV222" s="278"/>
      <c r="AW222" s="278"/>
      <c r="AX222" s="278"/>
      <c r="AY222" s="367"/>
      <c r="AZ222" s="279"/>
    </row>
    <row r="223" spans="1:52" ht="17.25">
      <c r="A223" s="10"/>
      <c r="B223" s="30"/>
      <c r="C223" s="30"/>
      <c r="D223" s="30"/>
      <c r="E223" s="30"/>
      <c r="F223" s="30"/>
      <c r="I223" s="30"/>
      <c r="J223" s="30"/>
      <c r="K223" s="30"/>
      <c r="L223" s="30"/>
      <c r="M223" s="30"/>
      <c r="O223" s="30"/>
      <c r="P223" s="278"/>
      <c r="Q223" s="278"/>
      <c r="U223" s="226"/>
      <c r="V223" s="278"/>
      <c r="W223" s="278"/>
      <c r="X223" s="278"/>
      <c r="Y223" s="278"/>
      <c r="Z223" s="278"/>
      <c r="AA223" s="278"/>
      <c r="AB223" s="278"/>
      <c r="AC223" s="278"/>
      <c r="AD223" s="278"/>
      <c r="AE223" s="278"/>
      <c r="AF223" s="278"/>
      <c r="AG223" s="278"/>
      <c r="AH223" s="278"/>
      <c r="AI223" s="279"/>
      <c r="AL223" s="229"/>
      <c r="AM223" s="367"/>
      <c r="AN223" s="278"/>
      <c r="AO223" s="278"/>
      <c r="AP223" s="278"/>
      <c r="AQ223" s="278"/>
      <c r="AR223" s="278"/>
      <c r="AS223" s="278"/>
      <c r="AT223" s="278"/>
      <c r="AU223" s="278"/>
      <c r="AV223" s="278"/>
      <c r="AW223" s="278"/>
      <c r="AX223" s="278"/>
      <c r="AY223" s="367"/>
      <c r="AZ223" s="279"/>
    </row>
    <row r="224" spans="2:52" ht="17.25">
      <c r="B224" s="30"/>
      <c r="C224" s="30"/>
      <c r="D224" s="30"/>
      <c r="E224" s="30"/>
      <c r="F224" s="30"/>
      <c r="I224" s="30"/>
      <c r="J224" s="30"/>
      <c r="K224" s="30"/>
      <c r="L224" s="30"/>
      <c r="M224" s="30"/>
      <c r="O224" s="30"/>
      <c r="P224" s="278"/>
      <c r="Q224" s="278"/>
      <c r="V224" s="278"/>
      <c r="W224" s="278"/>
      <c r="X224" s="278"/>
      <c r="Y224" s="278"/>
      <c r="Z224" s="278"/>
      <c r="AA224" s="278"/>
      <c r="AB224" s="278"/>
      <c r="AC224" s="278"/>
      <c r="AD224" s="278"/>
      <c r="AE224" s="278"/>
      <c r="AF224" s="278"/>
      <c r="AG224" s="278"/>
      <c r="AH224" s="278"/>
      <c r="AI224" s="279"/>
      <c r="AM224" s="367"/>
      <c r="AN224" s="278"/>
      <c r="AO224" s="278"/>
      <c r="AP224" s="278"/>
      <c r="AQ224" s="278"/>
      <c r="AR224" s="278"/>
      <c r="AS224" s="278"/>
      <c r="AT224" s="278"/>
      <c r="AU224" s="278"/>
      <c r="AV224" s="278"/>
      <c r="AW224" s="278"/>
      <c r="AX224" s="278"/>
      <c r="AY224" s="367"/>
      <c r="AZ224" s="279"/>
    </row>
    <row r="225" spans="2:52" ht="17.25">
      <c r="B225" s="30"/>
      <c r="C225" s="30"/>
      <c r="D225" s="30"/>
      <c r="E225" s="30"/>
      <c r="F225" s="30"/>
      <c r="I225" s="30"/>
      <c r="J225" s="30"/>
      <c r="K225" s="30"/>
      <c r="L225" s="30"/>
      <c r="M225" s="30"/>
      <c r="O225" s="30"/>
      <c r="P225" s="278"/>
      <c r="Q225" s="278"/>
      <c r="V225" s="278"/>
      <c r="W225" s="278"/>
      <c r="X225" s="278"/>
      <c r="Y225" s="278"/>
      <c r="Z225" s="278"/>
      <c r="AA225" s="278"/>
      <c r="AB225" s="278"/>
      <c r="AC225" s="278"/>
      <c r="AD225" s="278"/>
      <c r="AE225" s="278"/>
      <c r="AF225" s="278"/>
      <c r="AG225" s="278"/>
      <c r="AH225" s="278"/>
      <c r="AI225" s="279"/>
      <c r="AM225" s="367"/>
      <c r="AN225" s="278"/>
      <c r="AO225" s="278"/>
      <c r="AP225" s="278"/>
      <c r="AQ225" s="278"/>
      <c r="AR225" s="278"/>
      <c r="AS225" s="278"/>
      <c r="AT225" s="278"/>
      <c r="AU225" s="278"/>
      <c r="AV225" s="278"/>
      <c r="AW225" s="278"/>
      <c r="AX225" s="278"/>
      <c r="AY225" s="367"/>
      <c r="AZ225" s="279"/>
    </row>
    <row r="226" spans="2:52" ht="17.25">
      <c r="B226" s="30"/>
      <c r="C226" s="30"/>
      <c r="D226" s="30"/>
      <c r="E226" s="30"/>
      <c r="F226" s="30"/>
      <c r="I226" s="30"/>
      <c r="J226" s="30"/>
      <c r="K226" s="30"/>
      <c r="L226" s="30"/>
      <c r="M226" s="30"/>
      <c r="O226" s="30"/>
      <c r="P226" s="278"/>
      <c r="Q226" s="278"/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  <c r="AH226" s="278"/>
      <c r="AI226" s="279"/>
      <c r="AM226" s="367"/>
      <c r="AN226" s="278"/>
      <c r="AO226" s="278"/>
      <c r="AP226" s="278"/>
      <c r="AQ226" s="278"/>
      <c r="AR226" s="278"/>
      <c r="AS226" s="278"/>
      <c r="AT226" s="278"/>
      <c r="AU226" s="278"/>
      <c r="AV226" s="278"/>
      <c r="AW226" s="278"/>
      <c r="AX226" s="278"/>
      <c r="AY226" s="367"/>
      <c r="AZ226" s="279"/>
    </row>
    <row r="227" spans="1:52" ht="17.25">
      <c r="A227" s="10"/>
      <c r="B227" s="30"/>
      <c r="C227" s="30"/>
      <c r="D227" s="30"/>
      <c r="E227" s="30"/>
      <c r="F227" s="30"/>
      <c r="I227" s="30"/>
      <c r="J227" s="30"/>
      <c r="K227" s="30"/>
      <c r="L227" s="30"/>
      <c r="M227" s="30"/>
      <c r="O227" s="30"/>
      <c r="P227" s="278"/>
      <c r="Q227" s="278"/>
      <c r="U227" s="226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  <c r="AH227" s="278"/>
      <c r="AI227" s="279"/>
      <c r="AL227" s="229"/>
      <c r="AM227" s="367"/>
      <c r="AN227" s="278"/>
      <c r="AO227" s="278"/>
      <c r="AP227" s="278"/>
      <c r="AQ227" s="278"/>
      <c r="AR227" s="278"/>
      <c r="AS227" s="278"/>
      <c r="AT227" s="278"/>
      <c r="AU227" s="278"/>
      <c r="AV227" s="278"/>
      <c r="AW227" s="278"/>
      <c r="AX227" s="278"/>
      <c r="AY227" s="367"/>
      <c r="AZ227" s="279"/>
    </row>
    <row r="228" spans="1:52" ht="17.25">
      <c r="A228" s="10"/>
      <c r="B228" s="30"/>
      <c r="C228" s="30"/>
      <c r="D228" s="30"/>
      <c r="E228" s="30"/>
      <c r="F228" s="30"/>
      <c r="I228" s="30"/>
      <c r="J228" s="30"/>
      <c r="K228" s="30"/>
      <c r="L228" s="30"/>
      <c r="M228" s="30"/>
      <c r="O228" s="30"/>
      <c r="P228" s="278"/>
      <c r="Q228" s="278"/>
      <c r="U228" s="226"/>
      <c r="V228" s="278"/>
      <c r="W228" s="278"/>
      <c r="X228" s="278"/>
      <c r="Y228" s="278"/>
      <c r="Z228" s="278"/>
      <c r="AA228" s="278"/>
      <c r="AB228" s="278"/>
      <c r="AC228" s="278"/>
      <c r="AD228" s="278"/>
      <c r="AE228" s="278"/>
      <c r="AF228" s="278"/>
      <c r="AG228" s="278"/>
      <c r="AH228" s="278"/>
      <c r="AI228" s="279"/>
      <c r="AL228" s="229"/>
      <c r="AM228" s="367"/>
      <c r="AN228" s="278"/>
      <c r="AO228" s="278"/>
      <c r="AP228" s="278"/>
      <c r="AQ228" s="278"/>
      <c r="AR228" s="278"/>
      <c r="AS228" s="278"/>
      <c r="AT228" s="278"/>
      <c r="AU228" s="278"/>
      <c r="AV228" s="278"/>
      <c r="AW228" s="278"/>
      <c r="AX228" s="278"/>
      <c r="AY228" s="367"/>
      <c r="AZ228" s="279"/>
    </row>
    <row r="229" spans="1:52" ht="17.25">
      <c r="A229" s="10"/>
      <c r="B229" s="30"/>
      <c r="C229" s="30"/>
      <c r="D229" s="30"/>
      <c r="E229" s="30"/>
      <c r="F229" s="30"/>
      <c r="I229" s="30"/>
      <c r="J229" s="30"/>
      <c r="K229" s="30"/>
      <c r="L229" s="30"/>
      <c r="M229" s="30"/>
      <c r="O229" s="30"/>
      <c r="P229" s="278"/>
      <c r="Q229" s="278"/>
      <c r="U229" s="226"/>
      <c r="V229" s="278"/>
      <c r="W229" s="278"/>
      <c r="X229" s="278"/>
      <c r="Y229" s="278"/>
      <c r="Z229" s="278"/>
      <c r="AA229" s="278"/>
      <c r="AB229" s="278"/>
      <c r="AC229" s="278"/>
      <c r="AD229" s="278"/>
      <c r="AE229" s="278"/>
      <c r="AF229" s="278"/>
      <c r="AG229" s="278"/>
      <c r="AH229" s="278"/>
      <c r="AI229" s="279"/>
      <c r="AL229" s="229"/>
      <c r="AM229" s="367"/>
      <c r="AN229" s="278"/>
      <c r="AO229" s="278"/>
      <c r="AP229" s="278"/>
      <c r="AQ229" s="278"/>
      <c r="AR229" s="278"/>
      <c r="AS229" s="278"/>
      <c r="AT229" s="278"/>
      <c r="AU229" s="278"/>
      <c r="AV229" s="278"/>
      <c r="AW229" s="278"/>
      <c r="AX229" s="278"/>
      <c r="AY229" s="367"/>
      <c r="AZ229" s="279"/>
    </row>
    <row r="230" spans="1:52" ht="17.25">
      <c r="A230" s="10"/>
      <c r="B230" s="30"/>
      <c r="C230" s="30"/>
      <c r="D230" s="30"/>
      <c r="E230" s="30"/>
      <c r="F230" s="30"/>
      <c r="I230" s="30"/>
      <c r="J230" s="30"/>
      <c r="K230" s="30"/>
      <c r="L230" s="30"/>
      <c r="M230" s="30"/>
      <c r="O230" s="30"/>
      <c r="P230" s="278"/>
      <c r="Q230" s="278"/>
      <c r="U230" s="226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/>
      <c r="AG230" s="278"/>
      <c r="AH230" s="278"/>
      <c r="AI230" s="279"/>
      <c r="AL230" s="229"/>
      <c r="AM230" s="367"/>
      <c r="AN230" s="278"/>
      <c r="AO230" s="278"/>
      <c r="AP230" s="278"/>
      <c r="AQ230" s="278"/>
      <c r="AR230" s="278"/>
      <c r="AS230" s="278"/>
      <c r="AT230" s="278"/>
      <c r="AU230" s="278"/>
      <c r="AV230" s="278"/>
      <c r="AW230" s="278"/>
      <c r="AX230" s="278"/>
      <c r="AY230" s="367"/>
      <c r="AZ230" s="279"/>
    </row>
    <row r="231" spans="1:52" ht="17.25">
      <c r="A231" s="10"/>
      <c r="B231" s="30"/>
      <c r="C231" s="30"/>
      <c r="D231" s="30"/>
      <c r="E231" s="30"/>
      <c r="F231" s="30"/>
      <c r="I231" s="30"/>
      <c r="J231" s="30"/>
      <c r="K231" s="30"/>
      <c r="L231" s="30"/>
      <c r="M231" s="30"/>
      <c r="O231" s="30"/>
      <c r="P231" s="278"/>
      <c r="Q231" s="278"/>
      <c r="U231" s="226"/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9"/>
      <c r="AL231" s="229"/>
      <c r="AM231" s="367"/>
      <c r="AN231" s="278"/>
      <c r="AO231" s="278"/>
      <c r="AP231" s="278"/>
      <c r="AQ231" s="278"/>
      <c r="AR231" s="278"/>
      <c r="AS231" s="278"/>
      <c r="AT231" s="278"/>
      <c r="AU231" s="278"/>
      <c r="AV231" s="278"/>
      <c r="AW231" s="278"/>
      <c r="AX231" s="278"/>
      <c r="AY231" s="367"/>
      <c r="AZ231" s="279"/>
    </row>
    <row r="232" spans="1:52" ht="17.25">
      <c r="A232" s="10"/>
      <c r="B232" s="30"/>
      <c r="C232" s="30"/>
      <c r="D232" s="30"/>
      <c r="E232" s="30"/>
      <c r="F232" s="30"/>
      <c r="I232" s="30"/>
      <c r="J232" s="30"/>
      <c r="K232" s="30"/>
      <c r="L232" s="30"/>
      <c r="M232" s="30"/>
      <c r="O232" s="30"/>
      <c r="P232" s="278"/>
      <c r="Q232" s="278"/>
      <c r="U232" s="226"/>
      <c r="V232" s="278"/>
      <c r="W232" s="278"/>
      <c r="X232" s="278"/>
      <c r="Y232" s="278"/>
      <c r="Z232" s="278"/>
      <c r="AA232" s="278"/>
      <c r="AB232" s="278"/>
      <c r="AC232" s="278"/>
      <c r="AD232" s="278"/>
      <c r="AE232" s="278"/>
      <c r="AF232" s="278"/>
      <c r="AG232" s="278"/>
      <c r="AH232" s="278"/>
      <c r="AI232" s="279"/>
      <c r="AL232" s="229"/>
      <c r="AM232" s="367"/>
      <c r="AN232" s="278"/>
      <c r="AO232" s="278"/>
      <c r="AP232" s="278"/>
      <c r="AQ232" s="278"/>
      <c r="AR232" s="278"/>
      <c r="AS232" s="278"/>
      <c r="AT232" s="278"/>
      <c r="AU232" s="278"/>
      <c r="AV232" s="278"/>
      <c r="AW232" s="278"/>
      <c r="AX232" s="278"/>
      <c r="AY232" s="367"/>
      <c r="AZ232" s="279"/>
    </row>
    <row r="233" spans="1:52" ht="17.25">
      <c r="A233" s="10"/>
      <c r="B233" s="30"/>
      <c r="C233" s="30"/>
      <c r="D233" s="30"/>
      <c r="E233" s="30"/>
      <c r="F233" s="30"/>
      <c r="I233" s="30"/>
      <c r="J233" s="30"/>
      <c r="K233" s="30"/>
      <c r="L233" s="30"/>
      <c r="M233" s="30"/>
      <c r="O233" s="30"/>
      <c r="P233" s="278"/>
      <c r="Q233" s="278"/>
      <c r="U233" s="226"/>
      <c r="V233" s="278"/>
      <c r="W233" s="278"/>
      <c r="X233" s="278"/>
      <c r="Y233" s="278"/>
      <c r="Z233" s="278"/>
      <c r="AA233" s="278"/>
      <c r="AB233" s="278"/>
      <c r="AC233" s="278"/>
      <c r="AD233" s="278"/>
      <c r="AE233" s="278"/>
      <c r="AF233" s="278"/>
      <c r="AG233" s="278"/>
      <c r="AH233" s="278"/>
      <c r="AI233" s="279"/>
      <c r="AL233" s="229"/>
      <c r="AM233" s="367"/>
      <c r="AN233" s="278"/>
      <c r="AO233" s="278"/>
      <c r="AP233" s="278"/>
      <c r="AQ233" s="278"/>
      <c r="AR233" s="278"/>
      <c r="AS233" s="278"/>
      <c r="AT233" s="278"/>
      <c r="AU233" s="278"/>
      <c r="AV233" s="278"/>
      <c r="AW233" s="278"/>
      <c r="AX233" s="278"/>
      <c r="AY233" s="367"/>
      <c r="AZ233" s="279"/>
    </row>
    <row r="234" spans="1:52" ht="17.25">
      <c r="A234" s="10"/>
      <c r="B234" s="30"/>
      <c r="C234" s="30"/>
      <c r="D234" s="30"/>
      <c r="E234" s="30"/>
      <c r="F234" s="30"/>
      <c r="I234" s="30"/>
      <c r="J234" s="30"/>
      <c r="K234" s="30"/>
      <c r="L234" s="30"/>
      <c r="M234" s="30"/>
      <c r="O234" s="30"/>
      <c r="P234" s="278"/>
      <c r="Q234" s="278"/>
      <c r="U234" s="226"/>
      <c r="V234" s="278"/>
      <c r="W234" s="278"/>
      <c r="X234" s="278"/>
      <c r="Y234" s="278"/>
      <c r="Z234" s="278"/>
      <c r="AA234" s="278"/>
      <c r="AB234" s="278"/>
      <c r="AC234" s="278"/>
      <c r="AD234" s="278"/>
      <c r="AE234" s="278"/>
      <c r="AF234" s="278"/>
      <c r="AG234" s="278"/>
      <c r="AH234" s="278"/>
      <c r="AI234" s="279"/>
      <c r="AL234" s="229"/>
      <c r="AM234" s="367"/>
      <c r="AN234" s="278"/>
      <c r="AO234" s="278"/>
      <c r="AP234" s="278"/>
      <c r="AQ234" s="278"/>
      <c r="AR234" s="278"/>
      <c r="AS234" s="278"/>
      <c r="AT234" s="278"/>
      <c r="AU234" s="278"/>
      <c r="AV234" s="278"/>
      <c r="AW234" s="278"/>
      <c r="AX234" s="278"/>
      <c r="AY234" s="367"/>
      <c r="AZ234" s="279"/>
    </row>
    <row r="235" spans="1:52" ht="17.25">
      <c r="A235" s="10"/>
      <c r="B235" s="30"/>
      <c r="C235" s="30"/>
      <c r="D235" s="30"/>
      <c r="E235" s="30"/>
      <c r="F235" s="30"/>
      <c r="I235" s="30"/>
      <c r="J235" s="30"/>
      <c r="K235" s="30"/>
      <c r="L235" s="30"/>
      <c r="M235" s="30"/>
      <c r="O235" s="30"/>
      <c r="P235" s="278"/>
      <c r="Q235" s="278"/>
      <c r="U235" s="226"/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279"/>
      <c r="AL235" s="229"/>
      <c r="AM235" s="367"/>
      <c r="AN235" s="278"/>
      <c r="AO235" s="278"/>
      <c r="AP235" s="278"/>
      <c r="AQ235" s="278"/>
      <c r="AR235" s="278"/>
      <c r="AS235" s="278"/>
      <c r="AT235" s="278"/>
      <c r="AU235" s="278"/>
      <c r="AV235" s="278"/>
      <c r="AW235" s="278"/>
      <c r="AX235" s="278"/>
      <c r="AY235" s="367"/>
      <c r="AZ235" s="279"/>
    </row>
    <row r="236" spans="1:52" ht="17.25">
      <c r="A236" s="10"/>
      <c r="B236" s="30"/>
      <c r="C236" s="30"/>
      <c r="D236" s="30"/>
      <c r="E236" s="30"/>
      <c r="F236" s="30"/>
      <c r="I236" s="30"/>
      <c r="J236" s="30"/>
      <c r="K236" s="30"/>
      <c r="L236" s="30"/>
      <c r="M236" s="30"/>
      <c r="O236" s="30"/>
      <c r="P236" s="278"/>
      <c r="Q236" s="278"/>
      <c r="U236" s="226"/>
      <c r="V236" s="278"/>
      <c r="W236" s="278"/>
      <c r="X236" s="278"/>
      <c r="Y236" s="278"/>
      <c r="Z236" s="278"/>
      <c r="AA236" s="278"/>
      <c r="AB236" s="278"/>
      <c r="AC236" s="278"/>
      <c r="AD236" s="278"/>
      <c r="AE236" s="278"/>
      <c r="AF236" s="278"/>
      <c r="AG236" s="278"/>
      <c r="AH236" s="278"/>
      <c r="AI236" s="279"/>
      <c r="AL236" s="229"/>
      <c r="AM236" s="367"/>
      <c r="AN236" s="278"/>
      <c r="AO236" s="278"/>
      <c r="AP236" s="278"/>
      <c r="AQ236" s="278"/>
      <c r="AR236" s="278"/>
      <c r="AS236" s="278"/>
      <c r="AT236" s="278"/>
      <c r="AU236" s="278"/>
      <c r="AV236" s="278"/>
      <c r="AW236" s="278"/>
      <c r="AX236" s="278"/>
      <c r="AY236" s="367"/>
      <c r="AZ236" s="279"/>
    </row>
    <row r="237" spans="1:52" ht="17.25">
      <c r="A237" s="10"/>
      <c r="B237" s="30"/>
      <c r="C237" s="30"/>
      <c r="D237" s="30"/>
      <c r="E237" s="30"/>
      <c r="F237" s="30"/>
      <c r="I237" s="30"/>
      <c r="J237" s="30"/>
      <c r="K237" s="30"/>
      <c r="L237" s="30"/>
      <c r="M237" s="30"/>
      <c r="O237" s="30"/>
      <c r="P237" s="278"/>
      <c r="Q237" s="278"/>
      <c r="U237" s="226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9"/>
      <c r="AL237" s="229"/>
      <c r="AM237" s="367"/>
      <c r="AN237" s="278"/>
      <c r="AO237" s="278"/>
      <c r="AP237" s="278"/>
      <c r="AQ237" s="278"/>
      <c r="AR237" s="278"/>
      <c r="AS237" s="278"/>
      <c r="AT237" s="278"/>
      <c r="AU237" s="278"/>
      <c r="AV237" s="278"/>
      <c r="AW237" s="278"/>
      <c r="AX237" s="278"/>
      <c r="AY237" s="367"/>
      <c r="AZ237" s="279"/>
    </row>
    <row r="238" spans="1:52" ht="17.25">
      <c r="A238" s="10"/>
      <c r="B238" s="30"/>
      <c r="C238" s="30"/>
      <c r="D238" s="30"/>
      <c r="E238" s="30"/>
      <c r="F238" s="30"/>
      <c r="I238" s="30"/>
      <c r="J238" s="30"/>
      <c r="K238" s="30"/>
      <c r="L238" s="30"/>
      <c r="M238" s="30"/>
      <c r="O238" s="30"/>
      <c r="P238" s="278"/>
      <c r="Q238" s="278"/>
      <c r="U238" s="226"/>
      <c r="V238" s="278"/>
      <c r="W238" s="278"/>
      <c r="X238" s="278"/>
      <c r="Y238" s="278"/>
      <c r="Z238" s="278"/>
      <c r="AA238" s="278"/>
      <c r="AB238" s="278"/>
      <c r="AC238" s="278"/>
      <c r="AD238" s="278"/>
      <c r="AE238" s="278"/>
      <c r="AF238" s="278"/>
      <c r="AG238" s="278"/>
      <c r="AH238" s="278"/>
      <c r="AI238" s="279"/>
      <c r="AL238" s="229"/>
      <c r="AM238" s="367"/>
      <c r="AN238" s="278"/>
      <c r="AO238" s="278"/>
      <c r="AP238" s="278"/>
      <c r="AQ238" s="278"/>
      <c r="AR238" s="278"/>
      <c r="AS238" s="278"/>
      <c r="AT238" s="278"/>
      <c r="AU238" s="278"/>
      <c r="AV238" s="278"/>
      <c r="AW238" s="278"/>
      <c r="AX238" s="278"/>
      <c r="AY238" s="367"/>
      <c r="AZ238" s="279"/>
    </row>
    <row r="239" spans="1:52" ht="17.25">
      <c r="A239" s="10"/>
      <c r="B239" s="30"/>
      <c r="C239" s="30"/>
      <c r="D239" s="30"/>
      <c r="E239" s="30"/>
      <c r="F239" s="30"/>
      <c r="I239" s="30"/>
      <c r="J239" s="30"/>
      <c r="K239" s="30"/>
      <c r="L239" s="30"/>
      <c r="M239" s="30"/>
      <c r="O239" s="30"/>
      <c r="P239" s="278"/>
      <c r="Q239" s="278"/>
      <c r="U239" s="226"/>
      <c r="V239" s="278"/>
      <c r="W239" s="278"/>
      <c r="X239" s="278"/>
      <c r="Y239" s="278"/>
      <c r="Z239" s="278"/>
      <c r="AA239" s="278"/>
      <c r="AB239" s="278"/>
      <c r="AC239" s="278"/>
      <c r="AD239" s="278"/>
      <c r="AE239" s="278"/>
      <c r="AF239" s="278"/>
      <c r="AG239" s="278"/>
      <c r="AH239" s="278"/>
      <c r="AI239" s="279"/>
      <c r="AL239" s="229"/>
      <c r="AM239" s="367"/>
      <c r="AN239" s="278"/>
      <c r="AO239" s="278"/>
      <c r="AP239" s="278"/>
      <c r="AQ239" s="278"/>
      <c r="AR239" s="278"/>
      <c r="AS239" s="278"/>
      <c r="AT239" s="278"/>
      <c r="AU239" s="278"/>
      <c r="AV239" s="278"/>
      <c r="AW239" s="278"/>
      <c r="AX239" s="278"/>
      <c r="AY239" s="367"/>
      <c r="AZ239" s="279"/>
    </row>
    <row r="240" spans="1:52" ht="17.25">
      <c r="A240" s="10"/>
      <c r="B240" s="30"/>
      <c r="C240" s="30"/>
      <c r="D240" s="30"/>
      <c r="E240" s="30"/>
      <c r="F240" s="30"/>
      <c r="I240" s="30"/>
      <c r="J240" s="30"/>
      <c r="K240" s="30"/>
      <c r="L240" s="30"/>
      <c r="M240" s="30"/>
      <c r="O240" s="30"/>
      <c r="P240" s="278"/>
      <c r="Q240" s="278"/>
      <c r="U240" s="226"/>
      <c r="V240" s="278"/>
      <c r="W240" s="278"/>
      <c r="X240" s="278"/>
      <c r="Y240" s="278"/>
      <c r="Z240" s="278"/>
      <c r="AA240" s="278"/>
      <c r="AB240" s="278"/>
      <c r="AC240" s="278"/>
      <c r="AD240" s="278"/>
      <c r="AE240" s="278"/>
      <c r="AF240" s="278"/>
      <c r="AG240" s="278"/>
      <c r="AH240" s="278"/>
      <c r="AI240" s="279"/>
      <c r="AL240" s="229"/>
      <c r="AM240" s="367"/>
      <c r="AN240" s="278"/>
      <c r="AO240" s="278"/>
      <c r="AP240" s="278"/>
      <c r="AQ240" s="278"/>
      <c r="AR240" s="278"/>
      <c r="AS240" s="278"/>
      <c r="AT240" s="278"/>
      <c r="AU240" s="278"/>
      <c r="AV240" s="278"/>
      <c r="AW240" s="278"/>
      <c r="AX240" s="278"/>
      <c r="AY240" s="367"/>
      <c r="AZ240" s="279"/>
    </row>
    <row r="241" spans="1:52" ht="17.25">
      <c r="A241" s="10"/>
      <c r="B241" s="30"/>
      <c r="C241" s="30"/>
      <c r="D241" s="30"/>
      <c r="E241" s="30"/>
      <c r="F241" s="30"/>
      <c r="I241" s="30"/>
      <c r="J241" s="30"/>
      <c r="K241" s="30"/>
      <c r="L241" s="30"/>
      <c r="M241" s="30"/>
      <c r="O241" s="30"/>
      <c r="P241" s="278"/>
      <c r="Q241" s="278"/>
      <c r="U241" s="226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9"/>
      <c r="AL241" s="229"/>
      <c r="AM241" s="367"/>
      <c r="AN241" s="278"/>
      <c r="AO241" s="278"/>
      <c r="AP241" s="278"/>
      <c r="AQ241" s="278"/>
      <c r="AR241" s="278"/>
      <c r="AS241" s="278"/>
      <c r="AT241" s="278"/>
      <c r="AU241" s="278"/>
      <c r="AV241" s="278"/>
      <c r="AW241" s="278"/>
      <c r="AX241" s="278"/>
      <c r="AY241" s="367"/>
      <c r="AZ241" s="279"/>
    </row>
    <row r="242" spans="1:52" ht="17.25">
      <c r="A242" s="10"/>
      <c r="B242" s="30"/>
      <c r="C242" s="30"/>
      <c r="D242" s="30"/>
      <c r="E242" s="30"/>
      <c r="F242" s="30"/>
      <c r="I242" s="30"/>
      <c r="J242" s="30"/>
      <c r="K242" s="30"/>
      <c r="L242" s="30"/>
      <c r="M242" s="30"/>
      <c r="O242" s="30"/>
      <c r="P242" s="278"/>
      <c r="Q242" s="278"/>
      <c r="U242" s="226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9"/>
      <c r="AL242" s="229"/>
      <c r="AM242" s="367"/>
      <c r="AN242" s="278"/>
      <c r="AO242" s="278"/>
      <c r="AP242" s="278"/>
      <c r="AQ242" s="278"/>
      <c r="AR242" s="278"/>
      <c r="AS242" s="278"/>
      <c r="AT242" s="278"/>
      <c r="AU242" s="278"/>
      <c r="AV242" s="278"/>
      <c r="AW242" s="278"/>
      <c r="AX242" s="278"/>
      <c r="AY242" s="367"/>
      <c r="AZ242" s="279"/>
    </row>
    <row r="243" spans="1:52" ht="17.25">
      <c r="A243" s="10"/>
      <c r="B243" s="30"/>
      <c r="C243" s="30"/>
      <c r="D243" s="30"/>
      <c r="E243" s="30"/>
      <c r="F243" s="30"/>
      <c r="I243" s="30"/>
      <c r="J243" s="30"/>
      <c r="K243" s="30"/>
      <c r="L243" s="30"/>
      <c r="M243" s="30"/>
      <c r="O243" s="30"/>
      <c r="P243" s="278"/>
      <c r="Q243" s="278"/>
      <c r="U243" s="226"/>
      <c r="V243" s="278"/>
      <c r="W243" s="278"/>
      <c r="X243" s="278"/>
      <c r="Y243" s="278"/>
      <c r="Z243" s="278"/>
      <c r="AA243" s="278"/>
      <c r="AB243" s="278"/>
      <c r="AC243" s="278"/>
      <c r="AD243" s="278"/>
      <c r="AE243" s="278"/>
      <c r="AF243" s="278"/>
      <c r="AG243" s="278"/>
      <c r="AH243" s="278"/>
      <c r="AI243" s="279"/>
      <c r="AL243" s="229"/>
      <c r="AM243" s="367"/>
      <c r="AN243" s="278"/>
      <c r="AO243" s="278"/>
      <c r="AP243" s="278"/>
      <c r="AQ243" s="278"/>
      <c r="AR243" s="278"/>
      <c r="AS243" s="278"/>
      <c r="AT243" s="278"/>
      <c r="AU243" s="278"/>
      <c r="AV243" s="278"/>
      <c r="AW243" s="278"/>
      <c r="AX243" s="278"/>
      <c r="AY243" s="367"/>
      <c r="AZ243" s="279"/>
    </row>
    <row r="244" spans="1:52" ht="17.25">
      <c r="A244" s="10"/>
      <c r="B244" s="30"/>
      <c r="C244" s="30"/>
      <c r="D244" s="30"/>
      <c r="E244" s="30"/>
      <c r="F244" s="30"/>
      <c r="I244" s="30"/>
      <c r="J244" s="30"/>
      <c r="K244" s="30"/>
      <c r="L244" s="30"/>
      <c r="M244" s="30"/>
      <c r="O244" s="30"/>
      <c r="P244" s="278"/>
      <c r="Q244" s="278"/>
      <c r="U244" s="226"/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/>
      <c r="AG244" s="278"/>
      <c r="AH244" s="278"/>
      <c r="AI244" s="279"/>
      <c r="AL244" s="229"/>
      <c r="AM244" s="367"/>
      <c r="AN244" s="278"/>
      <c r="AO244" s="278"/>
      <c r="AP244" s="278"/>
      <c r="AQ244" s="278"/>
      <c r="AR244" s="278"/>
      <c r="AS244" s="278"/>
      <c r="AT244" s="278"/>
      <c r="AU244" s="278"/>
      <c r="AV244" s="278"/>
      <c r="AW244" s="278"/>
      <c r="AX244" s="278"/>
      <c r="AY244" s="367"/>
      <c r="AZ244" s="279"/>
    </row>
    <row r="245" spans="1:52" ht="17.25">
      <c r="A245" s="10"/>
      <c r="B245" s="30"/>
      <c r="C245" s="30"/>
      <c r="D245" s="30"/>
      <c r="E245" s="30"/>
      <c r="F245" s="30"/>
      <c r="I245" s="30"/>
      <c r="J245" s="30"/>
      <c r="K245" s="30"/>
      <c r="L245" s="30"/>
      <c r="M245" s="30"/>
      <c r="O245" s="30"/>
      <c r="P245" s="278"/>
      <c r="Q245" s="278"/>
      <c r="U245" s="226"/>
      <c r="V245" s="278"/>
      <c r="W245" s="278"/>
      <c r="X245" s="278"/>
      <c r="Y245" s="278"/>
      <c r="Z245" s="278"/>
      <c r="AA245" s="278"/>
      <c r="AB245" s="278"/>
      <c r="AC245" s="278"/>
      <c r="AD245" s="278"/>
      <c r="AE245" s="278"/>
      <c r="AF245" s="278"/>
      <c r="AG245" s="278"/>
      <c r="AH245" s="278"/>
      <c r="AI245" s="279"/>
      <c r="AL245" s="229"/>
      <c r="AM245" s="367"/>
      <c r="AN245" s="278"/>
      <c r="AO245" s="278"/>
      <c r="AP245" s="278"/>
      <c r="AQ245" s="278"/>
      <c r="AR245" s="278"/>
      <c r="AS245" s="278"/>
      <c r="AT245" s="278"/>
      <c r="AU245" s="278"/>
      <c r="AV245" s="278"/>
      <c r="AW245" s="278"/>
      <c r="AX245" s="278"/>
      <c r="AY245" s="367"/>
      <c r="AZ245" s="279"/>
    </row>
    <row r="246" spans="2:52" ht="17.25">
      <c r="B246" s="30"/>
      <c r="C246" s="30"/>
      <c r="D246" s="30"/>
      <c r="E246" s="30"/>
      <c r="F246" s="30"/>
      <c r="I246" s="30"/>
      <c r="J246" s="30"/>
      <c r="K246" s="30"/>
      <c r="L246" s="30"/>
      <c r="M246" s="30"/>
      <c r="O246" s="30"/>
      <c r="P246" s="278"/>
      <c r="Q246" s="278"/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9"/>
      <c r="AM246" s="367"/>
      <c r="AN246" s="278"/>
      <c r="AO246" s="278"/>
      <c r="AP246" s="278"/>
      <c r="AQ246" s="278"/>
      <c r="AR246" s="278"/>
      <c r="AS246" s="278"/>
      <c r="AT246" s="278"/>
      <c r="AU246" s="278"/>
      <c r="AV246" s="278"/>
      <c r="AW246" s="278"/>
      <c r="AX246" s="278"/>
      <c r="AY246" s="367"/>
      <c r="AZ246" s="279"/>
    </row>
    <row r="247" spans="2:52" ht="17.25">
      <c r="B247" s="30"/>
      <c r="C247" s="30"/>
      <c r="D247" s="30"/>
      <c r="E247" s="30"/>
      <c r="F247" s="30"/>
      <c r="I247" s="30"/>
      <c r="J247" s="30"/>
      <c r="K247" s="30"/>
      <c r="L247" s="30"/>
      <c r="M247" s="30"/>
      <c r="O247" s="30"/>
      <c r="P247" s="278"/>
      <c r="Q247" s="278"/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/>
      <c r="AG247" s="278"/>
      <c r="AH247" s="278"/>
      <c r="AI247" s="279"/>
      <c r="AM247" s="367"/>
      <c r="AN247" s="278"/>
      <c r="AO247" s="278"/>
      <c r="AP247" s="278"/>
      <c r="AQ247" s="278"/>
      <c r="AR247" s="278"/>
      <c r="AS247" s="278"/>
      <c r="AT247" s="278"/>
      <c r="AU247" s="278"/>
      <c r="AV247" s="278"/>
      <c r="AW247" s="278"/>
      <c r="AX247" s="278"/>
      <c r="AY247" s="367"/>
      <c r="AZ247" s="279"/>
    </row>
    <row r="248" spans="2:52" ht="17.25">
      <c r="B248" s="30"/>
      <c r="C248" s="30"/>
      <c r="D248" s="30"/>
      <c r="E248" s="30"/>
      <c r="F248" s="30"/>
      <c r="I248" s="30"/>
      <c r="J248" s="30"/>
      <c r="K248" s="30"/>
      <c r="L248" s="30"/>
      <c r="M248" s="30"/>
      <c r="O248" s="30"/>
      <c r="P248" s="278"/>
      <c r="Q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9"/>
      <c r="AM248" s="367"/>
      <c r="AN248" s="278"/>
      <c r="AO248" s="278"/>
      <c r="AP248" s="278"/>
      <c r="AQ248" s="278"/>
      <c r="AR248" s="278"/>
      <c r="AS248" s="278"/>
      <c r="AT248" s="278"/>
      <c r="AU248" s="278"/>
      <c r="AV248" s="278"/>
      <c r="AW248" s="278"/>
      <c r="AX248" s="278"/>
      <c r="AY248" s="367"/>
      <c r="AZ248" s="279"/>
    </row>
    <row r="249" spans="1:52" ht="17.25">
      <c r="A249" s="10"/>
      <c r="B249" s="30"/>
      <c r="C249" s="30"/>
      <c r="D249" s="30"/>
      <c r="E249" s="30"/>
      <c r="F249" s="30"/>
      <c r="I249" s="30"/>
      <c r="J249" s="30"/>
      <c r="K249" s="30"/>
      <c r="L249" s="30"/>
      <c r="M249" s="30"/>
      <c r="O249" s="30"/>
      <c r="P249" s="278"/>
      <c r="Q249" s="278"/>
      <c r="U249" s="226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9"/>
      <c r="AL249" s="229"/>
      <c r="AM249" s="367"/>
      <c r="AN249" s="278"/>
      <c r="AO249" s="278"/>
      <c r="AP249" s="278"/>
      <c r="AQ249" s="278"/>
      <c r="AR249" s="278"/>
      <c r="AS249" s="278"/>
      <c r="AT249" s="278"/>
      <c r="AU249" s="278"/>
      <c r="AV249" s="278"/>
      <c r="AW249" s="278"/>
      <c r="AX249" s="278"/>
      <c r="AY249" s="367"/>
      <c r="AZ249" s="279"/>
    </row>
    <row r="250" spans="1:52" ht="17.25">
      <c r="A250" s="10"/>
      <c r="B250" s="30"/>
      <c r="C250" s="30"/>
      <c r="D250" s="30"/>
      <c r="E250" s="30"/>
      <c r="F250" s="30"/>
      <c r="I250" s="30"/>
      <c r="J250" s="30"/>
      <c r="K250" s="30"/>
      <c r="L250" s="30"/>
      <c r="M250" s="30"/>
      <c r="O250" s="30"/>
      <c r="P250" s="278"/>
      <c r="Q250" s="278"/>
      <c r="U250" s="226"/>
      <c r="V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9"/>
      <c r="AL250" s="229"/>
      <c r="AM250" s="367"/>
      <c r="AN250" s="278"/>
      <c r="AO250" s="278"/>
      <c r="AP250" s="278"/>
      <c r="AQ250" s="278"/>
      <c r="AR250" s="278"/>
      <c r="AS250" s="278"/>
      <c r="AT250" s="278"/>
      <c r="AU250" s="278"/>
      <c r="AV250" s="278"/>
      <c r="AW250" s="278"/>
      <c r="AX250" s="278"/>
      <c r="AY250" s="367"/>
      <c r="AZ250" s="279"/>
    </row>
    <row r="251" spans="1:52" ht="17.25">
      <c r="A251" s="10"/>
      <c r="B251" s="30"/>
      <c r="C251" s="30"/>
      <c r="D251" s="30"/>
      <c r="E251" s="30"/>
      <c r="F251" s="30"/>
      <c r="I251" s="30"/>
      <c r="J251" s="30"/>
      <c r="K251" s="30"/>
      <c r="L251" s="30"/>
      <c r="M251" s="30"/>
      <c r="O251" s="30"/>
      <c r="P251" s="278"/>
      <c r="Q251" s="278"/>
      <c r="U251" s="226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9"/>
      <c r="AL251" s="229"/>
      <c r="AM251" s="367"/>
      <c r="AN251" s="278"/>
      <c r="AO251" s="278"/>
      <c r="AP251" s="278"/>
      <c r="AQ251" s="278"/>
      <c r="AR251" s="278"/>
      <c r="AS251" s="278"/>
      <c r="AT251" s="278"/>
      <c r="AU251" s="278"/>
      <c r="AV251" s="278"/>
      <c r="AW251" s="278"/>
      <c r="AX251" s="278"/>
      <c r="AY251" s="367"/>
      <c r="AZ251" s="279"/>
    </row>
    <row r="252" spans="1:52" ht="17.25">
      <c r="A252" s="10"/>
      <c r="B252" s="30"/>
      <c r="C252" s="30"/>
      <c r="D252" s="30"/>
      <c r="E252" s="30"/>
      <c r="F252" s="30"/>
      <c r="I252" s="30"/>
      <c r="J252" s="30"/>
      <c r="K252" s="30"/>
      <c r="L252" s="30"/>
      <c r="M252" s="30"/>
      <c r="O252" s="30"/>
      <c r="P252" s="278"/>
      <c r="Q252" s="278"/>
      <c r="U252" s="226"/>
      <c r="V252" s="278"/>
      <c r="W252" s="278"/>
      <c r="X252" s="278"/>
      <c r="Y252" s="278"/>
      <c r="Z252" s="278"/>
      <c r="AA252" s="278"/>
      <c r="AB252" s="278"/>
      <c r="AC252" s="278"/>
      <c r="AD252" s="278"/>
      <c r="AE252" s="278"/>
      <c r="AF252" s="278"/>
      <c r="AG252" s="278"/>
      <c r="AH252" s="278"/>
      <c r="AI252" s="279"/>
      <c r="AL252" s="229"/>
      <c r="AM252" s="367"/>
      <c r="AN252" s="278"/>
      <c r="AO252" s="278"/>
      <c r="AP252" s="278"/>
      <c r="AQ252" s="278"/>
      <c r="AR252" s="278"/>
      <c r="AS252" s="278"/>
      <c r="AT252" s="278"/>
      <c r="AU252" s="278"/>
      <c r="AV252" s="278"/>
      <c r="AW252" s="278"/>
      <c r="AX252" s="278"/>
      <c r="AY252" s="367"/>
      <c r="AZ252" s="279"/>
    </row>
    <row r="253" spans="1:52" ht="17.25">
      <c r="A253" s="10"/>
      <c r="B253" s="30"/>
      <c r="C253" s="30"/>
      <c r="D253" s="30"/>
      <c r="E253" s="30"/>
      <c r="F253" s="30"/>
      <c r="I253" s="30"/>
      <c r="J253" s="30"/>
      <c r="K253" s="30"/>
      <c r="L253" s="30"/>
      <c r="M253" s="30"/>
      <c r="O253" s="30"/>
      <c r="P253" s="278"/>
      <c r="Q253" s="278"/>
      <c r="U253" s="226"/>
      <c r="V253" s="278"/>
      <c r="W253" s="278"/>
      <c r="X253" s="278"/>
      <c r="Y253" s="278"/>
      <c r="Z253" s="278"/>
      <c r="AA253" s="278"/>
      <c r="AB253" s="278"/>
      <c r="AC253" s="278"/>
      <c r="AD253" s="278"/>
      <c r="AE253" s="278"/>
      <c r="AF253" s="278"/>
      <c r="AG253" s="278"/>
      <c r="AH253" s="278"/>
      <c r="AI253" s="279"/>
      <c r="AL253" s="229"/>
      <c r="AM253" s="367"/>
      <c r="AN253" s="278"/>
      <c r="AO253" s="278"/>
      <c r="AP253" s="278"/>
      <c r="AQ253" s="278"/>
      <c r="AR253" s="278"/>
      <c r="AS253" s="278"/>
      <c r="AT253" s="278"/>
      <c r="AU253" s="278"/>
      <c r="AV253" s="278"/>
      <c r="AW253" s="278"/>
      <c r="AX253" s="278"/>
      <c r="AY253" s="367"/>
      <c r="AZ253" s="279"/>
    </row>
    <row r="254" spans="2:52" ht="17.25">
      <c r="B254" s="30"/>
      <c r="C254" s="30"/>
      <c r="D254" s="30"/>
      <c r="E254" s="30"/>
      <c r="F254" s="30"/>
      <c r="I254" s="30"/>
      <c r="J254" s="30"/>
      <c r="K254" s="30"/>
      <c r="L254" s="30"/>
      <c r="M254" s="30"/>
      <c r="O254" s="30"/>
      <c r="P254" s="278"/>
      <c r="Q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9"/>
      <c r="AM254" s="367"/>
      <c r="AN254" s="278"/>
      <c r="AO254" s="278"/>
      <c r="AP254" s="278"/>
      <c r="AQ254" s="278"/>
      <c r="AR254" s="278"/>
      <c r="AS254" s="278"/>
      <c r="AT254" s="278"/>
      <c r="AU254" s="278"/>
      <c r="AV254" s="278"/>
      <c r="AW254" s="278"/>
      <c r="AX254" s="278"/>
      <c r="AY254" s="367"/>
      <c r="AZ254" s="279"/>
    </row>
    <row r="255" spans="2:52" ht="17.25">
      <c r="B255" s="30"/>
      <c r="C255" s="30"/>
      <c r="D255" s="30"/>
      <c r="E255" s="30"/>
      <c r="F255" s="30"/>
      <c r="I255" s="30"/>
      <c r="J255" s="30"/>
      <c r="K255" s="30"/>
      <c r="L255" s="30"/>
      <c r="M255" s="30"/>
      <c r="O255" s="30"/>
      <c r="P255" s="278"/>
      <c r="Q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9"/>
      <c r="AM255" s="367"/>
      <c r="AN255" s="278"/>
      <c r="AO255" s="278"/>
      <c r="AP255" s="278"/>
      <c r="AQ255" s="278"/>
      <c r="AR255" s="278"/>
      <c r="AS255" s="278"/>
      <c r="AT255" s="278"/>
      <c r="AU255" s="278"/>
      <c r="AV255" s="278"/>
      <c r="AW255" s="278"/>
      <c r="AX255" s="278"/>
      <c r="AY255" s="367"/>
      <c r="AZ255" s="279"/>
    </row>
    <row r="256" spans="2:52" ht="17.25">
      <c r="B256" s="30"/>
      <c r="C256" s="30"/>
      <c r="D256" s="30"/>
      <c r="E256" s="30"/>
      <c r="F256" s="30"/>
      <c r="I256" s="30"/>
      <c r="J256" s="30"/>
      <c r="K256" s="30"/>
      <c r="L256" s="30"/>
      <c r="M256" s="30"/>
      <c r="O256" s="30"/>
      <c r="P256" s="278"/>
      <c r="Q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/>
      <c r="AG256" s="278"/>
      <c r="AH256" s="278"/>
      <c r="AI256" s="279"/>
      <c r="AM256" s="367"/>
      <c r="AN256" s="278"/>
      <c r="AO256" s="278"/>
      <c r="AP256" s="278"/>
      <c r="AQ256" s="278"/>
      <c r="AR256" s="278"/>
      <c r="AS256" s="278"/>
      <c r="AT256" s="278"/>
      <c r="AU256" s="278"/>
      <c r="AV256" s="278"/>
      <c r="AW256" s="278"/>
      <c r="AX256" s="278"/>
      <c r="AY256" s="367"/>
      <c r="AZ256" s="279"/>
    </row>
    <row r="257" spans="1:52" ht="17.25">
      <c r="A257" s="10"/>
      <c r="B257" s="30"/>
      <c r="C257" s="30"/>
      <c r="D257" s="30"/>
      <c r="E257" s="30"/>
      <c r="F257" s="30"/>
      <c r="I257" s="30"/>
      <c r="J257" s="30"/>
      <c r="K257" s="30"/>
      <c r="L257" s="30"/>
      <c r="M257" s="30"/>
      <c r="O257" s="30"/>
      <c r="P257" s="278"/>
      <c r="Q257" s="278"/>
      <c r="U257" s="226"/>
      <c r="V257" s="278"/>
      <c r="W257" s="278"/>
      <c r="X257" s="278"/>
      <c r="Y257" s="278"/>
      <c r="Z257" s="278"/>
      <c r="AA257" s="278"/>
      <c r="AB257" s="278"/>
      <c r="AC257" s="278"/>
      <c r="AD257" s="278"/>
      <c r="AE257" s="278"/>
      <c r="AF257" s="278"/>
      <c r="AG257" s="278"/>
      <c r="AH257" s="278"/>
      <c r="AI257" s="279"/>
      <c r="AL257" s="229"/>
      <c r="AM257" s="367"/>
      <c r="AN257" s="278"/>
      <c r="AO257" s="278"/>
      <c r="AP257" s="278"/>
      <c r="AQ257" s="278"/>
      <c r="AR257" s="278"/>
      <c r="AS257" s="278"/>
      <c r="AT257" s="278"/>
      <c r="AU257" s="278"/>
      <c r="AV257" s="278"/>
      <c r="AW257" s="278"/>
      <c r="AX257" s="278"/>
      <c r="AY257" s="367"/>
      <c r="AZ257" s="279"/>
    </row>
    <row r="258" spans="1:52" ht="17.25">
      <c r="A258" s="10"/>
      <c r="B258" s="30"/>
      <c r="C258" s="30"/>
      <c r="D258" s="30"/>
      <c r="E258" s="30"/>
      <c r="F258" s="30"/>
      <c r="I258" s="30"/>
      <c r="J258" s="30"/>
      <c r="K258" s="30"/>
      <c r="L258" s="30"/>
      <c r="M258" s="30"/>
      <c r="O258" s="30"/>
      <c r="P258" s="278"/>
      <c r="Q258" s="278"/>
      <c r="U258" s="226"/>
      <c r="V258" s="278"/>
      <c r="W258" s="278"/>
      <c r="X258" s="278"/>
      <c r="Y258" s="278"/>
      <c r="Z258" s="278"/>
      <c r="AA258" s="278"/>
      <c r="AB258" s="278"/>
      <c r="AC258" s="278"/>
      <c r="AD258" s="278"/>
      <c r="AE258" s="278"/>
      <c r="AF258" s="278"/>
      <c r="AG258" s="278"/>
      <c r="AH258" s="278"/>
      <c r="AI258" s="279"/>
      <c r="AL258" s="229"/>
      <c r="AM258" s="367"/>
      <c r="AN258" s="278"/>
      <c r="AO258" s="278"/>
      <c r="AP258" s="278"/>
      <c r="AQ258" s="278"/>
      <c r="AR258" s="278"/>
      <c r="AS258" s="278"/>
      <c r="AT258" s="278"/>
      <c r="AU258" s="278"/>
      <c r="AV258" s="278"/>
      <c r="AW258" s="278"/>
      <c r="AX258" s="278"/>
      <c r="AY258" s="367"/>
      <c r="AZ258" s="279"/>
    </row>
    <row r="259" spans="2:52" ht="17.25">
      <c r="B259" s="64"/>
      <c r="C259" s="64"/>
      <c r="D259" s="64"/>
      <c r="E259" s="64"/>
      <c r="F259" s="64"/>
      <c r="I259" s="64"/>
      <c r="J259" s="64"/>
      <c r="K259" s="64"/>
      <c r="L259" s="64"/>
      <c r="M259" s="64"/>
      <c r="O259" s="64"/>
      <c r="P259" s="371"/>
      <c r="Q259" s="371"/>
      <c r="V259" s="371"/>
      <c r="W259" s="371"/>
      <c r="X259" s="371"/>
      <c r="Y259" s="371"/>
      <c r="Z259" s="371"/>
      <c r="AA259" s="371"/>
      <c r="AB259" s="371"/>
      <c r="AC259" s="371"/>
      <c r="AD259" s="371"/>
      <c r="AE259" s="371"/>
      <c r="AF259" s="371"/>
      <c r="AG259" s="371"/>
      <c r="AH259" s="371"/>
      <c r="AI259" s="279"/>
      <c r="AM259" s="372"/>
      <c r="AN259" s="371"/>
      <c r="AO259" s="371"/>
      <c r="AP259" s="371"/>
      <c r="AQ259" s="371"/>
      <c r="AR259" s="371"/>
      <c r="AS259" s="371"/>
      <c r="AT259" s="371"/>
      <c r="AU259" s="371"/>
      <c r="AV259" s="371"/>
      <c r="AW259" s="371"/>
      <c r="AX259" s="371"/>
      <c r="AY259" s="372"/>
      <c r="AZ259" s="279"/>
    </row>
  </sheetData>
  <mergeCells count="1">
    <mergeCell ref="A83:M83"/>
  </mergeCells>
  <printOptions horizontalCentered="1" verticalCentered="1"/>
  <pageMargins left="0.7874015748031497" right="0.3937007874015748" top="0.3937007874015748" bottom="0.1968503937007874" header="0.2362204724409449" footer="0.1968503937007874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 topLeftCell="A1">
      <selection activeCell="A1" sqref="A1"/>
    </sheetView>
  </sheetViews>
  <sheetFormatPr defaultColWidth="8.66015625" defaultRowHeight="18"/>
  <cols>
    <col min="1" max="1" width="13.58203125" style="0" customWidth="1"/>
    <col min="2" max="2" width="13.25" style="0" bestFit="1" customWidth="1"/>
    <col min="16" max="16" width="13.25" style="0" bestFit="1" customWidth="1"/>
  </cols>
  <sheetData>
    <row r="1" spans="1:16" ht="17.25">
      <c r="A1" s="182" t="s">
        <v>269</v>
      </c>
      <c r="B1" s="187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202</v>
      </c>
      <c r="O1" s="185"/>
      <c r="P1" s="185"/>
    </row>
    <row r="2" spans="1:16" ht="18" thickBot="1">
      <c r="A2" s="184"/>
      <c r="B2" s="187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e">
        <f>"平成"&amp;#REF!&amp;"年"</f>
        <v>#REF!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e">
        <f>""&amp;#REF!&amp;"月１日"</f>
        <v>#REF!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104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106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2" t="s">
        <v>127</v>
      </c>
      <c r="B11" s="381">
        <f>6!B11+7!B11</f>
        <v>1352495.87</v>
      </c>
      <c r="C11" s="239">
        <f>SUM(C13+C27)</f>
        <v>1269</v>
      </c>
      <c r="D11" s="239">
        <f>SUM(D13+D27)</f>
        <v>701</v>
      </c>
      <c r="E11" s="238">
        <f>SUM(C11-D11)</f>
        <v>568</v>
      </c>
      <c r="F11" s="239">
        <f>SUM(F13+F27)</f>
        <v>1928</v>
      </c>
      <c r="G11" s="239">
        <f>SUM(G13+G27)</f>
        <v>3261</v>
      </c>
      <c r="H11" s="239">
        <f>SUM(H13+H27)</f>
        <v>122</v>
      </c>
      <c r="I11" s="238">
        <f>SUM(F11:H11)</f>
        <v>5311</v>
      </c>
      <c r="J11" s="239">
        <f>SUM(J13+J27)</f>
        <v>1426</v>
      </c>
      <c r="K11" s="239">
        <f>SUM(K13+K27)</f>
        <v>3169</v>
      </c>
      <c r="L11" s="239">
        <f>SUM(L13+L27)</f>
        <v>182</v>
      </c>
      <c r="M11" s="238">
        <f>SUM(J11:L11)</f>
        <v>4777</v>
      </c>
      <c r="N11" s="238">
        <f>SUM(I11-M11)</f>
        <v>534</v>
      </c>
      <c r="O11" s="239">
        <f>N11+E11</f>
        <v>1102</v>
      </c>
      <c r="P11" s="208">
        <f>O11+B11</f>
        <v>1353597.87</v>
      </c>
    </row>
    <row r="12" spans="1:16" ht="17.25">
      <c r="A12" s="202"/>
      <c r="B12" s="208"/>
      <c r="C12" s="239"/>
      <c r="D12" s="239"/>
      <c r="E12" s="238"/>
      <c r="F12" s="239"/>
      <c r="G12" s="239"/>
      <c r="H12" s="239"/>
      <c r="I12" s="238"/>
      <c r="J12" s="239"/>
      <c r="K12" s="239"/>
      <c r="L12" s="239"/>
      <c r="M12" s="238"/>
      <c r="N12" s="238"/>
      <c r="O12" s="239"/>
      <c r="P12" s="208"/>
    </row>
    <row r="13" spans="1:16" ht="17.25">
      <c r="A13" s="211" t="s">
        <v>83</v>
      </c>
      <c r="B13" s="208">
        <f>6!B13+7!B13</f>
        <v>959571</v>
      </c>
      <c r="C13" s="239">
        <f>SUM(C15:C25)</f>
        <v>908</v>
      </c>
      <c r="D13" s="239">
        <f>SUM(D15:D25)</f>
        <v>471</v>
      </c>
      <c r="E13" s="238">
        <f>SUM(C13-D13)</f>
        <v>437</v>
      </c>
      <c r="F13" s="239">
        <f>SUM(F15:F25)</f>
        <v>1483</v>
      </c>
      <c r="G13" s="239">
        <f>SUM(G15:G25)</f>
        <v>2219</v>
      </c>
      <c r="H13" s="239">
        <f>SUM(H15:H25)</f>
        <v>74</v>
      </c>
      <c r="I13" s="238">
        <f>SUM(F13:H13)</f>
        <v>3776</v>
      </c>
      <c r="J13" s="239">
        <f>SUM(J15:J25)</f>
        <v>1087</v>
      </c>
      <c r="K13" s="239">
        <f>SUM(K15:K25)</f>
        <v>2182</v>
      </c>
      <c r="L13" s="239">
        <f>SUM(L15:L25)</f>
        <v>145</v>
      </c>
      <c r="M13" s="238">
        <f>SUM(J13:L13)</f>
        <v>3414</v>
      </c>
      <c r="N13" s="238">
        <f>SUM(I13-M13)</f>
        <v>362</v>
      </c>
      <c r="O13" s="239">
        <f>N13+E13</f>
        <v>799</v>
      </c>
      <c r="P13" s="208">
        <f>O13+B13</f>
        <v>960370</v>
      </c>
    </row>
    <row r="14" spans="1:16" ht="17.25">
      <c r="A14" s="202"/>
      <c r="B14" s="208"/>
      <c r="C14" s="239"/>
      <c r="D14" s="239"/>
      <c r="E14" s="238"/>
      <c r="F14" s="239"/>
      <c r="G14" s="239"/>
      <c r="H14" s="239"/>
      <c r="I14" s="238"/>
      <c r="J14" s="239"/>
      <c r="K14" s="239"/>
      <c r="L14" s="239"/>
      <c r="M14" s="238"/>
      <c r="N14" s="238"/>
      <c r="O14" s="239"/>
      <c r="P14" s="208"/>
    </row>
    <row r="15" spans="1:16" ht="17.25">
      <c r="A15" s="202" t="s">
        <v>24</v>
      </c>
      <c r="B15" s="208">
        <f>6!B15+7!B15</f>
        <v>309641</v>
      </c>
      <c r="C15" s="240">
        <f>'11'!C15+8!C15</f>
        <v>271</v>
      </c>
      <c r="D15" s="240">
        <f>'11'!D15+8!D15</f>
        <v>152</v>
      </c>
      <c r="E15" s="238">
        <f aca="true" t="shared" si="0" ref="E15:E25">SUM(C15-D15)</f>
        <v>119</v>
      </c>
      <c r="F15" s="240">
        <f>'11'!F15+8!F15</f>
        <v>541</v>
      </c>
      <c r="G15" s="240">
        <f>'11'!G15+8!G15</f>
        <v>571</v>
      </c>
      <c r="H15" s="240">
        <f>'11'!H15+8!H15</f>
        <v>17</v>
      </c>
      <c r="I15" s="238">
        <f aca="true" t="shared" si="1" ref="I15:I25">SUM(F15:H15)</f>
        <v>1129</v>
      </c>
      <c r="J15" s="240">
        <f>'11'!J15+8!J15</f>
        <v>383</v>
      </c>
      <c r="K15" s="240">
        <f>'11'!K15+8!K15</f>
        <v>558</v>
      </c>
      <c r="L15" s="240">
        <f>'11'!L15+8!L15</f>
        <v>34</v>
      </c>
      <c r="M15" s="238">
        <f aca="true" t="shared" si="2" ref="M15:M25">SUM(J15:L15)</f>
        <v>975</v>
      </c>
      <c r="N15" s="238">
        <f aca="true" t="shared" si="3" ref="N15:N25">SUM(I15-M15)</f>
        <v>154</v>
      </c>
      <c r="O15" s="239">
        <f aca="true" t="shared" si="4" ref="O15:O25">N15+E15</f>
        <v>273</v>
      </c>
      <c r="P15" s="208">
        <f aca="true" t="shared" si="5" ref="P15:P25">O15+B15</f>
        <v>309914</v>
      </c>
    </row>
    <row r="16" spans="1:16" ht="17.25">
      <c r="A16" s="202" t="s">
        <v>25</v>
      </c>
      <c r="B16" s="208">
        <f>6!B16+7!B16</f>
        <v>22231</v>
      </c>
      <c r="C16" s="240">
        <f>'11'!C16+8!C16</f>
        <v>20</v>
      </c>
      <c r="D16" s="240">
        <f>'11'!D16+8!D16</f>
        <v>10</v>
      </c>
      <c r="E16" s="238">
        <f t="shared" si="0"/>
        <v>10</v>
      </c>
      <c r="F16" s="240">
        <f>'11'!F16+8!F16</f>
        <v>23</v>
      </c>
      <c r="G16" s="240">
        <f>'11'!G16+8!G16</f>
        <v>64</v>
      </c>
      <c r="H16" s="240">
        <f>'11'!H16+8!H16</f>
        <v>0</v>
      </c>
      <c r="I16" s="238">
        <f t="shared" si="1"/>
        <v>87</v>
      </c>
      <c r="J16" s="240">
        <f>'11'!J16+8!J16</f>
        <v>13</v>
      </c>
      <c r="K16" s="240">
        <f>'11'!K16+8!K16</f>
        <v>40</v>
      </c>
      <c r="L16" s="240">
        <f>'11'!L16+8!L16</f>
        <v>4</v>
      </c>
      <c r="M16" s="238">
        <f t="shared" si="2"/>
        <v>57</v>
      </c>
      <c r="N16" s="238">
        <f t="shared" si="3"/>
        <v>30</v>
      </c>
      <c r="O16" s="239">
        <f t="shared" si="4"/>
        <v>40</v>
      </c>
      <c r="P16" s="208">
        <f t="shared" si="5"/>
        <v>22271</v>
      </c>
    </row>
    <row r="17" spans="1:16" ht="17.25">
      <c r="A17" s="202" t="s">
        <v>26</v>
      </c>
      <c r="B17" s="208">
        <f>6!B17+7!B17</f>
        <v>63514</v>
      </c>
      <c r="C17" s="240">
        <f>'11'!C17+8!C17</f>
        <v>57</v>
      </c>
      <c r="D17" s="240">
        <f>'11'!D17+8!D17</f>
        <v>32</v>
      </c>
      <c r="E17" s="238">
        <f t="shared" si="0"/>
        <v>25</v>
      </c>
      <c r="F17" s="240">
        <f>'11'!F17+8!F17</f>
        <v>99</v>
      </c>
      <c r="G17" s="240">
        <f>'11'!G17+8!G17</f>
        <v>159</v>
      </c>
      <c r="H17" s="240">
        <f>'11'!H17+8!H17</f>
        <v>5</v>
      </c>
      <c r="I17" s="238">
        <f t="shared" si="1"/>
        <v>263</v>
      </c>
      <c r="J17" s="240">
        <f>'11'!J17+8!J17</f>
        <v>45</v>
      </c>
      <c r="K17" s="240">
        <f>'11'!K17+8!K17</f>
        <v>152</v>
      </c>
      <c r="L17" s="240">
        <f>'11'!L17+8!L17</f>
        <v>3</v>
      </c>
      <c r="M17" s="238">
        <f t="shared" si="2"/>
        <v>200</v>
      </c>
      <c r="N17" s="238">
        <f t="shared" si="3"/>
        <v>63</v>
      </c>
      <c r="O17" s="239">
        <f t="shared" si="4"/>
        <v>88</v>
      </c>
      <c r="P17" s="208">
        <f t="shared" si="5"/>
        <v>63602</v>
      </c>
    </row>
    <row r="18" spans="1:16" ht="17.25">
      <c r="A18" s="202" t="s">
        <v>27</v>
      </c>
      <c r="B18" s="208">
        <f>6!B18+7!B18</f>
        <v>88914</v>
      </c>
      <c r="C18" s="240">
        <f>'11'!C18+8!C18</f>
        <v>96</v>
      </c>
      <c r="D18" s="240">
        <f>'11'!D18+8!D18</f>
        <v>41</v>
      </c>
      <c r="E18" s="238">
        <f t="shared" si="0"/>
        <v>55</v>
      </c>
      <c r="F18" s="240">
        <f>'11'!F18+8!F18</f>
        <v>113</v>
      </c>
      <c r="G18" s="240">
        <f>'11'!G18+8!G18</f>
        <v>328</v>
      </c>
      <c r="H18" s="240">
        <f>'11'!H18+8!H18</f>
        <v>4</v>
      </c>
      <c r="I18" s="238">
        <f t="shared" si="1"/>
        <v>445</v>
      </c>
      <c r="J18" s="240">
        <f>'11'!J18+8!J18</f>
        <v>92</v>
      </c>
      <c r="K18" s="240">
        <f>'11'!K18+8!K18</f>
        <v>266</v>
      </c>
      <c r="L18" s="240">
        <f>'11'!L18+8!L18</f>
        <v>15</v>
      </c>
      <c r="M18" s="238">
        <f t="shared" si="2"/>
        <v>373</v>
      </c>
      <c r="N18" s="238">
        <f t="shared" si="3"/>
        <v>72</v>
      </c>
      <c r="O18" s="239">
        <f t="shared" si="4"/>
        <v>127</v>
      </c>
      <c r="P18" s="208">
        <f t="shared" si="5"/>
        <v>89041</v>
      </c>
    </row>
    <row r="19" spans="1:16" ht="17.25">
      <c r="A19" s="202" t="s">
        <v>59</v>
      </c>
      <c r="B19" s="208">
        <f>6!B19+7!B19</f>
        <v>33982</v>
      </c>
      <c r="C19" s="240">
        <f>'11'!C19+8!C19</f>
        <v>26</v>
      </c>
      <c r="D19" s="240">
        <f>'11'!D19+8!D19</f>
        <v>23</v>
      </c>
      <c r="E19" s="238">
        <f t="shared" si="0"/>
        <v>3</v>
      </c>
      <c r="F19" s="240">
        <f>'11'!F19+8!F19</f>
        <v>56</v>
      </c>
      <c r="G19" s="240">
        <f>'11'!G19+8!G19</f>
        <v>75</v>
      </c>
      <c r="H19" s="240">
        <f>'11'!H19+8!H19</f>
        <v>1</v>
      </c>
      <c r="I19" s="238">
        <f t="shared" si="1"/>
        <v>132</v>
      </c>
      <c r="J19" s="240">
        <f>'11'!J19+8!J19</f>
        <v>56</v>
      </c>
      <c r="K19" s="240">
        <f>'11'!K19+8!K19</f>
        <v>62</v>
      </c>
      <c r="L19" s="240">
        <f>'11'!L19+8!L19</f>
        <v>0</v>
      </c>
      <c r="M19" s="238">
        <f t="shared" si="2"/>
        <v>118</v>
      </c>
      <c r="N19" s="238">
        <f t="shared" si="3"/>
        <v>14</v>
      </c>
      <c r="O19" s="239">
        <f t="shared" si="4"/>
        <v>17</v>
      </c>
      <c r="P19" s="208">
        <f t="shared" si="5"/>
        <v>33999</v>
      </c>
    </row>
    <row r="20" spans="1:16" ht="17.25">
      <c r="A20" s="202" t="s">
        <v>60</v>
      </c>
      <c r="B20" s="208">
        <f>6!B20+7!B20</f>
        <v>44273</v>
      </c>
      <c r="C20" s="240">
        <f>'11'!C20+8!C20</f>
        <v>43</v>
      </c>
      <c r="D20" s="240">
        <f>'11'!D20+8!D20</f>
        <v>37</v>
      </c>
      <c r="E20" s="238">
        <f t="shared" si="0"/>
        <v>6</v>
      </c>
      <c r="F20" s="240">
        <f>'11'!F20+8!F20</f>
        <v>142</v>
      </c>
      <c r="G20" s="240">
        <f>'11'!G20+8!G20</f>
        <v>64</v>
      </c>
      <c r="H20" s="240">
        <f>'11'!H20+8!H20</f>
        <v>0</v>
      </c>
      <c r="I20" s="238">
        <f t="shared" si="1"/>
        <v>206</v>
      </c>
      <c r="J20" s="240">
        <f>'11'!J20+8!J20</f>
        <v>86</v>
      </c>
      <c r="K20" s="240">
        <f>'11'!K20+8!K20</f>
        <v>68</v>
      </c>
      <c r="L20" s="240">
        <f>'11'!L20+8!L20</f>
        <v>13</v>
      </c>
      <c r="M20" s="238">
        <f t="shared" si="2"/>
        <v>167</v>
      </c>
      <c r="N20" s="238">
        <f t="shared" si="3"/>
        <v>39</v>
      </c>
      <c r="O20" s="239">
        <f t="shared" si="4"/>
        <v>45</v>
      </c>
      <c r="P20" s="208">
        <f t="shared" si="5"/>
        <v>44318</v>
      </c>
    </row>
    <row r="21" spans="1:16" ht="17.25">
      <c r="A21" s="202" t="s">
        <v>28</v>
      </c>
      <c r="B21" s="208">
        <f>6!B21+7!B21</f>
        <v>105014</v>
      </c>
      <c r="C21" s="240">
        <f>'11'!C21+8!C21</f>
        <v>120</v>
      </c>
      <c r="D21" s="240">
        <f>'11'!D21+8!D21</f>
        <v>32</v>
      </c>
      <c r="E21" s="238">
        <f t="shared" si="0"/>
        <v>88</v>
      </c>
      <c r="F21" s="240">
        <f>'11'!F21+8!F21</f>
        <v>148</v>
      </c>
      <c r="G21" s="240">
        <f>'11'!G21+8!G21</f>
        <v>299</v>
      </c>
      <c r="H21" s="240">
        <f>'11'!H21+8!H21</f>
        <v>9</v>
      </c>
      <c r="I21" s="238">
        <f t="shared" si="1"/>
        <v>456</v>
      </c>
      <c r="J21" s="240">
        <f>'11'!J21+8!J21</f>
        <v>113</v>
      </c>
      <c r="K21" s="240">
        <f>'11'!K21+8!K21</f>
        <v>310</v>
      </c>
      <c r="L21" s="240">
        <f>'11'!L21+8!L21</f>
        <v>52</v>
      </c>
      <c r="M21" s="238">
        <f t="shared" si="2"/>
        <v>475</v>
      </c>
      <c r="N21" s="238">
        <f t="shared" si="3"/>
        <v>-19</v>
      </c>
      <c r="O21" s="239">
        <f t="shared" si="4"/>
        <v>69</v>
      </c>
      <c r="P21" s="208">
        <f t="shared" si="5"/>
        <v>105083</v>
      </c>
    </row>
    <row r="22" spans="1:16" ht="17.25">
      <c r="A22" s="202" t="s">
        <v>29</v>
      </c>
      <c r="B22" s="208">
        <f>6!B22+7!B22</f>
        <v>58352</v>
      </c>
      <c r="C22" s="240">
        <f>'11'!C22+8!C22</f>
        <v>57</v>
      </c>
      <c r="D22" s="240">
        <f>'11'!D22+8!D22</f>
        <v>41</v>
      </c>
      <c r="E22" s="238">
        <f t="shared" si="0"/>
        <v>16</v>
      </c>
      <c r="F22" s="240">
        <f>'11'!F22+8!F22</f>
        <v>98</v>
      </c>
      <c r="G22" s="240">
        <f>'11'!G22+8!G22</f>
        <v>113</v>
      </c>
      <c r="H22" s="240">
        <f>'11'!H22+8!H22</f>
        <v>7</v>
      </c>
      <c r="I22" s="238">
        <f t="shared" si="1"/>
        <v>218</v>
      </c>
      <c r="J22" s="240">
        <f>'11'!J22+8!J22</f>
        <v>63</v>
      </c>
      <c r="K22" s="240">
        <f>'11'!K22+8!K22</f>
        <v>125</v>
      </c>
      <c r="L22" s="240">
        <f>'11'!L22+8!L22</f>
        <v>1</v>
      </c>
      <c r="M22" s="238">
        <f t="shared" si="2"/>
        <v>189</v>
      </c>
      <c r="N22" s="238">
        <f t="shared" si="3"/>
        <v>29</v>
      </c>
      <c r="O22" s="239">
        <f t="shared" si="4"/>
        <v>45</v>
      </c>
      <c r="P22" s="208">
        <f t="shared" si="5"/>
        <v>58397</v>
      </c>
    </row>
    <row r="23" spans="1:16" ht="17.25">
      <c r="A23" s="202" t="s">
        <v>30</v>
      </c>
      <c r="B23" s="208">
        <f>6!B23+7!B23</f>
        <v>55777</v>
      </c>
      <c r="C23" s="240">
        <f>'11'!C23+8!C23</f>
        <v>50</v>
      </c>
      <c r="D23" s="240">
        <f>'11'!D23+8!D23</f>
        <v>28</v>
      </c>
      <c r="E23" s="238">
        <f t="shared" si="0"/>
        <v>22</v>
      </c>
      <c r="F23" s="240">
        <f>'11'!F23+8!F23</f>
        <v>39</v>
      </c>
      <c r="G23" s="240">
        <f>'11'!G23+8!G23</f>
        <v>123</v>
      </c>
      <c r="H23" s="240">
        <f>'11'!H23+8!H23</f>
        <v>12</v>
      </c>
      <c r="I23" s="238">
        <f t="shared" si="1"/>
        <v>174</v>
      </c>
      <c r="J23" s="240">
        <f>'11'!J23+8!J23</f>
        <v>47</v>
      </c>
      <c r="K23" s="240">
        <f>'11'!K23+8!K23</f>
        <v>101</v>
      </c>
      <c r="L23" s="240">
        <f>'11'!L23+8!L23</f>
        <v>7</v>
      </c>
      <c r="M23" s="238">
        <f t="shared" si="2"/>
        <v>155</v>
      </c>
      <c r="N23" s="238">
        <f t="shared" si="3"/>
        <v>19</v>
      </c>
      <c r="O23" s="239">
        <f t="shared" si="4"/>
        <v>41</v>
      </c>
      <c r="P23" s="208">
        <f t="shared" si="5"/>
        <v>55818</v>
      </c>
    </row>
    <row r="24" spans="1:16" ht="17.25">
      <c r="A24" s="202" t="s">
        <v>31</v>
      </c>
      <c r="B24" s="208">
        <f>6!B24+7!B24</f>
        <v>125049</v>
      </c>
      <c r="C24" s="240">
        <f>'11'!C24+8!C24</f>
        <v>114</v>
      </c>
      <c r="D24" s="240">
        <f>'11'!D24+8!D24</f>
        <v>51</v>
      </c>
      <c r="E24" s="238">
        <f t="shared" si="0"/>
        <v>63</v>
      </c>
      <c r="F24" s="240">
        <f>'11'!F24+8!F24</f>
        <v>176</v>
      </c>
      <c r="G24" s="240">
        <f>'11'!G24+8!G24</f>
        <v>282</v>
      </c>
      <c r="H24" s="240">
        <f>'11'!H24+8!H24</f>
        <v>12</v>
      </c>
      <c r="I24" s="238">
        <f t="shared" si="1"/>
        <v>470</v>
      </c>
      <c r="J24" s="240">
        <f>'11'!J24+8!J24</f>
        <v>151</v>
      </c>
      <c r="K24" s="240">
        <f>'11'!K24+8!K24</f>
        <v>339</v>
      </c>
      <c r="L24" s="240">
        <f>'11'!L24+8!L24</f>
        <v>13</v>
      </c>
      <c r="M24" s="238">
        <f t="shared" si="2"/>
        <v>503</v>
      </c>
      <c r="N24" s="238">
        <f t="shared" si="3"/>
        <v>-33</v>
      </c>
      <c r="O24" s="239">
        <f t="shared" si="4"/>
        <v>30</v>
      </c>
      <c r="P24" s="208">
        <f t="shared" si="5"/>
        <v>125079</v>
      </c>
    </row>
    <row r="25" spans="1:16" ht="17.25">
      <c r="A25" s="202" t="s">
        <v>240</v>
      </c>
      <c r="B25" s="208">
        <f>6!B25+7!B25</f>
        <v>52824</v>
      </c>
      <c r="C25" s="240">
        <f>'11'!C25+8!C25</f>
        <v>54</v>
      </c>
      <c r="D25" s="240">
        <f>'11'!D25+8!D25</f>
        <v>24</v>
      </c>
      <c r="E25" s="238">
        <f t="shared" si="0"/>
        <v>30</v>
      </c>
      <c r="F25" s="240">
        <f>'11'!F25+8!F25</f>
        <v>48</v>
      </c>
      <c r="G25" s="240">
        <f>'11'!G25+8!G25</f>
        <v>141</v>
      </c>
      <c r="H25" s="240">
        <f>'11'!H25+8!H25</f>
        <v>7</v>
      </c>
      <c r="I25" s="238">
        <f t="shared" si="1"/>
        <v>196</v>
      </c>
      <c r="J25" s="240">
        <f>'11'!J25+8!J25</f>
        <v>38</v>
      </c>
      <c r="K25" s="240">
        <f>'11'!K25+8!K25</f>
        <v>161</v>
      </c>
      <c r="L25" s="240">
        <f>'11'!L25+8!L25</f>
        <v>3</v>
      </c>
      <c r="M25" s="238">
        <f t="shared" si="2"/>
        <v>202</v>
      </c>
      <c r="N25" s="238">
        <f t="shared" si="3"/>
        <v>-6</v>
      </c>
      <c r="O25" s="239">
        <f t="shared" si="4"/>
        <v>24</v>
      </c>
      <c r="P25" s="208">
        <f t="shared" si="5"/>
        <v>52848</v>
      </c>
    </row>
    <row r="26" spans="1:16" ht="17.25">
      <c r="A26" s="202"/>
      <c r="B26" s="208"/>
      <c r="C26" s="240"/>
      <c r="D26" s="240"/>
      <c r="E26" s="238"/>
      <c r="F26" s="240"/>
      <c r="G26" s="240"/>
      <c r="H26" s="240"/>
      <c r="I26" s="238"/>
      <c r="J26" s="240"/>
      <c r="K26" s="240"/>
      <c r="L26" s="240"/>
      <c r="M26" s="238"/>
      <c r="N26" s="238"/>
      <c r="O26" s="239"/>
      <c r="P26" s="208"/>
    </row>
    <row r="27" spans="1:16" ht="17.25">
      <c r="A27" s="211" t="s">
        <v>84</v>
      </c>
      <c r="B27" s="208">
        <f>6!B27+7!B27</f>
        <v>392924.87</v>
      </c>
      <c r="C27" s="239">
        <f>SUM(C28+C40+C51+C71+C79)</f>
        <v>361</v>
      </c>
      <c r="D27" s="239">
        <f>SUM(D28+D40+D51+D71+D79)</f>
        <v>230</v>
      </c>
      <c r="E27" s="238">
        <f>SUM(C27-D27)</f>
        <v>131</v>
      </c>
      <c r="F27" s="240">
        <f>SUM(F28+F40+F51+F71+F79)</f>
        <v>445</v>
      </c>
      <c r="G27" s="240">
        <f>SUM(G28+G40+G51+G71+G79)</f>
        <v>1042</v>
      </c>
      <c r="H27" s="239">
        <f>SUM(H28+H40+H51+H71+H79)</f>
        <v>48</v>
      </c>
      <c r="I27" s="238">
        <f>SUM(F27:H27)</f>
        <v>1535</v>
      </c>
      <c r="J27" s="239">
        <f>SUM(J28+J40+J51+J71+J79)</f>
        <v>339</v>
      </c>
      <c r="K27" s="239">
        <f>SUM(K28+K40+K51+K71+K79)</f>
        <v>987</v>
      </c>
      <c r="L27" s="239">
        <f>SUM(L28+L40+L51+L71+L79)</f>
        <v>37</v>
      </c>
      <c r="M27" s="238">
        <f>SUM(J27:L27)</f>
        <v>1363</v>
      </c>
      <c r="N27" s="238">
        <f>SUM(I27-M27)</f>
        <v>172</v>
      </c>
      <c r="O27" s="239">
        <f>N27+E27</f>
        <v>303</v>
      </c>
      <c r="P27" s="208">
        <f>O27+B27</f>
        <v>393227.87</v>
      </c>
    </row>
    <row r="28" spans="1:16" ht="17.25">
      <c r="A28" s="211" t="s">
        <v>85</v>
      </c>
      <c r="B28" s="208">
        <f>6!B28+7!B28</f>
        <v>64592.869999999995</v>
      </c>
      <c r="C28" s="239">
        <f>SUM(C30:C38)</f>
        <v>61</v>
      </c>
      <c r="D28" s="239">
        <f>SUM(D30:D38)</f>
        <v>66</v>
      </c>
      <c r="E28" s="238">
        <f>SUM(C28-D28)</f>
        <v>-5</v>
      </c>
      <c r="F28" s="239">
        <f>SUM(F30:F38)</f>
        <v>92</v>
      </c>
      <c r="G28" s="239">
        <f>SUM(G30:G38)</f>
        <v>177</v>
      </c>
      <c r="H28" s="239">
        <f>SUM(H30:H38)</f>
        <v>13</v>
      </c>
      <c r="I28" s="238">
        <f>SUM(F28:H28)</f>
        <v>282</v>
      </c>
      <c r="J28" s="239">
        <f>SUM(J30:J38)</f>
        <v>92</v>
      </c>
      <c r="K28" s="239">
        <f>SUM(K30:K38)</f>
        <v>153</v>
      </c>
      <c r="L28" s="239">
        <f>SUM(L30:L38)</f>
        <v>6</v>
      </c>
      <c r="M28" s="238">
        <f>SUM(J28:L28)</f>
        <v>251</v>
      </c>
      <c r="N28" s="238">
        <f>SUM(I28-M28)</f>
        <v>31</v>
      </c>
      <c r="O28" s="239">
        <f>N28+E28</f>
        <v>26</v>
      </c>
      <c r="P28" s="208">
        <f>O28+B28</f>
        <v>64618.869999999995</v>
      </c>
    </row>
    <row r="29" spans="1:16" ht="17.25">
      <c r="A29" s="211"/>
      <c r="B29" s="208"/>
      <c r="C29" s="239"/>
      <c r="D29" s="239"/>
      <c r="E29" s="238"/>
      <c r="F29" s="239"/>
      <c r="G29" s="239"/>
      <c r="H29" s="239"/>
      <c r="I29" s="238"/>
      <c r="J29" s="239"/>
      <c r="K29" s="239"/>
      <c r="L29" s="239"/>
      <c r="M29" s="238"/>
      <c r="N29" s="238"/>
      <c r="O29" s="239"/>
      <c r="P29" s="208"/>
    </row>
    <row r="30" spans="1:16" ht="17.25">
      <c r="A30" s="202" t="s">
        <v>33</v>
      </c>
      <c r="B30" s="208">
        <f>6!B30+7!B30</f>
        <v>5593</v>
      </c>
      <c r="C30" s="240">
        <f>'11'!C30+8!C30</f>
        <v>3</v>
      </c>
      <c r="D30" s="240">
        <f>'11'!D30+8!D30</f>
        <v>8</v>
      </c>
      <c r="E30" s="238">
        <f aca="true" t="shared" si="6" ref="E30:E38">SUM(C30-D30)</f>
        <v>-5</v>
      </c>
      <c r="F30" s="240">
        <f>'11'!F30+8!F30</f>
        <v>8</v>
      </c>
      <c r="G30" s="240">
        <f>'11'!G30+8!G30</f>
        <v>13</v>
      </c>
      <c r="H30" s="240">
        <f>'11'!H30+8!H30</f>
        <v>0</v>
      </c>
      <c r="I30" s="238">
        <f aca="true" t="shared" si="7" ref="I30:I38">SUM(F30:H30)</f>
        <v>21</v>
      </c>
      <c r="J30" s="240">
        <f>'11'!J30+8!J30</f>
        <v>10</v>
      </c>
      <c r="K30" s="240">
        <f>'11'!K30+8!K30</f>
        <v>14</v>
      </c>
      <c r="L30" s="240">
        <f>'11'!L30+8!L30</f>
        <v>1</v>
      </c>
      <c r="M30" s="238">
        <f aca="true" t="shared" si="8" ref="M30:M38">SUM(J30:L30)</f>
        <v>25</v>
      </c>
      <c r="N30" s="238">
        <f aca="true" t="shared" si="9" ref="N30:N38">SUM(I30-M30)</f>
        <v>-4</v>
      </c>
      <c r="O30" s="239">
        <f aca="true" t="shared" si="10" ref="O30:O38">N30+E30</f>
        <v>-9</v>
      </c>
      <c r="P30" s="208">
        <f aca="true" t="shared" si="11" ref="P30:P38">O30+B30</f>
        <v>5584</v>
      </c>
    </row>
    <row r="31" spans="1:16" ht="17.25">
      <c r="A31" s="202" t="s">
        <v>34</v>
      </c>
      <c r="B31" s="208">
        <f>6!B31+7!B31</f>
        <v>3308</v>
      </c>
      <c r="C31" s="240">
        <f>'11'!C31+8!C31</f>
        <v>1</v>
      </c>
      <c r="D31" s="240">
        <f>'11'!D31+8!D31</f>
        <v>1</v>
      </c>
      <c r="E31" s="238">
        <f t="shared" si="6"/>
        <v>0</v>
      </c>
      <c r="F31" s="240">
        <f>'11'!F31+8!F31</f>
        <v>1</v>
      </c>
      <c r="G31" s="240">
        <f>'11'!G31+8!G31</f>
        <v>4</v>
      </c>
      <c r="H31" s="240">
        <f>'11'!H31+8!H31</f>
        <v>0</v>
      </c>
      <c r="I31" s="238">
        <f t="shared" si="7"/>
        <v>5</v>
      </c>
      <c r="J31" s="240">
        <f>'11'!J31+8!J31</f>
        <v>6</v>
      </c>
      <c r="K31" s="240">
        <f>'11'!K31+8!K31</f>
        <v>8</v>
      </c>
      <c r="L31" s="240">
        <f>'11'!L31+8!L31</f>
        <v>0</v>
      </c>
      <c r="M31" s="238">
        <f t="shared" si="8"/>
        <v>14</v>
      </c>
      <c r="N31" s="238">
        <f t="shared" si="9"/>
        <v>-9</v>
      </c>
      <c r="O31" s="239">
        <f t="shared" si="10"/>
        <v>-9</v>
      </c>
      <c r="P31" s="208">
        <f t="shared" si="11"/>
        <v>3299</v>
      </c>
    </row>
    <row r="32" spans="1:16" ht="17.25">
      <c r="A32" s="202" t="s">
        <v>35</v>
      </c>
      <c r="B32" s="208">
        <f>6!B32+7!B32</f>
        <v>1866</v>
      </c>
      <c r="C32" s="240">
        <f>'11'!C32+8!C32</f>
        <v>0</v>
      </c>
      <c r="D32" s="240">
        <f>'11'!D32+8!D32</f>
        <v>2</v>
      </c>
      <c r="E32" s="238">
        <f t="shared" si="6"/>
        <v>-2</v>
      </c>
      <c r="F32" s="240">
        <f>'11'!F32+8!F32</f>
        <v>6</v>
      </c>
      <c r="G32" s="240">
        <f>'11'!G32+8!G32</f>
        <v>7</v>
      </c>
      <c r="H32" s="240">
        <f>'11'!H32+8!H32</f>
        <v>0</v>
      </c>
      <c r="I32" s="238">
        <f t="shared" si="7"/>
        <v>13</v>
      </c>
      <c r="J32" s="240">
        <f>'11'!J32+8!J32</f>
        <v>0</v>
      </c>
      <c r="K32" s="240">
        <f>'11'!K32+8!K32</f>
        <v>8</v>
      </c>
      <c r="L32" s="240">
        <f>'11'!L32+8!L32</f>
        <v>0</v>
      </c>
      <c r="M32" s="238">
        <f t="shared" si="8"/>
        <v>8</v>
      </c>
      <c r="N32" s="238">
        <f t="shared" si="9"/>
        <v>5</v>
      </c>
      <c r="O32" s="239">
        <f t="shared" si="10"/>
        <v>3</v>
      </c>
      <c r="P32" s="208">
        <f t="shared" si="11"/>
        <v>1869</v>
      </c>
    </row>
    <row r="33" spans="1:16" ht="17.25">
      <c r="A33" s="202" t="s">
        <v>36</v>
      </c>
      <c r="B33" s="208">
        <f>6!B33+7!B33</f>
        <v>9523</v>
      </c>
      <c r="C33" s="240">
        <f>'11'!C33+8!C33</f>
        <v>8</v>
      </c>
      <c r="D33" s="240">
        <f>'11'!D33+8!D33</f>
        <v>8</v>
      </c>
      <c r="E33" s="238">
        <f t="shared" si="6"/>
        <v>0</v>
      </c>
      <c r="F33" s="240">
        <f>'11'!F33+8!F33</f>
        <v>5</v>
      </c>
      <c r="G33" s="240">
        <f>'11'!G33+8!G33</f>
        <v>25</v>
      </c>
      <c r="H33" s="240">
        <f>'11'!H33+8!H33</f>
        <v>1</v>
      </c>
      <c r="I33" s="238">
        <f t="shared" si="7"/>
        <v>31</v>
      </c>
      <c r="J33" s="240">
        <f>'11'!J33+8!J33</f>
        <v>7</v>
      </c>
      <c r="K33" s="240">
        <f>'11'!K33+8!K33</f>
        <v>21</v>
      </c>
      <c r="L33" s="240">
        <f>'11'!L33+8!L33</f>
        <v>0</v>
      </c>
      <c r="M33" s="238">
        <f t="shared" si="8"/>
        <v>28</v>
      </c>
      <c r="N33" s="238">
        <f t="shared" si="9"/>
        <v>3</v>
      </c>
      <c r="O33" s="239">
        <f t="shared" si="10"/>
        <v>3</v>
      </c>
      <c r="P33" s="208">
        <f t="shared" si="11"/>
        <v>9526</v>
      </c>
    </row>
    <row r="34" spans="1:16" ht="17.25">
      <c r="A34" s="202" t="s">
        <v>37</v>
      </c>
      <c r="B34" s="208">
        <f>6!B34+7!B34</f>
        <v>14397</v>
      </c>
      <c r="C34" s="240">
        <f>'11'!C34+8!C34</f>
        <v>16</v>
      </c>
      <c r="D34" s="240">
        <f>'11'!D34+8!D34</f>
        <v>15</v>
      </c>
      <c r="E34" s="238">
        <f t="shared" si="6"/>
        <v>1</v>
      </c>
      <c r="F34" s="240">
        <f>'11'!F34+8!F34</f>
        <v>23</v>
      </c>
      <c r="G34" s="240">
        <f>'11'!G34+8!G34</f>
        <v>37</v>
      </c>
      <c r="H34" s="240">
        <f>'11'!H34+8!H34</f>
        <v>0</v>
      </c>
      <c r="I34" s="238">
        <f t="shared" si="7"/>
        <v>60</v>
      </c>
      <c r="J34" s="240">
        <f>'11'!J34+8!J34</f>
        <v>20</v>
      </c>
      <c r="K34" s="240">
        <f>'11'!K34+8!K34</f>
        <v>30</v>
      </c>
      <c r="L34" s="240">
        <f>'11'!L34+8!L34</f>
        <v>3</v>
      </c>
      <c r="M34" s="238">
        <f t="shared" si="8"/>
        <v>53</v>
      </c>
      <c r="N34" s="238">
        <f t="shared" si="9"/>
        <v>7</v>
      </c>
      <c r="O34" s="239">
        <f t="shared" si="10"/>
        <v>8</v>
      </c>
      <c r="P34" s="208">
        <f t="shared" si="11"/>
        <v>14405</v>
      </c>
    </row>
    <row r="35" spans="1:16" ht="17.25">
      <c r="A35" s="202" t="s">
        <v>38</v>
      </c>
      <c r="B35" s="208">
        <f>6!B35+7!B35</f>
        <v>9408</v>
      </c>
      <c r="C35" s="240">
        <f>'11'!C35+8!C35</f>
        <v>8</v>
      </c>
      <c r="D35" s="240">
        <f>'11'!D35+8!D35</f>
        <v>5</v>
      </c>
      <c r="E35" s="238">
        <f t="shared" si="6"/>
        <v>3</v>
      </c>
      <c r="F35" s="240">
        <f>'11'!F35+8!F35</f>
        <v>25</v>
      </c>
      <c r="G35" s="240">
        <f>'11'!G35+8!G35</f>
        <v>30</v>
      </c>
      <c r="H35" s="240">
        <f>'11'!H35+8!H35</f>
        <v>8</v>
      </c>
      <c r="I35" s="238">
        <f t="shared" si="7"/>
        <v>63</v>
      </c>
      <c r="J35" s="240">
        <f>'11'!J35+8!J35</f>
        <v>9</v>
      </c>
      <c r="K35" s="240">
        <f>'11'!K35+8!K35</f>
        <v>27</v>
      </c>
      <c r="L35" s="240">
        <f>'11'!L35+8!L35</f>
        <v>2</v>
      </c>
      <c r="M35" s="238">
        <f t="shared" si="8"/>
        <v>38</v>
      </c>
      <c r="N35" s="238">
        <f t="shared" si="9"/>
        <v>25</v>
      </c>
      <c r="O35" s="239">
        <f t="shared" si="10"/>
        <v>28</v>
      </c>
      <c r="P35" s="208">
        <f t="shared" si="11"/>
        <v>9436</v>
      </c>
    </row>
    <row r="36" spans="1:16" ht="17.25">
      <c r="A36" s="202" t="s">
        <v>39</v>
      </c>
      <c r="B36" s="208">
        <f>6!B36+7!B36</f>
        <v>4998.87</v>
      </c>
      <c r="C36" s="240">
        <f>'11'!C36+8!C36</f>
        <v>10</v>
      </c>
      <c r="D36" s="240">
        <f>'11'!D36+8!D36</f>
        <v>9</v>
      </c>
      <c r="E36" s="238">
        <f t="shared" si="6"/>
        <v>1</v>
      </c>
      <c r="F36" s="240">
        <f>'11'!F36+8!F36</f>
        <v>2</v>
      </c>
      <c r="G36" s="240">
        <f>'11'!G36+8!G36</f>
        <v>15</v>
      </c>
      <c r="H36" s="240">
        <f>'11'!H36+8!H36</f>
        <v>0</v>
      </c>
      <c r="I36" s="238">
        <f t="shared" si="7"/>
        <v>17</v>
      </c>
      <c r="J36" s="240">
        <f>'11'!J36+8!J36</f>
        <v>7</v>
      </c>
      <c r="K36" s="240">
        <f>'11'!K36+8!K36</f>
        <v>13</v>
      </c>
      <c r="L36" s="240">
        <f>'11'!L36+8!L36</f>
        <v>0</v>
      </c>
      <c r="M36" s="238">
        <f t="shared" si="8"/>
        <v>20</v>
      </c>
      <c r="N36" s="238">
        <f t="shared" si="9"/>
        <v>-3</v>
      </c>
      <c r="O36" s="239">
        <f t="shared" si="10"/>
        <v>-2</v>
      </c>
      <c r="P36" s="208">
        <f t="shared" si="11"/>
        <v>4996.87</v>
      </c>
    </row>
    <row r="37" spans="1:16" ht="17.25">
      <c r="A37" s="202" t="s">
        <v>40</v>
      </c>
      <c r="B37" s="208">
        <f>6!B37+7!B37</f>
        <v>10414</v>
      </c>
      <c r="C37" s="240">
        <f>'11'!C37+8!C37</f>
        <v>9</v>
      </c>
      <c r="D37" s="240">
        <f>'11'!D37+8!D37</f>
        <v>12</v>
      </c>
      <c r="E37" s="238">
        <f t="shared" si="6"/>
        <v>-3</v>
      </c>
      <c r="F37" s="240">
        <f>'11'!F37+8!F37</f>
        <v>20</v>
      </c>
      <c r="G37" s="240">
        <f>'11'!G37+8!G37</f>
        <v>41</v>
      </c>
      <c r="H37" s="240">
        <f>'11'!H37+8!H37</f>
        <v>2</v>
      </c>
      <c r="I37" s="238">
        <f t="shared" si="7"/>
        <v>63</v>
      </c>
      <c r="J37" s="240">
        <f>'11'!J37+8!J37</f>
        <v>24</v>
      </c>
      <c r="K37" s="240">
        <f>'11'!K37+8!K37</f>
        <v>26</v>
      </c>
      <c r="L37" s="240">
        <f>'11'!L37+8!L37</f>
        <v>0</v>
      </c>
      <c r="M37" s="238">
        <f t="shared" si="8"/>
        <v>50</v>
      </c>
      <c r="N37" s="238">
        <f t="shared" si="9"/>
        <v>13</v>
      </c>
      <c r="O37" s="239">
        <f t="shared" si="10"/>
        <v>10</v>
      </c>
      <c r="P37" s="208">
        <f t="shared" si="11"/>
        <v>10424</v>
      </c>
    </row>
    <row r="38" spans="1:16" ht="17.25">
      <c r="A38" s="202" t="s">
        <v>61</v>
      </c>
      <c r="B38" s="208">
        <f>6!B38+7!B38</f>
        <v>5085</v>
      </c>
      <c r="C38" s="240">
        <f>'11'!C38+8!C38</f>
        <v>6</v>
      </c>
      <c r="D38" s="240">
        <f>'11'!D38+8!D38</f>
        <v>6</v>
      </c>
      <c r="E38" s="238">
        <f t="shared" si="6"/>
        <v>0</v>
      </c>
      <c r="F38" s="240">
        <f>'11'!F38+8!F38</f>
        <v>2</v>
      </c>
      <c r="G38" s="240">
        <f>'11'!G38+8!G38</f>
        <v>5</v>
      </c>
      <c r="H38" s="240">
        <f>'11'!H38+8!H38</f>
        <v>2</v>
      </c>
      <c r="I38" s="238">
        <f t="shared" si="7"/>
        <v>9</v>
      </c>
      <c r="J38" s="240">
        <f>'11'!J38+8!J38</f>
        <v>9</v>
      </c>
      <c r="K38" s="240">
        <f>'11'!K38+8!K38</f>
        <v>6</v>
      </c>
      <c r="L38" s="240">
        <f>'11'!L38+8!L38</f>
        <v>0</v>
      </c>
      <c r="M38" s="238">
        <f t="shared" si="8"/>
        <v>15</v>
      </c>
      <c r="N38" s="238">
        <f t="shared" si="9"/>
        <v>-6</v>
      </c>
      <c r="O38" s="239">
        <f t="shared" si="10"/>
        <v>-6</v>
      </c>
      <c r="P38" s="208">
        <f t="shared" si="11"/>
        <v>5079</v>
      </c>
    </row>
    <row r="39" spans="1:16" ht="17.25">
      <c r="A39" s="202"/>
      <c r="B39" s="208"/>
      <c r="C39" s="240"/>
      <c r="D39" s="240"/>
      <c r="E39" s="238"/>
      <c r="F39" s="240"/>
      <c r="G39" s="240"/>
      <c r="H39" s="240"/>
      <c r="I39" s="238"/>
      <c r="J39" s="240"/>
      <c r="K39" s="240"/>
      <c r="L39" s="240"/>
      <c r="M39" s="238"/>
      <c r="N39" s="238"/>
      <c r="O39" s="239"/>
      <c r="P39" s="208"/>
    </row>
    <row r="40" spans="1:16" ht="17.25">
      <c r="A40" s="211" t="s">
        <v>86</v>
      </c>
      <c r="B40" s="252">
        <f>6!B40+7!B40</f>
        <v>169947</v>
      </c>
      <c r="C40" s="239">
        <f>SUM(C42:C49)</f>
        <v>160</v>
      </c>
      <c r="D40" s="239">
        <f>SUM(D42:D49)</f>
        <v>72</v>
      </c>
      <c r="E40" s="238">
        <f>SUM(C40-D40)</f>
        <v>88</v>
      </c>
      <c r="F40" s="239">
        <f>SUM(F42:F49)</f>
        <v>178</v>
      </c>
      <c r="G40" s="239">
        <f>SUM(G42:G49)</f>
        <v>474</v>
      </c>
      <c r="H40" s="239">
        <f>SUM(H42:H49)</f>
        <v>19</v>
      </c>
      <c r="I40" s="238">
        <f>SUM(F40:H40)</f>
        <v>671</v>
      </c>
      <c r="J40" s="239">
        <f>SUM(J42:J49)</f>
        <v>120</v>
      </c>
      <c r="K40" s="239">
        <f>SUM(K42:K49)</f>
        <v>496</v>
      </c>
      <c r="L40" s="239">
        <f>SUM(L42:L49)</f>
        <v>16</v>
      </c>
      <c r="M40" s="238">
        <f>SUM(J40:L40)</f>
        <v>632</v>
      </c>
      <c r="N40" s="238">
        <f>SUM(I40-M40)</f>
        <v>39</v>
      </c>
      <c r="O40" s="239">
        <f>N40+E40</f>
        <v>127</v>
      </c>
      <c r="P40" s="208">
        <f>O40+B40</f>
        <v>170074</v>
      </c>
    </row>
    <row r="41" spans="1:16" ht="17.25">
      <c r="A41" s="211"/>
      <c r="B41" s="208"/>
      <c r="C41" s="239"/>
      <c r="D41" s="239"/>
      <c r="E41" s="238"/>
      <c r="F41" s="239"/>
      <c r="G41" s="239"/>
      <c r="H41" s="239"/>
      <c r="I41" s="238"/>
      <c r="J41" s="239"/>
      <c r="K41" s="239"/>
      <c r="L41" s="239"/>
      <c r="M41" s="238"/>
      <c r="N41" s="238"/>
      <c r="O41" s="239"/>
      <c r="P41" s="208"/>
    </row>
    <row r="42" spans="1:16" ht="17.25">
      <c r="A42" s="202" t="s">
        <v>42</v>
      </c>
      <c r="B42" s="208">
        <f>6!B42+7!B42</f>
        <v>13090</v>
      </c>
      <c r="C42" s="240">
        <f>'11'!C42+8!C42</f>
        <v>10</v>
      </c>
      <c r="D42" s="240">
        <f>'11'!D42+8!D42</f>
        <v>11</v>
      </c>
      <c r="E42" s="238">
        <f aca="true" t="shared" si="12" ref="E42:E49">SUM(C42-D42)</f>
        <v>-1</v>
      </c>
      <c r="F42" s="240">
        <f>'11'!F42+8!F42</f>
        <v>6</v>
      </c>
      <c r="G42" s="240">
        <f>'11'!G42+8!G42</f>
        <v>32</v>
      </c>
      <c r="H42" s="240">
        <f>'11'!H42+8!H42</f>
        <v>2</v>
      </c>
      <c r="I42" s="238">
        <f aca="true" t="shared" si="13" ref="I42:I49">SUM(F42:H42)</f>
        <v>40</v>
      </c>
      <c r="J42" s="240">
        <f>'11'!J42+8!J42</f>
        <v>7</v>
      </c>
      <c r="K42" s="240">
        <f>'11'!K42+8!K42</f>
        <v>33</v>
      </c>
      <c r="L42" s="240">
        <f>'11'!L42+8!L42</f>
        <v>1</v>
      </c>
      <c r="M42" s="238">
        <f aca="true" t="shared" si="14" ref="M42:M49">SUM(J42:L42)</f>
        <v>41</v>
      </c>
      <c r="N42" s="238">
        <f aca="true" t="shared" si="15" ref="N42:N49">SUM(I42-M42)</f>
        <v>-1</v>
      </c>
      <c r="O42" s="239">
        <f aca="true" t="shared" si="16" ref="O42:O49">N42+E42</f>
        <v>-2</v>
      </c>
      <c r="P42" s="208">
        <f aca="true" t="shared" si="17" ref="P42:P49">O42+B42</f>
        <v>13088</v>
      </c>
    </row>
    <row r="43" spans="1:16" ht="17.25">
      <c r="A43" s="202" t="s">
        <v>43</v>
      </c>
      <c r="B43" s="208">
        <f>6!B43+7!B43</f>
        <v>13571</v>
      </c>
      <c r="C43" s="240">
        <f>'11'!C43+8!C43</f>
        <v>13</v>
      </c>
      <c r="D43" s="240">
        <f>'11'!D43+8!D43</f>
        <v>7</v>
      </c>
      <c r="E43" s="238">
        <f t="shared" si="12"/>
        <v>6</v>
      </c>
      <c r="F43" s="240">
        <f>'11'!F43+8!F43</f>
        <v>14</v>
      </c>
      <c r="G43" s="240">
        <f>'11'!G43+8!G43</f>
        <v>41</v>
      </c>
      <c r="H43" s="240">
        <f>'11'!H43+8!H43</f>
        <v>1</v>
      </c>
      <c r="I43" s="238">
        <f t="shared" si="13"/>
        <v>56</v>
      </c>
      <c r="J43" s="240">
        <f>'11'!J43+8!J43</f>
        <v>7</v>
      </c>
      <c r="K43" s="240">
        <f>'11'!K43+8!K43</f>
        <v>41</v>
      </c>
      <c r="L43" s="240">
        <f>'11'!L43+8!L43</f>
        <v>0</v>
      </c>
      <c r="M43" s="238">
        <f t="shared" si="14"/>
        <v>48</v>
      </c>
      <c r="N43" s="238">
        <f t="shared" si="15"/>
        <v>8</v>
      </c>
      <c r="O43" s="239">
        <f t="shared" si="16"/>
        <v>14</v>
      </c>
      <c r="P43" s="208">
        <f t="shared" si="17"/>
        <v>13585</v>
      </c>
    </row>
    <row r="44" spans="1:16" ht="17.25">
      <c r="A44" s="202" t="s">
        <v>44</v>
      </c>
      <c r="B44" s="252">
        <f>6!B44+7!B44</f>
        <v>37235</v>
      </c>
      <c r="C44" s="240">
        <f>'11'!C44+8!C44</f>
        <v>36</v>
      </c>
      <c r="D44" s="240">
        <f>'11'!D44+8!D44</f>
        <v>19</v>
      </c>
      <c r="E44" s="238">
        <f t="shared" si="12"/>
        <v>17</v>
      </c>
      <c r="F44" s="240">
        <f>'11'!F44+8!F44</f>
        <v>27</v>
      </c>
      <c r="G44" s="240">
        <f>'11'!G44+8!G44</f>
        <v>70</v>
      </c>
      <c r="H44" s="240">
        <f>'11'!H44+8!H44</f>
        <v>6</v>
      </c>
      <c r="I44" s="238">
        <f t="shared" si="13"/>
        <v>103</v>
      </c>
      <c r="J44" s="240">
        <f>'11'!J44+8!J44</f>
        <v>21</v>
      </c>
      <c r="K44" s="240">
        <f>'11'!K44+8!K44</f>
        <v>69</v>
      </c>
      <c r="L44" s="240">
        <f>'11'!L44+8!L44</f>
        <v>5</v>
      </c>
      <c r="M44" s="238">
        <f t="shared" si="14"/>
        <v>95</v>
      </c>
      <c r="N44" s="238">
        <f t="shared" si="15"/>
        <v>8</v>
      </c>
      <c r="O44" s="239">
        <f t="shared" si="16"/>
        <v>25</v>
      </c>
      <c r="P44" s="208">
        <f t="shared" si="17"/>
        <v>37260</v>
      </c>
    </row>
    <row r="45" spans="1:16" ht="17.25">
      <c r="A45" s="202" t="s">
        <v>45</v>
      </c>
      <c r="B45" s="208">
        <f>6!B45+7!B45</f>
        <v>13659</v>
      </c>
      <c r="C45" s="240">
        <f>'11'!C45+8!C45</f>
        <v>15</v>
      </c>
      <c r="D45" s="240">
        <f>'11'!D45+8!D45</f>
        <v>7</v>
      </c>
      <c r="E45" s="238">
        <f t="shared" si="12"/>
        <v>8</v>
      </c>
      <c r="F45" s="240">
        <f>'11'!F45+8!F45</f>
        <v>24</v>
      </c>
      <c r="G45" s="240">
        <f>'11'!G45+8!G45</f>
        <v>37</v>
      </c>
      <c r="H45" s="240">
        <f>'11'!H45+8!H45</f>
        <v>0</v>
      </c>
      <c r="I45" s="238">
        <f t="shared" si="13"/>
        <v>61</v>
      </c>
      <c r="J45" s="240">
        <f>'11'!J45+8!J45</f>
        <v>12</v>
      </c>
      <c r="K45" s="240">
        <f>'11'!K45+8!K45</f>
        <v>41</v>
      </c>
      <c r="L45" s="240">
        <f>'11'!L45+8!L45</f>
        <v>0</v>
      </c>
      <c r="M45" s="238">
        <f t="shared" si="14"/>
        <v>53</v>
      </c>
      <c r="N45" s="238">
        <f t="shared" si="15"/>
        <v>8</v>
      </c>
      <c r="O45" s="239">
        <f t="shared" si="16"/>
        <v>16</v>
      </c>
      <c r="P45" s="208">
        <f t="shared" si="17"/>
        <v>13675</v>
      </c>
    </row>
    <row r="46" spans="1:16" ht="17.25">
      <c r="A46" s="202" t="s">
        <v>46</v>
      </c>
      <c r="B46" s="208">
        <f>6!B46+7!B46</f>
        <v>26557</v>
      </c>
      <c r="C46" s="240">
        <f>'11'!C46+8!C46</f>
        <v>27</v>
      </c>
      <c r="D46" s="240">
        <f>'11'!D46+8!D46</f>
        <v>4</v>
      </c>
      <c r="E46" s="238">
        <f t="shared" si="12"/>
        <v>23</v>
      </c>
      <c r="F46" s="240">
        <f>'11'!F46+8!F46</f>
        <v>32</v>
      </c>
      <c r="G46" s="240">
        <f>'11'!G46+8!G46</f>
        <v>70</v>
      </c>
      <c r="H46" s="240">
        <f>'11'!H46+8!H46</f>
        <v>2</v>
      </c>
      <c r="I46" s="238">
        <f t="shared" si="13"/>
        <v>104</v>
      </c>
      <c r="J46" s="240">
        <f>'11'!J46+8!J46</f>
        <v>17</v>
      </c>
      <c r="K46" s="240">
        <f>'11'!K46+8!K46</f>
        <v>81</v>
      </c>
      <c r="L46" s="240">
        <f>'11'!L46+8!L46</f>
        <v>1</v>
      </c>
      <c r="M46" s="238">
        <f t="shared" si="14"/>
        <v>99</v>
      </c>
      <c r="N46" s="238">
        <f t="shared" si="15"/>
        <v>5</v>
      </c>
      <c r="O46" s="239">
        <f t="shared" si="16"/>
        <v>28</v>
      </c>
      <c r="P46" s="208">
        <f t="shared" si="17"/>
        <v>26585</v>
      </c>
    </row>
    <row r="47" spans="1:16" ht="17.25">
      <c r="A47" s="202" t="s">
        <v>47</v>
      </c>
      <c r="B47" s="208">
        <f>6!B47+7!B47</f>
        <v>16312</v>
      </c>
      <c r="C47" s="240">
        <f>'11'!C47+8!C47</f>
        <v>14</v>
      </c>
      <c r="D47" s="240">
        <f>'11'!D47+8!D47</f>
        <v>10</v>
      </c>
      <c r="E47" s="238">
        <f t="shared" si="12"/>
        <v>4</v>
      </c>
      <c r="F47" s="240">
        <f>'11'!F47+8!F47</f>
        <v>20</v>
      </c>
      <c r="G47" s="240">
        <f>'11'!G47+8!G47</f>
        <v>40</v>
      </c>
      <c r="H47" s="240">
        <f>'11'!H47+8!H47</f>
        <v>6</v>
      </c>
      <c r="I47" s="238">
        <f t="shared" si="13"/>
        <v>66</v>
      </c>
      <c r="J47" s="240">
        <f>'11'!J47+8!J47</f>
        <v>13</v>
      </c>
      <c r="K47" s="240">
        <f>'11'!K47+8!K47</f>
        <v>75</v>
      </c>
      <c r="L47" s="240">
        <f>'11'!L47+8!L47</f>
        <v>7</v>
      </c>
      <c r="M47" s="238">
        <f t="shared" si="14"/>
        <v>95</v>
      </c>
      <c r="N47" s="238">
        <f t="shared" si="15"/>
        <v>-29</v>
      </c>
      <c r="O47" s="239">
        <f t="shared" si="16"/>
        <v>-25</v>
      </c>
      <c r="P47" s="208">
        <f t="shared" si="17"/>
        <v>16287</v>
      </c>
    </row>
    <row r="48" spans="1:16" ht="17.25">
      <c r="A48" s="202" t="s">
        <v>48</v>
      </c>
      <c r="B48" s="208">
        <f>6!B48+7!B48</f>
        <v>15731</v>
      </c>
      <c r="C48" s="240">
        <f>'11'!C48+8!C48</f>
        <v>9</v>
      </c>
      <c r="D48" s="240">
        <f>'11'!D48+8!D48</f>
        <v>10</v>
      </c>
      <c r="E48" s="238">
        <f t="shared" si="12"/>
        <v>-1</v>
      </c>
      <c r="F48" s="240">
        <f>'11'!F48+8!F48</f>
        <v>14</v>
      </c>
      <c r="G48" s="240">
        <f>'11'!G48+8!G48</f>
        <v>57</v>
      </c>
      <c r="H48" s="240">
        <f>'11'!H48+8!H48</f>
        <v>0</v>
      </c>
      <c r="I48" s="238">
        <f t="shared" si="13"/>
        <v>71</v>
      </c>
      <c r="J48" s="240">
        <f>'11'!J48+8!J48</f>
        <v>5</v>
      </c>
      <c r="K48" s="240">
        <f>'11'!K48+8!K48</f>
        <v>36</v>
      </c>
      <c r="L48" s="240">
        <f>'11'!L48+8!L48</f>
        <v>2</v>
      </c>
      <c r="M48" s="238">
        <f t="shared" si="14"/>
        <v>43</v>
      </c>
      <c r="N48" s="238">
        <f t="shared" si="15"/>
        <v>28</v>
      </c>
      <c r="O48" s="239">
        <f t="shared" si="16"/>
        <v>27</v>
      </c>
      <c r="P48" s="208">
        <f t="shared" si="17"/>
        <v>15758</v>
      </c>
    </row>
    <row r="49" spans="1:16" ht="17.25">
      <c r="A49" s="202" t="s">
        <v>49</v>
      </c>
      <c r="B49" s="208">
        <f>6!B49+7!B49</f>
        <v>33792</v>
      </c>
      <c r="C49" s="240">
        <f>'11'!C49+8!C49</f>
        <v>36</v>
      </c>
      <c r="D49" s="240">
        <f>'11'!D49+8!D49</f>
        <v>4</v>
      </c>
      <c r="E49" s="238">
        <f t="shared" si="12"/>
        <v>32</v>
      </c>
      <c r="F49" s="240">
        <f>'11'!F49+8!F49</f>
        <v>41</v>
      </c>
      <c r="G49" s="240">
        <f>'11'!G49+8!G49</f>
        <v>127</v>
      </c>
      <c r="H49" s="240">
        <f>'11'!H49+8!H49</f>
        <v>2</v>
      </c>
      <c r="I49" s="238">
        <f t="shared" si="13"/>
        <v>170</v>
      </c>
      <c r="J49" s="240">
        <f>'11'!J49+8!J49</f>
        <v>38</v>
      </c>
      <c r="K49" s="240">
        <f>'11'!K49+8!K49</f>
        <v>120</v>
      </c>
      <c r="L49" s="240">
        <f>'11'!L49+8!L49</f>
        <v>0</v>
      </c>
      <c r="M49" s="238">
        <f t="shared" si="14"/>
        <v>158</v>
      </c>
      <c r="N49" s="238">
        <f t="shared" si="15"/>
        <v>12</v>
      </c>
      <c r="O49" s="239">
        <f t="shared" si="16"/>
        <v>44</v>
      </c>
      <c r="P49" s="208">
        <f t="shared" si="17"/>
        <v>33836</v>
      </c>
    </row>
    <row r="50" spans="1:16" ht="17.25">
      <c r="A50" s="202"/>
      <c r="B50" s="208"/>
      <c r="C50" s="240"/>
      <c r="D50" s="240"/>
      <c r="E50" s="238"/>
      <c r="F50" s="240"/>
      <c r="G50" s="240"/>
      <c r="H50" s="240"/>
      <c r="I50" s="238"/>
      <c r="J50" s="240"/>
      <c r="K50" s="240"/>
      <c r="L50" s="240"/>
      <c r="M50" s="238"/>
      <c r="N50" s="238"/>
      <c r="O50" s="239"/>
      <c r="P50" s="208"/>
    </row>
    <row r="51" spans="1:16" ht="17.25">
      <c r="A51" s="202" t="s">
        <v>87</v>
      </c>
      <c r="B51" s="252">
        <f>6!B51+7!B51</f>
        <v>131477</v>
      </c>
      <c r="C51" s="239">
        <f>SUM(C53:C69)</f>
        <v>127</v>
      </c>
      <c r="D51" s="239">
        <f>SUM(D53:D69)</f>
        <v>66</v>
      </c>
      <c r="E51" s="238">
        <f>SUM(C51-D51)</f>
        <v>61</v>
      </c>
      <c r="F51" s="240">
        <f>SUM(F53:F69)</f>
        <v>103</v>
      </c>
      <c r="G51" s="240">
        <f>SUM(G53:G69)</f>
        <v>343</v>
      </c>
      <c r="H51" s="239">
        <f>SUM(H53:H69)</f>
        <v>11</v>
      </c>
      <c r="I51" s="238">
        <f>SUM(F51:H51)</f>
        <v>457</v>
      </c>
      <c r="J51" s="239">
        <f>SUM(J53:J69)</f>
        <v>94</v>
      </c>
      <c r="K51" s="239">
        <f>SUM(K53:K69)</f>
        <v>278</v>
      </c>
      <c r="L51" s="239">
        <f>SUM(L53:L69)</f>
        <v>14</v>
      </c>
      <c r="M51" s="238">
        <f>SUM(J51:L51)</f>
        <v>386</v>
      </c>
      <c r="N51" s="238">
        <f>SUM(I51-M51)</f>
        <v>71</v>
      </c>
      <c r="O51" s="239">
        <f>N51+E51</f>
        <v>132</v>
      </c>
      <c r="P51" s="208">
        <f>O51+B51</f>
        <v>131609</v>
      </c>
    </row>
    <row r="52" spans="1:16" ht="17.25">
      <c r="A52" s="202"/>
      <c r="B52" s="208"/>
      <c r="C52" s="239"/>
      <c r="D52" s="239"/>
      <c r="E52" s="238"/>
      <c r="F52" s="239"/>
      <c r="G52" s="239"/>
      <c r="H52" s="239"/>
      <c r="I52" s="238"/>
      <c r="J52" s="239"/>
      <c r="K52" s="239"/>
      <c r="L52" s="239"/>
      <c r="M52" s="238"/>
      <c r="N52" s="238"/>
      <c r="O52" s="239"/>
      <c r="P52" s="208"/>
    </row>
    <row r="53" spans="1:16" ht="17.25">
      <c r="A53" s="202" t="s">
        <v>51</v>
      </c>
      <c r="B53" s="208">
        <f>6!B53+7!B53</f>
        <v>17135</v>
      </c>
      <c r="C53" s="240">
        <f>'11'!C53+8!C53</f>
        <v>13</v>
      </c>
      <c r="D53" s="240">
        <f>'11'!D53+8!D53</f>
        <v>5</v>
      </c>
      <c r="E53" s="238">
        <f aca="true" t="shared" si="18" ref="E53:E69">SUM(C53-D53)</f>
        <v>8</v>
      </c>
      <c r="F53" s="240">
        <f>'11'!F53+8!F53</f>
        <v>8</v>
      </c>
      <c r="G53" s="240">
        <f>'11'!G53+8!G53</f>
        <v>44</v>
      </c>
      <c r="H53" s="240">
        <f>'11'!H53+8!H53</f>
        <v>1</v>
      </c>
      <c r="I53" s="238">
        <f aca="true" t="shared" si="19" ref="I53:I69">SUM(F53:H53)</f>
        <v>53</v>
      </c>
      <c r="J53" s="240">
        <f>'11'!J53+8!J53</f>
        <v>12</v>
      </c>
      <c r="K53" s="240">
        <f>'11'!K53+8!K53</f>
        <v>27</v>
      </c>
      <c r="L53" s="240">
        <f>'11'!L53+8!L53</f>
        <v>0</v>
      </c>
      <c r="M53" s="238">
        <f aca="true" t="shared" si="20" ref="M53:M69">SUM(J53:L53)</f>
        <v>39</v>
      </c>
      <c r="N53" s="238">
        <f aca="true" t="shared" si="21" ref="N53:N69">SUM(I53-M53)</f>
        <v>14</v>
      </c>
      <c r="O53" s="239">
        <f aca="true" t="shared" si="22" ref="O53:O69">N53+E53</f>
        <v>22</v>
      </c>
      <c r="P53" s="208">
        <f aca="true" t="shared" si="23" ref="P53:P69">O53+B53</f>
        <v>17157</v>
      </c>
    </row>
    <row r="54" spans="1:16" ht="17.25">
      <c r="A54" s="202" t="s">
        <v>52</v>
      </c>
      <c r="B54" s="208">
        <f>6!B54+7!B54</f>
        <v>7945</v>
      </c>
      <c r="C54" s="240">
        <f>'11'!C54+8!C54</f>
        <v>10</v>
      </c>
      <c r="D54" s="240">
        <f>'11'!D54+8!D54</f>
        <v>5</v>
      </c>
      <c r="E54" s="238">
        <f t="shared" si="18"/>
        <v>5</v>
      </c>
      <c r="F54" s="240">
        <f>'11'!F54+8!F54</f>
        <v>6</v>
      </c>
      <c r="G54" s="240">
        <f>'11'!G54+8!G54</f>
        <v>17</v>
      </c>
      <c r="H54" s="240">
        <f>'11'!H54+8!H54</f>
        <v>0</v>
      </c>
      <c r="I54" s="238">
        <f t="shared" si="19"/>
        <v>23</v>
      </c>
      <c r="J54" s="240">
        <f>'11'!J54+8!J54</f>
        <v>6</v>
      </c>
      <c r="K54" s="240">
        <f>'11'!K54+8!K54</f>
        <v>14</v>
      </c>
      <c r="L54" s="240">
        <f>'11'!L54+8!L54</f>
        <v>0</v>
      </c>
      <c r="M54" s="238">
        <f t="shared" si="20"/>
        <v>20</v>
      </c>
      <c r="N54" s="238">
        <f t="shared" si="21"/>
        <v>3</v>
      </c>
      <c r="O54" s="239">
        <f t="shared" si="22"/>
        <v>8</v>
      </c>
      <c r="P54" s="208">
        <f t="shared" si="23"/>
        <v>7953</v>
      </c>
    </row>
    <row r="55" spans="1:16" ht="17.25">
      <c r="A55" s="202" t="s">
        <v>53</v>
      </c>
      <c r="B55" s="208">
        <f>6!B55+7!B55</f>
        <v>10505</v>
      </c>
      <c r="C55" s="240">
        <f>'11'!C55+8!C55</f>
        <v>9</v>
      </c>
      <c r="D55" s="240">
        <f>'11'!D55+8!D55</f>
        <v>5</v>
      </c>
      <c r="E55" s="238">
        <f t="shared" si="18"/>
        <v>4</v>
      </c>
      <c r="F55" s="240">
        <f>'11'!F55+8!F55</f>
        <v>10</v>
      </c>
      <c r="G55" s="240">
        <f>'11'!G55+8!G55</f>
        <v>34</v>
      </c>
      <c r="H55" s="240">
        <f>'11'!H55+8!H55</f>
        <v>0</v>
      </c>
      <c r="I55" s="238">
        <f t="shared" si="19"/>
        <v>44</v>
      </c>
      <c r="J55" s="240">
        <f>'11'!J55+8!J55</f>
        <v>8</v>
      </c>
      <c r="K55" s="240">
        <f>'11'!K55+8!K55</f>
        <v>9</v>
      </c>
      <c r="L55" s="240">
        <f>'11'!L55+8!L55</f>
        <v>0</v>
      </c>
      <c r="M55" s="238">
        <f t="shared" si="20"/>
        <v>17</v>
      </c>
      <c r="N55" s="238">
        <f t="shared" si="21"/>
        <v>27</v>
      </c>
      <c r="O55" s="239">
        <f t="shared" si="22"/>
        <v>31</v>
      </c>
      <c r="P55" s="208">
        <f t="shared" si="23"/>
        <v>10536</v>
      </c>
    </row>
    <row r="56" spans="1:16" ht="17.25">
      <c r="A56" s="202" t="s">
        <v>54</v>
      </c>
      <c r="B56" s="208">
        <f>6!B56+7!B56</f>
        <v>5948</v>
      </c>
      <c r="C56" s="240">
        <f>'11'!C56+8!C56</f>
        <v>8</v>
      </c>
      <c r="D56" s="240">
        <f>'11'!D56+8!D56</f>
        <v>4</v>
      </c>
      <c r="E56" s="238">
        <f t="shared" si="18"/>
        <v>4</v>
      </c>
      <c r="F56" s="240">
        <f>'11'!F56+8!F56</f>
        <v>3</v>
      </c>
      <c r="G56" s="240">
        <f>'11'!G56+8!G56</f>
        <v>19</v>
      </c>
      <c r="H56" s="240">
        <f>'11'!H56+8!H56</f>
        <v>0</v>
      </c>
      <c r="I56" s="238">
        <f t="shared" si="19"/>
        <v>22</v>
      </c>
      <c r="J56" s="240">
        <f>'11'!J56+8!J56</f>
        <v>3</v>
      </c>
      <c r="K56" s="240">
        <f>'11'!K56+8!K56</f>
        <v>6</v>
      </c>
      <c r="L56" s="240">
        <f>'11'!L56+8!L56</f>
        <v>0</v>
      </c>
      <c r="M56" s="238">
        <f t="shared" si="20"/>
        <v>9</v>
      </c>
      <c r="N56" s="238">
        <f t="shared" si="21"/>
        <v>13</v>
      </c>
      <c r="O56" s="239">
        <f t="shared" si="22"/>
        <v>17</v>
      </c>
      <c r="P56" s="208">
        <f t="shared" si="23"/>
        <v>5965</v>
      </c>
    </row>
    <row r="57" spans="1:16" ht="17.25">
      <c r="A57" s="202" t="s">
        <v>55</v>
      </c>
      <c r="B57" s="208">
        <f>6!B57+7!B57</f>
        <v>11466</v>
      </c>
      <c r="C57" s="240">
        <f>'11'!C57+8!C57</f>
        <v>10</v>
      </c>
      <c r="D57" s="240">
        <f>'11'!D57+8!D57</f>
        <v>4</v>
      </c>
      <c r="E57" s="238">
        <f t="shared" si="18"/>
        <v>6</v>
      </c>
      <c r="F57" s="240">
        <f>'11'!F57+8!F57</f>
        <v>5</v>
      </c>
      <c r="G57" s="240">
        <f>'11'!G57+8!G57</f>
        <v>24</v>
      </c>
      <c r="H57" s="240">
        <f>'11'!H57+8!H57</f>
        <v>1</v>
      </c>
      <c r="I57" s="238">
        <f t="shared" si="19"/>
        <v>30</v>
      </c>
      <c r="J57" s="240">
        <f>'11'!J57+8!J57</f>
        <v>7</v>
      </c>
      <c r="K57" s="240">
        <f>'11'!K57+8!K57</f>
        <v>22</v>
      </c>
      <c r="L57" s="240">
        <f>'11'!L57+8!L57</f>
        <v>1</v>
      </c>
      <c r="M57" s="238">
        <f t="shared" si="20"/>
        <v>30</v>
      </c>
      <c r="N57" s="238">
        <f t="shared" si="21"/>
        <v>0</v>
      </c>
      <c r="O57" s="239">
        <f t="shared" si="22"/>
        <v>6</v>
      </c>
      <c r="P57" s="208">
        <f t="shared" si="23"/>
        <v>11472</v>
      </c>
    </row>
    <row r="58" spans="1:16" ht="17.25">
      <c r="A58" s="202" t="s">
        <v>56</v>
      </c>
      <c r="B58" s="208">
        <f>6!B58+7!B58</f>
        <v>15289</v>
      </c>
      <c r="C58" s="240">
        <f>'11'!C58+8!C58</f>
        <v>19</v>
      </c>
      <c r="D58" s="240">
        <f>'11'!D58+8!D58</f>
        <v>6</v>
      </c>
      <c r="E58" s="238">
        <f t="shared" si="18"/>
        <v>13</v>
      </c>
      <c r="F58" s="240">
        <f>'11'!F58+8!F58</f>
        <v>10</v>
      </c>
      <c r="G58" s="240">
        <f>'11'!G58+8!G58</f>
        <v>37</v>
      </c>
      <c r="H58" s="240">
        <f>'11'!H58+8!H58</f>
        <v>2</v>
      </c>
      <c r="I58" s="238">
        <f t="shared" si="19"/>
        <v>49</v>
      </c>
      <c r="J58" s="240">
        <f>'11'!J58+8!J58</f>
        <v>7</v>
      </c>
      <c r="K58" s="240">
        <f>'11'!K58+8!K58</f>
        <v>54</v>
      </c>
      <c r="L58" s="240">
        <f>'11'!L58+8!L58</f>
        <v>1</v>
      </c>
      <c r="M58" s="238">
        <f t="shared" si="20"/>
        <v>62</v>
      </c>
      <c r="N58" s="238">
        <f t="shared" si="21"/>
        <v>-13</v>
      </c>
      <c r="O58" s="239">
        <f t="shared" si="22"/>
        <v>0</v>
      </c>
      <c r="P58" s="208">
        <f t="shared" si="23"/>
        <v>15289</v>
      </c>
    </row>
    <row r="59" spans="1:16" ht="17.25">
      <c r="A59" s="202" t="s">
        <v>57</v>
      </c>
      <c r="B59" s="208">
        <f>6!B59+7!B59</f>
        <v>11645</v>
      </c>
      <c r="C59" s="240">
        <f>'11'!C59+8!C59</f>
        <v>9</v>
      </c>
      <c r="D59" s="240">
        <f>'11'!D59+8!D59</f>
        <v>11</v>
      </c>
      <c r="E59" s="238">
        <f t="shared" si="18"/>
        <v>-2</v>
      </c>
      <c r="F59" s="240">
        <f>'11'!F59+8!F59</f>
        <v>4</v>
      </c>
      <c r="G59" s="240">
        <f>'11'!G59+8!G59</f>
        <v>20</v>
      </c>
      <c r="H59" s="240">
        <f>'11'!H59+8!H59</f>
        <v>1</v>
      </c>
      <c r="I59" s="238">
        <f t="shared" si="19"/>
        <v>25</v>
      </c>
      <c r="J59" s="240">
        <f>'11'!J59+8!J59</f>
        <v>5</v>
      </c>
      <c r="K59" s="240">
        <f>'11'!K59+8!K59</f>
        <v>25</v>
      </c>
      <c r="L59" s="240">
        <f>'11'!L59+8!L59</f>
        <v>2</v>
      </c>
      <c r="M59" s="238">
        <f t="shared" si="20"/>
        <v>32</v>
      </c>
      <c r="N59" s="238">
        <f t="shared" si="21"/>
        <v>-7</v>
      </c>
      <c r="O59" s="239">
        <f t="shared" si="22"/>
        <v>-9</v>
      </c>
      <c r="P59" s="208">
        <f t="shared" si="23"/>
        <v>11636</v>
      </c>
    </row>
    <row r="60" spans="1:16" ht="17.25">
      <c r="A60" s="202" t="s">
        <v>58</v>
      </c>
      <c r="B60" s="252">
        <f>6!B60+7!B60</f>
        <v>33666</v>
      </c>
      <c r="C60" s="240">
        <f>'11'!C60+8!C60</f>
        <v>44</v>
      </c>
      <c r="D60" s="240">
        <f>'11'!D60+8!D60</f>
        <v>14</v>
      </c>
      <c r="E60" s="238">
        <f t="shared" si="18"/>
        <v>30</v>
      </c>
      <c r="F60" s="240">
        <f>'11'!F60+8!F60</f>
        <v>21</v>
      </c>
      <c r="G60" s="240">
        <f>'11'!G60+8!G60</f>
        <v>115</v>
      </c>
      <c r="H60" s="240">
        <f>'11'!H60+8!H60</f>
        <v>0</v>
      </c>
      <c r="I60" s="238">
        <f t="shared" si="19"/>
        <v>136</v>
      </c>
      <c r="J60" s="240">
        <f>'11'!J60+8!J60</f>
        <v>28</v>
      </c>
      <c r="K60" s="240">
        <f>'11'!K60+8!K60</f>
        <v>79</v>
      </c>
      <c r="L60" s="240">
        <f>'11'!L60+8!L60</f>
        <v>0</v>
      </c>
      <c r="M60" s="238">
        <f t="shared" si="20"/>
        <v>107</v>
      </c>
      <c r="N60" s="238">
        <f t="shared" si="21"/>
        <v>29</v>
      </c>
      <c r="O60" s="239">
        <f t="shared" si="22"/>
        <v>59</v>
      </c>
      <c r="P60" s="208">
        <f t="shared" si="23"/>
        <v>33725</v>
      </c>
    </row>
    <row r="61" spans="1:16" ht="17.25">
      <c r="A61" s="202" t="s">
        <v>62</v>
      </c>
      <c r="B61" s="208">
        <f>6!B61+7!B61</f>
        <v>777</v>
      </c>
      <c r="C61" s="240">
        <f>'11'!C61+8!C61</f>
        <v>0</v>
      </c>
      <c r="D61" s="240">
        <f>'11'!D61+8!D61</f>
        <v>1</v>
      </c>
      <c r="E61" s="238">
        <f t="shared" si="18"/>
        <v>-1</v>
      </c>
      <c r="F61" s="240">
        <f>'11'!F61+8!F61</f>
        <v>3</v>
      </c>
      <c r="G61" s="240">
        <f>'11'!G61+8!G61</f>
        <v>4</v>
      </c>
      <c r="H61" s="240">
        <f>'11'!H61+8!H61</f>
        <v>0</v>
      </c>
      <c r="I61" s="238">
        <f t="shared" si="19"/>
        <v>7</v>
      </c>
      <c r="J61" s="240">
        <f>'11'!J61+8!J61</f>
        <v>3</v>
      </c>
      <c r="K61" s="240">
        <f>'11'!K61+8!K61</f>
        <v>8</v>
      </c>
      <c r="L61" s="240">
        <f>'11'!L61+8!L61</f>
        <v>0</v>
      </c>
      <c r="M61" s="238">
        <f t="shared" si="20"/>
        <v>11</v>
      </c>
      <c r="N61" s="238">
        <f t="shared" si="21"/>
        <v>-4</v>
      </c>
      <c r="O61" s="239">
        <f t="shared" si="22"/>
        <v>-5</v>
      </c>
      <c r="P61" s="208">
        <f t="shared" si="23"/>
        <v>772</v>
      </c>
    </row>
    <row r="62" spans="1:16" ht="17.25">
      <c r="A62" s="202" t="s">
        <v>63</v>
      </c>
      <c r="B62" s="208">
        <f>6!B62+7!B62</f>
        <v>1029</v>
      </c>
      <c r="C62" s="240">
        <f>'11'!C62+8!C62</f>
        <v>0</v>
      </c>
      <c r="D62" s="240">
        <f>'11'!D62+8!D62</f>
        <v>1</v>
      </c>
      <c r="E62" s="238">
        <f t="shared" si="18"/>
        <v>-1</v>
      </c>
      <c r="F62" s="240">
        <f>'11'!F62+8!F62</f>
        <v>2</v>
      </c>
      <c r="G62" s="240">
        <f>'11'!G62+8!G62</f>
        <v>4</v>
      </c>
      <c r="H62" s="240">
        <f>'11'!H62+8!H62</f>
        <v>0</v>
      </c>
      <c r="I62" s="238">
        <f t="shared" si="19"/>
        <v>6</v>
      </c>
      <c r="J62" s="240">
        <f>'11'!J62+8!J62</f>
        <v>2</v>
      </c>
      <c r="K62" s="240">
        <f>'11'!K62+8!K62</f>
        <v>2</v>
      </c>
      <c r="L62" s="240">
        <f>'11'!L62+8!L62</f>
        <v>0</v>
      </c>
      <c r="M62" s="238">
        <f t="shared" si="20"/>
        <v>4</v>
      </c>
      <c r="N62" s="238">
        <f t="shared" si="21"/>
        <v>2</v>
      </c>
      <c r="O62" s="239">
        <f t="shared" si="22"/>
        <v>1</v>
      </c>
      <c r="P62" s="208">
        <f t="shared" si="23"/>
        <v>1030</v>
      </c>
    </row>
    <row r="63" spans="1:16" ht="17.25">
      <c r="A63" s="202" t="s">
        <v>64</v>
      </c>
      <c r="B63" s="208">
        <f>6!B63+7!B63</f>
        <v>1002</v>
      </c>
      <c r="C63" s="240">
        <f>'11'!C63+8!C63</f>
        <v>0</v>
      </c>
      <c r="D63" s="240">
        <f>'11'!D63+8!D63</f>
        <v>3</v>
      </c>
      <c r="E63" s="238">
        <f t="shared" si="18"/>
        <v>-3</v>
      </c>
      <c r="F63" s="240">
        <f>'11'!F63+8!F63</f>
        <v>2</v>
      </c>
      <c r="G63" s="240">
        <f>'11'!G63+8!G63</f>
        <v>0</v>
      </c>
      <c r="H63" s="240">
        <f>'11'!H63+8!H63</f>
        <v>0</v>
      </c>
      <c r="I63" s="238">
        <f t="shared" si="19"/>
        <v>2</v>
      </c>
      <c r="J63" s="240">
        <f>'11'!J63+8!J63</f>
        <v>0</v>
      </c>
      <c r="K63" s="240">
        <f>'11'!K63+8!K63</f>
        <v>4</v>
      </c>
      <c r="L63" s="240">
        <f>'11'!L63+8!L63</f>
        <v>0</v>
      </c>
      <c r="M63" s="238">
        <f t="shared" si="20"/>
        <v>4</v>
      </c>
      <c r="N63" s="238">
        <f t="shared" si="21"/>
        <v>-2</v>
      </c>
      <c r="O63" s="239">
        <f t="shared" si="22"/>
        <v>-5</v>
      </c>
      <c r="P63" s="208">
        <f t="shared" si="23"/>
        <v>997</v>
      </c>
    </row>
    <row r="64" spans="1:16" ht="17.25">
      <c r="A64" s="202" t="s">
        <v>65</v>
      </c>
      <c r="B64" s="208">
        <f>6!B64+7!B64</f>
        <v>513</v>
      </c>
      <c r="C64" s="240">
        <f>'11'!C64+8!C64</f>
        <v>0</v>
      </c>
      <c r="D64" s="240">
        <f>'11'!D64+8!D64</f>
        <v>0</v>
      </c>
      <c r="E64" s="238">
        <f t="shared" si="18"/>
        <v>0</v>
      </c>
      <c r="F64" s="240">
        <f>'11'!F64+8!F64</f>
        <v>2</v>
      </c>
      <c r="G64" s="240">
        <f>'11'!G64+8!G64</f>
        <v>1</v>
      </c>
      <c r="H64" s="240">
        <f>'11'!H64+8!H64</f>
        <v>0</v>
      </c>
      <c r="I64" s="238">
        <f t="shared" si="19"/>
        <v>3</v>
      </c>
      <c r="J64" s="240">
        <f>'11'!J64+8!J64</f>
        <v>0</v>
      </c>
      <c r="K64" s="240">
        <f>'11'!K64+8!K64</f>
        <v>0</v>
      </c>
      <c r="L64" s="240">
        <f>'11'!L64+8!L64</f>
        <v>0</v>
      </c>
      <c r="M64" s="238">
        <f t="shared" si="20"/>
        <v>0</v>
      </c>
      <c r="N64" s="238">
        <f t="shared" si="21"/>
        <v>3</v>
      </c>
      <c r="O64" s="239">
        <f t="shared" si="22"/>
        <v>3</v>
      </c>
      <c r="P64" s="208">
        <f t="shared" si="23"/>
        <v>516</v>
      </c>
    </row>
    <row r="65" spans="1:16" ht="17.25">
      <c r="A65" s="202" t="s">
        <v>66</v>
      </c>
      <c r="B65" s="208">
        <f>6!B65+7!B65</f>
        <v>1433</v>
      </c>
      <c r="C65" s="240">
        <f>'11'!C65+8!C65</f>
        <v>0</v>
      </c>
      <c r="D65" s="240">
        <f>'11'!D65+8!D65</f>
        <v>0</v>
      </c>
      <c r="E65" s="238">
        <f t="shared" si="18"/>
        <v>0</v>
      </c>
      <c r="F65" s="240">
        <f>'11'!F65+8!F65</f>
        <v>3</v>
      </c>
      <c r="G65" s="240">
        <f>'11'!G65+8!G65</f>
        <v>3</v>
      </c>
      <c r="H65" s="240">
        <f>'11'!H65+8!H65</f>
        <v>2</v>
      </c>
      <c r="I65" s="238">
        <f t="shared" si="19"/>
        <v>8</v>
      </c>
      <c r="J65" s="240">
        <f>'11'!J65+8!J65</f>
        <v>0</v>
      </c>
      <c r="K65" s="240">
        <f>'11'!K65+8!K65</f>
        <v>6</v>
      </c>
      <c r="L65" s="240">
        <f>'11'!L65+8!L65</f>
        <v>0</v>
      </c>
      <c r="M65" s="238">
        <f t="shared" si="20"/>
        <v>6</v>
      </c>
      <c r="N65" s="238">
        <f t="shared" si="21"/>
        <v>2</v>
      </c>
      <c r="O65" s="239">
        <f t="shared" si="22"/>
        <v>2</v>
      </c>
      <c r="P65" s="208">
        <f t="shared" si="23"/>
        <v>1435</v>
      </c>
    </row>
    <row r="66" spans="1:16" ht="17.25">
      <c r="A66" s="202" t="s">
        <v>67</v>
      </c>
      <c r="B66" s="208">
        <f>6!B66+7!B66</f>
        <v>650</v>
      </c>
      <c r="C66" s="240">
        <f>'11'!C66+8!C66</f>
        <v>0</v>
      </c>
      <c r="D66" s="240">
        <f>'11'!D66+8!D66</f>
        <v>1</v>
      </c>
      <c r="E66" s="238">
        <f t="shared" si="18"/>
        <v>-1</v>
      </c>
      <c r="F66" s="240">
        <f>'11'!F66+8!F66</f>
        <v>0</v>
      </c>
      <c r="G66" s="240">
        <f>'11'!G66+8!G66</f>
        <v>3</v>
      </c>
      <c r="H66" s="240">
        <f>'11'!H66+8!H66</f>
        <v>0</v>
      </c>
      <c r="I66" s="238">
        <f t="shared" si="19"/>
        <v>3</v>
      </c>
      <c r="J66" s="240">
        <f>'11'!J66+8!J66</f>
        <v>0</v>
      </c>
      <c r="K66" s="240">
        <f>'11'!K66+8!K66</f>
        <v>1</v>
      </c>
      <c r="L66" s="240">
        <f>'11'!L66+8!L66</f>
        <v>0</v>
      </c>
      <c r="M66" s="238">
        <f t="shared" si="20"/>
        <v>1</v>
      </c>
      <c r="N66" s="238">
        <f t="shared" si="21"/>
        <v>2</v>
      </c>
      <c r="O66" s="239">
        <f t="shared" si="22"/>
        <v>1</v>
      </c>
      <c r="P66" s="208">
        <f t="shared" si="23"/>
        <v>651</v>
      </c>
    </row>
    <row r="67" spans="1:16" ht="17.25">
      <c r="A67" s="202" t="s">
        <v>68</v>
      </c>
      <c r="B67" s="208">
        <f>6!B67+7!B67</f>
        <v>1529</v>
      </c>
      <c r="C67" s="240">
        <f>'11'!C67+8!C67</f>
        <v>1</v>
      </c>
      <c r="D67" s="240">
        <f>'11'!D67+8!D67</f>
        <v>2</v>
      </c>
      <c r="E67" s="238">
        <f t="shared" si="18"/>
        <v>-1</v>
      </c>
      <c r="F67" s="240">
        <f>'11'!F67+8!F67</f>
        <v>2</v>
      </c>
      <c r="G67" s="240">
        <f>'11'!G67+8!G67</f>
        <v>3</v>
      </c>
      <c r="H67" s="240">
        <f>'11'!H67+8!H67</f>
        <v>4</v>
      </c>
      <c r="I67" s="238">
        <f t="shared" si="19"/>
        <v>9</v>
      </c>
      <c r="J67" s="240">
        <f>'11'!J67+8!J67</f>
        <v>0</v>
      </c>
      <c r="K67" s="240">
        <f>'11'!K67+8!K67</f>
        <v>2</v>
      </c>
      <c r="L67" s="240">
        <f>'11'!L67+8!L67</f>
        <v>3</v>
      </c>
      <c r="M67" s="238">
        <f t="shared" si="20"/>
        <v>5</v>
      </c>
      <c r="N67" s="238">
        <f t="shared" si="21"/>
        <v>4</v>
      </c>
      <c r="O67" s="239">
        <f t="shared" si="22"/>
        <v>3</v>
      </c>
      <c r="P67" s="208">
        <f t="shared" si="23"/>
        <v>1532</v>
      </c>
    </row>
    <row r="68" spans="1:16" ht="17.25">
      <c r="A68" s="202" t="s">
        <v>69</v>
      </c>
      <c r="B68" s="208">
        <f>6!B68+7!B68</f>
        <v>1788</v>
      </c>
      <c r="C68" s="240">
        <f>'11'!C68+8!C68</f>
        <v>0</v>
      </c>
      <c r="D68" s="240">
        <f>'11'!D68+8!D68</f>
        <v>1</v>
      </c>
      <c r="E68" s="238">
        <f t="shared" si="18"/>
        <v>-1</v>
      </c>
      <c r="F68" s="240">
        <f>'11'!F68+8!F68</f>
        <v>1</v>
      </c>
      <c r="G68" s="240">
        <f>'11'!G68+8!G68</f>
        <v>3</v>
      </c>
      <c r="H68" s="240">
        <f>'11'!H68+8!H68</f>
        <v>0</v>
      </c>
      <c r="I68" s="238">
        <f t="shared" si="19"/>
        <v>4</v>
      </c>
      <c r="J68" s="240">
        <f>'11'!J68+8!J68</f>
        <v>1</v>
      </c>
      <c r="K68" s="240">
        <f>'11'!K68+8!K68</f>
        <v>2</v>
      </c>
      <c r="L68" s="240">
        <f>'11'!L68+8!L68</f>
        <v>0</v>
      </c>
      <c r="M68" s="238">
        <f t="shared" si="20"/>
        <v>3</v>
      </c>
      <c r="N68" s="238">
        <f t="shared" si="21"/>
        <v>1</v>
      </c>
      <c r="O68" s="239">
        <f t="shared" si="22"/>
        <v>0</v>
      </c>
      <c r="P68" s="208">
        <f t="shared" si="23"/>
        <v>1788</v>
      </c>
    </row>
    <row r="69" spans="1:16" ht="17.25">
      <c r="A69" s="202" t="s">
        <v>238</v>
      </c>
      <c r="B69" s="208">
        <f>6!B69+7!B69</f>
        <v>9157</v>
      </c>
      <c r="C69" s="240">
        <f>'11'!C69+8!C69</f>
        <v>4</v>
      </c>
      <c r="D69" s="240">
        <f>'11'!D69+8!D69</f>
        <v>3</v>
      </c>
      <c r="E69" s="238">
        <f t="shared" si="18"/>
        <v>1</v>
      </c>
      <c r="F69" s="240">
        <f>'11'!F69+8!F69</f>
        <v>21</v>
      </c>
      <c r="G69" s="240">
        <f>'11'!G69+8!G69</f>
        <v>12</v>
      </c>
      <c r="H69" s="240">
        <f>'11'!H69+8!H69</f>
        <v>0</v>
      </c>
      <c r="I69" s="238">
        <f t="shared" si="19"/>
        <v>33</v>
      </c>
      <c r="J69" s="240">
        <f>'11'!J69+8!J69</f>
        <v>12</v>
      </c>
      <c r="K69" s="240">
        <f>'11'!K69+8!K69</f>
        <v>17</v>
      </c>
      <c r="L69" s="240">
        <f>'11'!L69+8!L69</f>
        <v>7</v>
      </c>
      <c r="M69" s="238">
        <f t="shared" si="20"/>
        <v>36</v>
      </c>
      <c r="N69" s="238">
        <f t="shared" si="21"/>
        <v>-3</v>
      </c>
      <c r="O69" s="239">
        <f t="shared" si="22"/>
        <v>-2</v>
      </c>
      <c r="P69" s="208">
        <f t="shared" si="23"/>
        <v>9155</v>
      </c>
    </row>
    <row r="70" spans="1:16" ht="17.25">
      <c r="A70" s="202"/>
      <c r="B70" s="208"/>
      <c r="C70" s="240"/>
      <c r="D70" s="240"/>
      <c r="E70" s="238"/>
      <c r="F70" s="240"/>
      <c r="G70" s="240"/>
      <c r="H70" s="240"/>
      <c r="I70" s="238"/>
      <c r="J70" s="240"/>
      <c r="K70" s="240"/>
      <c r="L70" s="240"/>
      <c r="M70" s="238"/>
      <c r="N70" s="238"/>
      <c r="O70" s="239"/>
      <c r="P70" s="208"/>
    </row>
    <row r="71" spans="1:16" ht="17.25">
      <c r="A71" s="211" t="s">
        <v>88</v>
      </c>
      <c r="B71" s="381">
        <f>6!B71+7!B71</f>
        <v>21264</v>
      </c>
      <c r="C71" s="239">
        <f>SUM(C73:C77)</f>
        <v>12</v>
      </c>
      <c r="D71" s="239">
        <f>SUM(D73:D77)</f>
        <v>21</v>
      </c>
      <c r="E71" s="238">
        <f>SUM(C71-D71)</f>
        <v>-9</v>
      </c>
      <c r="F71" s="239">
        <f>SUM(F73:F77)</f>
        <v>30</v>
      </c>
      <c r="G71" s="239">
        <f>SUM(G73:G77)</f>
        <v>34</v>
      </c>
      <c r="H71" s="239">
        <f>SUM(H73:H77)</f>
        <v>3</v>
      </c>
      <c r="I71" s="238">
        <f>SUM(F71:H71)</f>
        <v>67</v>
      </c>
      <c r="J71" s="239">
        <f>SUM(J73:J77)</f>
        <v>19</v>
      </c>
      <c r="K71" s="239">
        <f>SUM(K73:K77)</f>
        <v>37</v>
      </c>
      <c r="L71" s="239">
        <f>SUM(L73:L77)</f>
        <v>0</v>
      </c>
      <c r="M71" s="238">
        <f>SUM(J71:L71)</f>
        <v>56</v>
      </c>
      <c r="N71" s="238">
        <f>SUM(I71-M71)</f>
        <v>11</v>
      </c>
      <c r="O71" s="239">
        <f>N71+E71</f>
        <v>2</v>
      </c>
      <c r="P71" s="208">
        <f>O71+B71</f>
        <v>21266</v>
      </c>
    </row>
    <row r="72" spans="1:16" ht="17.25">
      <c r="A72" s="211"/>
      <c r="B72" s="208"/>
      <c r="C72" s="239"/>
      <c r="D72" s="239"/>
      <c r="E72" s="238"/>
      <c r="F72" s="239"/>
      <c r="G72" s="239"/>
      <c r="H72" s="239"/>
      <c r="I72" s="238"/>
      <c r="J72" s="239"/>
      <c r="K72" s="239"/>
      <c r="L72" s="239"/>
      <c r="M72" s="238"/>
      <c r="N72" s="238"/>
      <c r="O72" s="239"/>
      <c r="P72" s="208"/>
    </row>
    <row r="73" spans="1:16" ht="17.25">
      <c r="A73" s="202" t="s">
        <v>71</v>
      </c>
      <c r="B73" s="381">
        <f>6!B73+7!B73</f>
        <v>7026</v>
      </c>
      <c r="C73" s="240">
        <f>'11'!C73+8!C73</f>
        <v>4</v>
      </c>
      <c r="D73" s="240">
        <f>'11'!D73+8!D73</f>
        <v>6</v>
      </c>
      <c r="E73" s="238">
        <f>SUM(C73-D73)</f>
        <v>-2</v>
      </c>
      <c r="F73" s="240">
        <f>'11'!F73+8!F73</f>
        <v>8</v>
      </c>
      <c r="G73" s="240">
        <f>'11'!G73+8!G73</f>
        <v>11</v>
      </c>
      <c r="H73" s="240">
        <f>'11'!H73+8!H73</f>
        <v>0</v>
      </c>
      <c r="I73" s="238">
        <f>SUM(F73:H73)</f>
        <v>19</v>
      </c>
      <c r="J73" s="240">
        <f>'11'!J73+8!J73</f>
        <v>6</v>
      </c>
      <c r="K73" s="240">
        <f>'11'!K73+8!K73</f>
        <v>18</v>
      </c>
      <c r="L73" s="240">
        <f>'11'!L73+8!L73</f>
        <v>0</v>
      </c>
      <c r="M73" s="238">
        <f>SUM(J73:L73)</f>
        <v>24</v>
      </c>
      <c r="N73" s="238">
        <f>SUM(I73-M73)</f>
        <v>-5</v>
      </c>
      <c r="O73" s="239">
        <f>N73+E73</f>
        <v>-7</v>
      </c>
      <c r="P73" s="208">
        <f>O73+B73</f>
        <v>7019</v>
      </c>
    </row>
    <row r="74" spans="1:16" ht="17.25">
      <c r="A74" s="202" t="s">
        <v>72</v>
      </c>
      <c r="B74" s="208">
        <f>6!B74+7!B74</f>
        <v>3198</v>
      </c>
      <c r="C74" s="240">
        <f>'11'!C74+8!C74</f>
        <v>1</v>
      </c>
      <c r="D74" s="240">
        <f>'11'!D74+8!D74</f>
        <v>2</v>
      </c>
      <c r="E74" s="238">
        <f>SUM(C74-D74)</f>
        <v>-1</v>
      </c>
      <c r="F74" s="240">
        <f>'11'!F74+8!F74</f>
        <v>5</v>
      </c>
      <c r="G74" s="240">
        <f>'11'!G74+8!G74</f>
        <v>4</v>
      </c>
      <c r="H74" s="240">
        <f>'11'!H74+8!H74</f>
        <v>0</v>
      </c>
      <c r="I74" s="238">
        <f>SUM(F74:H74)</f>
        <v>9</v>
      </c>
      <c r="J74" s="240">
        <f>'11'!J74+8!J74</f>
        <v>4</v>
      </c>
      <c r="K74" s="240">
        <f>'11'!K74+8!K74</f>
        <v>7</v>
      </c>
      <c r="L74" s="240">
        <f>'11'!L74+8!L74</f>
        <v>0</v>
      </c>
      <c r="M74" s="238">
        <f>SUM(J74:L74)</f>
        <v>11</v>
      </c>
      <c r="N74" s="238">
        <f>SUM(I74-M74)</f>
        <v>-2</v>
      </c>
      <c r="O74" s="239">
        <f>N74+E74</f>
        <v>-3</v>
      </c>
      <c r="P74" s="208">
        <f>O74+B74</f>
        <v>3195</v>
      </c>
    </row>
    <row r="75" spans="1:16" ht="17.25">
      <c r="A75" s="202" t="s">
        <v>73</v>
      </c>
      <c r="B75" s="208">
        <f>6!B75+7!B75</f>
        <v>3210</v>
      </c>
      <c r="C75" s="240">
        <f>'11'!C75+8!C75</f>
        <v>2</v>
      </c>
      <c r="D75" s="240">
        <f>'11'!D75+8!D75</f>
        <v>1</v>
      </c>
      <c r="E75" s="238">
        <f>SUM(C75-D75)</f>
        <v>1</v>
      </c>
      <c r="F75" s="240">
        <f>'11'!F75+8!F75</f>
        <v>7</v>
      </c>
      <c r="G75" s="240">
        <f>'11'!G75+8!G75</f>
        <v>11</v>
      </c>
      <c r="H75" s="240">
        <f>'11'!H75+8!H75</f>
        <v>0</v>
      </c>
      <c r="I75" s="238">
        <f>SUM(F75:H75)</f>
        <v>18</v>
      </c>
      <c r="J75" s="240">
        <f>'11'!J75+8!J75</f>
        <v>1</v>
      </c>
      <c r="K75" s="240">
        <f>'11'!K75+8!K75</f>
        <v>1</v>
      </c>
      <c r="L75" s="240">
        <f>'11'!L75+8!L75</f>
        <v>0</v>
      </c>
      <c r="M75" s="238">
        <f>SUM(J75:L75)</f>
        <v>2</v>
      </c>
      <c r="N75" s="238">
        <f>SUM(I75-M75)</f>
        <v>16</v>
      </c>
      <c r="O75" s="239">
        <f>N75+E75</f>
        <v>17</v>
      </c>
      <c r="P75" s="208">
        <f>O75+B75</f>
        <v>3227</v>
      </c>
    </row>
    <row r="76" spans="1:16" ht="17.25">
      <c r="A76" s="202" t="s">
        <v>74</v>
      </c>
      <c r="B76" s="208">
        <f>6!B76+7!B76</f>
        <v>6458</v>
      </c>
      <c r="C76" s="240">
        <f>'11'!C76+8!C76</f>
        <v>5</v>
      </c>
      <c r="D76" s="240">
        <f>'11'!D76+8!D76</f>
        <v>10</v>
      </c>
      <c r="E76" s="238">
        <f>SUM(C76-D76)</f>
        <v>-5</v>
      </c>
      <c r="F76" s="240">
        <f>'11'!F76+8!F76</f>
        <v>7</v>
      </c>
      <c r="G76" s="240">
        <f>'11'!G76+8!G76</f>
        <v>5</v>
      </c>
      <c r="H76" s="240">
        <f>'11'!H76+8!H76</f>
        <v>2</v>
      </c>
      <c r="I76" s="238">
        <f>SUM(F76:H76)</f>
        <v>14</v>
      </c>
      <c r="J76" s="240">
        <f>'11'!J76+8!J76</f>
        <v>8</v>
      </c>
      <c r="K76" s="240">
        <f>'11'!K76+8!K76</f>
        <v>9</v>
      </c>
      <c r="L76" s="240">
        <f>'11'!L76+8!L76</f>
        <v>0</v>
      </c>
      <c r="M76" s="238">
        <f>SUM(J76:L76)</f>
        <v>17</v>
      </c>
      <c r="N76" s="238">
        <f>SUM(I76-M76)</f>
        <v>-3</v>
      </c>
      <c r="O76" s="239">
        <f>N76+E76</f>
        <v>-8</v>
      </c>
      <c r="P76" s="208">
        <f>O76+B76</f>
        <v>6450</v>
      </c>
    </row>
    <row r="77" spans="1:16" ht="17.25">
      <c r="A77" s="202" t="s">
        <v>75</v>
      </c>
      <c r="B77" s="208">
        <f>6!B77+7!B77</f>
        <v>1372</v>
      </c>
      <c r="C77" s="240">
        <f>'11'!C77+8!C77</f>
        <v>0</v>
      </c>
      <c r="D77" s="240">
        <f>'11'!D77+8!D77</f>
        <v>2</v>
      </c>
      <c r="E77" s="238">
        <f>SUM(C77-D77)</f>
        <v>-2</v>
      </c>
      <c r="F77" s="240">
        <f>'11'!F77+8!F77</f>
        <v>3</v>
      </c>
      <c r="G77" s="240">
        <f>'11'!G77+8!G77</f>
        <v>3</v>
      </c>
      <c r="H77" s="240">
        <f>'11'!H77+8!H77</f>
        <v>1</v>
      </c>
      <c r="I77" s="238">
        <f>SUM(F77:H77)</f>
        <v>7</v>
      </c>
      <c r="J77" s="240">
        <f>'11'!J77+8!J77</f>
        <v>0</v>
      </c>
      <c r="K77" s="240">
        <f>'11'!K77+8!K77</f>
        <v>2</v>
      </c>
      <c r="L77" s="240">
        <f>'11'!L77+8!L77</f>
        <v>0</v>
      </c>
      <c r="M77" s="238">
        <f>SUM(J77:L77)</f>
        <v>2</v>
      </c>
      <c r="N77" s="238">
        <f>SUM(I77-M77)</f>
        <v>5</v>
      </c>
      <c r="O77" s="239">
        <f>N77+E77</f>
        <v>3</v>
      </c>
      <c r="P77" s="208">
        <f>O77+B77</f>
        <v>1375</v>
      </c>
    </row>
    <row r="78" spans="1:16" ht="17.25">
      <c r="A78" s="202"/>
      <c r="B78" s="208"/>
      <c r="C78" s="240"/>
      <c r="D78" s="240"/>
      <c r="E78" s="238"/>
      <c r="F78" s="240"/>
      <c r="G78" s="240"/>
      <c r="H78" s="240"/>
      <c r="I78" s="238"/>
      <c r="J78" s="240"/>
      <c r="K78" s="240"/>
      <c r="L78" s="240"/>
      <c r="M78" s="238"/>
      <c r="N78" s="238"/>
      <c r="O78" s="239"/>
      <c r="P78" s="208"/>
    </row>
    <row r="79" spans="1:16" ht="17.25">
      <c r="A79" s="202" t="s">
        <v>76</v>
      </c>
      <c r="B79" s="208">
        <f>6!B79+7!B79</f>
        <v>5644</v>
      </c>
      <c r="C79" s="239">
        <f>SUM(C81:C82)</f>
        <v>1</v>
      </c>
      <c r="D79" s="239">
        <f>SUM(D81:D82)</f>
        <v>5</v>
      </c>
      <c r="E79" s="238">
        <f>SUM(C79-D79)</f>
        <v>-4</v>
      </c>
      <c r="F79" s="239">
        <f>SUM(F81:F82)</f>
        <v>42</v>
      </c>
      <c r="G79" s="239">
        <f>SUM(G81:G82)</f>
        <v>14</v>
      </c>
      <c r="H79" s="239">
        <f>SUM(H81:H82)</f>
        <v>2</v>
      </c>
      <c r="I79" s="238">
        <f>SUM(F79:H79)</f>
        <v>58</v>
      </c>
      <c r="J79" s="239">
        <f>SUM(J81:J82)</f>
        <v>14</v>
      </c>
      <c r="K79" s="239">
        <f>SUM(K81:K82)</f>
        <v>23</v>
      </c>
      <c r="L79" s="239">
        <f>SUM(L81:L82)</f>
        <v>1</v>
      </c>
      <c r="M79" s="238">
        <f>SUM(J79:L79)</f>
        <v>38</v>
      </c>
      <c r="N79" s="238">
        <f>SUM(I79-M79)</f>
        <v>20</v>
      </c>
      <c r="O79" s="239">
        <f>N79+E79</f>
        <v>16</v>
      </c>
      <c r="P79" s="208">
        <f>O79+B79</f>
        <v>5660</v>
      </c>
    </row>
    <row r="80" spans="1:16" ht="17.25">
      <c r="A80" s="202"/>
      <c r="B80" s="208"/>
      <c r="C80" s="239"/>
      <c r="D80" s="239"/>
      <c r="E80" s="238"/>
      <c r="F80" s="239"/>
      <c r="G80" s="239"/>
      <c r="H80" s="239"/>
      <c r="I80" s="238"/>
      <c r="J80" s="239"/>
      <c r="K80" s="239"/>
      <c r="L80" s="239"/>
      <c r="M80" s="238"/>
      <c r="N80" s="238"/>
      <c r="O80" s="239"/>
      <c r="P80" s="208"/>
    </row>
    <row r="81" spans="1:16" ht="17.25">
      <c r="A81" s="202" t="s">
        <v>77</v>
      </c>
      <c r="B81" s="208">
        <f>6!B81+7!B81</f>
        <v>3871</v>
      </c>
      <c r="C81" s="240">
        <f>'11'!C81+8!C81</f>
        <v>1</v>
      </c>
      <c r="D81" s="240">
        <f>'11'!D81+8!D81</f>
        <v>3</v>
      </c>
      <c r="E81" s="238">
        <f>SUM(C81-D81)</f>
        <v>-2</v>
      </c>
      <c r="F81" s="240">
        <f>'11'!F81+8!F81</f>
        <v>33</v>
      </c>
      <c r="G81" s="240">
        <f>'11'!G81+8!G81</f>
        <v>11</v>
      </c>
      <c r="H81" s="240">
        <f>'11'!H81+8!H81</f>
        <v>2</v>
      </c>
      <c r="I81" s="238">
        <f>SUM(F81:H81)</f>
        <v>46</v>
      </c>
      <c r="J81" s="240">
        <f>'11'!J81+8!J81</f>
        <v>10</v>
      </c>
      <c r="K81" s="240">
        <f>'11'!K81+8!K81</f>
        <v>17</v>
      </c>
      <c r="L81" s="240">
        <f>'11'!L81+8!L81</f>
        <v>1</v>
      </c>
      <c r="M81" s="238">
        <f>SUM(J81:L81)</f>
        <v>28</v>
      </c>
      <c r="N81" s="238">
        <f>SUM(I81-M81)</f>
        <v>18</v>
      </c>
      <c r="O81" s="239">
        <f>N81+E81</f>
        <v>16</v>
      </c>
      <c r="P81" s="208">
        <f>O81+B81</f>
        <v>3887</v>
      </c>
    </row>
    <row r="82" spans="1:16" ht="17.25">
      <c r="A82" s="202" t="s">
        <v>78</v>
      </c>
      <c r="B82" s="208">
        <f>6!B82+7!B82</f>
        <v>1773</v>
      </c>
      <c r="C82" s="240">
        <f>'11'!C82+8!C82</f>
        <v>0</v>
      </c>
      <c r="D82" s="240">
        <f>'11'!D82+8!D82</f>
        <v>2</v>
      </c>
      <c r="E82" s="238">
        <f>SUM(C82-D82)</f>
        <v>-2</v>
      </c>
      <c r="F82" s="240">
        <f>'11'!F82+8!F82</f>
        <v>9</v>
      </c>
      <c r="G82" s="240">
        <f>'11'!G82+8!G82</f>
        <v>3</v>
      </c>
      <c r="H82" s="240">
        <f>'11'!H82+8!H82</f>
        <v>0</v>
      </c>
      <c r="I82" s="238">
        <f>SUM(F82:H82)</f>
        <v>12</v>
      </c>
      <c r="J82" s="240">
        <f>'11'!J82+8!J82</f>
        <v>4</v>
      </c>
      <c r="K82" s="240">
        <f>'11'!K82+8!K82</f>
        <v>6</v>
      </c>
      <c r="L82" s="240">
        <f>'11'!L82+8!L82</f>
        <v>0</v>
      </c>
      <c r="M82" s="238">
        <f>SUM(J82:L82)</f>
        <v>10</v>
      </c>
      <c r="N82" s="238">
        <f>SUM(I82-M82)</f>
        <v>2</v>
      </c>
      <c r="O82" s="239">
        <f>N82+E82</f>
        <v>0</v>
      </c>
      <c r="P82" s="208">
        <f>O82+B82</f>
        <v>1773</v>
      </c>
    </row>
    <row r="83" spans="1:16" ht="18" thickBot="1">
      <c r="A83" s="212"/>
      <c r="B83" s="220"/>
      <c r="C83" s="215"/>
      <c r="D83" s="215"/>
      <c r="E83" s="214"/>
      <c r="F83" s="215"/>
      <c r="G83" s="215"/>
      <c r="H83" s="215"/>
      <c r="I83" s="214"/>
      <c r="J83" s="215"/>
      <c r="K83" s="215"/>
      <c r="L83" s="215"/>
      <c r="M83" s="214"/>
      <c r="N83" s="214"/>
      <c r="O83" s="215"/>
      <c r="P83" s="213"/>
    </row>
    <row r="84" spans="1:16" ht="17.2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  <row r="85" spans="1:16" ht="17.25" customHeight="1">
      <c r="A85" s="256"/>
      <c r="B85" s="219"/>
      <c r="C85" s="219"/>
      <c r="D85" s="219"/>
      <c r="E85" s="219"/>
      <c r="F85" s="219"/>
      <c r="G85" s="219"/>
      <c r="H85" s="219"/>
      <c r="I85" s="128"/>
      <c r="J85" s="219"/>
      <c r="K85" s="219"/>
      <c r="L85" s="219"/>
      <c r="M85" s="219"/>
      <c r="N85" s="219"/>
      <c r="O85" s="219"/>
      <c r="P85" s="219"/>
    </row>
  </sheetData>
  <printOptions/>
  <pageMargins left="0.75" right="0.75" top="1" bottom="1" header="0.512" footer="0.512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3.5" style="0" customWidth="1"/>
    <col min="2" max="2" width="11.83203125" style="0" bestFit="1" customWidth="1"/>
    <col min="16" max="16" width="11.83203125" style="0" bestFit="1" customWidth="1"/>
  </cols>
  <sheetData>
    <row r="1" spans="1:16" ht="17.25">
      <c r="A1" s="182" t="s">
        <v>269</v>
      </c>
      <c r="B1" s="221"/>
      <c r="C1" s="222"/>
      <c r="D1" s="222"/>
      <c r="E1" s="219" t="s">
        <v>175</v>
      </c>
      <c r="F1" s="219"/>
      <c r="G1" s="219"/>
      <c r="H1" s="219"/>
      <c r="I1" s="219"/>
      <c r="J1" s="219"/>
      <c r="K1" s="219"/>
      <c r="L1" s="219"/>
      <c r="M1" s="244"/>
      <c r="N1" s="221" t="s">
        <v>200</v>
      </c>
      <c r="O1" s="222"/>
      <c r="P1" s="222"/>
    </row>
    <row r="2" spans="1:16" ht="18" thickBot="1">
      <c r="A2" s="223"/>
      <c r="B2" s="221"/>
      <c r="C2" s="222"/>
      <c r="D2" s="222"/>
      <c r="E2" s="219"/>
      <c r="F2" s="219"/>
      <c r="G2" s="219"/>
      <c r="H2" s="219"/>
      <c r="I2" s="219"/>
      <c r="J2" s="219"/>
      <c r="K2" s="219"/>
      <c r="L2" s="219"/>
      <c r="M2" s="244"/>
      <c r="N2" s="222"/>
      <c r="O2" s="222"/>
      <c r="P2" s="222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6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41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22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104</v>
      </c>
      <c r="C7" s="22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22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255</v>
      </c>
      <c r="C9" s="216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419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2" t="s">
        <v>127</v>
      </c>
      <c r="B11" s="381">
        <v>664364</v>
      </c>
      <c r="C11" s="218">
        <v>643</v>
      </c>
      <c r="D11" s="239">
        <v>357</v>
      </c>
      <c r="E11" s="238">
        <v>286</v>
      </c>
      <c r="F11" s="239">
        <v>1009</v>
      </c>
      <c r="G11" s="240">
        <v>1523</v>
      </c>
      <c r="H11" s="239">
        <v>66</v>
      </c>
      <c r="I11" s="238">
        <v>2598</v>
      </c>
      <c r="J11" s="239">
        <v>725</v>
      </c>
      <c r="K11" s="239">
        <v>1441</v>
      </c>
      <c r="L11" s="239">
        <v>139</v>
      </c>
      <c r="M11" s="238">
        <v>2305</v>
      </c>
      <c r="N11" s="238">
        <v>293</v>
      </c>
      <c r="O11" s="239">
        <v>579</v>
      </c>
      <c r="P11" s="208">
        <v>664943</v>
      </c>
    </row>
    <row r="12" spans="1:16" ht="17.25">
      <c r="A12" s="202"/>
      <c r="B12" s="208"/>
      <c r="C12" s="218"/>
      <c r="D12" s="239"/>
      <c r="E12" s="238"/>
      <c r="F12" s="239"/>
      <c r="G12" s="239"/>
      <c r="H12" s="239"/>
      <c r="I12" s="238"/>
      <c r="J12" s="239"/>
      <c r="K12" s="239"/>
      <c r="L12" s="239"/>
      <c r="M12" s="238"/>
      <c r="N12" s="238"/>
      <c r="O12" s="239"/>
      <c r="P12" s="208"/>
    </row>
    <row r="13" spans="1:16" ht="17.25">
      <c r="A13" s="211" t="s">
        <v>83</v>
      </c>
      <c r="B13" s="208">
        <v>468201</v>
      </c>
      <c r="C13" s="218">
        <v>470</v>
      </c>
      <c r="D13" s="239">
        <v>247</v>
      </c>
      <c r="E13" s="238">
        <v>223</v>
      </c>
      <c r="F13" s="239">
        <v>767</v>
      </c>
      <c r="G13" s="239">
        <v>1046</v>
      </c>
      <c r="H13" s="239">
        <v>40</v>
      </c>
      <c r="I13" s="238">
        <v>1853</v>
      </c>
      <c r="J13" s="239">
        <v>551</v>
      </c>
      <c r="K13" s="239">
        <v>993</v>
      </c>
      <c r="L13" s="239">
        <v>116</v>
      </c>
      <c r="M13" s="238">
        <v>1660</v>
      </c>
      <c r="N13" s="238">
        <v>193</v>
      </c>
      <c r="O13" s="239">
        <v>416</v>
      </c>
      <c r="P13" s="208">
        <v>468617</v>
      </c>
    </row>
    <row r="14" spans="1:16" ht="17.25">
      <c r="A14" s="202"/>
      <c r="B14" s="208"/>
      <c r="C14" s="218"/>
      <c r="D14" s="239"/>
      <c r="E14" s="238"/>
      <c r="F14" s="239"/>
      <c r="G14" s="239"/>
      <c r="H14" s="239"/>
      <c r="I14" s="238"/>
      <c r="J14" s="239"/>
      <c r="K14" s="239"/>
      <c r="L14" s="239"/>
      <c r="M14" s="238"/>
      <c r="N14" s="238"/>
      <c r="O14" s="239"/>
      <c r="P14" s="208"/>
    </row>
    <row r="15" spans="1:16" ht="17.25">
      <c r="A15" s="202" t="s">
        <v>24</v>
      </c>
      <c r="B15" s="208">
        <v>149058</v>
      </c>
      <c r="C15" s="217">
        <v>143</v>
      </c>
      <c r="D15" s="240">
        <v>82</v>
      </c>
      <c r="E15" s="238">
        <v>61</v>
      </c>
      <c r="F15" s="240">
        <v>300</v>
      </c>
      <c r="G15" s="240">
        <v>286</v>
      </c>
      <c r="H15" s="240">
        <v>8</v>
      </c>
      <c r="I15" s="238">
        <v>594</v>
      </c>
      <c r="J15" s="240">
        <v>213</v>
      </c>
      <c r="K15" s="240">
        <v>273</v>
      </c>
      <c r="L15" s="240">
        <v>26</v>
      </c>
      <c r="M15" s="238">
        <v>512</v>
      </c>
      <c r="N15" s="238">
        <v>82</v>
      </c>
      <c r="O15" s="239">
        <v>143</v>
      </c>
      <c r="P15" s="208">
        <v>149201</v>
      </c>
    </row>
    <row r="16" spans="1:16" ht="17.25">
      <c r="A16" s="202" t="s">
        <v>25</v>
      </c>
      <c r="B16" s="208">
        <v>11051</v>
      </c>
      <c r="C16" s="217">
        <v>12</v>
      </c>
      <c r="D16" s="240">
        <v>6</v>
      </c>
      <c r="E16" s="238">
        <v>6</v>
      </c>
      <c r="F16" s="240">
        <v>9</v>
      </c>
      <c r="G16" s="240">
        <v>23</v>
      </c>
      <c r="H16" s="240">
        <v>0</v>
      </c>
      <c r="I16" s="238">
        <v>32</v>
      </c>
      <c r="J16" s="240">
        <v>8</v>
      </c>
      <c r="K16" s="240">
        <v>17</v>
      </c>
      <c r="L16" s="240">
        <v>3</v>
      </c>
      <c r="M16" s="238">
        <v>28</v>
      </c>
      <c r="N16" s="238">
        <v>4</v>
      </c>
      <c r="O16" s="239">
        <v>10</v>
      </c>
      <c r="P16" s="208">
        <v>11061</v>
      </c>
    </row>
    <row r="17" spans="1:16" ht="17.25">
      <c r="A17" s="202" t="s">
        <v>26</v>
      </c>
      <c r="B17" s="208">
        <v>31295</v>
      </c>
      <c r="C17" s="217">
        <v>28</v>
      </c>
      <c r="D17" s="240">
        <v>17</v>
      </c>
      <c r="E17" s="238">
        <v>11</v>
      </c>
      <c r="F17" s="240">
        <v>58</v>
      </c>
      <c r="G17" s="240">
        <v>80</v>
      </c>
      <c r="H17" s="240">
        <v>2</v>
      </c>
      <c r="I17" s="238">
        <v>140</v>
      </c>
      <c r="J17" s="240">
        <v>24</v>
      </c>
      <c r="K17" s="240">
        <v>64</v>
      </c>
      <c r="L17" s="240">
        <v>1</v>
      </c>
      <c r="M17" s="238">
        <v>89</v>
      </c>
      <c r="N17" s="238">
        <v>51</v>
      </c>
      <c r="O17" s="239">
        <v>62</v>
      </c>
      <c r="P17" s="208">
        <v>31357</v>
      </c>
    </row>
    <row r="18" spans="1:16" ht="17.25">
      <c r="A18" s="202" t="s">
        <v>27</v>
      </c>
      <c r="B18" s="208">
        <v>43650</v>
      </c>
      <c r="C18" s="217">
        <v>42</v>
      </c>
      <c r="D18" s="240">
        <v>17</v>
      </c>
      <c r="E18" s="238">
        <v>25</v>
      </c>
      <c r="F18" s="240">
        <v>52</v>
      </c>
      <c r="G18" s="240">
        <v>165</v>
      </c>
      <c r="H18" s="240">
        <v>4</v>
      </c>
      <c r="I18" s="238">
        <v>221</v>
      </c>
      <c r="J18" s="240">
        <v>48</v>
      </c>
      <c r="K18" s="240">
        <v>108</v>
      </c>
      <c r="L18" s="240">
        <v>12</v>
      </c>
      <c r="M18" s="238">
        <v>168</v>
      </c>
      <c r="N18" s="238">
        <v>53</v>
      </c>
      <c r="O18" s="239">
        <v>78</v>
      </c>
      <c r="P18" s="208">
        <v>43728</v>
      </c>
    </row>
    <row r="19" spans="1:16" ht="17.25">
      <c r="A19" s="202" t="s">
        <v>59</v>
      </c>
      <c r="B19" s="208">
        <v>16727</v>
      </c>
      <c r="C19" s="217">
        <v>11</v>
      </c>
      <c r="D19" s="240">
        <v>13</v>
      </c>
      <c r="E19" s="238">
        <v>-2</v>
      </c>
      <c r="F19" s="240">
        <v>27</v>
      </c>
      <c r="G19" s="240">
        <v>42</v>
      </c>
      <c r="H19" s="240">
        <v>0</v>
      </c>
      <c r="I19" s="238">
        <v>69</v>
      </c>
      <c r="J19" s="240">
        <v>35</v>
      </c>
      <c r="K19" s="240">
        <v>33</v>
      </c>
      <c r="L19" s="240">
        <v>0</v>
      </c>
      <c r="M19" s="238">
        <v>68</v>
      </c>
      <c r="N19" s="238">
        <v>1</v>
      </c>
      <c r="O19" s="239">
        <v>-1</v>
      </c>
      <c r="P19" s="208">
        <v>16726</v>
      </c>
    </row>
    <row r="20" spans="1:16" ht="17.25">
      <c r="A20" s="202" t="s">
        <v>60</v>
      </c>
      <c r="B20" s="208">
        <v>21936</v>
      </c>
      <c r="C20" s="217">
        <v>25</v>
      </c>
      <c r="D20" s="240">
        <v>21</v>
      </c>
      <c r="E20" s="238">
        <v>4</v>
      </c>
      <c r="F20" s="240">
        <v>64</v>
      </c>
      <c r="G20" s="240">
        <v>33</v>
      </c>
      <c r="H20" s="240">
        <v>0</v>
      </c>
      <c r="I20" s="238">
        <v>97</v>
      </c>
      <c r="J20" s="240">
        <v>32</v>
      </c>
      <c r="K20" s="240">
        <v>33</v>
      </c>
      <c r="L20" s="240">
        <v>11</v>
      </c>
      <c r="M20" s="238">
        <v>76</v>
      </c>
      <c r="N20" s="238">
        <v>21</v>
      </c>
      <c r="O20" s="239">
        <v>25</v>
      </c>
      <c r="P20" s="208">
        <v>21961</v>
      </c>
    </row>
    <row r="21" spans="1:16" ht="17.25">
      <c r="A21" s="202" t="s">
        <v>28</v>
      </c>
      <c r="B21" s="208">
        <v>51626</v>
      </c>
      <c r="C21" s="217">
        <v>64</v>
      </c>
      <c r="D21" s="240">
        <v>17</v>
      </c>
      <c r="E21" s="238">
        <v>47</v>
      </c>
      <c r="F21" s="240">
        <v>89</v>
      </c>
      <c r="G21" s="240">
        <v>133</v>
      </c>
      <c r="H21" s="240">
        <v>7</v>
      </c>
      <c r="I21" s="238">
        <v>229</v>
      </c>
      <c r="J21" s="240">
        <v>56</v>
      </c>
      <c r="K21" s="240">
        <v>142</v>
      </c>
      <c r="L21" s="240">
        <v>48</v>
      </c>
      <c r="M21" s="238">
        <v>246</v>
      </c>
      <c r="N21" s="238">
        <v>-17</v>
      </c>
      <c r="O21" s="239">
        <v>30</v>
      </c>
      <c r="P21" s="208">
        <v>51656</v>
      </c>
    </row>
    <row r="22" spans="1:16" ht="17.25">
      <c r="A22" s="202" t="s">
        <v>29</v>
      </c>
      <c r="B22" s="208">
        <v>29181</v>
      </c>
      <c r="C22" s="217">
        <v>29</v>
      </c>
      <c r="D22" s="240">
        <v>24</v>
      </c>
      <c r="E22" s="238">
        <v>5</v>
      </c>
      <c r="F22" s="240">
        <v>45</v>
      </c>
      <c r="G22" s="240">
        <v>58</v>
      </c>
      <c r="H22" s="240">
        <v>1</v>
      </c>
      <c r="I22" s="238">
        <v>104</v>
      </c>
      <c r="J22" s="240">
        <v>27</v>
      </c>
      <c r="K22" s="240">
        <v>53</v>
      </c>
      <c r="L22" s="240">
        <v>1</v>
      </c>
      <c r="M22" s="238">
        <v>81</v>
      </c>
      <c r="N22" s="238">
        <v>23</v>
      </c>
      <c r="O22" s="239">
        <v>28</v>
      </c>
      <c r="P22" s="208">
        <v>29209</v>
      </c>
    </row>
    <row r="23" spans="1:16" ht="17.25">
      <c r="A23" s="202" t="s">
        <v>30</v>
      </c>
      <c r="B23" s="208">
        <v>27774</v>
      </c>
      <c r="C23" s="217">
        <v>25</v>
      </c>
      <c r="D23" s="240">
        <v>16</v>
      </c>
      <c r="E23" s="238">
        <v>9</v>
      </c>
      <c r="F23" s="240">
        <v>24</v>
      </c>
      <c r="G23" s="240">
        <v>55</v>
      </c>
      <c r="H23" s="240">
        <v>9</v>
      </c>
      <c r="I23" s="238">
        <v>88</v>
      </c>
      <c r="J23" s="240">
        <v>26</v>
      </c>
      <c r="K23" s="240">
        <v>45</v>
      </c>
      <c r="L23" s="240">
        <v>5</v>
      </c>
      <c r="M23" s="238">
        <v>76</v>
      </c>
      <c r="N23" s="238">
        <v>12</v>
      </c>
      <c r="O23" s="239">
        <v>21</v>
      </c>
      <c r="P23" s="208">
        <v>27795</v>
      </c>
    </row>
    <row r="24" spans="1:16" ht="17.25">
      <c r="A24" s="202" t="s">
        <v>31</v>
      </c>
      <c r="B24" s="208">
        <v>60063</v>
      </c>
      <c r="C24" s="217">
        <v>63</v>
      </c>
      <c r="D24" s="240">
        <v>23</v>
      </c>
      <c r="E24" s="238">
        <v>40</v>
      </c>
      <c r="F24" s="240">
        <v>73</v>
      </c>
      <c r="G24" s="240">
        <v>114</v>
      </c>
      <c r="H24" s="240">
        <v>6</v>
      </c>
      <c r="I24" s="238">
        <v>193</v>
      </c>
      <c r="J24" s="240">
        <v>61</v>
      </c>
      <c r="K24" s="240">
        <v>157</v>
      </c>
      <c r="L24" s="240">
        <v>7</v>
      </c>
      <c r="M24" s="238">
        <v>225</v>
      </c>
      <c r="N24" s="238">
        <v>-32</v>
      </c>
      <c r="O24" s="239">
        <v>8</v>
      </c>
      <c r="P24" s="208">
        <v>60071</v>
      </c>
    </row>
    <row r="25" spans="1:16" ht="17.25">
      <c r="A25" s="202" t="s">
        <v>240</v>
      </c>
      <c r="B25" s="208">
        <v>25840</v>
      </c>
      <c r="C25" s="217">
        <v>28</v>
      </c>
      <c r="D25" s="240">
        <v>11</v>
      </c>
      <c r="E25" s="238">
        <v>17</v>
      </c>
      <c r="F25" s="240">
        <v>26</v>
      </c>
      <c r="G25" s="240">
        <v>57</v>
      </c>
      <c r="H25" s="240">
        <v>3</v>
      </c>
      <c r="I25" s="238">
        <v>86</v>
      </c>
      <c r="J25" s="240">
        <v>21</v>
      </c>
      <c r="K25" s="240">
        <v>68</v>
      </c>
      <c r="L25" s="240">
        <v>2</v>
      </c>
      <c r="M25" s="238">
        <v>91</v>
      </c>
      <c r="N25" s="238">
        <v>-5</v>
      </c>
      <c r="O25" s="239">
        <v>12</v>
      </c>
      <c r="P25" s="307">
        <v>25852</v>
      </c>
    </row>
    <row r="26" spans="1:16" ht="17.25">
      <c r="A26" s="202"/>
      <c r="B26" s="208"/>
      <c r="C26" s="217"/>
      <c r="D26" s="240"/>
      <c r="E26" s="238"/>
      <c r="F26" s="240"/>
      <c r="G26" s="240"/>
      <c r="H26" s="240"/>
      <c r="I26" s="238"/>
      <c r="J26" s="240"/>
      <c r="K26" s="240"/>
      <c r="L26" s="240"/>
      <c r="M26" s="238"/>
      <c r="N26" s="238"/>
      <c r="O26" s="239"/>
      <c r="P26" s="208"/>
    </row>
    <row r="27" spans="1:16" ht="17.25">
      <c r="A27" s="211" t="s">
        <v>84</v>
      </c>
      <c r="B27" s="208">
        <v>196163</v>
      </c>
      <c r="C27" s="218">
        <v>173</v>
      </c>
      <c r="D27" s="239">
        <v>110</v>
      </c>
      <c r="E27" s="238">
        <v>63</v>
      </c>
      <c r="F27" s="239">
        <v>242</v>
      </c>
      <c r="G27" s="240">
        <v>477</v>
      </c>
      <c r="H27" s="239">
        <v>26</v>
      </c>
      <c r="I27" s="238">
        <v>745</v>
      </c>
      <c r="J27" s="239">
        <v>174</v>
      </c>
      <c r="K27" s="239">
        <v>448</v>
      </c>
      <c r="L27" s="239">
        <v>23</v>
      </c>
      <c r="M27" s="238">
        <v>645</v>
      </c>
      <c r="N27" s="238">
        <v>100</v>
      </c>
      <c r="O27" s="239">
        <v>163</v>
      </c>
      <c r="P27" s="208">
        <v>196326</v>
      </c>
    </row>
    <row r="28" spans="1:16" ht="17.25">
      <c r="A28" s="211" t="s">
        <v>85</v>
      </c>
      <c r="B28" s="208">
        <v>32335</v>
      </c>
      <c r="C28" s="218">
        <v>25</v>
      </c>
      <c r="D28" s="239">
        <v>31</v>
      </c>
      <c r="E28" s="238">
        <v>-6</v>
      </c>
      <c r="F28" s="239">
        <v>36</v>
      </c>
      <c r="G28" s="239">
        <v>84</v>
      </c>
      <c r="H28" s="239">
        <v>9</v>
      </c>
      <c r="I28" s="238">
        <v>129</v>
      </c>
      <c r="J28" s="239">
        <v>42</v>
      </c>
      <c r="K28" s="239">
        <v>67</v>
      </c>
      <c r="L28" s="239">
        <v>6</v>
      </c>
      <c r="M28" s="238">
        <v>115</v>
      </c>
      <c r="N28" s="238">
        <v>14</v>
      </c>
      <c r="O28" s="239">
        <v>8</v>
      </c>
      <c r="P28" s="208">
        <v>32343</v>
      </c>
    </row>
    <row r="29" spans="1:16" ht="17.25">
      <c r="A29" s="211"/>
      <c r="B29" s="208"/>
      <c r="C29" s="218"/>
      <c r="D29" s="239"/>
      <c r="E29" s="238"/>
      <c r="F29" s="239"/>
      <c r="G29" s="239"/>
      <c r="H29" s="239"/>
      <c r="I29" s="238"/>
      <c r="J29" s="239"/>
      <c r="K29" s="239"/>
      <c r="L29" s="239"/>
      <c r="M29" s="238"/>
      <c r="N29" s="238"/>
      <c r="O29" s="239"/>
      <c r="P29" s="208"/>
    </row>
    <row r="30" spans="1:16" ht="17.25">
      <c r="A30" s="202" t="s">
        <v>33</v>
      </c>
      <c r="B30" s="208">
        <v>2812</v>
      </c>
      <c r="C30" s="217">
        <v>2</v>
      </c>
      <c r="D30" s="240">
        <v>1</v>
      </c>
      <c r="E30" s="238">
        <v>1</v>
      </c>
      <c r="F30" s="240">
        <v>3</v>
      </c>
      <c r="G30" s="240">
        <v>5</v>
      </c>
      <c r="H30" s="240">
        <v>0</v>
      </c>
      <c r="I30" s="238">
        <v>8</v>
      </c>
      <c r="J30" s="240">
        <v>7</v>
      </c>
      <c r="K30" s="240">
        <v>5</v>
      </c>
      <c r="L30" s="240">
        <v>1</v>
      </c>
      <c r="M30" s="238">
        <v>13</v>
      </c>
      <c r="N30" s="238">
        <v>-5</v>
      </c>
      <c r="O30" s="239">
        <v>-4</v>
      </c>
      <c r="P30" s="208">
        <v>2808</v>
      </c>
    </row>
    <row r="31" spans="1:16" ht="17.25">
      <c r="A31" s="202" t="s">
        <v>34</v>
      </c>
      <c r="B31" s="208">
        <v>1629</v>
      </c>
      <c r="C31" s="217">
        <v>0</v>
      </c>
      <c r="D31" s="240">
        <v>0</v>
      </c>
      <c r="E31" s="238">
        <v>0</v>
      </c>
      <c r="F31" s="240">
        <v>0</v>
      </c>
      <c r="G31" s="240">
        <v>4</v>
      </c>
      <c r="H31" s="240">
        <v>0</v>
      </c>
      <c r="I31" s="238">
        <v>4</v>
      </c>
      <c r="J31" s="240">
        <v>0</v>
      </c>
      <c r="K31" s="240">
        <v>4</v>
      </c>
      <c r="L31" s="240">
        <v>0</v>
      </c>
      <c r="M31" s="238">
        <v>4</v>
      </c>
      <c r="N31" s="238">
        <v>0</v>
      </c>
      <c r="O31" s="239">
        <v>0</v>
      </c>
      <c r="P31" s="208">
        <v>1629</v>
      </c>
    </row>
    <row r="32" spans="1:16" ht="17.25">
      <c r="A32" s="202" t="s">
        <v>35</v>
      </c>
      <c r="B32" s="208">
        <v>1027</v>
      </c>
      <c r="C32" s="217">
        <v>0</v>
      </c>
      <c r="D32" s="240">
        <v>2</v>
      </c>
      <c r="E32" s="238">
        <v>-2</v>
      </c>
      <c r="F32" s="240">
        <v>4</v>
      </c>
      <c r="G32" s="240">
        <v>6</v>
      </c>
      <c r="H32" s="240">
        <v>0</v>
      </c>
      <c r="I32" s="238">
        <v>10</v>
      </c>
      <c r="J32" s="240">
        <v>0</v>
      </c>
      <c r="K32" s="240">
        <v>4</v>
      </c>
      <c r="L32" s="240">
        <v>0</v>
      </c>
      <c r="M32" s="238">
        <v>4</v>
      </c>
      <c r="N32" s="238">
        <v>6</v>
      </c>
      <c r="O32" s="239">
        <v>4</v>
      </c>
      <c r="P32" s="208">
        <v>1031</v>
      </c>
    </row>
    <row r="33" spans="1:16" ht="17.25">
      <c r="A33" s="202" t="s">
        <v>36</v>
      </c>
      <c r="B33" s="208">
        <v>4740</v>
      </c>
      <c r="C33" s="217">
        <v>3</v>
      </c>
      <c r="D33" s="240">
        <v>6</v>
      </c>
      <c r="E33" s="238">
        <v>-3</v>
      </c>
      <c r="F33" s="240">
        <v>3</v>
      </c>
      <c r="G33" s="240">
        <v>10</v>
      </c>
      <c r="H33" s="240">
        <v>0</v>
      </c>
      <c r="I33" s="238">
        <v>13</v>
      </c>
      <c r="J33" s="240">
        <v>3</v>
      </c>
      <c r="K33" s="240">
        <v>5</v>
      </c>
      <c r="L33" s="240">
        <v>0</v>
      </c>
      <c r="M33" s="238">
        <v>8</v>
      </c>
      <c r="N33" s="238">
        <v>5</v>
      </c>
      <c r="O33" s="239">
        <v>2</v>
      </c>
      <c r="P33" s="208">
        <v>4742</v>
      </c>
    </row>
    <row r="34" spans="1:16" ht="17.25">
      <c r="A34" s="202" t="s">
        <v>37</v>
      </c>
      <c r="B34" s="208">
        <v>7255</v>
      </c>
      <c r="C34" s="217">
        <v>7</v>
      </c>
      <c r="D34" s="240">
        <v>8</v>
      </c>
      <c r="E34" s="238">
        <v>-1</v>
      </c>
      <c r="F34" s="240">
        <v>12</v>
      </c>
      <c r="G34" s="240">
        <v>14</v>
      </c>
      <c r="H34" s="240">
        <v>0</v>
      </c>
      <c r="I34" s="238">
        <v>26</v>
      </c>
      <c r="J34" s="240">
        <v>12</v>
      </c>
      <c r="K34" s="240">
        <v>22</v>
      </c>
      <c r="L34" s="240">
        <v>3</v>
      </c>
      <c r="M34" s="238">
        <v>37</v>
      </c>
      <c r="N34" s="238">
        <v>-11</v>
      </c>
      <c r="O34" s="239">
        <v>-12</v>
      </c>
      <c r="P34" s="208">
        <v>7243</v>
      </c>
    </row>
    <row r="35" spans="1:16" ht="17.25">
      <c r="A35" s="202" t="s">
        <v>38</v>
      </c>
      <c r="B35" s="208">
        <v>4729</v>
      </c>
      <c r="C35" s="217">
        <v>4</v>
      </c>
      <c r="D35" s="240">
        <v>5</v>
      </c>
      <c r="E35" s="238">
        <v>-1</v>
      </c>
      <c r="F35" s="240">
        <v>8</v>
      </c>
      <c r="G35" s="240">
        <v>14</v>
      </c>
      <c r="H35" s="240">
        <v>7</v>
      </c>
      <c r="I35" s="238">
        <v>29</v>
      </c>
      <c r="J35" s="240">
        <v>5</v>
      </c>
      <c r="K35" s="240">
        <v>12</v>
      </c>
      <c r="L35" s="240">
        <v>2</v>
      </c>
      <c r="M35" s="238">
        <v>19</v>
      </c>
      <c r="N35" s="238">
        <v>10</v>
      </c>
      <c r="O35" s="239">
        <v>9</v>
      </c>
      <c r="P35" s="208">
        <v>4738</v>
      </c>
    </row>
    <row r="36" spans="1:16" ht="17.25">
      <c r="A36" s="202" t="s">
        <v>39</v>
      </c>
      <c r="B36" s="208">
        <v>2500</v>
      </c>
      <c r="C36" s="217">
        <v>5</v>
      </c>
      <c r="D36" s="240">
        <v>3</v>
      </c>
      <c r="E36" s="238">
        <v>2</v>
      </c>
      <c r="F36" s="240">
        <v>1</v>
      </c>
      <c r="G36" s="240">
        <v>4</v>
      </c>
      <c r="H36" s="240">
        <v>0</v>
      </c>
      <c r="I36" s="238">
        <v>5</v>
      </c>
      <c r="J36" s="240">
        <v>4</v>
      </c>
      <c r="K36" s="240">
        <v>7</v>
      </c>
      <c r="L36" s="240">
        <v>0</v>
      </c>
      <c r="M36" s="238">
        <v>11</v>
      </c>
      <c r="N36" s="238">
        <v>-6</v>
      </c>
      <c r="O36" s="239">
        <v>-4</v>
      </c>
      <c r="P36" s="208">
        <v>2496</v>
      </c>
    </row>
    <row r="37" spans="1:16" ht="17.25">
      <c r="A37" s="202" t="s">
        <v>40</v>
      </c>
      <c r="B37" s="208">
        <v>5116</v>
      </c>
      <c r="C37" s="217">
        <v>1</v>
      </c>
      <c r="D37" s="240">
        <v>4</v>
      </c>
      <c r="E37" s="238">
        <v>-3</v>
      </c>
      <c r="F37" s="240">
        <v>3</v>
      </c>
      <c r="G37" s="240">
        <v>25</v>
      </c>
      <c r="H37" s="240">
        <v>1</v>
      </c>
      <c r="I37" s="238">
        <v>29</v>
      </c>
      <c r="J37" s="240">
        <v>6</v>
      </c>
      <c r="K37" s="240">
        <v>7</v>
      </c>
      <c r="L37" s="240">
        <v>0</v>
      </c>
      <c r="M37" s="238">
        <v>13</v>
      </c>
      <c r="N37" s="238">
        <v>16</v>
      </c>
      <c r="O37" s="239">
        <v>13</v>
      </c>
      <c r="P37" s="208">
        <v>5129</v>
      </c>
    </row>
    <row r="38" spans="1:16" ht="17.25">
      <c r="A38" s="202" t="s">
        <v>61</v>
      </c>
      <c r="B38" s="208">
        <v>2527</v>
      </c>
      <c r="C38" s="217">
        <v>3</v>
      </c>
      <c r="D38" s="240">
        <v>2</v>
      </c>
      <c r="E38" s="238">
        <v>1</v>
      </c>
      <c r="F38" s="240">
        <v>2</v>
      </c>
      <c r="G38" s="240">
        <v>2</v>
      </c>
      <c r="H38" s="240">
        <v>1</v>
      </c>
      <c r="I38" s="238">
        <v>5</v>
      </c>
      <c r="J38" s="240">
        <v>5</v>
      </c>
      <c r="K38" s="240">
        <v>1</v>
      </c>
      <c r="L38" s="240">
        <v>0</v>
      </c>
      <c r="M38" s="238">
        <v>6</v>
      </c>
      <c r="N38" s="238">
        <v>-1</v>
      </c>
      <c r="O38" s="239">
        <v>0</v>
      </c>
      <c r="P38" s="208">
        <v>2527</v>
      </c>
    </row>
    <row r="39" spans="1:16" ht="17.25">
      <c r="A39" s="202"/>
      <c r="B39" s="208"/>
      <c r="C39" s="217"/>
      <c r="D39" s="240"/>
      <c r="E39" s="238"/>
      <c r="F39" s="240"/>
      <c r="G39" s="240"/>
      <c r="H39" s="240"/>
      <c r="I39" s="238"/>
      <c r="J39" s="240"/>
      <c r="K39" s="240"/>
      <c r="L39" s="240"/>
      <c r="M39" s="238"/>
      <c r="N39" s="238"/>
      <c r="O39" s="239"/>
      <c r="P39" s="208"/>
    </row>
    <row r="40" spans="1:16" ht="17.25">
      <c r="A40" s="211" t="s">
        <v>86</v>
      </c>
      <c r="B40" s="252">
        <v>84317</v>
      </c>
      <c r="C40" s="218">
        <v>77</v>
      </c>
      <c r="D40" s="239">
        <v>32</v>
      </c>
      <c r="E40" s="238">
        <v>45</v>
      </c>
      <c r="F40" s="239">
        <v>104</v>
      </c>
      <c r="G40" s="240">
        <v>199</v>
      </c>
      <c r="H40" s="239">
        <v>12</v>
      </c>
      <c r="I40" s="238">
        <v>315</v>
      </c>
      <c r="J40" s="239">
        <v>66</v>
      </c>
      <c r="K40" s="239">
        <v>227</v>
      </c>
      <c r="L40" s="239">
        <v>13</v>
      </c>
      <c r="M40" s="238">
        <v>306</v>
      </c>
      <c r="N40" s="238">
        <v>9</v>
      </c>
      <c r="O40" s="239">
        <v>54</v>
      </c>
      <c r="P40" s="208">
        <v>84371</v>
      </c>
    </row>
    <row r="41" spans="1:16" ht="17.25">
      <c r="A41" s="211"/>
      <c r="B41" s="208"/>
      <c r="C41" s="218"/>
      <c r="D41" s="239"/>
      <c r="E41" s="238"/>
      <c r="F41" s="239"/>
      <c r="G41" s="239"/>
      <c r="H41" s="239"/>
      <c r="I41" s="238"/>
      <c r="J41" s="239"/>
      <c r="K41" s="239"/>
      <c r="L41" s="239"/>
      <c r="M41" s="238"/>
      <c r="N41" s="238"/>
      <c r="O41" s="239"/>
      <c r="P41" s="208"/>
    </row>
    <row r="42" spans="1:16" ht="17.25">
      <c r="A42" s="202" t="s">
        <v>42</v>
      </c>
      <c r="B42" s="208">
        <v>6684</v>
      </c>
      <c r="C42" s="217">
        <v>2</v>
      </c>
      <c r="D42" s="240">
        <v>6</v>
      </c>
      <c r="E42" s="238">
        <v>-4</v>
      </c>
      <c r="F42" s="240">
        <v>4</v>
      </c>
      <c r="G42" s="240">
        <v>16</v>
      </c>
      <c r="H42" s="240">
        <v>2</v>
      </c>
      <c r="I42" s="238">
        <v>22</v>
      </c>
      <c r="J42" s="240">
        <v>6</v>
      </c>
      <c r="K42" s="240">
        <v>15</v>
      </c>
      <c r="L42" s="240">
        <v>1</v>
      </c>
      <c r="M42" s="238">
        <v>22</v>
      </c>
      <c r="N42" s="238">
        <v>0</v>
      </c>
      <c r="O42" s="239">
        <v>-4</v>
      </c>
      <c r="P42" s="208">
        <v>6680</v>
      </c>
    </row>
    <row r="43" spans="1:16" ht="17.25">
      <c r="A43" s="202" t="s">
        <v>43</v>
      </c>
      <c r="B43" s="208">
        <v>6964</v>
      </c>
      <c r="C43" s="217">
        <v>7</v>
      </c>
      <c r="D43" s="240">
        <v>2</v>
      </c>
      <c r="E43" s="238">
        <v>5</v>
      </c>
      <c r="F43" s="240">
        <v>7</v>
      </c>
      <c r="G43" s="240">
        <v>17</v>
      </c>
      <c r="H43" s="240">
        <v>1</v>
      </c>
      <c r="I43" s="238">
        <v>25</v>
      </c>
      <c r="J43" s="240">
        <v>4</v>
      </c>
      <c r="K43" s="240">
        <v>22</v>
      </c>
      <c r="L43" s="240">
        <v>0</v>
      </c>
      <c r="M43" s="238">
        <v>26</v>
      </c>
      <c r="N43" s="238">
        <v>-1</v>
      </c>
      <c r="O43" s="239">
        <v>4</v>
      </c>
      <c r="P43" s="208">
        <v>6968</v>
      </c>
    </row>
    <row r="44" spans="1:16" ht="17.25">
      <c r="A44" s="202" t="s">
        <v>44</v>
      </c>
      <c r="B44" s="208">
        <v>18479</v>
      </c>
      <c r="C44" s="217">
        <v>17</v>
      </c>
      <c r="D44" s="240">
        <v>9</v>
      </c>
      <c r="E44" s="238">
        <v>8</v>
      </c>
      <c r="F44" s="240">
        <v>12</v>
      </c>
      <c r="G44" s="240">
        <v>35</v>
      </c>
      <c r="H44" s="240">
        <v>4</v>
      </c>
      <c r="I44" s="238">
        <v>51</v>
      </c>
      <c r="J44" s="240">
        <v>7</v>
      </c>
      <c r="K44" s="240">
        <v>27</v>
      </c>
      <c r="L44" s="240">
        <v>4</v>
      </c>
      <c r="M44" s="238">
        <v>38</v>
      </c>
      <c r="N44" s="238">
        <v>13</v>
      </c>
      <c r="O44" s="239">
        <v>21</v>
      </c>
      <c r="P44" s="208">
        <v>18500</v>
      </c>
    </row>
    <row r="45" spans="1:16" ht="17.25">
      <c r="A45" s="202" t="s">
        <v>45</v>
      </c>
      <c r="B45" s="208">
        <v>6678</v>
      </c>
      <c r="C45" s="217">
        <v>9</v>
      </c>
      <c r="D45" s="240">
        <v>2</v>
      </c>
      <c r="E45" s="238">
        <v>7</v>
      </c>
      <c r="F45" s="240">
        <v>14</v>
      </c>
      <c r="G45" s="240">
        <v>17</v>
      </c>
      <c r="H45" s="240">
        <v>0</v>
      </c>
      <c r="I45" s="238">
        <v>31</v>
      </c>
      <c r="J45" s="240">
        <v>4</v>
      </c>
      <c r="K45" s="240">
        <v>18</v>
      </c>
      <c r="L45" s="240">
        <v>0</v>
      </c>
      <c r="M45" s="238">
        <v>22</v>
      </c>
      <c r="N45" s="238">
        <v>9</v>
      </c>
      <c r="O45" s="239">
        <v>16</v>
      </c>
      <c r="P45" s="208">
        <v>6694</v>
      </c>
    </row>
    <row r="46" spans="1:16" ht="17.25">
      <c r="A46" s="202" t="s">
        <v>46</v>
      </c>
      <c r="B46" s="208">
        <v>12875</v>
      </c>
      <c r="C46" s="217">
        <v>10</v>
      </c>
      <c r="D46" s="240">
        <v>2</v>
      </c>
      <c r="E46" s="238">
        <v>8</v>
      </c>
      <c r="F46" s="240">
        <v>19</v>
      </c>
      <c r="G46" s="240">
        <v>26</v>
      </c>
      <c r="H46" s="240">
        <v>2</v>
      </c>
      <c r="I46" s="238">
        <v>47</v>
      </c>
      <c r="J46" s="240">
        <v>10</v>
      </c>
      <c r="K46" s="240">
        <v>39</v>
      </c>
      <c r="L46" s="240">
        <v>1</v>
      </c>
      <c r="M46" s="238">
        <v>50</v>
      </c>
      <c r="N46" s="238">
        <v>-3</v>
      </c>
      <c r="O46" s="239">
        <v>5</v>
      </c>
      <c r="P46" s="208">
        <v>12880</v>
      </c>
    </row>
    <row r="47" spans="1:16" ht="17.25">
      <c r="A47" s="202" t="s">
        <v>47</v>
      </c>
      <c r="B47" s="208">
        <v>7766</v>
      </c>
      <c r="C47" s="217">
        <v>7</v>
      </c>
      <c r="D47" s="240">
        <v>5</v>
      </c>
      <c r="E47" s="238">
        <v>2</v>
      </c>
      <c r="F47" s="240">
        <v>13</v>
      </c>
      <c r="G47" s="240">
        <v>15</v>
      </c>
      <c r="H47" s="240">
        <v>1</v>
      </c>
      <c r="I47" s="238">
        <v>29</v>
      </c>
      <c r="J47" s="240">
        <v>6</v>
      </c>
      <c r="K47" s="240">
        <v>28</v>
      </c>
      <c r="L47" s="240">
        <v>6</v>
      </c>
      <c r="M47" s="238">
        <v>40</v>
      </c>
      <c r="N47" s="238">
        <v>-11</v>
      </c>
      <c r="O47" s="239">
        <v>-9</v>
      </c>
      <c r="P47" s="208">
        <v>7757</v>
      </c>
    </row>
    <row r="48" spans="1:16" ht="17.25">
      <c r="A48" s="202" t="s">
        <v>48</v>
      </c>
      <c r="B48" s="208">
        <v>8007</v>
      </c>
      <c r="C48" s="217">
        <v>3</v>
      </c>
      <c r="D48" s="240">
        <v>4</v>
      </c>
      <c r="E48" s="238">
        <v>-1</v>
      </c>
      <c r="F48" s="240">
        <v>11</v>
      </c>
      <c r="G48" s="240">
        <v>23</v>
      </c>
      <c r="H48" s="240">
        <v>0</v>
      </c>
      <c r="I48" s="238">
        <v>34</v>
      </c>
      <c r="J48" s="240">
        <v>4</v>
      </c>
      <c r="K48" s="240">
        <v>18</v>
      </c>
      <c r="L48" s="240">
        <v>1</v>
      </c>
      <c r="M48" s="238">
        <v>23</v>
      </c>
      <c r="N48" s="238">
        <v>11</v>
      </c>
      <c r="O48" s="239">
        <v>10</v>
      </c>
      <c r="P48" s="208">
        <v>8017</v>
      </c>
    </row>
    <row r="49" spans="1:16" ht="17.25">
      <c r="A49" s="202" t="s">
        <v>49</v>
      </c>
      <c r="B49" s="208">
        <v>16864</v>
      </c>
      <c r="C49" s="217">
        <v>22</v>
      </c>
      <c r="D49" s="240">
        <v>2</v>
      </c>
      <c r="E49" s="238">
        <v>20</v>
      </c>
      <c r="F49" s="240">
        <v>24</v>
      </c>
      <c r="G49" s="240">
        <v>50</v>
      </c>
      <c r="H49" s="240">
        <v>2</v>
      </c>
      <c r="I49" s="238">
        <v>76</v>
      </c>
      <c r="J49" s="240">
        <v>25</v>
      </c>
      <c r="K49" s="240">
        <v>60</v>
      </c>
      <c r="L49" s="240">
        <v>0</v>
      </c>
      <c r="M49" s="238">
        <v>85</v>
      </c>
      <c r="N49" s="238">
        <v>-9</v>
      </c>
      <c r="O49" s="239">
        <v>11</v>
      </c>
      <c r="P49" s="208">
        <v>16875</v>
      </c>
    </row>
    <row r="50" spans="1:16" ht="17.25">
      <c r="A50" s="202"/>
      <c r="B50" s="208"/>
      <c r="C50" s="217"/>
      <c r="D50" s="240"/>
      <c r="E50" s="238"/>
      <c r="F50" s="240"/>
      <c r="G50" s="240"/>
      <c r="H50" s="240"/>
      <c r="I50" s="238"/>
      <c r="J50" s="240"/>
      <c r="K50" s="240"/>
      <c r="L50" s="240"/>
      <c r="M50" s="238"/>
      <c r="N50" s="238"/>
      <c r="O50" s="239"/>
      <c r="P50" s="208"/>
    </row>
    <row r="51" spans="1:16" ht="17.25">
      <c r="A51" s="202" t="s">
        <v>87</v>
      </c>
      <c r="B51" s="252">
        <v>65894</v>
      </c>
      <c r="C51" s="218">
        <v>60</v>
      </c>
      <c r="D51" s="239">
        <v>31</v>
      </c>
      <c r="E51" s="238">
        <v>29</v>
      </c>
      <c r="F51" s="240">
        <v>57</v>
      </c>
      <c r="G51" s="240">
        <v>161</v>
      </c>
      <c r="H51" s="239">
        <v>3</v>
      </c>
      <c r="I51" s="238">
        <v>221</v>
      </c>
      <c r="J51" s="239">
        <v>49</v>
      </c>
      <c r="K51" s="239">
        <v>130</v>
      </c>
      <c r="L51" s="239">
        <v>4</v>
      </c>
      <c r="M51" s="238">
        <v>183</v>
      </c>
      <c r="N51" s="238">
        <v>38</v>
      </c>
      <c r="O51" s="239">
        <v>67</v>
      </c>
      <c r="P51" s="208">
        <v>65961</v>
      </c>
    </row>
    <row r="52" spans="1:16" ht="17.25">
      <c r="A52" s="202"/>
      <c r="B52" s="208"/>
      <c r="C52" s="218"/>
      <c r="D52" s="239"/>
      <c r="E52" s="238"/>
      <c r="F52" s="239"/>
      <c r="G52" s="239"/>
      <c r="H52" s="239"/>
      <c r="I52" s="238"/>
      <c r="J52" s="239"/>
      <c r="K52" s="239"/>
      <c r="L52" s="239"/>
      <c r="M52" s="238"/>
      <c r="N52" s="238"/>
      <c r="O52" s="239"/>
      <c r="P52" s="208"/>
    </row>
    <row r="53" spans="1:16" ht="17.25">
      <c r="A53" s="202" t="s">
        <v>51</v>
      </c>
      <c r="B53" s="208">
        <v>8464</v>
      </c>
      <c r="C53" s="217">
        <v>7</v>
      </c>
      <c r="D53" s="240">
        <v>1</v>
      </c>
      <c r="E53" s="238">
        <v>6</v>
      </c>
      <c r="F53" s="240">
        <v>5</v>
      </c>
      <c r="G53" s="240">
        <v>17</v>
      </c>
      <c r="H53" s="240">
        <v>1</v>
      </c>
      <c r="I53" s="238">
        <v>23</v>
      </c>
      <c r="J53" s="240">
        <v>6</v>
      </c>
      <c r="K53" s="240">
        <v>15</v>
      </c>
      <c r="L53" s="240">
        <v>0</v>
      </c>
      <c r="M53" s="238">
        <v>21</v>
      </c>
      <c r="N53" s="238">
        <v>2</v>
      </c>
      <c r="O53" s="239">
        <v>8</v>
      </c>
      <c r="P53" s="208">
        <v>8472</v>
      </c>
    </row>
    <row r="54" spans="1:16" ht="17.25">
      <c r="A54" s="202" t="s">
        <v>52</v>
      </c>
      <c r="B54" s="208">
        <v>3926</v>
      </c>
      <c r="C54" s="217">
        <v>3</v>
      </c>
      <c r="D54" s="240">
        <v>2</v>
      </c>
      <c r="E54" s="238">
        <v>1</v>
      </c>
      <c r="F54" s="240">
        <v>4</v>
      </c>
      <c r="G54" s="240">
        <v>8</v>
      </c>
      <c r="H54" s="240">
        <v>0</v>
      </c>
      <c r="I54" s="238">
        <v>12</v>
      </c>
      <c r="J54" s="240">
        <v>2</v>
      </c>
      <c r="K54" s="240">
        <v>6</v>
      </c>
      <c r="L54" s="240">
        <v>0</v>
      </c>
      <c r="M54" s="238">
        <v>8</v>
      </c>
      <c r="N54" s="238">
        <v>4</v>
      </c>
      <c r="O54" s="239">
        <v>5</v>
      </c>
      <c r="P54" s="208">
        <v>3931</v>
      </c>
    </row>
    <row r="55" spans="1:16" ht="17.25">
      <c r="A55" s="202" t="s">
        <v>53</v>
      </c>
      <c r="B55" s="208">
        <v>5171</v>
      </c>
      <c r="C55" s="217">
        <v>4</v>
      </c>
      <c r="D55" s="240">
        <v>1</v>
      </c>
      <c r="E55" s="238">
        <v>3</v>
      </c>
      <c r="F55" s="240">
        <v>6</v>
      </c>
      <c r="G55" s="240">
        <v>14</v>
      </c>
      <c r="H55" s="240">
        <v>0</v>
      </c>
      <c r="I55" s="238">
        <v>20</v>
      </c>
      <c r="J55" s="240">
        <v>3</v>
      </c>
      <c r="K55" s="240">
        <v>4</v>
      </c>
      <c r="L55" s="240">
        <v>0</v>
      </c>
      <c r="M55" s="238">
        <v>7</v>
      </c>
      <c r="N55" s="238">
        <v>13</v>
      </c>
      <c r="O55" s="239">
        <v>16</v>
      </c>
      <c r="P55" s="208">
        <v>5187</v>
      </c>
    </row>
    <row r="56" spans="1:16" ht="17.25">
      <c r="A56" s="202" t="s">
        <v>54</v>
      </c>
      <c r="B56" s="208">
        <v>3233</v>
      </c>
      <c r="C56" s="217">
        <v>2</v>
      </c>
      <c r="D56" s="240">
        <v>3</v>
      </c>
      <c r="E56" s="238">
        <v>-1</v>
      </c>
      <c r="F56" s="240">
        <v>2</v>
      </c>
      <c r="G56" s="240">
        <v>8</v>
      </c>
      <c r="H56" s="240">
        <v>0</v>
      </c>
      <c r="I56" s="238">
        <v>10</v>
      </c>
      <c r="J56" s="240">
        <v>2</v>
      </c>
      <c r="K56" s="240">
        <v>0</v>
      </c>
      <c r="L56" s="240">
        <v>0</v>
      </c>
      <c r="M56" s="238">
        <v>2</v>
      </c>
      <c r="N56" s="238">
        <v>8</v>
      </c>
      <c r="O56" s="239">
        <v>7</v>
      </c>
      <c r="P56" s="208">
        <v>3240</v>
      </c>
    </row>
    <row r="57" spans="1:16" ht="17.25">
      <c r="A57" s="202" t="s">
        <v>55</v>
      </c>
      <c r="B57" s="208">
        <v>5680</v>
      </c>
      <c r="C57" s="217">
        <v>3</v>
      </c>
      <c r="D57" s="240">
        <v>2</v>
      </c>
      <c r="E57" s="238">
        <v>1</v>
      </c>
      <c r="F57" s="240">
        <v>2</v>
      </c>
      <c r="G57" s="240">
        <v>9</v>
      </c>
      <c r="H57" s="240">
        <v>0</v>
      </c>
      <c r="I57" s="238">
        <v>11</v>
      </c>
      <c r="J57" s="240">
        <v>4</v>
      </c>
      <c r="K57" s="240">
        <v>9</v>
      </c>
      <c r="L57" s="240">
        <v>1</v>
      </c>
      <c r="M57" s="238">
        <v>14</v>
      </c>
      <c r="N57" s="238">
        <v>-3</v>
      </c>
      <c r="O57" s="239">
        <v>-2</v>
      </c>
      <c r="P57" s="208">
        <v>5678</v>
      </c>
    </row>
    <row r="58" spans="1:16" ht="17.25">
      <c r="A58" s="202" t="s">
        <v>56</v>
      </c>
      <c r="B58" s="208">
        <v>7423</v>
      </c>
      <c r="C58" s="217">
        <v>5</v>
      </c>
      <c r="D58" s="240">
        <v>2</v>
      </c>
      <c r="E58" s="238">
        <v>3</v>
      </c>
      <c r="F58" s="240">
        <v>7</v>
      </c>
      <c r="G58" s="240">
        <v>15</v>
      </c>
      <c r="H58" s="240">
        <v>1</v>
      </c>
      <c r="I58" s="238">
        <v>23</v>
      </c>
      <c r="J58" s="240">
        <v>3</v>
      </c>
      <c r="K58" s="240">
        <v>26</v>
      </c>
      <c r="L58" s="240">
        <v>1</v>
      </c>
      <c r="M58" s="238">
        <v>30</v>
      </c>
      <c r="N58" s="238">
        <v>-7</v>
      </c>
      <c r="O58" s="239">
        <v>-4</v>
      </c>
      <c r="P58" s="208">
        <v>7419</v>
      </c>
    </row>
    <row r="59" spans="1:16" ht="17.25">
      <c r="A59" s="202" t="s">
        <v>57</v>
      </c>
      <c r="B59" s="208">
        <v>5805</v>
      </c>
      <c r="C59" s="217">
        <v>8</v>
      </c>
      <c r="D59" s="240">
        <v>5</v>
      </c>
      <c r="E59" s="238">
        <v>3</v>
      </c>
      <c r="F59" s="240">
        <v>3</v>
      </c>
      <c r="G59" s="240">
        <v>10</v>
      </c>
      <c r="H59" s="240">
        <v>0</v>
      </c>
      <c r="I59" s="238">
        <v>13</v>
      </c>
      <c r="J59" s="240">
        <v>5</v>
      </c>
      <c r="K59" s="240">
        <v>12</v>
      </c>
      <c r="L59" s="240">
        <v>1</v>
      </c>
      <c r="M59" s="238">
        <v>18</v>
      </c>
      <c r="N59" s="238">
        <v>-5</v>
      </c>
      <c r="O59" s="239">
        <v>-2</v>
      </c>
      <c r="P59" s="208">
        <v>5803</v>
      </c>
    </row>
    <row r="60" spans="1:16" ht="17.25">
      <c r="A60" s="202" t="s">
        <v>58</v>
      </c>
      <c r="B60" s="208">
        <v>16739</v>
      </c>
      <c r="C60" s="217">
        <v>26</v>
      </c>
      <c r="D60" s="240">
        <v>6</v>
      </c>
      <c r="E60" s="238">
        <v>20</v>
      </c>
      <c r="F60" s="240">
        <v>12</v>
      </c>
      <c r="G60" s="240">
        <v>61</v>
      </c>
      <c r="H60" s="240">
        <v>0</v>
      </c>
      <c r="I60" s="238">
        <v>73</v>
      </c>
      <c r="J60" s="240">
        <v>14</v>
      </c>
      <c r="K60" s="240">
        <v>38</v>
      </c>
      <c r="L60" s="240">
        <v>0</v>
      </c>
      <c r="M60" s="238">
        <v>52</v>
      </c>
      <c r="N60" s="238">
        <v>21</v>
      </c>
      <c r="O60" s="239">
        <v>41</v>
      </c>
      <c r="P60" s="208">
        <v>16780</v>
      </c>
    </row>
    <row r="61" spans="1:16" ht="17.25">
      <c r="A61" s="202" t="s">
        <v>62</v>
      </c>
      <c r="B61" s="208">
        <v>409</v>
      </c>
      <c r="C61" s="217">
        <v>0</v>
      </c>
      <c r="D61" s="240">
        <v>1</v>
      </c>
      <c r="E61" s="238">
        <v>-1</v>
      </c>
      <c r="F61" s="240">
        <v>2</v>
      </c>
      <c r="G61" s="240">
        <v>3</v>
      </c>
      <c r="H61" s="240">
        <v>0</v>
      </c>
      <c r="I61" s="238">
        <v>5</v>
      </c>
      <c r="J61" s="240">
        <v>2</v>
      </c>
      <c r="K61" s="240">
        <v>4</v>
      </c>
      <c r="L61" s="240">
        <v>0</v>
      </c>
      <c r="M61" s="238">
        <v>6</v>
      </c>
      <c r="N61" s="238">
        <v>-1</v>
      </c>
      <c r="O61" s="239">
        <v>-2</v>
      </c>
      <c r="P61" s="208">
        <v>407</v>
      </c>
    </row>
    <row r="62" spans="1:16" ht="17.25">
      <c r="A62" s="202" t="s">
        <v>63</v>
      </c>
      <c r="B62" s="208">
        <v>525</v>
      </c>
      <c r="C62" s="217">
        <v>0</v>
      </c>
      <c r="D62" s="240">
        <v>1</v>
      </c>
      <c r="E62" s="238">
        <v>-1</v>
      </c>
      <c r="F62" s="240">
        <v>1</v>
      </c>
      <c r="G62" s="240">
        <v>3</v>
      </c>
      <c r="H62" s="240">
        <v>0</v>
      </c>
      <c r="I62" s="238">
        <v>4</v>
      </c>
      <c r="J62" s="240">
        <v>1</v>
      </c>
      <c r="K62" s="240">
        <v>2</v>
      </c>
      <c r="L62" s="240">
        <v>0</v>
      </c>
      <c r="M62" s="238">
        <v>3</v>
      </c>
      <c r="N62" s="238">
        <v>1</v>
      </c>
      <c r="O62" s="239">
        <v>0</v>
      </c>
      <c r="P62" s="208">
        <v>525</v>
      </c>
    </row>
    <row r="63" spans="1:16" ht="17.25">
      <c r="A63" s="202" t="s">
        <v>64</v>
      </c>
      <c r="B63" s="208">
        <v>532</v>
      </c>
      <c r="C63" s="217">
        <v>0</v>
      </c>
      <c r="D63" s="240">
        <v>2</v>
      </c>
      <c r="E63" s="238">
        <v>-2</v>
      </c>
      <c r="F63" s="240">
        <v>2</v>
      </c>
      <c r="G63" s="240">
        <v>0</v>
      </c>
      <c r="H63" s="240">
        <v>0</v>
      </c>
      <c r="I63" s="238">
        <v>2</v>
      </c>
      <c r="J63" s="240">
        <v>0</v>
      </c>
      <c r="K63" s="240">
        <v>1</v>
      </c>
      <c r="L63" s="240">
        <v>0</v>
      </c>
      <c r="M63" s="238">
        <v>1</v>
      </c>
      <c r="N63" s="238">
        <v>1</v>
      </c>
      <c r="O63" s="239">
        <v>-1</v>
      </c>
      <c r="P63" s="208">
        <v>531</v>
      </c>
    </row>
    <row r="64" spans="1:16" ht="17.25">
      <c r="A64" s="202" t="s">
        <v>65</v>
      </c>
      <c r="B64" s="208">
        <v>301</v>
      </c>
      <c r="C64" s="217">
        <v>0</v>
      </c>
      <c r="D64" s="240">
        <v>0</v>
      </c>
      <c r="E64" s="238">
        <v>0</v>
      </c>
      <c r="F64" s="240">
        <v>1</v>
      </c>
      <c r="G64" s="240">
        <v>1</v>
      </c>
      <c r="H64" s="240">
        <v>0</v>
      </c>
      <c r="I64" s="238">
        <v>2</v>
      </c>
      <c r="J64" s="240">
        <v>0</v>
      </c>
      <c r="K64" s="240">
        <v>0</v>
      </c>
      <c r="L64" s="240">
        <v>0</v>
      </c>
      <c r="M64" s="238">
        <v>0</v>
      </c>
      <c r="N64" s="238">
        <v>2</v>
      </c>
      <c r="O64" s="239">
        <v>2</v>
      </c>
      <c r="P64" s="208">
        <v>303</v>
      </c>
    </row>
    <row r="65" spans="1:16" ht="17.25">
      <c r="A65" s="202" t="s">
        <v>66</v>
      </c>
      <c r="B65" s="208">
        <v>810</v>
      </c>
      <c r="C65" s="217">
        <v>0</v>
      </c>
      <c r="D65" s="240">
        <v>0</v>
      </c>
      <c r="E65" s="238">
        <v>0</v>
      </c>
      <c r="F65" s="240">
        <v>2</v>
      </c>
      <c r="G65" s="240">
        <v>3</v>
      </c>
      <c r="H65" s="240">
        <v>1</v>
      </c>
      <c r="I65" s="238">
        <v>6</v>
      </c>
      <c r="J65" s="240">
        <v>0</v>
      </c>
      <c r="K65" s="240">
        <v>4</v>
      </c>
      <c r="L65" s="240">
        <v>0</v>
      </c>
      <c r="M65" s="238">
        <v>4</v>
      </c>
      <c r="N65" s="238">
        <v>2</v>
      </c>
      <c r="O65" s="239">
        <v>2</v>
      </c>
      <c r="P65" s="208">
        <v>812</v>
      </c>
    </row>
    <row r="66" spans="1:16" ht="17.25">
      <c r="A66" s="202" t="s">
        <v>67</v>
      </c>
      <c r="B66" s="208">
        <v>408</v>
      </c>
      <c r="C66" s="217">
        <v>0</v>
      </c>
      <c r="D66" s="240">
        <v>1</v>
      </c>
      <c r="E66" s="238">
        <v>-1</v>
      </c>
      <c r="F66" s="240">
        <v>0</v>
      </c>
      <c r="G66" s="240">
        <v>1</v>
      </c>
      <c r="H66" s="240">
        <v>0</v>
      </c>
      <c r="I66" s="238">
        <v>1</v>
      </c>
      <c r="J66" s="240">
        <v>0</v>
      </c>
      <c r="K66" s="240">
        <v>1</v>
      </c>
      <c r="L66" s="240">
        <v>0</v>
      </c>
      <c r="M66" s="238">
        <v>1</v>
      </c>
      <c r="N66" s="238">
        <v>0</v>
      </c>
      <c r="O66" s="239">
        <v>-1</v>
      </c>
      <c r="P66" s="208">
        <v>407</v>
      </c>
    </row>
    <row r="67" spans="1:16" ht="17.25">
      <c r="A67" s="202" t="s">
        <v>68</v>
      </c>
      <c r="B67" s="208">
        <v>793</v>
      </c>
      <c r="C67" s="217">
        <v>0</v>
      </c>
      <c r="D67" s="240">
        <v>1</v>
      </c>
      <c r="E67" s="238">
        <v>-1</v>
      </c>
      <c r="F67" s="240">
        <v>1</v>
      </c>
      <c r="G67" s="240">
        <v>2</v>
      </c>
      <c r="H67" s="240">
        <v>0</v>
      </c>
      <c r="I67" s="238">
        <v>3</v>
      </c>
      <c r="J67" s="240">
        <v>0</v>
      </c>
      <c r="K67" s="240">
        <v>2</v>
      </c>
      <c r="L67" s="240">
        <v>0</v>
      </c>
      <c r="M67" s="238">
        <v>2</v>
      </c>
      <c r="N67" s="238">
        <v>1</v>
      </c>
      <c r="O67" s="239">
        <v>0</v>
      </c>
      <c r="P67" s="208">
        <v>793</v>
      </c>
    </row>
    <row r="68" spans="1:16" ht="17.25">
      <c r="A68" s="202" t="s">
        <v>69</v>
      </c>
      <c r="B68" s="208">
        <v>925</v>
      </c>
      <c r="C68" s="217">
        <v>0</v>
      </c>
      <c r="D68" s="240">
        <v>1</v>
      </c>
      <c r="E68" s="238">
        <v>-1</v>
      </c>
      <c r="F68" s="240">
        <v>1</v>
      </c>
      <c r="G68" s="240">
        <v>1</v>
      </c>
      <c r="H68" s="240">
        <v>0</v>
      </c>
      <c r="I68" s="238">
        <v>2</v>
      </c>
      <c r="J68" s="240">
        <v>0</v>
      </c>
      <c r="K68" s="240">
        <v>0</v>
      </c>
      <c r="L68" s="240">
        <v>0</v>
      </c>
      <c r="M68" s="238">
        <v>0</v>
      </c>
      <c r="N68" s="238">
        <v>2</v>
      </c>
      <c r="O68" s="239">
        <v>1</v>
      </c>
      <c r="P68" s="208">
        <v>926</v>
      </c>
    </row>
    <row r="69" spans="1:16" ht="17.25">
      <c r="A69" s="202" t="s">
        <v>238</v>
      </c>
      <c r="B69" s="208">
        <v>4750</v>
      </c>
      <c r="C69" s="217">
        <v>2</v>
      </c>
      <c r="D69" s="240">
        <v>2</v>
      </c>
      <c r="E69" s="238">
        <v>0</v>
      </c>
      <c r="F69" s="240">
        <v>6</v>
      </c>
      <c r="G69" s="240">
        <v>5</v>
      </c>
      <c r="H69" s="240">
        <v>0</v>
      </c>
      <c r="I69" s="238">
        <v>11</v>
      </c>
      <c r="J69" s="240">
        <v>7</v>
      </c>
      <c r="K69" s="240">
        <v>6</v>
      </c>
      <c r="L69" s="240">
        <v>1</v>
      </c>
      <c r="M69" s="238">
        <v>14</v>
      </c>
      <c r="N69" s="238">
        <v>-3</v>
      </c>
      <c r="O69" s="239">
        <v>-3</v>
      </c>
      <c r="P69" s="208">
        <v>4747</v>
      </c>
    </row>
    <row r="70" spans="1:16" ht="17.25">
      <c r="A70" s="202"/>
      <c r="B70" s="208"/>
      <c r="C70" s="217"/>
      <c r="D70" s="240"/>
      <c r="E70" s="238"/>
      <c r="F70" s="240"/>
      <c r="G70" s="240"/>
      <c r="H70" s="240"/>
      <c r="I70" s="238"/>
      <c r="J70" s="240"/>
      <c r="K70" s="240"/>
      <c r="L70" s="240"/>
      <c r="M70" s="238"/>
      <c r="N70" s="238"/>
      <c r="O70" s="239"/>
      <c r="P70" s="208"/>
    </row>
    <row r="71" spans="1:16" ht="17.25">
      <c r="A71" s="211" t="s">
        <v>88</v>
      </c>
      <c r="B71" s="381">
        <v>10726</v>
      </c>
      <c r="C71" s="218">
        <v>10</v>
      </c>
      <c r="D71" s="239">
        <v>12</v>
      </c>
      <c r="E71" s="238">
        <v>-2</v>
      </c>
      <c r="F71" s="239">
        <v>20</v>
      </c>
      <c r="G71" s="239">
        <v>23</v>
      </c>
      <c r="H71" s="239">
        <v>1</v>
      </c>
      <c r="I71" s="238">
        <v>44</v>
      </c>
      <c r="J71" s="239">
        <v>10</v>
      </c>
      <c r="K71" s="239">
        <v>15</v>
      </c>
      <c r="L71" s="239">
        <v>0</v>
      </c>
      <c r="M71" s="238">
        <v>25</v>
      </c>
      <c r="N71" s="238">
        <v>19</v>
      </c>
      <c r="O71" s="239">
        <v>17</v>
      </c>
      <c r="P71" s="208">
        <v>10743</v>
      </c>
    </row>
    <row r="72" spans="1:16" ht="17.25">
      <c r="A72" s="211"/>
      <c r="B72" s="208"/>
      <c r="C72" s="218"/>
      <c r="D72" s="239"/>
      <c r="E72" s="238"/>
      <c r="F72" s="239"/>
      <c r="G72" s="239"/>
      <c r="H72" s="239"/>
      <c r="I72" s="238"/>
      <c r="J72" s="239"/>
      <c r="K72" s="239"/>
      <c r="L72" s="239"/>
      <c r="M72" s="238"/>
      <c r="N72" s="238"/>
      <c r="O72" s="239"/>
      <c r="P72" s="208"/>
    </row>
    <row r="73" spans="1:16" ht="17.25">
      <c r="A73" s="202" t="s">
        <v>71</v>
      </c>
      <c r="B73" s="208">
        <v>3582</v>
      </c>
      <c r="C73" s="217">
        <v>4</v>
      </c>
      <c r="D73" s="240">
        <v>2</v>
      </c>
      <c r="E73" s="238">
        <v>2</v>
      </c>
      <c r="F73" s="240">
        <v>7</v>
      </c>
      <c r="G73" s="240">
        <v>8</v>
      </c>
      <c r="H73" s="240">
        <v>0</v>
      </c>
      <c r="I73" s="238">
        <v>15</v>
      </c>
      <c r="J73" s="240">
        <v>4</v>
      </c>
      <c r="K73" s="240">
        <v>6</v>
      </c>
      <c r="L73" s="240">
        <v>0</v>
      </c>
      <c r="M73" s="238">
        <v>10</v>
      </c>
      <c r="N73" s="238">
        <v>5</v>
      </c>
      <c r="O73" s="239">
        <v>7</v>
      </c>
      <c r="P73" s="208">
        <v>3589</v>
      </c>
    </row>
    <row r="74" spans="1:16" ht="17.25">
      <c r="A74" s="202" t="s">
        <v>72</v>
      </c>
      <c r="B74" s="208">
        <v>1516</v>
      </c>
      <c r="C74" s="217">
        <v>1</v>
      </c>
      <c r="D74" s="240">
        <v>1</v>
      </c>
      <c r="E74" s="238">
        <v>0</v>
      </c>
      <c r="F74" s="240">
        <v>4</v>
      </c>
      <c r="G74" s="240">
        <v>3</v>
      </c>
      <c r="H74" s="240">
        <v>0</v>
      </c>
      <c r="I74" s="238">
        <v>7</v>
      </c>
      <c r="J74" s="240">
        <v>3</v>
      </c>
      <c r="K74" s="240">
        <v>3</v>
      </c>
      <c r="L74" s="240">
        <v>0</v>
      </c>
      <c r="M74" s="238">
        <v>6</v>
      </c>
      <c r="N74" s="238">
        <v>1</v>
      </c>
      <c r="O74" s="239">
        <v>1</v>
      </c>
      <c r="P74" s="208">
        <v>1517</v>
      </c>
    </row>
    <row r="75" spans="1:16" ht="17.25">
      <c r="A75" s="202" t="s">
        <v>73</v>
      </c>
      <c r="B75" s="208">
        <v>1622</v>
      </c>
      <c r="C75" s="217">
        <v>2</v>
      </c>
      <c r="D75" s="240">
        <v>1</v>
      </c>
      <c r="E75" s="238">
        <v>1</v>
      </c>
      <c r="F75" s="240">
        <v>3</v>
      </c>
      <c r="G75" s="240">
        <v>8</v>
      </c>
      <c r="H75" s="240">
        <v>0</v>
      </c>
      <c r="I75" s="238">
        <v>11</v>
      </c>
      <c r="J75" s="240">
        <v>0</v>
      </c>
      <c r="K75" s="240">
        <v>1</v>
      </c>
      <c r="L75" s="240">
        <v>0</v>
      </c>
      <c r="M75" s="238">
        <v>1</v>
      </c>
      <c r="N75" s="238">
        <v>10</v>
      </c>
      <c r="O75" s="239">
        <v>11</v>
      </c>
      <c r="P75" s="208">
        <v>1633</v>
      </c>
    </row>
    <row r="76" spans="1:16" ht="17.25">
      <c r="A76" s="202" t="s">
        <v>74</v>
      </c>
      <c r="B76" s="208">
        <v>3257</v>
      </c>
      <c r="C76" s="217">
        <v>3</v>
      </c>
      <c r="D76" s="240">
        <v>7</v>
      </c>
      <c r="E76" s="238">
        <v>-4</v>
      </c>
      <c r="F76" s="240">
        <v>5</v>
      </c>
      <c r="G76" s="240">
        <v>3</v>
      </c>
      <c r="H76" s="240">
        <v>1</v>
      </c>
      <c r="I76" s="238">
        <v>9</v>
      </c>
      <c r="J76" s="240">
        <v>3</v>
      </c>
      <c r="K76" s="240">
        <v>5</v>
      </c>
      <c r="L76" s="240">
        <v>0</v>
      </c>
      <c r="M76" s="238">
        <v>8</v>
      </c>
      <c r="N76" s="238">
        <v>1</v>
      </c>
      <c r="O76" s="239">
        <v>-3</v>
      </c>
      <c r="P76" s="208">
        <v>3254</v>
      </c>
    </row>
    <row r="77" spans="1:16" ht="17.25">
      <c r="A77" s="202" t="s">
        <v>75</v>
      </c>
      <c r="B77" s="208">
        <v>749</v>
      </c>
      <c r="C77" s="217">
        <v>0</v>
      </c>
      <c r="D77" s="240">
        <v>1</v>
      </c>
      <c r="E77" s="238">
        <v>-1</v>
      </c>
      <c r="F77" s="240">
        <v>1</v>
      </c>
      <c r="G77" s="240">
        <v>1</v>
      </c>
      <c r="H77" s="240">
        <v>0</v>
      </c>
      <c r="I77" s="238">
        <v>2</v>
      </c>
      <c r="J77" s="240">
        <v>0</v>
      </c>
      <c r="K77" s="240">
        <v>0</v>
      </c>
      <c r="L77" s="240">
        <v>0</v>
      </c>
      <c r="M77" s="238">
        <v>0</v>
      </c>
      <c r="N77" s="238">
        <v>2</v>
      </c>
      <c r="O77" s="239">
        <v>1</v>
      </c>
      <c r="P77" s="208">
        <v>750</v>
      </c>
    </row>
    <row r="78" spans="1:16" ht="17.25">
      <c r="A78" s="202"/>
      <c r="B78" s="208"/>
      <c r="C78" s="217"/>
      <c r="D78" s="240"/>
      <c r="E78" s="238"/>
      <c r="F78" s="240"/>
      <c r="G78" s="240"/>
      <c r="H78" s="240"/>
      <c r="I78" s="238"/>
      <c r="J78" s="240"/>
      <c r="K78" s="240"/>
      <c r="L78" s="240"/>
      <c r="M78" s="238"/>
      <c r="N78" s="238"/>
      <c r="O78" s="239"/>
      <c r="P78" s="208"/>
    </row>
    <row r="79" spans="1:16" ht="17.25">
      <c r="A79" s="202" t="s">
        <v>76</v>
      </c>
      <c r="B79" s="208">
        <v>2891</v>
      </c>
      <c r="C79" s="218">
        <v>1</v>
      </c>
      <c r="D79" s="239">
        <v>4</v>
      </c>
      <c r="E79" s="238">
        <v>-3</v>
      </c>
      <c r="F79" s="239">
        <v>25</v>
      </c>
      <c r="G79" s="239">
        <v>10</v>
      </c>
      <c r="H79" s="239">
        <v>1</v>
      </c>
      <c r="I79" s="238">
        <v>36</v>
      </c>
      <c r="J79" s="239">
        <v>7</v>
      </c>
      <c r="K79" s="239">
        <v>9</v>
      </c>
      <c r="L79" s="239">
        <v>0</v>
      </c>
      <c r="M79" s="238">
        <v>16</v>
      </c>
      <c r="N79" s="238">
        <v>20</v>
      </c>
      <c r="O79" s="239">
        <v>17</v>
      </c>
      <c r="P79" s="208">
        <v>2908</v>
      </c>
    </row>
    <row r="80" spans="1:16" ht="17.25">
      <c r="A80" s="202"/>
      <c r="B80" s="208"/>
      <c r="C80" s="218"/>
      <c r="D80" s="239"/>
      <c r="E80" s="238"/>
      <c r="F80" s="239"/>
      <c r="G80" s="239"/>
      <c r="H80" s="239"/>
      <c r="I80" s="238"/>
      <c r="J80" s="239"/>
      <c r="K80" s="239"/>
      <c r="L80" s="239"/>
      <c r="M80" s="238"/>
      <c r="N80" s="238"/>
      <c r="O80" s="239"/>
      <c r="P80" s="208"/>
    </row>
    <row r="81" spans="1:16" ht="17.25">
      <c r="A81" s="202" t="s">
        <v>77</v>
      </c>
      <c r="B81" s="208">
        <v>1969</v>
      </c>
      <c r="C81" s="217">
        <v>1</v>
      </c>
      <c r="D81" s="240">
        <v>2</v>
      </c>
      <c r="E81" s="238">
        <v>-1</v>
      </c>
      <c r="F81" s="240">
        <v>18</v>
      </c>
      <c r="G81" s="240">
        <v>8</v>
      </c>
      <c r="H81" s="240">
        <v>1</v>
      </c>
      <c r="I81" s="238">
        <v>27</v>
      </c>
      <c r="J81" s="240">
        <v>4</v>
      </c>
      <c r="K81" s="240">
        <v>7</v>
      </c>
      <c r="L81" s="240">
        <v>0</v>
      </c>
      <c r="M81" s="238">
        <v>11</v>
      </c>
      <c r="N81" s="238">
        <v>16</v>
      </c>
      <c r="O81" s="239">
        <v>15</v>
      </c>
      <c r="P81" s="208">
        <v>1984</v>
      </c>
    </row>
    <row r="82" spans="1:16" ht="17.25">
      <c r="A82" s="202" t="s">
        <v>78</v>
      </c>
      <c r="B82" s="208">
        <v>922</v>
      </c>
      <c r="C82" s="217">
        <v>0</v>
      </c>
      <c r="D82" s="240">
        <v>2</v>
      </c>
      <c r="E82" s="238">
        <v>-2</v>
      </c>
      <c r="F82" s="240">
        <v>7</v>
      </c>
      <c r="G82" s="240">
        <v>2</v>
      </c>
      <c r="H82" s="240">
        <v>0</v>
      </c>
      <c r="I82" s="238">
        <v>9</v>
      </c>
      <c r="J82" s="240">
        <v>3</v>
      </c>
      <c r="K82" s="240">
        <v>2</v>
      </c>
      <c r="L82" s="240">
        <v>0</v>
      </c>
      <c r="M82" s="238">
        <v>5</v>
      </c>
      <c r="N82" s="238">
        <v>4</v>
      </c>
      <c r="O82" s="239">
        <v>2</v>
      </c>
      <c r="P82" s="208">
        <v>924</v>
      </c>
    </row>
    <row r="83" spans="1:16" ht="18" thickBot="1">
      <c r="A83" s="212"/>
      <c r="B83" s="417"/>
      <c r="C83" s="416"/>
      <c r="D83" s="215"/>
      <c r="E83" s="214"/>
      <c r="F83" s="215"/>
      <c r="G83" s="215"/>
      <c r="H83" s="215"/>
      <c r="I83" s="214"/>
      <c r="J83" s="215"/>
      <c r="K83" s="215"/>
      <c r="L83" s="215"/>
      <c r="M83" s="214"/>
      <c r="N83" s="214"/>
      <c r="O83" s="215"/>
      <c r="P83" s="213"/>
    </row>
    <row r="84" spans="1:16" ht="17.25">
      <c r="A84" s="216"/>
      <c r="B84" s="415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3" style="0" customWidth="1"/>
    <col min="2" max="2" width="11.83203125" style="0" bestFit="1" customWidth="1"/>
    <col min="3" max="15" width="9.08203125" style="0" bestFit="1" customWidth="1"/>
    <col min="16" max="16" width="10.5" style="0" bestFit="1" customWidth="1"/>
  </cols>
  <sheetData>
    <row r="1" spans="1:16" ht="17.25">
      <c r="A1" s="182" t="s">
        <v>269</v>
      </c>
      <c r="B1" s="183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201</v>
      </c>
      <c r="O1" s="185"/>
      <c r="P1" s="185"/>
    </row>
    <row r="2" spans="1:16" ht="18" thickBot="1">
      <c r="A2" s="184"/>
      <c r="B2" s="183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258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104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255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2" t="s">
        <v>127</v>
      </c>
      <c r="B11" s="381">
        <v>688131.87</v>
      </c>
      <c r="C11" s="239">
        <v>626</v>
      </c>
      <c r="D11" s="239">
        <v>344</v>
      </c>
      <c r="E11" s="238">
        <v>282</v>
      </c>
      <c r="F11" s="239">
        <v>919</v>
      </c>
      <c r="G11" s="240">
        <v>1738</v>
      </c>
      <c r="H11" s="239">
        <v>56</v>
      </c>
      <c r="I11" s="238">
        <v>2713</v>
      </c>
      <c r="J11" s="239">
        <v>701</v>
      </c>
      <c r="K11" s="239">
        <v>1728</v>
      </c>
      <c r="L11" s="239">
        <v>43</v>
      </c>
      <c r="M11" s="238">
        <v>2472</v>
      </c>
      <c r="N11" s="238">
        <v>241</v>
      </c>
      <c r="O11" s="239">
        <v>523</v>
      </c>
      <c r="P11" s="208">
        <v>688654.87</v>
      </c>
    </row>
    <row r="12" spans="1:16" ht="17.25">
      <c r="A12" s="202"/>
      <c r="B12" s="208"/>
      <c r="C12" s="239"/>
      <c r="D12" s="239"/>
      <c r="E12" s="238"/>
      <c r="F12" s="239"/>
      <c r="G12" s="239"/>
      <c r="H12" s="239"/>
      <c r="I12" s="238"/>
      <c r="J12" s="239"/>
      <c r="K12" s="239"/>
      <c r="L12" s="239"/>
      <c r="M12" s="238"/>
      <c r="N12" s="238"/>
      <c r="O12" s="239"/>
      <c r="P12" s="208"/>
    </row>
    <row r="13" spans="1:16" ht="17.25">
      <c r="A13" s="211" t="s">
        <v>83</v>
      </c>
      <c r="B13" s="208">
        <v>491370</v>
      </c>
      <c r="C13" s="239">
        <v>438</v>
      </c>
      <c r="D13" s="239">
        <v>224</v>
      </c>
      <c r="E13" s="238">
        <v>214</v>
      </c>
      <c r="F13" s="239">
        <v>716</v>
      </c>
      <c r="G13" s="239">
        <v>1173</v>
      </c>
      <c r="H13" s="239">
        <v>34</v>
      </c>
      <c r="I13" s="238">
        <v>1923</v>
      </c>
      <c r="J13" s="239">
        <v>536</v>
      </c>
      <c r="K13" s="239">
        <v>1189</v>
      </c>
      <c r="L13" s="239">
        <v>29</v>
      </c>
      <c r="M13" s="238">
        <v>1754</v>
      </c>
      <c r="N13" s="238">
        <v>169</v>
      </c>
      <c r="O13" s="239">
        <v>383</v>
      </c>
      <c r="P13" s="208">
        <v>491753</v>
      </c>
    </row>
    <row r="14" spans="1:16" ht="17.25">
      <c r="A14" s="202"/>
      <c r="B14" s="208"/>
      <c r="C14" s="239"/>
      <c r="D14" s="239"/>
      <c r="E14" s="238"/>
      <c r="F14" s="239"/>
      <c r="G14" s="239"/>
      <c r="H14" s="239"/>
      <c r="I14" s="238"/>
      <c r="J14" s="239"/>
      <c r="K14" s="239"/>
      <c r="L14" s="239"/>
      <c r="M14" s="238"/>
      <c r="N14" s="238"/>
      <c r="O14" s="239"/>
      <c r="P14" s="208"/>
    </row>
    <row r="15" spans="1:16" ht="17.25">
      <c r="A15" s="202" t="s">
        <v>24</v>
      </c>
      <c r="B15" s="208">
        <v>160583</v>
      </c>
      <c r="C15" s="240">
        <v>128</v>
      </c>
      <c r="D15" s="240">
        <v>70</v>
      </c>
      <c r="E15" s="238">
        <v>58</v>
      </c>
      <c r="F15" s="240">
        <v>241</v>
      </c>
      <c r="G15" s="240">
        <v>285</v>
      </c>
      <c r="H15" s="240">
        <v>9</v>
      </c>
      <c r="I15" s="238">
        <v>535</v>
      </c>
      <c r="J15" s="240">
        <v>170</v>
      </c>
      <c r="K15" s="240">
        <v>285</v>
      </c>
      <c r="L15" s="240">
        <v>8</v>
      </c>
      <c r="M15" s="238">
        <v>463</v>
      </c>
      <c r="N15" s="238">
        <v>72</v>
      </c>
      <c r="O15" s="239">
        <v>130</v>
      </c>
      <c r="P15" s="208">
        <v>160713</v>
      </c>
    </row>
    <row r="16" spans="1:16" ht="17.25">
      <c r="A16" s="202" t="s">
        <v>25</v>
      </c>
      <c r="B16" s="208">
        <v>11180</v>
      </c>
      <c r="C16" s="240">
        <v>8</v>
      </c>
      <c r="D16" s="240">
        <v>4</v>
      </c>
      <c r="E16" s="238">
        <v>4</v>
      </c>
      <c r="F16" s="240">
        <v>14</v>
      </c>
      <c r="G16" s="240">
        <v>41</v>
      </c>
      <c r="H16" s="240">
        <v>0</v>
      </c>
      <c r="I16" s="238">
        <v>55</v>
      </c>
      <c r="J16" s="240">
        <v>5</v>
      </c>
      <c r="K16" s="240">
        <v>23</v>
      </c>
      <c r="L16" s="240">
        <v>1</v>
      </c>
      <c r="M16" s="238">
        <v>29</v>
      </c>
      <c r="N16" s="238">
        <v>26</v>
      </c>
      <c r="O16" s="239">
        <v>30</v>
      </c>
      <c r="P16" s="208">
        <v>11210</v>
      </c>
    </row>
    <row r="17" spans="1:16" ht="17.25">
      <c r="A17" s="202" t="s">
        <v>26</v>
      </c>
      <c r="B17" s="208">
        <v>32219</v>
      </c>
      <c r="C17" s="240">
        <v>29</v>
      </c>
      <c r="D17" s="240">
        <v>15</v>
      </c>
      <c r="E17" s="238">
        <v>14</v>
      </c>
      <c r="F17" s="240">
        <v>41</v>
      </c>
      <c r="G17" s="240">
        <v>79</v>
      </c>
      <c r="H17" s="240">
        <v>3</v>
      </c>
      <c r="I17" s="238">
        <v>123</v>
      </c>
      <c r="J17" s="240">
        <v>21</v>
      </c>
      <c r="K17" s="240">
        <v>88</v>
      </c>
      <c r="L17" s="240">
        <v>2</v>
      </c>
      <c r="M17" s="238">
        <v>111</v>
      </c>
      <c r="N17" s="238">
        <v>12</v>
      </c>
      <c r="O17" s="239">
        <v>26</v>
      </c>
      <c r="P17" s="208">
        <v>32245</v>
      </c>
    </row>
    <row r="18" spans="1:16" ht="17.25">
      <c r="A18" s="202" t="s">
        <v>27</v>
      </c>
      <c r="B18" s="208">
        <v>45264</v>
      </c>
      <c r="C18" s="240">
        <v>54</v>
      </c>
      <c r="D18" s="240">
        <v>24</v>
      </c>
      <c r="E18" s="238">
        <v>30</v>
      </c>
      <c r="F18" s="240">
        <v>61</v>
      </c>
      <c r="G18" s="240">
        <v>163</v>
      </c>
      <c r="H18" s="240">
        <v>0</v>
      </c>
      <c r="I18" s="238">
        <v>224</v>
      </c>
      <c r="J18" s="240">
        <v>44</v>
      </c>
      <c r="K18" s="240">
        <v>158</v>
      </c>
      <c r="L18" s="240">
        <v>3</v>
      </c>
      <c r="M18" s="238">
        <v>205</v>
      </c>
      <c r="N18" s="238">
        <v>19</v>
      </c>
      <c r="O18" s="239">
        <v>49</v>
      </c>
      <c r="P18" s="208">
        <v>45313</v>
      </c>
    </row>
    <row r="19" spans="1:16" ht="17.25">
      <c r="A19" s="202" t="s">
        <v>59</v>
      </c>
      <c r="B19" s="208">
        <v>17255</v>
      </c>
      <c r="C19" s="240">
        <v>15</v>
      </c>
      <c r="D19" s="240">
        <v>10</v>
      </c>
      <c r="E19" s="238">
        <v>5</v>
      </c>
      <c r="F19" s="240">
        <v>29</v>
      </c>
      <c r="G19" s="240">
        <v>33</v>
      </c>
      <c r="H19" s="240">
        <v>1</v>
      </c>
      <c r="I19" s="238">
        <v>63</v>
      </c>
      <c r="J19" s="240">
        <v>21</v>
      </c>
      <c r="K19" s="240">
        <v>29</v>
      </c>
      <c r="L19" s="240">
        <v>0</v>
      </c>
      <c r="M19" s="238">
        <v>50</v>
      </c>
      <c r="N19" s="238">
        <v>13</v>
      </c>
      <c r="O19" s="239">
        <v>18</v>
      </c>
      <c r="P19" s="208">
        <v>17273</v>
      </c>
    </row>
    <row r="20" spans="1:16" ht="17.25">
      <c r="A20" s="202" t="s">
        <v>60</v>
      </c>
      <c r="B20" s="208">
        <v>22337</v>
      </c>
      <c r="C20" s="240">
        <v>18</v>
      </c>
      <c r="D20" s="240">
        <v>16</v>
      </c>
      <c r="E20" s="238">
        <v>2</v>
      </c>
      <c r="F20" s="240">
        <v>78</v>
      </c>
      <c r="G20" s="240">
        <v>31</v>
      </c>
      <c r="H20" s="240">
        <v>0</v>
      </c>
      <c r="I20" s="238">
        <v>109</v>
      </c>
      <c r="J20" s="240">
        <v>54</v>
      </c>
      <c r="K20" s="240">
        <v>35</v>
      </c>
      <c r="L20" s="240">
        <v>2</v>
      </c>
      <c r="M20" s="238">
        <v>91</v>
      </c>
      <c r="N20" s="238">
        <v>18</v>
      </c>
      <c r="O20" s="239">
        <v>20</v>
      </c>
      <c r="P20" s="208">
        <v>22357</v>
      </c>
    </row>
    <row r="21" spans="1:16" ht="17.25">
      <c r="A21" s="202" t="s">
        <v>28</v>
      </c>
      <c r="B21" s="208">
        <v>53388</v>
      </c>
      <c r="C21" s="240">
        <v>56</v>
      </c>
      <c r="D21" s="240">
        <v>15</v>
      </c>
      <c r="E21" s="238">
        <v>41</v>
      </c>
      <c r="F21" s="240">
        <v>59</v>
      </c>
      <c r="G21" s="240">
        <v>166</v>
      </c>
      <c r="H21" s="240">
        <v>2</v>
      </c>
      <c r="I21" s="238">
        <v>227</v>
      </c>
      <c r="J21" s="240">
        <v>57</v>
      </c>
      <c r="K21" s="240">
        <v>168</v>
      </c>
      <c r="L21" s="240">
        <v>4</v>
      </c>
      <c r="M21" s="238">
        <v>229</v>
      </c>
      <c r="N21" s="238">
        <v>-2</v>
      </c>
      <c r="O21" s="239">
        <v>39</v>
      </c>
      <c r="P21" s="208">
        <v>53427</v>
      </c>
    </row>
    <row r="22" spans="1:16" ht="17.25">
      <c r="A22" s="202" t="s">
        <v>29</v>
      </c>
      <c r="B22" s="208">
        <v>29171</v>
      </c>
      <c r="C22" s="240">
        <v>28</v>
      </c>
      <c r="D22" s="240">
        <v>17</v>
      </c>
      <c r="E22" s="238">
        <v>11</v>
      </c>
      <c r="F22" s="240">
        <v>53</v>
      </c>
      <c r="G22" s="240">
        <v>55</v>
      </c>
      <c r="H22" s="240">
        <v>6</v>
      </c>
      <c r="I22" s="238">
        <v>114</v>
      </c>
      <c r="J22" s="240">
        <v>36</v>
      </c>
      <c r="K22" s="240">
        <v>72</v>
      </c>
      <c r="L22" s="240">
        <v>0</v>
      </c>
      <c r="M22" s="238">
        <v>108</v>
      </c>
      <c r="N22" s="238">
        <v>6</v>
      </c>
      <c r="O22" s="239">
        <v>17</v>
      </c>
      <c r="P22" s="208">
        <v>29188</v>
      </c>
    </row>
    <row r="23" spans="1:16" ht="17.25">
      <c r="A23" s="202" t="s">
        <v>30</v>
      </c>
      <c r="B23" s="208">
        <v>28003</v>
      </c>
      <c r="C23" s="240">
        <v>25</v>
      </c>
      <c r="D23" s="240">
        <v>12</v>
      </c>
      <c r="E23" s="238">
        <v>13</v>
      </c>
      <c r="F23" s="240">
        <v>15</v>
      </c>
      <c r="G23" s="240">
        <v>68</v>
      </c>
      <c r="H23" s="240">
        <v>3</v>
      </c>
      <c r="I23" s="238">
        <v>86</v>
      </c>
      <c r="J23" s="240">
        <v>21</v>
      </c>
      <c r="K23" s="240">
        <v>56</v>
      </c>
      <c r="L23" s="240">
        <v>2</v>
      </c>
      <c r="M23" s="238">
        <v>79</v>
      </c>
      <c r="N23" s="238">
        <v>7</v>
      </c>
      <c r="O23" s="239">
        <v>20</v>
      </c>
      <c r="P23" s="208">
        <v>28023</v>
      </c>
    </row>
    <row r="24" spans="1:16" ht="17.25">
      <c r="A24" s="202" t="s">
        <v>31</v>
      </c>
      <c r="B24" s="208">
        <v>64986</v>
      </c>
      <c r="C24" s="240">
        <v>51</v>
      </c>
      <c r="D24" s="240">
        <v>28</v>
      </c>
      <c r="E24" s="238">
        <v>23</v>
      </c>
      <c r="F24" s="240">
        <v>103</v>
      </c>
      <c r="G24" s="240">
        <v>168</v>
      </c>
      <c r="H24" s="240">
        <v>6</v>
      </c>
      <c r="I24" s="238">
        <v>277</v>
      </c>
      <c r="J24" s="240">
        <v>90</v>
      </c>
      <c r="K24" s="240">
        <v>182</v>
      </c>
      <c r="L24" s="240">
        <v>6</v>
      </c>
      <c r="M24" s="238">
        <v>278</v>
      </c>
      <c r="N24" s="238">
        <v>-1</v>
      </c>
      <c r="O24" s="239">
        <v>22</v>
      </c>
      <c r="P24" s="208">
        <v>65008</v>
      </c>
    </row>
    <row r="25" spans="1:16" ht="17.25">
      <c r="A25" s="202" t="s">
        <v>240</v>
      </c>
      <c r="B25" s="208">
        <v>26984</v>
      </c>
      <c r="C25" s="240">
        <v>26</v>
      </c>
      <c r="D25" s="240">
        <v>13</v>
      </c>
      <c r="E25" s="238">
        <v>13</v>
      </c>
      <c r="F25" s="240">
        <v>22</v>
      </c>
      <c r="G25" s="240">
        <v>84</v>
      </c>
      <c r="H25" s="240">
        <v>4</v>
      </c>
      <c r="I25" s="238">
        <v>110</v>
      </c>
      <c r="J25" s="240">
        <v>17</v>
      </c>
      <c r="K25" s="240">
        <v>93</v>
      </c>
      <c r="L25" s="240">
        <v>1</v>
      </c>
      <c r="M25" s="238">
        <v>111</v>
      </c>
      <c r="N25" s="238">
        <v>-1</v>
      </c>
      <c r="O25" s="239">
        <v>12</v>
      </c>
      <c r="P25" s="307">
        <v>26996</v>
      </c>
    </row>
    <row r="26" spans="1:16" ht="17.25">
      <c r="A26" s="202"/>
      <c r="B26" s="208"/>
      <c r="C26" s="240"/>
      <c r="D26" s="240"/>
      <c r="E26" s="238"/>
      <c r="F26" s="240"/>
      <c r="G26" s="240"/>
      <c r="H26" s="240"/>
      <c r="I26" s="238"/>
      <c r="J26" s="240"/>
      <c r="K26" s="240"/>
      <c r="L26" s="240"/>
      <c r="M26" s="238"/>
      <c r="N26" s="238"/>
      <c r="O26" s="239"/>
      <c r="P26" s="208"/>
    </row>
    <row r="27" spans="1:16" ht="17.25">
      <c r="A27" s="211" t="s">
        <v>84</v>
      </c>
      <c r="B27" s="208">
        <v>196761.87</v>
      </c>
      <c r="C27" s="239">
        <v>188</v>
      </c>
      <c r="D27" s="239">
        <v>120</v>
      </c>
      <c r="E27" s="238">
        <v>68</v>
      </c>
      <c r="F27" s="239">
        <v>203</v>
      </c>
      <c r="G27" s="240">
        <v>565</v>
      </c>
      <c r="H27" s="239">
        <v>22</v>
      </c>
      <c r="I27" s="238">
        <v>790</v>
      </c>
      <c r="J27" s="239">
        <v>165</v>
      </c>
      <c r="K27" s="239">
        <v>539</v>
      </c>
      <c r="L27" s="239">
        <v>14</v>
      </c>
      <c r="M27" s="238">
        <v>718</v>
      </c>
      <c r="N27" s="238">
        <v>72</v>
      </c>
      <c r="O27" s="239">
        <v>140</v>
      </c>
      <c r="P27" s="208">
        <v>196901.87</v>
      </c>
    </row>
    <row r="28" spans="1:16" ht="17.25">
      <c r="A28" s="211" t="s">
        <v>85</v>
      </c>
      <c r="B28" s="208">
        <v>32257.87</v>
      </c>
      <c r="C28" s="239">
        <v>36</v>
      </c>
      <c r="D28" s="239">
        <v>35</v>
      </c>
      <c r="E28" s="238">
        <v>1</v>
      </c>
      <c r="F28" s="239">
        <v>56</v>
      </c>
      <c r="G28" s="239">
        <v>93</v>
      </c>
      <c r="H28" s="239">
        <v>4</v>
      </c>
      <c r="I28" s="238">
        <v>153</v>
      </c>
      <c r="J28" s="239">
        <v>50</v>
      </c>
      <c r="K28" s="239">
        <v>86</v>
      </c>
      <c r="L28" s="239">
        <v>0</v>
      </c>
      <c r="M28" s="238">
        <v>136</v>
      </c>
      <c r="N28" s="238">
        <v>17</v>
      </c>
      <c r="O28" s="239">
        <v>18</v>
      </c>
      <c r="P28" s="208">
        <v>32275.87</v>
      </c>
    </row>
    <row r="29" spans="1:16" ht="17.25">
      <c r="A29" s="211"/>
      <c r="B29" s="208"/>
      <c r="C29" s="239"/>
      <c r="D29" s="239"/>
      <c r="E29" s="238"/>
      <c r="F29" s="239"/>
      <c r="G29" s="239"/>
      <c r="H29" s="239"/>
      <c r="I29" s="238"/>
      <c r="J29" s="239"/>
      <c r="K29" s="239"/>
      <c r="L29" s="239"/>
      <c r="M29" s="238"/>
      <c r="N29" s="238"/>
      <c r="O29" s="239"/>
      <c r="P29" s="208"/>
    </row>
    <row r="30" spans="1:16" ht="17.25">
      <c r="A30" s="202" t="s">
        <v>33</v>
      </c>
      <c r="B30" s="208">
        <v>2781</v>
      </c>
      <c r="C30" s="240">
        <v>1</v>
      </c>
      <c r="D30" s="240">
        <v>7</v>
      </c>
      <c r="E30" s="238">
        <v>-6</v>
      </c>
      <c r="F30" s="240">
        <v>5</v>
      </c>
      <c r="G30" s="240">
        <v>8</v>
      </c>
      <c r="H30" s="240">
        <v>0</v>
      </c>
      <c r="I30" s="238">
        <v>13</v>
      </c>
      <c r="J30" s="240">
        <v>3</v>
      </c>
      <c r="K30" s="240">
        <v>9</v>
      </c>
      <c r="L30" s="240">
        <v>0</v>
      </c>
      <c r="M30" s="238">
        <v>12</v>
      </c>
      <c r="N30" s="238">
        <v>1</v>
      </c>
      <c r="O30" s="239">
        <v>-5</v>
      </c>
      <c r="P30" s="208">
        <v>2776</v>
      </c>
    </row>
    <row r="31" spans="1:16" ht="17.25">
      <c r="A31" s="202" t="s">
        <v>34</v>
      </c>
      <c r="B31" s="208">
        <v>1679</v>
      </c>
      <c r="C31" s="240">
        <v>1</v>
      </c>
      <c r="D31" s="240">
        <v>1</v>
      </c>
      <c r="E31" s="238">
        <v>0</v>
      </c>
      <c r="F31" s="240">
        <v>1</v>
      </c>
      <c r="G31" s="240">
        <v>0</v>
      </c>
      <c r="H31" s="240">
        <v>0</v>
      </c>
      <c r="I31" s="238">
        <v>1</v>
      </c>
      <c r="J31" s="240">
        <v>6</v>
      </c>
      <c r="K31" s="240">
        <v>4</v>
      </c>
      <c r="L31" s="240">
        <v>0</v>
      </c>
      <c r="M31" s="238">
        <v>10</v>
      </c>
      <c r="N31" s="238">
        <v>-9</v>
      </c>
      <c r="O31" s="239">
        <v>-9</v>
      </c>
      <c r="P31" s="208">
        <v>1670</v>
      </c>
    </row>
    <row r="32" spans="1:16" ht="17.25">
      <c r="A32" s="202" t="s">
        <v>35</v>
      </c>
      <c r="B32" s="208">
        <v>839</v>
      </c>
      <c r="C32" s="240">
        <v>0</v>
      </c>
      <c r="D32" s="240">
        <v>0</v>
      </c>
      <c r="E32" s="238">
        <v>0</v>
      </c>
      <c r="F32" s="240">
        <v>2</v>
      </c>
      <c r="G32" s="240">
        <v>1</v>
      </c>
      <c r="H32" s="240">
        <v>0</v>
      </c>
      <c r="I32" s="238">
        <v>3</v>
      </c>
      <c r="J32" s="240">
        <v>0</v>
      </c>
      <c r="K32" s="240">
        <v>4</v>
      </c>
      <c r="L32" s="240">
        <v>0</v>
      </c>
      <c r="M32" s="238">
        <v>4</v>
      </c>
      <c r="N32" s="238">
        <v>-1</v>
      </c>
      <c r="O32" s="239">
        <v>-1</v>
      </c>
      <c r="P32" s="208">
        <v>838</v>
      </c>
    </row>
    <row r="33" spans="1:16" ht="17.25">
      <c r="A33" s="202" t="s">
        <v>36</v>
      </c>
      <c r="B33" s="208">
        <v>4783</v>
      </c>
      <c r="C33" s="240">
        <v>5</v>
      </c>
      <c r="D33" s="240">
        <v>2</v>
      </c>
      <c r="E33" s="238">
        <v>3</v>
      </c>
      <c r="F33" s="240">
        <v>2</v>
      </c>
      <c r="G33" s="240">
        <v>15</v>
      </c>
      <c r="H33" s="240">
        <v>1</v>
      </c>
      <c r="I33" s="238">
        <v>18</v>
      </c>
      <c r="J33" s="240">
        <v>4</v>
      </c>
      <c r="K33" s="240">
        <v>16</v>
      </c>
      <c r="L33" s="240">
        <v>0</v>
      </c>
      <c r="M33" s="238">
        <v>20</v>
      </c>
      <c r="N33" s="238">
        <v>-2</v>
      </c>
      <c r="O33" s="239">
        <v>1</v>
      </c>
      <c r="P33" s="208">
        <v>4784</v>
      </c>
    </row>
    <row r="34" spans="1:16" ht="17.25">
      <c r="A34" s="202" t="s">
        <v>37</v>
      </c>
      <c r="B34" s="208">
        <v>7142</v>
      </c>
      <c r="C34" s="240">
        <v>9</v>
      </c>
      <c r="D34" s="240">
        <v>7</v>
      </c>
      <c r="E34" s="238">
        <v>2</v>
      </c>
      <c r="F34" s="240">
        <v>11</v>
      </c>
      <c r="G34" s="240">
        <v>23</v>
      </c>
      <c r="H34" s="240">
        <v>0</v>
      </c>
      <c r="I34" s="238">
        <v>34</v>
      </c>
      <c r="J34" s="240">
        <v>8</v>
      </c>
      <c r="K34" s="240">
        <v>8</v>
      </c>
      <c r="L34" s="240">
        <v>0</v>
      </c>
      <c r="M34" s="238">
        <v>16</v>
      </c>
      <c r="N34" s="238">
        <v>18</v>
      </c>
      <c r="O34" s="239">
        <v>20</v>
      </c>
      <c r="P34" s="208">
        <v>7162</v>
      </c>
    </row>
    <row r="35" spans="1:16" ht="17.25">
      <c r="A35" s="202" t="s">
        <v>38</v>
      </c>
      <c r="B35" s="208">
        <v>4679</v>
      </c>
      <c r="C35" s="240">
        <v>4</v>
      </c>
      <c r="D35" s="240">
        <v>0</v>
      </c>
      <c r="E35" s="238">
        <v>4</v>
      </c>
      <c r="F35" s="240">
        <v>17</v>
      </c>
      <c r="G35" s="240">
        <v>16</v>
      </c>
      <c r="H35" s="240">
        <v>1</v>
      </c>
      <c r="I35" s="238">
        <v>34</v>
      </c>
      <c r="J35" s="240">
        <v>4</v>
      </c>
      <c r="K35" s="240">
        <v>15</v>
      </c>
      <c r="L35" s="240">
        <v>0</v>
      </c>
      <c r="M35" s="238">
        <v>19</v>
      </c>
      <c r="N35" s="238">
        <v>15</v>
      </c>
      <c r="O35" s="239">
        <v>19</v>
      </c>
      <c r="P35" s="208">
        <v>4698</v>
      </c>
    </row>
    <row r="36" spans="1:16" ht="17.25">
      <c r="A36" s="202" t="s">
        <v>39</v>
      </c>
      <c r="B36" s="208">
        <v>2498.87</v>
      </c>
      <c r="C36" s="240">
        <v>5</v>
      </c>
      <c r="D36" s="240">
        <v>6</v>
      </c>
      <c r="E36" s="238">
        <v>-1</v>
      </c>
      <c r="F36" s="240">
        <v>1</v>
      </c>
      <c r="G36" s="240">
        <v>11</v>
      </c>
      <c r="H36" s="240">
        <v>0</v>
      </c>
      <c r="I36" s="238">
        <v>12</v>
      </c>
      <c r="J36" s="240">
        <v>3</v>
      </c>
      <c r="K36" s="240">
        <v>6</v>
      </c>
      <c r="L36" s="240">
        <v>0</v>
      </c>
      <c r="M36" s="238">
        <v>9</v>
      </c>
      <c r="N36" s="238">
        <v>3</v>
      </c>
      <c r="O36" s="239">
        <v>2</v>
      </c>
      <c r="P36" s="208">
        <v>2500.87</v>
      </c>
    </row>
    <row r="37" spans="1:16" ht="17.25">
      <c r="A37" s="202" t="s">
        <v>40</v>
      </c>
      <c r="B37" s="208">
        <v>5298</v>
      </c>
      <c r="C37" s="240">
        <v>8</v>
      </c>
      <c r="D37" s="240">
        <v>8</v>
      </c>
      <c r="E37" s="238">
        <v>0</v>
      </c>
      <c r="F37" s="240">
        <v>17</v>
      </c>
      <c r="G37" s="240">
        <v>16</v>
      </c>
      <c r="H37" s="240">
        <v>1</v>
      </c>
      <c r="I37" s="238">
        <v>34</v>
      </c>
      <c r="J37" s="240">
        <v>18</v>
      </c>
      <c r="K37" s="240">
        <v>19</v>
      </c>
      <c r="L37" s="240">
        <v>0</v>
      </c>
      <c r="M37" s="238">
        <v>37</v>
      </c>
      <c r="N37" s="238">
        <v>-3</v>
      </c>
      <c r="O37" s="239">
        <v>-3</v>
      </c>
      <c r="P37" s="208">
        <v>5295</v>
      </c>
    </row>
    <row r="38" spans="1:16" ht="17.25">
      <c r="A38" s="202" t="s">
        <v>61</v>
      </c>
      <c r="B38" s="208">
        <v>2558</v>
      </c>
      <c r="C38" s="240">
        <v>3</v>
      </c>
      <c r="D38" s="240">
        <v>4</v>
      </c>
      <c r="E38" s="238">
        <v>-1</v>
      </c>
      <c r="F38" s="240">
        <v>0</v>
      </c>
      <c r="G38" s="240">
        <v>3</v>
      </c>
      <c r="H38" s="240">
        <v>1</v>
      </c>
      <c r="I38" s="238">
        <v>4</v>
      </c>
      <c r="J38" s="240">
        <v>4</v>
      </c>
      <c r="K38" s="240">
        <v>5</v>
      </c>
      <c r="L38" s="240">
        <v>0</v>
      </c>
      <c r="M38" s="238">
        <v>9</v>
      </c>
      <c r="N38" s="238">
        <v>-5</v>
      </c>
      <c r="O38" s="239">
        <v>-6</v>
      </c>
      <c r="P38" s="208">
        <v>2552</v>
      </c>
    </row>
    <row r="39" spans="1:16" ht="17.25">
      <c r="A39" s="202"/>
      <c r="B39" s="208"/>
      <c r="C39" s="240"/>
      <c r="D39" s="240"/>
      <c r="E39" s="238"/>
      <c r="F39" s="240"/>
      <c r="G39" s="240"/>
      <c r="H39" s="240"/>
      <c r="I39" s="238"/>
      <c r="J39" s="240"/>
      <c r="K39" s="240"/>
      <c r="L39" s="240"/>
      <c r="M39" s="238"/>
      <c r="N39" s="238"/>
      <c r="O39" s="239"/>
      <c r="P39" s="208"/>
    </row>
    <row r="40" spans="1:16" ht="17.25">
      <c r="A40" s="211" t="s">
        <v>86</v>
      </c>
      <c r="B40" s="252">
        <v>85630</v>
      </c>
      <c r="C40" s="239">
        <v>83</v>
      </c>
      <c r="D40" s="239">
        <v>40</v>
      </c>
      <c r="E40" s="238">
        <v>43</v>
      </c>
      <c r="F40" s="239">
        <v>74</v>
      </c>
      <c r="G40" s="240">
        <v>275</v>
      </c>
      <c r="H40" s="239">
        <v>7</v>
      </c>
      <c r="I40" s="238">
        <v>356</v>
      </c>
      <c r="J40" s="239">
        <v>54</v>
      </c>
      <c r="K40" s="239">
        <v>269</v>
      </c>
      <c r="L40" s="239">
        <v>3</v>
      </c>
      <c r="M40" s="238">
        <v>326</v>
      </c>
      <c r="N40" s="238">
        <v>30</v>
      </c>
      <c r="O40" s="239">
        <v>73</v>
      </c>
      <c r="P40" s="208">
        <v>85703</v>
      </c>
    </row>
    <row r="41" spans="1:16" ht="17.25">
      <c r="A41" s="211"/>
      <c r="B41" s="208"/>
      <c r="C41" s="239"/>
      <c r="D41" s="239"/>
      <c r="E41" s="238"/>
      <c r="F41" s="239"/>
      <c r="G41" s="239"/>
      <c r="H41" s="239"/>
      <c r="I41" s="238"/>
      <c r="J41" s="239"/>
      <c r="K41" s="239"/>
      <c r="L41" s="239"/>
      <c r="M41" s="238"/>
      <c r="N41" s="238"/>
      <c r="O41" s="239"/>
      <c r="P41" s="208"/>
    </row>
    <row r="42" spans="1:16" ht="17.25">
      <c r="A42" s="202" t="s">
        <v>42</v>
      </c>
      <c r="B42" s="208">
        <v>6406</v>
      </c>
      <c r="C42" s="240">
        <v>8</v>
      </c>
      <c r="D42" s="240">
        <v>5</v>
      </c>
      <c r="E42" s="238">
        <v>3</v>
      </c>
      <c r="F42" s="240">
        <v>2</v>
      </c>
      <c r="G42" s="240">
        <v>16</v>
      </c>
      <c r="H42" s="240">
        <v>0</v>
      </c>
      <c r="I42" s="238">
        <v>18</v>
      </c>
      <c r="J42" s="240">
        <v>1</v>
      </c>
      <c r="K42" s="240">
        <v>18</v>
      </c>
      <c r="L42" s="240">
        <v>0</v>
      </c>
      <c r="M42" s="238">
        <v>19</v>
      </c>
      <c r="N42" s="238">
        <v>-1</v>
      </c>
      <c r="O42" s="239">
        <v>2</v>
      </c>
      <c r="P42" s="208">
        <v>6408</v>
      </c>
    </row>
    <row r="43" spans="1:16" ht="17.25">
      <c r="A43" s="202" t="s">
        <v>43</v>
      </c>
      <c r="B43" s="208">
        <v>6607</v>
      </c>
      <c r="C43" s="240">
        <v>6</v>
      </c>
      <c r="D43" s="240">
        <v>5</v>
      </c>
      <c r="E43" s="238">
        <v>1</v>
      </c>
      <c r="F43" s="240">
        <v>7</v>
      </c>
      <c r="G43" s="240">
        <v>24</v>
      </c>
      <c r="H43" s="240">
        <v>0</v>
      </c>
      <c r="I43" s="238">
        <v>31</v>
      </c>
      <c r="J43" s="240">
        <v>3</v>
      </c>
      <c r="K43" s="240">
        <v>19</v>
      </c>
      <c r="L43" s="240">
        <v>0</v>
      </c>
      <c r="M43" s="238">
        <v>22</v>
      </c>
      <c r="N43" s="238">
        <v>9</v>
      </c>
      <c r="O43" s="239">
        <v>10</v>
      </c>
      <c r="P43" s="208">
        <v>6617</v>
      </c>
    </row>
    <row r="44" spans="1:16" ht="17.25">
      <c r="A44" s="202" t="s">
        <v>44</v>
      </c>
      <c r="B44" s="252">
        <v>18756</v>
      </c>
      <c r="C44" s="240">
        <v>19</v>
      </c>
      <c r="D44" s="240">
        <v>10</v>
      </c>
      <c r="E44" s="238">
        <v>9</v>
      </c>
      <c r="F44" s="240">
        <v>15</v>
      </c>
      <c r="G44" s="240">
        <v>35</v>
      </c>
      <c r="H44" s="240">
        <v>2</v>
      </c>
      <c r="I44" s="238">
        <v>52</v>
      </c>
      <c r="J44" s="240">
        <v>14</v>
      </c>
      <c r="K44" s="240">
        <v>42</v>
      </c>
      <c r="L44" s="240">
        <v>1</v>
      </c>
      <c r="M44" s="238">
        <v>57</v>
      </c>
      <c r="N44" s="238">
        <v>-5</v>
      </c>
      <c r="O44" s="239">
        <v>4</v>
      </c>
      <c r="P44" s="208">
        <v>18760</v>
      </c>
    </row>
    <row r="45" spans="1:16" ht="17.25">
      <c r="A45" s="202" t="s">
        <v>45</v>
      </c>
      <c r="B45" s="208">
        <v>6981</v>
      </c>
      <c r="C45" s="240">
        <v>6</v>
      </c>
      <c r="D45" s="240">
        <v>5</v>
      </c>
      <c r="E45" s="238">
        <v>1</v>
      </c>
      <c r="F45" s="240">
        <v>10</v>
      </c>
      <c r="G45" s="240">
        <v>20</v>
      </c>
      <c r="H45" s="240">
        <v>0</v>
      </c>
      <c r="I45" s="238">
        <v>30</v>
      </c>
      <c r="J45" s="240">
        <v>8</v>
      </c>
      <c r="K45" s="240">
        <v>23</v>
      </c>
      <c r="L45" s="240">
        <v>0</v>
      </c>
      <c r="M45" s="238">
        <v>31</v>
      </c>
      <c r="N45" s="238">
        <v>-1</v>
      </c>
      <c r="O45" s="239">
        <v>0</v>
      </c>
      <c r="P45" s="208">
        <v>6981</v>
      </c>
    </row>
    <row r="46" spans="1:16" ht="17.25">
      <c r="A46" s="202" t="s">
        <v>46</v>
      </c>
      <c r="B46" s="208">
        <v>13682</v>
      </c>
      <c r="C46" s="240">
        <v>17</v>
      </c>
      <c r="D46" s="240">
        <v>2</v>
      </c>
      <c r="E46" s="238">
        <v>15</v>
      </c>
      <c r="F46" s="240">
        <v>13</v>
      </c>
      <c r="G46" s="240">
        <v>44</v>
      </c>
      <c r="H46" s="240">
        <v>0</v>
      </c>
      <c r="I46" s="238">
        <v>57</v>
      </c>
      <c r="J46" s="240">
        <v>7</v>
      </c>
      <c r="K46" s="240">
        <v>42</v>
      </c>
      <c r="L46" s="240">
        <v>0</v>
      </c>
      <c r="M46" s="238">
        <v>49</v>
      </c>
      <c r="N46" s="238">
        <v>8</v>
      </c>
      <c r="O46" s="239">
        <v>23</v>
      </c>
      <c r="P46" s="208">
        <v>13705</v>
      </c>
    </row>
    <row r="47" spans="1:16" ht="17.25">
      <c r="A47" s="202" t="s">
        <v>47</v>
      </c>
      <c r="B47" s="208">
        <v>8546</v>
      </c>
      <c r="C47" s="240">
        <v>7</v>
      </c>
      <c r="D47" s="240">
        <v>5</v>
      </c>
      <c r="E47" s="238">
        <v>2</v>
      </c>
      <c r="F47" s="240">
        <v>7</v>
      </c>
      <c r="G47" s="240">
        <v>25</v>
      </c>
      <c r="H47" s="240">
        <v>5</v>
      </c>
      <c r="I47" s="238">
        <v>37</v>
      </c>
      <c r="J47" s="240">
        <v>7</v>
      </c>
      <c r="K47" s="240">
        <v>47</v>
      </c>
      <c r="L47" s="240">
        <v>1</v>
      </c>
      <c r="M47" s="238">
        <v>55</v>
      </c>
      <c r="N47" s="238">
        <v>-18</v>
      </c>
      <c r="O47" s="239">
        <v>-16</v>
      </c>
      <c r="P47" s="208">
        <v>8530</v>
      </c>
    </row>
    <row r="48" spans="1:16" ht="17.25">
      <c r="A48" s="202" t="s">
        <v>48</v>
      </c>
      <c r="B48" s="208">
        <v>7724</v>
      </c>
      <c r="C48" s="240">
        <v>6</v>
      </c>
      <c r="D48" s="240">
        <v>6</v>
      </c>
      <c r="E48" s="238">
        <v>0</v>
      </c>
      <c r="F48" s="240">
        <v>3</v>
      </c>
      <c r="G48" s="240">
        <v>34</v>
      </c>
      <c r="H48" s="240">
        <v>0</v>
      </c>
      <c r="I48" s="238">
        <v>37</v>
      </c>
      <c r="J48" s="240">
        <v>1</v>
      </c>
      <c r="K48" s="240">
        <v>18</v>
      </c>
      <c r="L48" s="240">
        <v>1</v>
      </c>
      <c r="M48" s="238">
        <v>20</v>
      </c>
      <c r="N48" s="238">
        <v>17</v>
      </c>
      <c r="O48" s="239">
        <v>17</v>
      </c>
      <c r="P48" s="208">
        <v>7741</v>
      </c>
    </row>
    <row r="49" spans="1:16" ht="17.25">
      <c r="A49" s="202" t="s">
        <v>49</v>
      </c>
      <c r="B49" s="208">
        <v>16928</v>
      </c>
      <c r="C49" s="240">
        <v>14</v>
      </c>
      <c r="D49" s="240">
        <v>2</v>
      </c>
      <c r="E49" s="238">
        <v>12</v>
      </c>
      <c r="F49" s="240">
        <v>17</v>
      </c>
      <c r="G49" s="240">
        <v>77</v>
      </c>
      <c r="H49" s="240">
        <v>0</v>
      </c>
      <c r="I49" s="238">
        <v>94</v>
      </c>
      <c r="J49" s="240">
        <v>13</v>
      </c>
      <c r="K49" s="240">
        <v>60</v>
      </c>
      <c r="L49" s="240">
        <v>0</v>
      </c>
      <c r="M49" s="238">
        <v>73</v>
      </c>
      <c r="N49" s="238">
        <v>21</v>
      </c>
      <c r="O49" s="239">
        <v>33</v>
      </c>
      <c r="P49" s="208">
        <v>16961</v>
      </c>
    </row>
    <row r="50" spans="1:16" ht="17.25">
      <c r="A50" s="202"/>
      <c r="B50" s="208"/>
      <c r="C50" s="240"/>
      <c r="D50" s="240"/>
      <c r="E50" s="238"/>
      <c r="F50" s="240"/>
      <c r="G50" s="240"/>
      <c r="H50" s="240"/>
      <c r="I50" s="238"/>
      <c r="J50" s="240"/>
      <c r="K50" s="240"/>
      <c r="L50" s="240"/>
      <c r="M50" s="238"/>
      <c r="N50" s="238"/>
      <c r="O50" s="239"/>
      <c r="P50" s="208"/>
    </row>
    <row r="51" spans="1:16" ht="17.25">
      <c r="A51" s="202" t="s">
        <v>87</v>
      </c>
      <c r="B51" s="252">
        <v>65583</v>
      </c>
      <c r="C51" s="239">
        <v>67</v>
      </c>
      <c r="D51" s="239">
        <v>35</v>
      </c>
      <c r="E51" s="238">
        <v>32</v>
      </c>
      <c r="F51" s="239">
        <v>46</v>
      </c>
      <c r="G51" s="239">
        <v>182</v>
      </c>
      <c r="H51" s="239">
        <v>8</v>
      </c>
      <c r="I51" s="238">
        <v>236</v>
      </c>
      <c r="J51" s="239">
        <v>45</v>
      </c>
      <c r="K51" s="239">
        <v>148</v>
      </c>
      <c r="L51" s="239">
        <v>10</v>
      </c>
      <c r="M51" s="238">
        <v>203</v>
      </c>
      <c r="N51" s="238">
        <v>33</v>
      </c>
      <c r="O51" s="239">
        <v>65</v>
      </c>
      <c r="P51" s="208">
        <v>65648</v>
      </c>
    </row>
    <row r="52" spans="1:16" ht="17.25">
      <c r="A52" s="202"/>
      <c r="B52" s="208"/>
      <c r="C52" s="239"/>
      <c r="D52" s="239"/>
      <c r="E52" s="238"/>
      <c r="F52" s="239"/>
      <c r="G52" s="239"/>
      <c r="H52" s="239"/>
      <c r="I52" s="238"/>
      <c r="J52" s="239"/>
      <c r="K52" s="239"/>
      <c r="L52" s="239"/>
      <c r="M52" s="238"/>
      <c r="N52" s="238"/>
      <c r="O52" s="239"/>
      <c r="P52" s="208"/>
    </row>
    <row r="53" spans="1:16" ht="17.25">
      <c r="A53" s="202" t="s">
        <v>51</v>
      </c>
      <c r="B53" s="208">
        <v>8671</v>
      </c>
      <c r="C53" s="240">
        <v>6</v>
      </c>
      <c r="D53" s="240">
        <v>4</v>
      </c>
      <c r="E53" s="238">
        <v>2</v>
      </c>
      <c r="F53" s="240">
        <v>3</v>
      </c>
      <c r="G53" s="240">
        <v>27</v>
      </c>
      <c r="H53" s="240">
        <v>0</v>
      </c>
      <c r="I53" s="238">
        <v>30</v>
      </c>
      <c r="J53" s="240">
        <v>6</v>
      </c>
      <c r="K53" s="240">
        <v>12</v>
      </c>
      <c r="L53" s="240">
        <v>0</v>
      </c>
      <c r="M53" s="238">
        <v>18</v>
      </c>
      <c r="N53" s="238">
        <v>12</v>
      </c>
      <c r="O53" s="239">
        <v>14</v>
      </c>
      <c r="P53" s="208">
        <v>8685</v>
      </c>
    </row>
    <row r="54" spans="1:16" ht="17.25">
      <c r="A54" s="202" t="s">
        <v>52</v>
      </c>
      <c r="B54" s="208">
        <v>4019</v>
      </c>
      <c r="C54" s="240">
        <v>7</v>
      </c>
      <c r="D54" s="240">
        <v>3</v>
      </c>
      <c r="E54" s="238">
        <v>4</v>
      </c>
      <c r="F54" s="240">
        <v>2</v>
      </c>
      <c r="G54" s="240">
        <v>9</v>
      </c>
      <c r="H54" s="240">
        <v>0</v>
      </c>
      <c r="I54" s="238">
        <v>11</v>
      </c>
      <c r="J54" s="240">
        <v>4</v>
      </c>
      <c r="K54" s="240">
        <v>8</v>
      </c>
      <c r="L54" s="240">
        <v>0</v>
      </c>
      <c r="M54" s="238">
        <v>12</v>
      </c>
      <c r="N54" s="238">
        <v>-1</v>
      </c>
      <c r="O54" s="239">
        <v>3</v>
      </c>
      <c r="P54" s="208">
        <v>4022</v>
      </c>
    </row>
    <row r="55" spans="1:16" ht="17.25">
      <c r="A55" s="202" t="s">
        <v>53</v>
      </c>
      <c r="B55" s="208">
        <v>5334</v>
      </c>
      <c r="C55" s="240">
        <v>5</v>
      </c>
      <c r="D55" s="240">
        <v>4</v>
      </c>
      <c r="E55" s="238">
        <v>1</v>
      </c>
      <c r="F55" s="240">
        <v>4</v>
      </c>
      <c r="G55" s="240">
        <v>20</v>
      </c>
      <c r="H55" s="240">
        <v>0</v>
      </c>
      <c r="I55" s="238">
        <v>24</v>
      </c>
      <c r="J55" s="240">
        <v>5</v>
      </c>
      <c r="K55" s="240">
        <v>5</v>
      </c>
      <c r="L55" s="240">
        <v>0</v>
      </c>
      <c r="M55" s="238">
        <v>10</v>
      </c>
      <c r="N55" s="238">
        <v>14</v>
      </c>
      <c r="O55" s="239">
        <v>15</v>
      </c>
      <c r="P55" s="208">
        <v>5349</v>
      </c>
    </row>
    <row r="56" spans="1:16" ht="17.25">
      <c r="A56" s="202" t="s">
        <v>54</v>
      </c>
      <c r="B56" s="208">
        <v>2715</v>
      </c>
      <c r="C56" s="240">
        <v>6</v>
      </c>
      <c r="D56" s="240">
        <v>1</v>
      </c>
      <c r="E56" s="238">
        <v>5</v>
      </c>
      <c r="F56" s="240">
        <v>1</v>
      </c>
      <c r="G56" s="240">
        <v>11</v>
      </c>
      <c r="H56" s="240">
        <v>0</v>
      </c>
      <c r="I56" s="238">
        <v>12</v>
      </c>
      <c r="J56" s="240">
        <v>1</v>
      </c>
      <c r="K56" s="240">
        <v>6</v>
      </c>
      <c r="L56" s="240">
        <v>0</v>
      </c>
      <c r="M56" s="238">
        <v>7</v>
      </c>
      <c r="N56" s="238">
        <v>5</v>
      </c>
      <c r="O56" s="239">
        <v>10</v>
      </c>
      <c r="P56" s="208">
        <v>2725</v>
      </c>
    </row>
    <row r="57" spans="1:16" ht="17.25">
      <c r="A57" s="202" t="s">
        <v>55</v>
      </c>
      <c r="B57" s="208">
        <v>5786</v>
      </c>
      <c r="C57" s="240">
        <v>7</v>
      </c>
      <c r="D57" s="240">
        <v>2</v>
      </c>
      <c r="E57" s="238">
        <v>5</v>
      </c>
      <c r="F57" s="240">
        <v>3</v>
      </c>
      <c r="G57" s="240">
        <v>15</v>
      </c>
      <c r="H57" s="240">
        <v>1</v>
      </c>
      <c r="I57" s="238">
        <v>19</v>
      </c>
      <c r="J57" s="240">
        <v>3</v>
      </c>
      <c r="K57" s="240">
        <v>13</v>
      </c>
      <c r="L57" s="240">
        <v>0</v>
      </c>
      <c r="M57" s="238">
        <v>16</v>
      </c>
      <c r="N57" s="238">
        <v>3</v>
      </c>
      <c r="O57" s="239">
        <v>8</v>
      </c>
      <c r="P57" s="208">
        <v>5794</v>
      </c>
    </row>
    <row r="58" spans="1:16" ht="17.25">
      <c r="A58" s="202" t="s">
        <v>56</v>
      </c>
      <c r="B58" s="208">
        <v>7866</v>
      </c>
      <c r="C58" s="240">
        <v>14</v>
      </c>
      <c r="D58" s="240">
        <v>4</v>
      </c>
      <c r="E58" s="238">
        <v>10</v>
      </c>
      <c r="F58" s="240">
        <v>3</v>
      </c>
      <c r="G58" s="240">
        <v>22</v>
      </c>
      <c r="H58" s="240">
        <v>1</v>
      </c>
      <c r="I58" s="238">
        <v>26</v>
      </c>
      <c r="J58" s="240">
        <v>4</v>
      </c>
      <c r="K58" s="240">
        <v>28</v>
      </c>
      <c r="L58" s="240">
        <v>0</v>
      </c>
      <c r="M58" s="238">
        <v>32</v>
      </c>
      <c r="N58" s="238">
        <v>-6</v>
      </c>
      <c r="O58" s="239">
        <v>4</v>
      </c>
      <c r="P58" s="208">
        <v>7870</v>
      </c>
    </row>
    <row r="59" spans="1:16" ht="17.25">
      <c r="A59" s="202" t="s">
        <v>57</v>
      </c>
      <c r="B59" s="208">
        <v>5840</v>
      </c>
      <c r="C59" s="240">
        <v>1</v>
      </c>
      <c r="D59" s="240">
        <v>6</v>
      </c>
      <c r="E59" s="238">
        <v>-5</v>
      </c>
      <c r="F59" s="240">
        <v>1</v>
      </c>
      <c r="G59" s="240">
        <v>10</v>
      </c>
      <c r="H59" s="240">
        <v>1</v>
      </c>
      <c r="I59" s="238">
        <v>12</v>
      </c>
      <c r="J59" s="240">
        <v>0</v>
      </c>
      <c r="K59" s="240">
        <v>13</v>
      </c>
      <c r="L59" s="240">
        <v>1</v>
      </c>
      <c r="M59" s="238">
        <v>14</v>
      </c>
      <c r="N59" s="238">
        <v>-2</v>
      </c>
      <c r="O59" s="239">
        <v>-7</v>
      </c>
      <c r="P59" s="208">
        <v>5833</v>
      </c>
    </row>
    <row r="60" spans="1:16" ht="17.25">
      <c r="A60" s="202" t="s">
        <v>58</v>
      </c>
      <c r="B60" s="252">
        <v>16927</v>
      </c>
      <c r="C60" s="240">
        <v>18</v>
      </c>
      <c r="D60" s="240">
        <v>8</v>
      </c>
      <c r="E60" s="238">
        <v>10</v>
      </c>
      <c r="F60" s="240">
        <v>9</v>
      </c>
      <c r="G60" s="240">
        <v>54</v>
      </c>
      <c r="H60" s="240">
        <v>0</v>
      </c>
      <c r="I60" s="238">
        <v>63</v>
      </c>
      <c r="J60" s="240">
        <v>14</v>
      </c>
      <c r="K60" s="240">
        <v>41</v>
      </c>
      <c r="L60" s="240">
        <v>0</v>
      </c>
      <c r="M60" s="238">
        <v>55</v>
      </c>
      <c r="N60" s="238">
        <v>8</v>
      </c>
      <c r="O60" s="239">
        <v>18</v>
      </c>
      <c r="P60" s="208">
        <v>16945</v>
      </c>
    </row>
    <row r="61" spans="1:16" ht="17.25">
      <c r="A61" s="202" t="s">
        <v>62</v>
      </c>
      <c r="B61" s="208">
        <v>368</v>
      </c>
      <c r="C61" s="240">
        <v>0</v>
      </c>
      <c r="D61" s="240">
        <v>0</v>
      </c>
      <c r="E61" s="238">
        <v>0</v>
      </c>
      <c r="F61" s="240">
        <v>1</v>
      </c>
      <c r="G61" s="240">
        <v>1</v>
      </c>
      <c r="H61" s="240">
        <v>0</v>
      </c>
      <c r="I61" s="238">
        <v>2</v>
      </c>
      <c r="J61" s="240">
        <v>1</v>
      </c>
      <c r="K61" s="240">
        <v>4</v>
      </c>
      <c r="L61" s="240">
        <v>0</v>
      </c>
      <c r="M61" s="238">
        <v>5</v>
      </c>
      <c r="N61" s="238">
        <v>-3</v>
      </c>
      <c r="O61" s="239">
        <v>-3</v>
      </c>
      <c r="P61" s="208">
        <v>365</v>
      </c>
    </row>
    <row r="62" spans="1:16" ht="17.25">
      <c r="A62" s="202" t="s">
        <v>63</v>
      </c>
      <c r="B62" s="208">
        <v>504</v>
      </c>
      <c r="C62" s="240">
        <v>0</v>
      </c>
      <c r="D62" s="240">
        <v>0</v>
      </c>
      <c r="E62" s="238">
        <v>0</v>
      </c>
      <c r="F62" s="240">
        <v>1</v>
      </c>
      <c r="G62" s="240">
        <v>1</v>
      </c>
      <c r="H62" s="240">
        <v>0</v>
      </c>
      <c r="I62" s="238">
        <v>2</v>
      </c>
      <c r="J62" s="240">
        <v>1</v>
      </c>
      <c r="K62" s="240">
        <v>0</v>
      </c>
      <c r="L62" s="240">
        <v>0</v>
      </c>
      <c r="M62" s="238">
        <v>1</v>
      </c>
      <c r="N62" s="238">
        <v>1</v>
      </c>
      <c r="O62" s="239">
        <v>1</v>
      </c>
      <c r="P62" s="208">
        <v>505</v>
      </c>
    </row>
    <row r="63" spans="1:16" ht="17.25">
      <c r="A63" s="202" t="s">
        <v>64</v>
      </c>
      <c r="B63" s="208">
        <v>470</v>
      </c>
      <c r="C63" s="240">
        <v>0</v>
      </c>
      <c r="D63" s="240">
        <v>1</v>
      </c>
      <c r="E63" s="238">
        <v>-1</v>
      </c>
      <c r="F63" s="240">
        <v>0</v>
      </c>
      <c r="G63" s="240">
        <v>0</v>
      </c>
      <c r="H63" s="240">
        <v>0</v>
      </c>
      <c r="I63" s="238">
        <v>0</v>
      </c>
      <c r="J63" s="240">
        <v>0</v>
      </c>
      <c r="K63" s="240">
        <v>3</v>
      </c>
      <c r="L63" s="240">
        <v>0</v>
      </c>
      <c r="M63" s="238">
        <v>3</v>
      </c>
      <c r="N63" s="238">
        <v>-3</v>
      </c>
      <c r="O63" s="239">
        <v>-4</v>
      </c>
      <c r="P63" s="208">
        <v>466</v>
      </c>
    </row>
    <row r="64" spans="1:16" ht="17.25">
      <c r="A64" s="202" t="s">
        <v>65</v>
      </c>
      <c r="B64" s="208">
        <v>212</v>
      </c>
      <c r="C64" s="240">
        <v>0</v>
      </c>
      <c r="D64" s="240">
        <v>0</v>
      </c>
      <c r="E64" s="238">
        <v>0</v>
      </c>
      <c r="F64" s="240">
        <v>1</v>
      </c>
      <c r="G64" s="240">
        <v>0</v>
      </c>
      <c r="H64" s="240">
        <v>0</v>
      </c>
      <c r="I64" s="238">
        <v>1</v>
      </c>
      <c r="J64" s="240">
        <v>0</v>
      </c>
      <c r="K64" s="240">
        <v>0</v>
      </c>
      <c r="L64" s="240">
        <v>0</v>
      </c>
      <c r="M64" s="238">
        <v>0</v>
      </c>
      <c r="N64" s="238">
        <v>1</v>
      </c>
      <c r="O64" s="239">
        <v>1</v>
      </c>
      <c r="P64" s="208">
        <v>213</v>
      </c>
    </row>
    <row r="65" spans="1:16" ht="17.25">
      <c r="A65" s="202" t="s">
        <v>66</v>
      </c>
      <c r="B65" s="208">
        <v>623</v>
      </c>
      <c r="C65" s="240">
        <v>0</v>
      </c>
      <c r="D65" s="240">
        <v>0</v>
      </c>
      <c r="E65" s="238">
        <v>0</v>
      </c>
      <c r="F65" s="240">
        <v>1</v>
      </c>
      <c r="G65" s="240">
        <v>0</v>
      </c>
      <c r="H65" s="240">
        <v>1</v>
      </c>
      <c r="I65" s="238">
        <v>2</v>
      </c>
      <c r="J65" s="240">
        <v>0</v>
      </c>
      <c r="K65" s="240">
        <v>2</v>
      </c>
      <c r="L65" s="240">
        <v>0</v>
      </c>
      <c r="M65" s="238">
        <v>2</v>
      </c>
      <c r="N65" s="238">
        <v>0</v>
      </c>
      <c r="O65" s="239">
        <v>0</v>
      </c>
      <c r="P65" s="208">
        <v>623</v>
      </c>
    </row>
    <row r="66" spans="1:16" ht="17.25">
      <c r="A66" s="202" t="s">
        <v>67</v>
      </c>
      <c r="B66" s="208">
        <v>242</v>
      </c>
      <c r="C66" s="240">
        <v>0</v>
      </c>
      <c r="D66" s="240">
        <v>0</v>
      </c>
      <c r="E66" s="238">
        <v>0</v>
      </c>
      <c r="F66" s="240">
        <v>0</v>
      </c>
      <c r="G66" s="240">
        <v>2</v>
      </c>
      <c r="H66" s="240">
        <v>0</v>
      </c>
      <c r="I66" s="238">
        <v>2</v>
      </c>
      <c r="J66" s="240">
        <v>0</v>
      </c>
      <c r="K66" s="240">
        <v>0</v>
      </c>
      <c r="L66" s="240">
        <v>0</v>
      </c>
      <c r="M66" s="238">
        <v>0</v>
      </c>
      <c r="N66" s="238">
        <v>2</v>
      </c>
      <c r="O66" s="239">
        <v>2</v>
      </c>
      <c r="P66" s="208">
        <v>244</v>
      </c>
    </row>
    <row r="67" spans="1:16" ht="17.25">
      <c r="A67" s="202" t="s">
        <v>68</v>
      </c>
      <c r="B67" s="208">
        <v>736</v>
      </c>
      <c r="C67" s="240">
        <v>1</v>
      </c>
      <c r="D67" s="240">
        <v>1</v>
      </c>
      <c r="E67" s="238">
        <v>0</v>
      </c>
      <c r="F67" s="240">
        <v>1</v>
      </c>
      <c r="G67" s="240">
        <v>1</v>
      </c>
      <c r="H67" s="240">
        <v>4</v>
      </c>
      <c r="I67" s="238">
        <v>6</v>
      </c>
      <c r="J67" s="240">
        <v>0</v>
      </c>
      <c r="K67" s="240">
        <v>0</v>
      </c>
      <c r="L67" s="240">
        <v>3</v>
      </c>
      <c r="M67" s="238">
        <v>3</v>
      </c>
      <c r="N67" s="238">
        <v>3</v>
      </c>
      <c r="O67" s="239">
        <v>3</v>
      </c>
      <c r="P67" s="208">
        <v>739</v>
      </c>
    </row>
    <row r="68" spans="1:16" ht="17.25">
      <c r="A68" s="202" t="s">
        <v>69</v>
      </c>
      <c r="B68" s="208">
        <v>863</v>
      </c>
      <c r="C68" s="240">
        <v>0</v>
      </c>
      <c r="D68" s="240">
        <v>0</v>
      </c>
      <c r="E68" s="238">
        <v>0</v>
      </c>
      <c r="F68" s="240">
        <v>0</v>
      </c>
      <c r="G68" s="240">
        <v>2</v>
      </c>
      <c r="H68" s="240">
        <v>0</v>
      </c>
      <c r="I68" s="238">
        <v>2</v>
      </c>
      <c r="J68" s="240">
        <v>1</v>
      </c>
      <c r="K68" s="240">
        <v>2</v>
      </c>
      <c r="L68" s="240">
        <v>0</v>
      </c>
      <c r="M68" s="238">
        <v>3</v>
      </c>
      <c r="N68" s="238">
        <v>-1</v>
      </c>
      <c r="O68" s="239">
        <v>-1</v>
      </c>
      <c r="P68" s="208">
        <v>862</v>
      </c>
    </row>
    <row r="69" spans="1:16" ht="17.25">
      <c r="A69" s="202" t="s">
        <v>238</v>
      </c>
      <c r="B69" s="208">
        <v>4407</v>
      </c>
      <c r="C69" s="240">
        <v>2</v>
      </c>
      <c r="D69" s="240">
        <v>1</v>
      </c>
      <c r="E69" s="238">
        <v>1</v>
      </c>
      <c r="F69" s="240">
        <v>15</v>
      </c>
      <c r="G69" s="240">
        <v>7</v>
      </c>
      <c r="H69" s="240">
        <v>0</v>
      </c>
      <c r="I69" s="238">
        <v>22</v>
      </c>
      <c r="J69" s="240">
        <v>5</v>
      </c>
      <c r="K69" s="240">
        <v>11</v>
      </c>
      <c r="L69" s="240">
        <v>6</v>
      </c>
      <c r="M69" s="238">
        <v>22</v>
      </c>
      <c r="N69" s="238">
        <v>0</v>
      </c>
      <c r="O69" s="239">
        <v>1</v>
      </c>
      <c r="P69" s="208">
        <v>4408</v>
      </c>
    </row>
    <row r="70" spans="1:16" ht="17.25">
      <c r="A70" s="202"/>
      <c r="B70" s="208"/>
      <c r="C70" s="240"/>
      <c r="D70" s="240"/>
      <c r="E70" s="238"/>
      <c r="F70" s="240"/>
      <c r="G70" s="240"/>
      <c r="H70" s="240"/>
      <c r="I70" s="238"/>
      <c r="J70" s="240"/>
      <c r="K70" s="240"/>
      <c r="L70" s="240"/>
      <c r="M70" s="238"/>
      <c r="N70" s="238"/>
      <c r="O70" s="239"/>
      <c r="P70" s="208"/>
    </row>
    <row r="71" spans="1:16" ht="17.25">
      <c r="A71" s="211" t="s">
        <v>88</v>
      </c>
      <c r="B71" s="381">
        <v>10538</v>
      </c>
      <c r="C71" s="239">
        <v>2</v>
      </c>
      <c r="D71" s="239">
        <v>9</v>
      </c>
      <c r="E71" s="238">
        <v>-7</v>
      </c>
      <c r="F71" s="239">
        <v>10</v>
      </c>
      <c r="G71" s="239">
        <v>11</v>
      </c>
      <c r="H71" s="239">
        <v>2</v>
      </c>
      <c r="I71" s="238">
        <v>23</v>
      </c>
      <c r="J71" s="239">
        <v>9</v>
      </c>
      <c r="K71" s="239">
        <v>22</v>
      </c>
      <c r="L71" s="239">
        <v>0</v>
      </c>
      <c r="M71" s="238">
        <v>31</v>
      </c>
      <c r="N71" s="238">
        <v>-8</v>
      </c>
      <c r="O71" s="239">
        <v>-15</v>
      </c>
      <c r="P71" s="208">
        <v>10523</v>
      </c>
    </row>
    <row r="72" spans="1:16" ht="17.25">
      <c r="A72" s="211"/>
      <c r="B72" s="208"/>
      <c r="C72" s="239"/>
      <c r="D72" s="239"/>
      <c r="E72" s="238"/>
      <c r="F72" s="239"/>
      <c r="G72" s="239"/>
      <c r="H72" s="239"/>
      <c r="I72" s="238"/>
      <c r="J72" s="239"/>
      <c r="K72" s="239"/>
      <c r="L72" s="239"/>
      <c r="M72" s="238"/>
      <c r="N72" s="238"/>
      <c r="O72" s="239"/>
      <c r="P72" s="208"/>
    </row>
    <row r="73" spans="1:16" ht="17.25">
      <c r="A73" s="202" t="s">
        <v>71</v>
      </c>
      <c r="B73" s="381">
        <v>3444</v>
      </c>
      <c r="C73" s="240">
        <v>0</v>
      </c>
      <c r="D73" s="240">
        <v>4</v>
      </c>
      <c r="E73" s="238">
        <v>-4</v>
      </c>
      <c r="F73" s="240">
        <v>1</v>
      </c>
      <c r="G73" s="240">
        <v>3</v>
      </c>
      <c r="H73" s="240">
        <v>0</v>
      </c>
      <c r="I73" s="238">
        <v>4</v>
      </c>
      <c r="J73" s="240">
        <v>2</v>
      </c>
      <c r="K73" s="240">
        <v>12</v>
      </c>
      <c r="L73" s="240">
        <v>0</v>
      </c>
      <c r="M73" s="238">
        <v>14</v>
      </c>
      <c r="N73" s="238">
        <v>-10</v>
      </c>
      <c r="O73" s="239">
        <v>-14</v>
      </c>
      <c r="P73" s="208">
        <v>3430</v>
      </c>
    </row>
    <row r="74" spans="1:16" ht="17.25">
      <c r="A74" s="202" t="s">
        <v>72</v>
      </c>
      <c r="B74" s="208">
        <v>1682</v>
      </c>
      <c r="C74" s="240">
        <v>0</v>
      </c>
      <c r="D74" s="240">
        <v>1</v>
      </c>
      <c r="E74" s="238">
        <v>-1</v>
      </c>
      <c r="F74" s="240">
        <v>1</v>
      </c>
      <c r="G74" s="240">
        <v>1</v>
      </c>
      <c r="H74" s="240">
        <v>0</v>
      </c>
      <c r="I74" s="238">
        <v>2</v>
      </c>
      <c r="J74" s="240">
        <v>1</v>
      </c>
      <c r="K74" s="240">
        <v>4</v>
      </c>
      <c r="L74" s="240">
        <v>0</v>
      </c>
      <c r="M74" s="238">
        <v>5</v>
      </c>
      <c r="N74" s="238">
        <v>-3</v>
      </c>
      <c r="O74" s="239">
        <v>-4</v>
      </c>
      <c r="P74" s="208">
        <v>1678</v>
      </c>
    </row>
    <row r="75" spans="1:16" ht="17.25">
      <c r="A75" s="202" t="s">
        <v>73</v>
      </c>
      <c r="B75" s="208">
        <v>1588</v>
      </c>
      <c r="C75" s="240">
        <v>0</v>
      </c>
      <c r="D75" s="240">
        <v>0</v>
      </c>
      <c r="E75" s="238">
        <v>0</v>
      </c>
      <c r="F75" s="240">
        <v>4</v>
      </c>
      <c r="G75" s="240">
        <v>3</v>
      </c>
      <c r="H75" s="240">
        <v>0</v>
      </c>
      <c r="I75" s="238">
        <v>7</v>
      </c>
      <c r="J75" s="240">
        <v>1</v>
      </c>
      <c r="K75" s="240">
        <v>0</v>
      </c>
      <c r="L75" s="240">
        <v>0</v>
      </c>
      <c r="M75" s="238">
        <v>1</v>
      </c>
      <c r="N75" s="238">
        <v>6</v>
      </c>
      <c r="O75" s="239">
        <v>6</v>
      </c>
      <c r="P75" s="208">
        <v>1594</v>
      </c>
    </row>
    <row r="76" spans="1:16" ht="17.25">
      <c r="A76" s="202" t="s">
        <v>74</v>
      </c>
      <c r="B76" s="208">
        <v>3201</v>
      </c>
      <c r="C76" s="240">
        <v>2</v>
      </c>
      <c r="D76" s="240">
        <v>3</v>
      </c>
      <c r="E76" s="238">
        <v>-1</v>
      </c>
      <c r="F76" s="240">
        <v>2</v>
      </c>
      <c r="G76" s="240">
        <v>2</v>
      </c>
      <c r="H76" s="240">
        <v>1</v>
      </c>
      <c r="I76" s="238">
        <v>5</v>
      </c>
      <c r="J76" s="240">
        <v>5</v>
      </c>
      <c r="K76" s="240">
        <v>4</v>
      </c>
      <c r="L76" s="240">
        <v>0</v>
      </c>
      <c r="M76" s="238">
        <v>9</v>
      </c>
      <c r="N76" s="238">
        <v>-4</v>
      </c>
      <c r="O76" s="239">
        <v>-5</v>
      </c>
      <c r="P76" s="208">
        <v>3196</v>
      </c>
    </row>
    <row r="77" spans="1:16" ht="17.25">
      <c r="A77" s="202" t="s">
        <v>75</v>
      </c>
      <c r="B77" s="208">
        <v>623</v>
      </c>
      <c r="C77" s="240">
        <v>0</v>
      </c>
      <c r="D77" s="240">
        <v>1</v>
      </c>
      <c r="E77" s="238">
        <v>-1</v>
      </c>
      <c r="F77" s="240">
        <v>2</v>
      </c>
      <c r="G77" s="240">
        <v>2</v>
      </c>
      <c r="H77" s="240">
        <v>1</v>
      </c>
      <c r="I77" s="238">
        <v>5</v>
      </c>
      <c r="J77" s="240">
        <v>0</v>
      </c>
      <c r="K77" s="240">
        <v>2</v>
      </c>
      <c r="L77" s="240">
        <v>0</v>
      </c>
      <c r="M77" s="238">
        <v>2</v>
      </c>
      <c r="N77" s="238">
        <v>3</v>
      </c>
      <c r="O77" s="239">
        <v>2</v>
      </c>
      <c r="P77" s="208">
        <v>625</v>
      </c>
    </row>
    <row r="78" spans="1:16" ht="17.25">
      <c r="A78" s="202"/>
      <c r="B78" s="208"/>
      <c r="C78" s="240"/>
      <c r="D78" s="240"/>
      <c r="E78" s="238"/>
      <c r="F78" s="240"/>
      <c r="G78" s="240"/>
      <c r="H78" s="240"/>
      <c r="I78" s="238"/>
      <c r="J78" s="240"/>
      <c r="K78" s="240"/>
      <c r="L78" s="240"/>
      <c r="M78" s="238"/>
      <c r="N78" s="238"/>
      <c r="O78" s="239"/>
      <c r="P78" s="208"/>
    </row>
    <row r="79" spans="1:16" ht="17.25">
      <c r="A79" s="202" t="s">
        <v>76</v>
      </c>
      <c r="B79" s="208">
        <v>2753</v>
      </c>
      <c r="C79" s="239">
        <v>0</v>
      </c>
      <c r="D79" s="239">
        <v>1</v>
      </c>
      <c r="E79" s="238">
        <v>-1</v>
      </c>
      <c r="F79" s="239">
        <v>17</v>
      </c>
      <c r="G79" s="239">
        <v>4</v>
      </c>
      <c r="H79" s="239">
        <v>1</v>
      </c>
      <c r="I79" s="238">
        <v>22</v>
      </c>
      <c r="J79" s="239">
        <v>7</v>
      </c>
      <c r="K79" s="239">
        <v>14</v>
      </c>
      <c r="L79" s="239">
        <v>1</v>
      </c>
      <c r="M79" s="238">
        <v>22</v>
      </c>
      <c r="N79" s="238">
        <v>0</v>
      </c>
      <c r="O79" s="239">
        <v>-1</v>
      </c>
      <c r="P79" s="208">
        <v>2752</v>
      </c>
    </row>
    <row r="80" spans="1:16" ht="17.25">
      <c r="A80" s="202"/>
      <c r="B80" s="208"/>
      <c r="C80" s="239"/>
      <c r="D80" s="239"/>
      <c r="E80" s="238"/>
      <c r="F80" s="239"/>
      <c r="G80" s="239"/>
      <c r="H80" s="239"/>
      <c r="I80" s="238"/>
      <c r="J80" s="239"/>
      <c r="K80" s="239"/>
      <c r="L80" s="239"/>
      <c r="M80" s="238"/>
      <c r="N80" s="238"/>
      <c r="O80" s="239"/>
      <c r="P80" s="208"/>
    </row>
    <row r="81" spans="1:16" ht="17.25">
      <c r="A81" s="202" t="s">
        <v>77</v>
      </c>
      <c r="B81" s="208">
        <v>1902</v>
      </c>
      <c r="C81" s="240">
        <v>0</v>
      </c>
      <c r="D81" s="240">
        <v>1</v>
      </c>
      <c r="E81" s="238">
        <v>-1</v>
      </c>
      <c r="F81" s="240">
        <v>15</v>
      </c>
      <c r="G81" s="240">
        <v>3</v>
      </c>
      <c r="H81" s="240">
        <v>1</v>
      </c>
      <c r="I81" s="238">
        <v>19</v>
      </c>
      <c r="J81" s="240">
        <v>6</v>
      </c>
      <c r="K81" s="240">
        <v>10</v>
      </c>
      <c r="L81" s="240">
        <v>1</v>
      </c>
      <c r="M81" s="238">
        <v>17</v>
      </c>
      <c r="N81" s="238">
        <v>2</v>
      </c>
      <c r="O81" s="239">
        <v>1</v>
      </c>
      <c r="P81" s="208">
        <v>1903</v>
      </c>
    </row>
    <row r="82" spans="1:16" ht="17.25">
      <c r="A82" s="202" t="s">
        <v>78</v>
      </c>
      <c r="B82" s="441">
        <v>851</v>
      </c>
      <c r="C82" s="240">
        <v>0</v>
      </c>
      <c r="D82" s="240">
        <v>0</v>
      </c>
      <c r="E82" s="238">
        <v>0</v>
      </c>
      <c r="F82" s="240">
        <v>2</v>
      </c>
      <c r="G82" s="240">
        <v>1</v>
      </c>
      <c r="H82" s="240">
        <v>0</v>
      </c>
      <c r="I82" s="238">
        <v>3</v>
      </c>
      <c r="J82" s="240">
        <v>1</v>
      </c>
      <c r="K82" s="240">
        <v>4</v>
      </c>
      <c r="L82" s="240">
        <v>0</v>
      </c>
      <c r="M82" s="238">
        <v>5</v>
      </c>
      <c r="N82" s="238">
        <v>-2</v>
      </c>
      <c r="O82" s="239">
        <v>-2</v>
      </c>
      <c r="P82" s="208">
        <v>849</v>
      </c>
    </row>
    <row r="83" spans="1:16" ht="18" thickBot="1">
      <c r="A83" s="212"/>
      <c r="B83" s="417"/>
      <c r="C83" s="424"/>
      <c r="D83" s="215"/>
      <c r="E83" s="214"/>
      <c r="F83" s="215"/>
      <c r="G83" s="215"/>
      <c r="H83" s="215"/>
      <c r="I83" s="214"/>
      <c r="J83" s="215"/>
      <c r="K83" s="215"/>
      <c r="L83" s="215"/>
      <c r="M83" s="214"/>
      <c r="N83" s="214"/>
      <c r="O83" s="215"/>
      <c r="P83" s="213"/>
    </row>
    <row r="84" spans="1:16" ht="17.25">
      <c r="A84" s="216"/>
      <c r="B84" s="415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3.08203125" style="0" customWidth="1"/>
    <col min="2" max="2" width="13.25" style="0" bestFit="1" customWidth="1"/>
    <col min="16" max="16" width="13.25" style="0" bestFit="1" customWidth="1"/>
  </cols>
  <sheetData>
    <row r="1" spans="1:16" ht="17.25">
      <c r="A1" s="182" t="s">
        <v>269</v>
      </c>
      <c r="B1" s="183"/>
      <c r="C1" s="185"/>
      <c r="D1" s="185"/>
      <c r="E1" s="127" t="s">
        <v>89</v>
      </c>
      <c r="F1" s="127"/>
      <c r="G1" s="127"/>
      <c r="H1" s="127"/>
      <c r="I1" s="127"/>
      <c r="J1" s="127"/>
      <c r="K1" s="127"/>
      <c r="L1" s="127"/>
      <c r="M1" s="186"/>
      <c r="N1" s="183" t="s">
        <v>196</v>
      </c>
      <c r="O1" s="185"/>
      <c r="P1" s="185"/>
    </row>
    <row r="2" spans="1:16" ht="18" thickBot="1">
      <c r="A2" s="184"/>
      <c r="B2" s="183"/>
      <c r="C2" s="185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5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100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106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7" t="s">
        <v>127</v>
      </c>
      <c r="B11" s="252">
        <v>1344647.87</v>
      </c>
      <c r="C11" s="233">
        <v>1264</v>
      </c>
      <c r="D11" s="233">
        <v>701</v>
      </c>
      <c r="E11" s="234">
        <v>563</v>
      </c>
      <c r="F11" s="240">
        <v>1734</v>
      </c>
      <c r="G11" s="240">
        <v>3228</v>
      </c>
      <c r="H11" s="233">
        <v>96</v>
      </c>
      <c r="I11" s="234">
        <v>5058</v>
      </c>
      <c r="J11" s="233">
        <v>1306</v>
      </c>
      <c r="K11" s="233">
        <v>3132</v>
      </c>
      <c r="L11" s="233">
        <v>156</v>
      </c>
      <c r="M11" s="234">
        <v>4594</v>
      </c>
      <c r="N11" s="234">
        <v>464</v>
      </c>
      <c r="O11" s="233">
        <v>1027</v>
      </c>
      <c r="P11" s="209">
        <v>1345674.87</v>
      </c>
    </row>
    <row r="12" spans="1:16" ht="17.25">
      <c r="A12" s="207"/>
      <c r="B12" s="209"/>
      <c r="C12" s="233"/>
      <c r="D12" s="233"/>
      <c r="E12" s="234"/>
      <c r="F12" s="233"/>
      <c r="G12" s="233"/>
      <c r="H12" s="233"/>
      <c r="I12" s="234"/>
      <c r="J12" s="233"/>
      <c r="K12" s="233"/>
      <c r="L12" s="233"/>
      <c r="M12" s="234"/>
      <c r="N12" s="234"/>
      <c r="O12" s="233"/>
      <c r="P12" s="209"/>
    </row>
    <row r="13" spans="1:16" ht="17.25">
      <c r="A13" s="210" t="s">
        <v>83</v>
      </c>
      <c r="B13" s="209">
        <v>954315</v>
      </c>
      <c r="C13" s="233">
        <v>903</v>
      </c>
      <c r="D13" s="233">
        <v>471</v>
      </c>
      <c r="E13" s="234">
        <v>432</v>
      </c>
      <c r="F13" s="233">
        <v>1329</v>
      </c>
      <c r="G13" s="233">
        <v>2203</v>
      </c>
      <c r="H13" s="233">
        <v>68</v>
      </c>
      <c r="I13" s="234">
        <v>3600</v>
      </c>
      <c r="J13" s="233">
        <v>1000</v>
      </c>
      <c r="K13" s="233">
        <v>2162</v>
      </c>
      <c r="L13" s="233">
        <v>136</v>
      </c>
      <c r="M13" s="234">
        <v>3298</v>
      </c>
      <c r="N13" s="234">
        <v>302</v>
      </c>
      <c r="O13" s="233">
        <v>734</v>
      </c>
      <c r="P13" s="209">
        <v>955049</v>
      </c>
    </row>
    <row r="14" spans="1:16" ht="17.25">
      <c r="A14" s="202"/>
      <c r="B14" s="208"/>
      <c r="C14" s="239"/>
      <c r="D14" s="239"/>
      <c r="E14" s="238"/>
      <c r="F14" s="239"/>
      <c r="G14" s="239"/>
      <c r="H14" s="239"/>
      <c r="I14" s="238"/>
      <c r="J14" s="239"/>
      <c r="K14" s="239"/>
      <c r="L14" s="239"/>
      <c r="M14" s="238"/>
      <c r="N14" s="238"/>
      <c r="O14" s="239"/>
      <c r="P14" s="208"/>
    </row>
    <row r="15" spans="1:16" ht="17.25">
      <c r="A15" s="202" t="s">
        <v>24</v>
      </c>
      <c r="B15" s="208">
        <v>308207</v>
      </c>
      <c r="C15" s="240">
        <v>271</v>
      </c>
      <c r="D15" s="240">
        <v>152</v>
      </c>
      <c r="E15" s="238">
        <v>119</v>
      </c>
      <c r="F15" s="240">
        <v>506</v>
      </c>
      <c r="G15" s="240">
        <v>565</v>
      </c>
      <c r="H15" s="240">
        <v>17</v>
      </c>
      <c r="I15" s="238">
        <v>1088</v>
      </c>
      <c r="J15" s="240">
        <v>367</v>
      </c>
      <c r="K15" s="240">
        <v>554</v>
      </c>
      <c r="L15" s="240">
        <v>29</v>
      </c>
      <c r="M15" s="238">
        <v>950</v>
      </c>
      <c r="N15" s="238">
        <v>138</v>
      </c>
      <c r="O15" s="239">
        <v>257</v>
      </c>
      <c r="P15" s="208">
        <v>308464</v>
      </c>
    </row>
    <row r="16" spans="1:16" ht="17.25">
      <c r="A16" s="202" t="s">
        <v>25</v>
      </c>
      <c r="B16" s="208">
        <v>22135</v>
      </c>
      <c r="C16" s="240">
        <v>20</v>
      </c>
      <c r="D16" s="240">
        <v>10</v>
      </c>
      <c r="E16" s="238">
        <v>10</v>
      </c>
      <c r="F16" s="240">
        <v>19</v>
      </c>
      <c r="G16" s="240">
        <v>63</v>
      </c>
      <c r="H16" s="240">
        <v>0</v>
      </c>
      <c r="I16" s="238">
        <v>82</v>
      </c>
      <c r="J16" s="240">
        <v>13</v>
      </c>
      <c r="K16" s="240">
        <v>40</v>
      </c>
      <c r="L16" s="240">
        <v>4</v>
      </c>
      <c r="M16" s="238">
        <v>57</v>
      </c>
      <c r="N16" s="238">
        <v>25</v>
      </c>
      <c r="O16" s="239">
        <v>35</v>
      </c>
      <c r="P16" s="208">
        <v>22170</v>
      </c>
    </row>
    <row r="17" spans="1:16" ht="17.25">
      <c r="A17" s="202" t="s">
        <v>26</v>
      </c>
      <c r="B17" s="208">
        <v>63271</v>
      </c>
      <c r="C17" s="240">
        <v>57</v>
      </c>
      <c r="D17" s="240">
        <v>32</v>
      </c>
      <c r="E17" s="238">
        <v>25</v>
      </c>
      <c r="F17" s="240">
        <v>95</v>
      </c>
      <c r="G17" s="240">
        <v>159</v>
      </c>
      <c r="H17" s="240">
        <v>5</v>
      </c>
      <c r="I17" s="238">
        <v>259</v>
      </c>
      <c r="J17" s="240">
        <v>45</v>
      </c>
      <c r="K17" s="240">
        <v>148</v>
      </c>
      <c r="L17" s="240">
        <v>2</v>
      </c>
      <c r="M17" s="238">
        <v>195</v>
      </c>
      <c r="N17" s="238">
        <v>64</v>
      </c>
      <c r="O17" s="239">
        <v>89</v>
      </c>
      <c r="P17" s="208">
        <v>63360</v>
      </c>
    </row>
    <row r="18" spans="1:16" ht="17.25">
      <c r="A18" s="202" t="s">
        <v>27</v>
      </c>
      <c r="B18" s="208">
        <v>87951</v>
      </c>
      <c r="C18" s="240">
        <v>96</v>
      </c>
      <c r="D18" s="240">
        <v>41</v>
      </c>
      <c r="E18" s="238">
        <v>55</v>
      </c>
      <c r="F18" s="240">
        <v>101</v>
      </c>
      <c r="G18" s="240">
        <v>327</v>
      </c>
      <c r="H18" s="240">
        <v>3</v>
      </c>
      <c r="I18" s="238">
        <v>431</v>
      </c>
      <c r="J18" s="240">
        <v>85</v>
      </c>
      <c r="K18" s="240">
        <v>264</v>
      </c>
      <c r="L18" s="240">
        <v>15</v>
      </c>
      <c r="M18" s="238">
        <v>364</v>
      </c>
      <c r="N18" s="238">
        <v>67</v>
      </c>
      <c r="O18" s="239">
        <v>122</v>
      </c>
      <c r="P18" s="208">
        <v>88073</v>
      </c>
    </row>
    <row r="19" spans="1:16" ht="17.25">
      <c r="A19" s="202" t="s">
        <v>59</v>
      </c>
      <c r="B19" s="208">
        <v>33840</v>
      </c>
      <c r="C19" s="240">
        <v>25</v>
      </c>
      <c r="D19" s="240">
        <v>23</v>
      </c>
      <c r="E19" s="238">
        <v>2</v>
      </c>
      <c r="F19" s="240">
        <v>51</v>
      </c>
      <c r="G19" s="240">
        <v>74</v>
      </c>
      <c r="H19" s="240">
        <v>1</v>
      </c>
      <c r="I19" s="238">
        <v>126</v>
      </c>
      <c r="J19" s="240">
        <v>51</v>
      </c>
      <c r="K19" s="240">
        <v>61</v>
      </c>
      <c r="L19" s="240">
        <v>0</v>
      </c>
      <c r="M19" s="238">
        <v>112</v>
      </c>
      <c r="N19" s="238">
        <v>14</v>
      </c>
      <c r="O19" s="239">
        <v>16</v>
      </c>
      <c r="P19" s="208">
        <v>33856</v>
      </c>
    </row>
    <row r="20" spans="1:16" ht="17.25">
      <c r="A20" s="202" t="s">
        <v>60</v>
      </c>
      <c r="B20" s="208">
        <v>44056</v>
      </c>
      <c r="C20" s="240">
        <v>43</v>
      </c>
      <c r="D20" s="240">
        <v>37</v>
      </c>
      <c r="E20" s="238">
        <v>6</v>
      </c>
      <c r="F20" s="240">
        <v>136</v>
      </c>
      <c r="G20" s="240">
        <v>64</v>
      </c>
      <c r="H20" s="240">
        <v>0</v>
      </c>
      <c r="I20" s="238">
        <v>200</v>
      </c>
      <c r="J20" s="240">
        <v>81</v>
      </c>
      <c r="K20" s="240">
        <v>67</v>
      </c>
      <c r="L20" s="240">
        <v>13</v>
      </c>
      <c r="M20" s="238">
        <v>161</v>
      </c>
      <c r="N20" s="238">
        <v>39</v>
      </c>
      <c r="O20" s="239">
        <v>45</v>
      </c>
      <c r="P20" s="208">
        <v>44101</v>
      </c>
    </row>
    <row r="21" spans="1:16" ht="17.25">
      <c r="A21" s="202" t="s">
        <v>28</v>
      </c>
      <c r="B21" s="208">
        <v>104509</v>
      </c>
      <c r="C21" s="240">
        <v>120</v>
      </c>
      <c r="D21" s="240">
        <v>32</v>
      </c>
      <c r="E21" s="238">
        <v>88</v>
      </c>
      <c r="F21" s="240">
        <v>112</v>
      </c>
      <c r="G21" s="240">
        <v>299</v>
      </c>
      <c r="H21" s="240">
        <v>9</v>
      </c>
      <c r="I21" s="238">
        <v>420</v>
      </c>
      <c r="J21" s="240">
        <v>108</v>
      </c>
      <c r="K21" s="240">
        <v>310</v>
      </c>
      <c r="L21" s="240">
        <v>51</v>
      </c>
      <c r="M21" s="238">
        <v>469</v>
      </c>
      <c r="N21" s="238">
        <v>-49</v>
      </c>
      <c r="O21" s="239">
        <v>39</v>
      </c>
      <c r="P21" s="208">
        <v>104548</v>
      </c>
    </row>
    <row r="22" spans="1:16" ht="17.25">
      <c r="A22" s="202" t="s">
        <v>29</v>
      </c>
      <c r="B22" s="208">
        <v>58087</v>
      </c>
      <c r="C22" s="240">
        <v>57</v>
      </c>
      <c r="D22" s="240">
        <v>41</v>
      </c>
      <c r="E22" s="238">
        <v>16</v>
      </c>
      <c r="F22" s="240">
        <v>93</v>
      </c>
      <c r="G22" s="240">
        <v>112</v>
      </c>
      <c r="H22" s="240">
        <v>7</v>
      </c>
      <c r="I22" s="238">
        <v>212</v>
      </c>
      <c r="J22" s="240">
        <v>58</v>
      </c>
      <c r="K22" s="240">
        <v>125</v>
      </c>
      <c r="L22" s="240">
        <v>1</v>
      </c>
      <c r="M22" s="238">
        <v>184</v>
      </c>
      <c r="N22" s="238">
        <v>28</v>
      </c>
      <c r="O22" s="239">
        <v>44</v>
      </c>
      <c r="P22" s="208">
        <v>58131</v>
      </c>
    </row>
    <row r="23" spans="1:16" ht="17.25">
      <c r="A23" s="202" t="s">
        <v>30</v>
      </c>
      <c r="B23" s="208">
        <v>55661</v>
      </c>
      <c r="C23" s="240">
        <v>50</v>
      </c>
      <c r="D23" s="240">
        <v>28</v>
      </c>
      <c r="E23" s="238">
        <v>22</v>
      </c>
      <c r="F23" s="240">
        <v>39</v>
      </c>
      <c r="G23" s="240">
        <v>123</v>
      </c>
      <c r="H23" s="240">
        <v>8</v>
      </c>
      <c r="I23" s="238">
        <v>170</v>
      </c>
      <c r="J23" s="240">
        <v>46</v>
      </c>
      <c r="K23" s="240">
        <v>100</v>
      </c>
      <c r="L23" s="240">
        <v>6</v>
      </c>
      <c r="M23" s="238">
        <v>152</v>
      </c>
      <c r="N23" s="238">
        <v>18</v>
      </c>
      <c r="O23" s="239">
        <v>40</v>
      </c>
      <c r="P23" s="208">
        <v>55701</v>
      </c>
    </row>
    <row r="24" spans="1:16" ht="17.25">
      <c r="A24" s="202" t="s">
        <v>31</v>
      </c>
      <c r="B24" s="208">
        <v>123866</v>
      </c>
      <c r="C24" s="240">
        <v>110</v>
      </c>
      <c r="D24" s="240">
        <v>51</v>
      </c>
      <c r="E24" s="238">
        <v>59</v>
      </c>
      <c r="F24" s="240">
        <v>129</v>
      </c>
      <c r="G24" s="240">
        <v>276</v>
      </c>
      <c r="H24" s="240">
        <v>11</v>
      </c>
      <c r="I24" s="238">
        <v>416</v>
      </c>
      <c r="J24" s="240">
        <v>108</v>
      </c>
      <c r="K24" s="240">
        <v>332</v>
      </c>
      <c r="L24" s="240">
        <v>12</v>
      </c>
      <c r="M24" s="238">
        <v>452</v>
      </c>
      <c r="N24" s="238">
        <v>-36</v>
      </c>
      <c r="O24" s="239">
        <v>23</v>
      </c>
      <c r="P24" s="208">
        <v>123889</v>
      </c>
    </row>
    <row r="25" spans="1:16" ht="17.25">
      <c r="A25" s="202" t="s">
        <v>240</v>
      </c>
      <c r="B25" s="208">
        <v>52732</v>
      </c>
      <c r="C25" s="240">
        <v>54</v>
      </c>
      <c r="D25" s="240">
        <v>24</v>
      </c>
      <c r="E25" s="238">
        <v>30</v>
      </c>
      <c r="F25" s="240">
        <v>48</v>
      </c>
      <c r="G25" s="240">
        <v>141</v>
      </c>
      <c r="H25" s="240">
        <v>7</v>
      </c>
      <c r="I25" s="238">
        <v>196</v>
      </c>
      <c r="J25" s="240">
        <v>38</v>
      </c>
      <c r="K25" s="240">
        <v>161</v>
      </c>
      <c r="L25" s="240">
        <v>3</v>
      </c>
      <c r="M25" s="238">
        <v>202</v>
      </c>
      <c r="N25" s="238">
        <v>-6</v>
      </c>
      <c r="O25" s="239">
        <v>24</v>
      </c>
      <c r="P25" s="208">
        <v>52756</v>
      </c>
    </row>
    <row r="26" spans="1:16" ht="17.25">
      <c r="A26" s="202"/>
      <c r="B26" s="208"/>
      <c r="C26" s="240"/>
      <c r="D26" s="240"/>
      <c r="E26" s="238"/>
      <c r="F26" s="240"/>
      <c r="G26" s="240"/>
      <c r="H26" s="240"/>
      <c r="I26" s="238"/>
      <c r="J26" s="240"/>
      <c r="K26" s="240"/>
      <c r="L26" s="240"/>
      <c r="M26" s="238"/>
      <c r="N26" s="238"/>
      <c r="O26" s="239"/>
      <c r="P26" s="208"/>
    </row>
    <row r="27" spans="1:16" ht="17.25">
      <c r="A27" s="210" t="s">
        <v>84</v>
      </c>
      <c r="B27" s="252">
        <v>390332.87</v>
      </c>
      <c r="C27" s="233">
        <v>361</v>
      </c>
      <c r="D27" s="233">
        <v>230</v>
      </c>
      <c r="E27" s="234">
        <v>131</v>
      </c>
      <c r="F27" s="240">
        <v>405</v>
      </c>
      <c r="G27" s="240">
        <v>1025</v>
      </c>
      <c r="H27" s="233">
        <v>28</v>
      </c>
      <c r="I27" s="234">
        <v>1458</v>
      </c>
      <c r="J27" s="233">
        <v>306</v>
      </c>
      <c r="K27" s="233">
        <v>970</v>
      </c>
      <c r="L27" s="233">
        <v>20</v>
      </c>
      <c r="M27" s="234">
        <v>1296</v>
      </c>
      <c r="N27" s="234">
        <v>162</v>
      </c>
      <c r="O27" s="233">
        <v>293</v>
      </c>
      <c r="P27" s="209">
        <v>390625.87</v>
      </c>
    </row>
    <row r="28" spans="1:16" ht="17.25">
      <c r="A28" s="210" t="s">
        <v>85</v>
      </c>
      <c r="B28" s="209">
        <v>64307.87</v>
      </c>
      <c r="C28" s="233">
        <v>61</v>
      </c>
      <c r="D28" s="233">
        <v>66</v>
      </c>
      <c r="E28" s="234">
        <v>-5</v>
      </c>
      <c r="F28" s="233">
        <v>78</v>
      </c>
      <c r="G28" s="233">
        <v>174</v>
      </c>
      <c r="H28" s="233">
        <v>12</v>
      </c>
      <c r="I28" s="234">
        <v>264</v>
      </c>
      <c r="J28" s="233">
        <v>72</v>
      </c>
      <c r="K28" s="233">
        <v>151</v>
      </c>
      <c r="L28" s="233">
        <v>6</v>
      </c>
      <c r="M28" s="234">
        <v>229</v>
      </c>
      <c r="N28" s="234">
        <v>35</v>
      </c>
      <c r="O28" s="233">
        <v>30</v>
      </c>
      <c r="P28" s="209">
        <v>64337.87</v>
      </c>
    </row>
    <row r="29" spans="1:16" ht="17.25">
      <c r="A29" s="211"/>
      <c r="B29" s="208"/>
      <c r="C29" s="239"/>
      <c r="D29" s="239"/>
      <c r="E29" s="238"/>
      <c r="F29" s="239"/>
      <c r="G29" s="239"/>
      <c r="H29" s="239"/>
      <c r="I29" s="238"/>
      <c r="J29" s="239"/>
      <c r="K29" s="239"/>
      <c r="L29" s="239"/>
      <c r="M29" s="238"/>
      <c r="N29" s="238"/>
      <c r="O29" s="239"/>
      <c r="P29" s="208"/>
    </row>
    <row r="30" spans="1:16" ht="17.25">
      <c r="A30" s="202" t="s">
        <v>33</v>
      </c>
      <c r="B30" s="208">
        <v>5578</v>
      </c>
      <c r="C30" s="240">
        <v>3</v>
      </c>
      <c r="D30" s="240">
        <v>8</v>
      </c>
      <c r="E30" s="238">
        <v>-5</v>
      </c>
      <c r="F30" s="240">
        <v>8</v>
      </c>
      <c r="G30" s="240">
        <v>13</v>
      </c>
      <c r="H30" s="240">
        <v>0</v>
      </c>
      <c r="I30" s="238">
        <v>21</v>
      </c>
      <c r="J30" s="240">
        <v>10</v>
      </c>
      <c r="K30" s="240">
        <v>14</v>
      </c>
      <c r="L30" s="240">
        <v>1</v>
      </c>
      <c r="M30" s="238">
        <v>25</v>
      </c>
      <c r="N30" s="238">
        <v>-4</v>
      </c>
      <c r="O30" s="239">
        <v>-9</v>
      </c>
      <c r="P30" s="208">
        <v>5569</v>
      </c>
    </row>
    <row r="31" spans="1:16" ht="17.25">
      <c r="A31" s="202" t="s">
        <v>34</v>
      </c>
      <c r="B31" s="208">
        <v>3298</v>
      </c>
      <c r="C31" s="240">
        <v>1</v>
      </c>
      <c r="D31" s="240">
        <v>1</v>
      </c>
      <c r="E31" s="238">
        <v>0</v>
      </c>
      <c r="F31" s="240">
        <v>1</v>
      </c>
      <c r="G31" s="240">
        <v>4</v>
      </c>
      <c r="H31" s="240">
        <v>0</v>
      </c>
      <c r="I31" s="238">
        <v>5</v>
      </c>
      <c r="J31" s="240">
        <v>6</v>
      </c>
      <c r="K31" s="240">
        <v>8</v>
      </c>
      <c r="L31" s="240">
        <v>0</v>
      </c>
      <c r="M31" s="238">
        <v>14</v>
      </c>
      <c r="N31" s="238">
        <v>-9</v>
      </c>
      <c r="O31" s="239">
        <v>-9</v>
      </c>
      <c r="P31" s="208">
        <v>3289</v>
      </c>
    </row>
    <row r="32" spans="1:16" ht="17.25">
      <c r="A32" s="202" t="s">
        <v>35</v>
      </c>
      <c r="B32" s="208">
        <v>1857</v>
      </c>
      <c r="C32" s="240">
        <v>0</v>
      </c>
      <c r="D32" s="240">
        <v>2</v>
      </c>
      <c r="E32" s="238">
        <v>-2</v>
      </c>
      <c r="F32" s="240">
        <v>6</v>
      </c>
      <c r="G32" s="240">
        <v>7</v>
      </c>
      <c r="H32" s="240">
        <v>0</v>
      </c>
      <c r="I32" s="238">
        <v>13</v>
      </c>
      <c r="J32" s="240">
        <v>0</v>
      </c>
      <c r="K32" s="240">
        <v>7</v>
      </c>
      <c r="L32" s="240">
        <v>0</v>
      </c>
      <c r="M32" s="238">
        <v>7</v>
      </c>
      <c r="N32" s="238">
        <v>6</v>
      </c>
      <c r="O32" s="239">
        <v>4</v>
      </c>
      <c r="P32" s="208">
        <v>1861</v>
      </c>
    </row>
    <row r="33" spans="1:16" ht="17.25">
      <c r="A33" s="202" t="s">
        <v>36</v>
      </c>
      <c r="B33" s="208">
        <v>9513</v>
      </c>
      <c r="C33" s="240">
        <v>8</v>
      </c>
      <c r="D33" s="240">
        <v>8</v>
      </c>
      <c r="E33" s="238">
        <v>0</v>
      </c>
      <c r="F33" s="240">
        <v>4</v>
      </c>
      <c r="G33" s="240">
        <v>25</v>
      </c>
      <c r="H33" s="240">
        <v>1</v>
      </c>
      <c r="I33" s="238">
        <v>30</v>
      </c>
      <c r="J33" s="240">
        <v>6</v>
      </c>
      <c r="K33" s="240">
        <v>20</v>
      </c>
      <c r="L33" s="240">
        <v>0</v>
      </c>
      <c r="M33" s="238">
        <v>26</v>
      </c>
      <c r="N33" s="238">
        <v>4</v>
      </c>
      <c r="O33" s="239">
        <v>4</v>
      </c>
      <c r="P33" s="208">
        <v>9517</v>
      </c>
    </row>
    <row r="34" spans="1:16" ht="17.25">
      <c r="A34" s="202" t="s">
        <v>37</v>
      </c>
      <c r="B34" s="208">
        <v>14362</v>
      </c>
      <c r="C34" s="240">
        <v>16</v>
      </c>
      <c r="D34" s="240">
        <v>15</v>
      </c>
      <c r="E34" s="238">
        <v>1</v>
      </c>
      <c r="F34" s="240">
        <v>21</v>
      </c>
      <c r="G34" s="240">
        <v>37</v>
      </c>
      <c r="H34" s="240">
        <v>0</v>
      </c>
      <c r="I34" s="238">
        <v>58</v>
      </c>
      <c r="J34" s="240">
        <v>20</v>
      </c>
      <c r="K34" s="240">
        <v>30</v>
      </c>
      <c r="L34" s="240">
        <v>3</v>
      </c>
      <c r="M34" s="238">
        <v>53</v>
      </c>
      <c r="N34" s="238">
        <v>5</v>
      </c>
      <c r="O34" s="239">
        <v>6</v>
      </c>
      <c r="P34" s="208">
        <v>14368</v>
      </c>
    </row>
    <row r="35" spans="1:16" ht="17.25">
      <c r="A35" s="202" t="s">
        <v>38</v>
      </c>
      <c r="B35" s="208">
        <v>9364</v>
      </c>
      <c r="C35" s="240">
        <v>8</v>
      </c>
      <c r="D35" s="240">
        <v>5</v>
      </c>
      <c r="E35" s="238">
        <v>3</v>
      </c>
      <c r="F35" s="240">
        <v>24</v>
      </c>
      <c r="G35" s="240">
        <v>27</v>
      </c>
      <c r="H35" s="240">
        <v>7</v>
      </c>
      <c r="I35" s="238">
        <v>58</v>
      </c>
      <c r="J35" s="240">
        <v>9</v>
      </c>
      <c r="K35" s="240">
        <v>27</v>
      </c>
      <c r="L35" s="240">
        <v>2</v>
      </c>
      <c r="M35" s="238">
        <v>38</v>
      </c>
      <c r="N35" s="238">
        <v>20</v>
      </c>
      <c r="O35" s="239">
        <v>23</v>
      </c>
      <c r="P35" s="208">
        <v>9387</v>
      </c>
    </row>
    <row r="36" spans="1:16" ht="17.25">
      <c r="A36" s="202" t="s">
        <v>39</v>
      </c>
      <c r="B36" s="208">
        <v>4977.87</v>
      </c>
      <c r="C36" s="240">
        <v>10</v>
      </c>
      <c r="D36" s="240">
        <v>9</v>
      </c>
      <c r="E36" s="238">
        <v>1</v>
      </c>
      <c r="F36" s="240">
        <v>2</v>
      </c>
      <c r="G36" s="240">
        <v>15</v>
      </c>
      <c r="H36" s="240">
        <v>0</v>
      </c>
      <c r="I36" s="238">
        <v>17</v>
      </c>
      <c r="J36" s="240">
        <v>7</v>
      </c>
      <c r="K36" s="240">
        <v>13</v>
      </c>
      <c r="L36" s="240">
        <v>0</v>
      </c>
      <c r="M36" s="238">
        <v>20</v>
      </c>
      <c r="N36" s="238">
        <v>-3</v>
      </c>
      <c r="O36" s="239">
        <v>-2</v>
      </c>
      <c r="P36" s="208">
        <v>4975.87</v>
      </c>
    </row>
    <row r="37" spans="1:16" ht="17.25">
      <c r="A37" s="202" t="s">
        <v>40</v>
      </c>
      <c r="B37" s="208">
        <v>10300</v>
      </c>
      <c r="C37" s="240">
        <v>9</v>
      </c>
      <c r="D37" s="240">
        <v>12</v>
      </c>
      <c r="E37" s="238">
        <v>-3</v>
      </c>
      <c r="F37" s="240">
        <v>10</v>
      </c>
      <c r="G37" s="240">
        <v>41</v>
      </c>
      <c r="H37" s="240">
        <v>2</v>
      </c>
      <c r="I37" s="238">
        <v>53</v>
      </c>
      <c r="J37" s="240">
        <v>6</v>
      </c>
      <c r="K37" s="240">
        <v>26</v>
      </c>
      <c r="L37" s="240">
        <v>0</v>
      </c>
      <c r="M37" s="238">
        <v>32</v>
      </c>
      <c r="N37" s="238">
        <v>21</v>
      </c>
      <c r="O37" s="239">
        <v>18</v>
      </c>
      <c r="P37" s="208">
        <v>10318</v>
      </c>
    </row>
    <row r="38" spans="1:16" ht="17.25">
      <c r="A38" s="202" t="s">
        <v>61</v>
      </c>
      <c r="B38" s="208">
        <v>5058</v>
      </c>
      <c r="C38" s="240">
        <v>6</v>
      </c>
      <c r="D38" s="240">
        <v>6</v>
      </c>
      <c r="E38" s="238">
        <v>0</v>
      </c>
      <c r="F38" s="240">
        <v>2</v>
      </c>
      <c r="G38" s="240">
        <v>5</v>
      </c>
      <c r="H38" s="240">
        <v>2</v>
      </c>
      <c r="I38" s="238">
        <v>9</v>
      </c>
      <c r="J38" s="240">
        <v>8</v>
      </c>
      <c r="K38" s="240">
        <v>6</v>
      </c>
      <c r="L38" s="240">
        <v>0</v>
      </c>
      <c r="M38" s="238">
        <v>14</v>
      </c>
      <c r="N38" s="238">
        <v>-5</v>
      </c>
      <c r="O38" s="239">
        <v>-5</v>
      </c>
      <c r="P38" s="208">
        <v>5053</v>
      </c>
    </row>
    <row r="39" spans="1:16" ht="17.25">
      <c r="A39" s="202"/>
      <c r="B39" s="208"/>
      <c r="C39" s="240"/>
      <c r="D39" s="240"/>
      <c r="E39" s="238"/>
      <c r="F39" s="240"/>
      <c r="G39" s="240"/>
      <c r="H39" s="240"/>
      <c r="I39" s="238"/>
      <c r="J39" s="240"/>
      <c r="K39" s="240"/>
      <c r="L39" s="240"/>
      <c r="M39" s="238"/>
      <c r="N39" s="238"/>
      <c r="O39" s="239"/>
      <c r="P39" s="208"/>
    </row>
    <row r="40" spans="1:16" ht="17.25">
      <c r="A40" s="210" t="s">
        <v>86</v>
      </c>
      <c r="B40" s="252">
        <v>168149</v>
      </c>
      <c r="C40" s="233">
        <v>160</v>
      </c>
      <c r="D40" s="233">
        <v>72</v>
      </c>
      <c r="E40" s="234">
        <v>88</v>
      </c>
      <c r="F40" s="233">
        <v>164</v>
      </c>
      <c r="G40" s="233">
        <v>460</v>
      </c>
      <c r="H40" s="233">
        <v>8</v>
      </c>
      <c r="I40" s="234">
        <v>632</v>
      </c>
      <c r="J40" s="233">
        <v>109</v>
      </c>
      <c r="K40" s="233">
        <v>486</v>
      </c>
      <c r="L40" s="233">
        <v>11</v>
      </c>
      <c r="M40" s="234">
        <v>606</v>
      </c>
      <c r="N40" s="234">
        <v>26</v>
      </c>
      <c r="O40" s="233">
        <v>114</v>
      </c>
      <c r="P40" s="209">
        <v>168263</v>
      </c>
    </row>
    <row r="41" spans="1:16" ht="17.25">
      <c r="A41" s="211"/>
      <c r="B41" s="208"/>
      <c r="C41" s="239"/>
      <c r="D41" s="239"/>
      <c r="E41" s="238"/>
      <c r="F41" s="239"/>
      <c r="G41" s="239"/>
      <c r="H41" s="239"/>
      <c r="I41" s="238"/>
      <c r="J41" s="239"/>
      <c r="K41" s="239"/>
      <c r="L41" s="239"/>
      <c r="M41" s="238"/>
      <c r="N41" s="238"/>
      <c r="O41" s="239"/>
      <c r="P41" s="208"/>
    </row>
    <row r="42" spans="1:16" ht="17.25">
      <c r="A42" s="202" t="s">
        <v>42</v>
      </c>
      <c r="B42" s="208">
        <v>13046</v>
      </c>
      <c r="C42" s="240">
        <v>10</v>
      </c>
      <c r="D42" s="240">
        <v>11</v>
      </c>
      <c r="E42" s="238">
        <v>-1</v>
      </c>
      <c r="F42" s="240">
        <v>6</v>
      </c>
      <c r="G42" s="240">
        <v>32</v>
      </c>
      <c r="H42" s="240">
        <v>2</v>
      </c>
      <c r="I42" s="238">
        <v>40</v>
      </c>
      <c r="J42" s="240">
        <v>7</v>
      </c>
      <c r="K42" s="240">
        <v>33</v>
      </c>
      <c r="L42" s="240">
        <v>1</v>
      </c>
      <c r="M42" s="238">
        <v>41</v>
      </c>
      <c r="N42" s="238">
        <v>-1</v>
      </c>
      <c r="O42" s="239">
        <v>-2</v>
      </c>
      <c r="P42" s="208">
        <v>13044</v>
      </c>
    </row>
    <row r="43" spans="1:16" ht="17.25">
      <c r="A43" s="202" t="s">
        <v>43</v>
      </c>
      <c r="B43" s="208">
        <v>13523</v>
      </c>
      <c r="C43" s="240">
        <v>13</v>
      </c>
      <c r="D43" s="240">
        <v>7</v>
      </c>
      <c r="E43" s="238">
        <v>6</v>
      </c>
      <c r="F43" s="240">
        <v>14</v>
      </c>
      <c r="G43" s="240">
        <v>41</v>
      </c>
      <c r="H43" s="240">
        <v>0</v>
      </c>
      <c r="I43" s="238">
        <v>55</v>
      </c>
      <c r="J43" s="240">
        <v>7</v>
      </c>
      <c r="K43" s="240">
        <v>41</v>
      </c>
      <c r="L43" s="240">
        <v>0</v>
      </c>
      <c r="M43" s="238">
        <v>48</v>
      </c>
      <c r="N43" s="238">
        <v>7</v>
      </c>
      <c r="O43" s="239">
        <v>13</v>
      </c>
      <c r="P43" s="208">
        <v>13536</v>
      </c>
    </row>
    <row r="44" spans="1:16" ht="17.25">
      <c r="A44" s="202" t="s">
        <v>44</v>
      </c>
      <c r="B44" s="252">
        <v>36885</v>
      </c>
      <c r="C44" s="240">
        <v>36</v>
      </c>
      <c r="D44" s="240">
        <v>19</v>
      </c>
      <c r="E44" s="238">
        <v>17</v>
      </c>
      <c r="F44" s="240">
        <v>27</v>
      </c>
      <c r="G44" s="240">
        <v>70</v>
      </c>
      <c r="H44" s="240">
        <v>1</v>
      </c>
      <c r="I44" s="238">
        <v>98</v>
      </c>
      <c r="J44" s="240">
        <v>21</v>
      </c>
      <c r="K44" s="240">
        <v>69</v>
      </c>
      <c r="L44" s="240">
        <v>1</v>
      </c>
      <c r="M44" s="238">
        <v>91</v>
      </c>
      <c r="N44" s="238">
        <v>7</v>
      </c>
      <c r="O44" s="239">
        <v>24</v>
      </c>
      <c r="P44" s="208">
        <v>36909</v>
      </c>
    </row>
    <row r="45" spans="1:16" ht="17.25">
      <c r="A45" s="202" t="s">
        <v>45</v>
      </c>
      <c r="B45" s="208">
        <v>13569</v>
      </c>
      <c r="C45" s="240">
        <v>15</v>
      </c>
      <c r="D45" s="240">
        <v>7</v>
      </c>
      <c r="E45" s="238">
        <v>8</v>
      </c>
      <c r="F45" s="240">
        <v>19</v>
      </c>
      <c r="G45" s="240">
        <v>34</v>
      </c>
      <c r="H45" s="240">
        <v>0</v>
      </c>
      <c r="I45" s="238">
        <v>53</v>
      </c>
      <c r="J45" s="240">
        <v>7</v>
      </c>
      <c r="K45" s="240">
        <v>41</v>
      </c>
      <c r="L45" s="240">
        <v>0</v>
      </c>
      <c r="M45" s="238">
        <v>48</v>
      </c>
      <c r="N45" s="238">
        <v>5</v>
      </c>
      <c r="O45" s="239">
        <v>13</v>
      </c>
      <c r="P45" s="208">
        <v>13582</v>
      </c>
    </row>
    <row r="46" spans="1:16" ht="17.25">
      <c r="A46" s="202" t="s">
        <v>46</v>
      </c>
      <c r="B46" s="208">
        <v>26192</v>
      </c>
      <c r="C46" s="240">
        <v>27</v>
      </c>
      <c r="D46" s="240">
        <v>4</v>
      </c>
      <c r="E46" s="238">
        <v>23</v>
      </c>
      <c r="F46" s="240">
        <v>29</v>
      </c>
      <c r="G46" s="240">
        <v>62</v>
      </c>
      <c r="H46" s="240">
        <v>1</v>
      </c>
      <c r="I46" s="238">
        <v>92</v>
      </c>
      <c r="J46" s="240">
        <v>14</v>
      </c>
      <c r="K46" s="240">
        <v>78</v>
      </c>
      <c r="L46" s="240">
        <v>1</v>
      </c>
      <c r="M46" s="238">
        <v>93</v>
      </c>
      <c r="N46" s="238">
        <v>-1</v>
      </c>
      <c r="O46" s="239">
        <v>22</v>
      </c>
      <c r="P46" s="208">
        <v>26214</v>
      </c>
    </row>
    <row r="47" spans="1:16" ht="17.25">
      <c r="A47" s="202" t="s">
        <v>47</v>
      </c>
      <c r="B47" s="208">
        <v>15845</v>
      </c>
      <c r="C47" s="240">
        <v>14</v>
      </c>
      <c r="D47" s="240">
        <v>10</v>
      </c>
      <c r="E47" s="238">
        <v>4</v>
      </c>
      <c r="F47" s="240">
        <v>17</v>
      </c>
      <c r="G47" s="240">
        <v>40</v>
      </c>
      <c r="H47" s="240">
        <v>2</v>
      </c>
      <c r="I47" s="238">
        <v>59</v>
      </c>
      <c r="J47" s="240">
        <v>13</v>
      </c>
      <c r="K47" s="240">
        <v>69</v>
      </c>
      <c r="L47" s="240">
        <v>6</v>
      </c>
      <c r="M47" s="238">
        <v>88</v>
      </c>
      <c r="N47" s="238">
        <v>-29</v>
      </c>
      <c r="O47" s="239">
        <v>-25</v>
      </c>
      <c r="P47" s="208">
        <v>15820</v>
      </c>
    </row>
    <row r="48" spans="1:16" ht="17.25">
      <c r="A48" s="202" t="s">
        <v>48</v>
      </c>
      <c r="B48" s="208">
        <v>15646</v>
      </c>
      <c r="C48" s="240">
        <v>9</v>
      </c>
      <c r="D48" s="240">
        <v>10</v>
      </c>
      <c r="E48" s="238">
        <v>-1</v>
      </c>
      <c r="F48" s="240">
        <v>14</v>
      </c>
      <c r="G48" s="240">
        <v>56</v>
      </c>
      <c r="H48" s="240">
        <v>0</v>
      </c>
      <c r="I48" s="238">
        <v>70</v>
      </c>
      <c r="J48" s="240">
        <v>5</v>
      </c>
      <c r="K48" s="240">
        <v>36</v>
      </c>
      <c r="L48" s="240">
        <v>2</v>
      </c>
      <c r="M48" s="238">
        <v>43</v>
      </c>
      <c r="N48" s="238">
        <v>27</v>
      </c>
      <c r="O48" s="239">
        <v>26</v>
      </c>
      <c r="P48" s="208">
        <v>15672</v>
      </c>
    </row>
    <row r="49" spans="1:16" ht="17.25">
      <c r="A49" s="202" t="s">
        <v>49</v>
      </c>
      <c r="B49" s="208">
        <v>33443</v>
      </c>
      <c r="C49" s="240">
        <v>36</v>
      </c>
      <c r="D49" s="240">
        <v>4</v>
      </c>
      <c r="E49" s="238">
        <v>32</v>
      </c>
      <c r="F49" s="240">
        <v>38</v>
      </c>
      <c r="G49" s="240">
        <v>125</v>
      </c>
      <c r="H49" s="240">
        <v>2</v>
      </c>
      <c r="I49" s="238">
        <v>165</v>
      </c>
      <c r="J49" s="240">
        <v>35</v>
      </c>
      <c r="K49" s="240">
        <v>119</v>
      </c>
      <c r="L49" s="240">
        <v>0</v>
      </c>
      <c r="M49" s="238">
        <v>154</v>
      </c>
      <c r="N49" s="238">
        <v>11</v>
      </c>
      <c r="O49" s="239">
        <v>43</v>
      </c>
      <c r="P49" s="208">
        <v>33486</v>
      </c>
    </row>
    <row r="50" spans="1:16" ht="17.25">
      <c r="A50" s="202"/>
      <c r="B50" s="208"/>
      <c r="C50" s="240"/>
      <c r="D50" s="240"/>
      <c r="E50" s="238"/>
      <c r="F50" s="240"/>
      <c r="G50" s="240"/>
      <c r="H50" s="240"/>
      <c r="I50" s="238"/>
      <c r="J50" s="240"/>
      <c r="K50" s="240"/>
      <c r="L50" s="240"/>
      <c r="M50" s="238"/>
      <c r="N50" s="238"/>
      <c r="O50" s="239"/>
      <c r="P50" s="208"/>
    </row>
    <row r="51" spans="1:16" ht="17.25">
      <c r="A51" s="207" t="s">
        <v>87</v>
      </c>
      <c r="B51" s="253">
        <v>131091</v>
      </c>
      <c r="C51" s="233">
        <v>127</v>
      </c>
      <c r="D51" s="233">
        <v>66</v>
      </c>
      <c r="E51" s="234">
        <v>61</v>
      </c>
      <c r="F51" s="240">
        <v>94</v>
      </c>
      <c r="G51" s="240">
        <v>343</v>
      </c>
      <c r="H51" s="233">
        <v>4</v>
      </c>
      <c r="I51" s="234">
        <v>441</v>
      </c>
      <c r="J51" s="233">
        <v>93</v>
      </c>
      <c r="K51" s="233">
        <v>274</v>
      </c>
      <c r="L51" s="233">
        <v>2</v>
      </c>
      <c r="M51" s="234">
        <v>369</v>
      </c>
      <c r="N51" s="234">
        <v>72</v>
      </c>
      <c r="O51" s="233">
        <v>133</v>
      </c>
      <c r="P51" s="209">
        <v>131224</v>
      </c>
    </row>
    <row r="52" spans="1:16" ht="17.25">
      <c r="A52" s="202"/>
      <c r="B52" s="208"/>
      <c r="C52" s="239"/>
      <c r="D52" s="239"/>
      <c r="E52" s="238"/>
      <c r="F52" s="239"/>
      <c r="G52" s="239"/>
      <c r="H52" s="239"/>
      <c r="I52" s="238"/>
      <c r="J52" s="239"/>
      <c r="K52" s="239"/>
      <c r="L52" s="239"/>
      <c r="M52" s="238"/>
      <c r="N52" s="238"/>
      <c r="O52" s="239"/>
      <c r="P52" s="208"/>
    </row>
    <row r="53" spans="1:16" ht="17.25">
      <c r="A53" s="202" t="s">
        <v>51</v>
      </c>
      <c r="B53" s="208">
        <v>17100</v>
      </c>
      <c r="C53" s="240">
        <v>13</v>
      </c>
      <c r="D53" s="240">
        <v>5</v>
      </c>
      <c r="E53" s="238">
        <v>8</v>
      </c>
      <c r="F53" s="240">
        <v>8</v>
      </c>
      <c r="G53" s="240">
        <v>44</v>
      </c>
      <c r="H53" s="240">
        <v>1</v>
      </c>
      <c r="I53" s="238">
        <v>53</v>
      </c>
      <c r="J53" s="240">
        <v>12</v>
      </c>
      <c r="K53" s="240">
        <v>27</v>
      </c>
      <c r="L53" s="240">
        <v>0</v>
      </c>
      <c r="M53" s="238">
        <v>39</v>
      </c>
      <c r="N53" s="238">
        <v>14</v>
      </c>
      <c r="O53" s="239">
        <v>22</v>
      </c>
      <c r="P53" s="208">
        <v>17122</v>
      </c>
    </row>
    <row r="54" spans="1:16" ht="17.25">
      <c r="A54" s="202" t="s">
        <v>52</v>
      </c>
      <c r="B54" s="208">
        <v>7916</v>
      </c>
      <c r="C54" s="240">
        <v>10</v>
      </c>
      <c r="D54" s="240">
        <v>5</v>
      </c>
      <c r="E54" s="238">
        <v>5</v>
      </c>
      <c r="F54" s="240">
        <v>6</v>
      </c>
      <c r="G54" s="240">
        <v>17</v>
      </c>
      <c r="H54" s="240">
        <v>0</v>
      </c>
      <c r="I54" s="238">
        <v>23</v>
      </c>
      <c r="J54" s="240">
        <v>6</v>
      </c>
      <c r="K54" s="240">
        <v>14</v>
      </c>
      <c r="L54" s="240">
        <v>0</v>
      </c>
      <c r="M54" s="238">
        <v>20</v>
      </c>
      <c r="N54" s="238">
        <v>3</v>
      </c>
      <c r="O54" s="239">
        <v>8</v>
      </c>
      <c r="P54" s="208">
        <v>7924</v>
      </c>
    </row>
    <row r="55" spans="1:16" ht="17.25">
      <c r="A55" s="202" t="s">
        <v>53</v>
      </c>
      <c r="B55" s="208">
        <v>10488</v>
      </c>
      <c r="C55" s="240">
        <v>9</v>
      </c>
      <c r="D55" s="240">
        <v>5</v>
      </c>
      <c r="E55" s="238">
        <v>4</v>
      </c>
      <c r="F55" s="240">
        <v>10</v>
      </c>
      <c r="G55" s="240">
        <v>34</v>
      </c>
      <c r="H55" s="240">
        <v>0</v>
      </c>
      <c r="I55" s="238">
        <v>44</v>
      </c>
      <c r="J55" s="240">
        <v>8</v>
      </c>
      <c r="K55" s="240">
        <v>9</v>
      </c>
      <c r="L55" s="240">
        <v>0</v>
      </c>
      <c r="M55" s="238">
        <v>17</v>
      </c>
      <c r="N55" s="238">
        <v>27</v>
      </c>
      <c r="O55" s="239">
        <v>31</v>
      </c>
      <c r="P55" s="208">
        <v>10519</v>
      </c>
    </row>
    <row r="56" spans="1:16" ht="17.25">
      <c r="A56" s="202" t="s">
        <v>54</v>
      </c>
      <c r="B56" s="208">
        <v>5941</v>
      </c>
      <c r="C56" s="240">
        <v>8</v>
      </c>
      <c r="D56" s="240">
        <v>4</v>
      </c>
      <c r="E56" s="238">
        <v>4</v>
      </c>
      <c r="F56" s="240">
        <v>3</v>
      </c>
      <c r="G56" s="240">
        <v>19</v>
      </c>
      <c r="H56" s="240">
        <v>0</v>
      </c>
      <c r="I56" s="238">
        <v>22</v>
      </c>
      <c r="J56" s="240">
        <v>3</v>
      </c>
      <c r="K56" s="240">
        <v>6</v>
      </c>
      <c r="L56" s="240">
        <v>0</v>
      </c>
      <c r="M56" s="238">
        <v>9</v>
      </c>
      <c r="N56" s="238">
        <v>13</v>
      </c>
      <c r="O56" s="239">
        <v>17</v>
      </c>
      <c r="P56" s="208">
        <v>5958</v>
      </c>
    </row>
    <row r="57" spans="1:16" ht="17.25">
      <c r="A57" s="202" t="s">
        <v>55</v>
      </c>
      <c r="B57" s="208">
        <v>11431</v>
      </c>
      <c r="C57" s="240">
        <v>10</v>
      </c>
      <c r="D57" s="240">
        <v>4</v>
      </c>
      <c r="E57" s="238">
        <v>6</v>
      </c>
      <c r="F57" s="240">
        <v>5</v>
      </c>
      <c r="G57" s="240">
        <v>24</v>
      </c>
      <c r="H57" s="240">
        <v>1</v>
      </c>
      <c r="I57" s="238">
        <v>30</v>
      </c>
      <c r="J57" s="240">
        <v>7</v>
      </c>
      <c r="K57" s="240">
        <v>22</v>
      </c>
      <c r="L57" s="240">
        <v>1</v>
      </c>
      <c r="M57" s="238">
        <v>30</v>
      </c>
      <c r="N57" s="238">
        <v>0</v>
      </c>
      <c r="O57" s="239">
        <v>6</v>
      </c>
      <c r="P57" s="208">
        <v>11437</v>
      </c>
    </row>
    <row r="58" spans="1:16" ht="17.25">
      <c r="A58" s="202" t="s">
        <v>56</v>
      </c>
      <c r="B58" s="208">
        <v>15225</v>
      </c>
      <c r="C58" s="240">
        <v>19</v>
      </c>
      <c r="D58" s="240">
        <v>6</v>
      </c>
      <c r="E58" s="238">
        <v>13</v>
      </c>
      <c r="F58" s="240">
        <v>10</v>
      </c>
      <c r="G58" s="240">
        <v>37</v>
      </c>
      <c r="H58" s="240">
        <v>0</v>
      </c>
      <c r="I58" s="238">
        <v>47</v>
      </c>
      <c r="J58" s="240">
        <v>7</v>
      </c>
      <c r="K58" s="240">
        <v>52</v>
      </c>
      <c r="L58" s="240">
        <v>0</v>
      </c>
      <c r="M58" s="238">
        <v>59</v>
      </c>
      <c r="N58" s="238">
        <v>-12</v>
      </c>
      <c r="O58" s="239">
        <v>1</v>
      </c>
      <c r="P58" s="208">
        <v>15226</v>
      </c>
    </row>
    <row r="59" spans="1:16" ht="17.25">
      <c r="A59" s="202" t="s">
        <v>57</v>
      </c>
      <c r="B59" s="208">
        <v>11631</v>
      </c>
      <c r="C59" s="240">
        <v>9</v>
      </c>
      <c r="D59" s="240">
        <v>11</v>
      </c>
      <c r="E59" s="238">
        <v>-2</v>
      </c>
      <c r="F59" s="240">
        <v>4</v>
      </c>
      <c r="G59" s="240">
        <v>20</v>
      </c>
      <c r="H59" s="240">
        <v>0</v>
      </c>
      <c r="I59" s="238">
        <v>24</v>
      </c>
      <c r="J59" s="240">
        <v>5</v>
      </c>
      <c r="K59" s="240">
        <v>25</v>
      </c>
      <c r="L59" s="240">
        <v>0</v>
      </c>
      <c r="M59" s="238">
        <v>30</v>
      </c>
      <c r="N59" s="238">
        <v>-6</v>
      </c>
      <c r="O59" s="239">
        <v>-8</v>
      </c>
      <c r="P59" s="208">
        <v>11623</v>
      </c>
    </row>
    <row r="60" spans="1:16" ht="17.25">
      <c r="A60" s="202" t="s">
        <v>58</v>
      </c>
      <c r="B60" s="252">
        <v>33614</v>
      </c>
      <c r="C60" s="240">
        <v>44</v>
      </c>
      <c r="D60" s="240">
        <v>14</v>
      </c>
      <c r="E60" s="238">
        <v>30</v>
      </c>
      <c r="F60" s="240">
        <v>19</v>
      </c>
      <c r="G60" s="240">
        <v>115</v>
      </c>
      <c r="H60" s="240">
        <v>0</v>
      </c>
      <c r="I60" s="238">
        <v>134</v>
      </c>
      <c r="J60" s="240">
        <v>27</v>
      </c>
      <c r="K60" s="240">
        <v>77</v>
      </c>
      <c r="L60" s="240">
        <v>0</v>
      </c>
      <c r="M60" s="238">
        <v>104</v>
      </c>
      <c r="N60" s="238">
        <v>30</v>
      </c>
      <c r="O60" s="239">
        <v>60</v>
      </c>
      <c r="P60" s="208">
        <v>33674</v>
      </c>
    </row>
    <row r="61" spans="1:16" ht="17.25">
      <c r="A61" s="202" t="s">
        <v>62</v>
      </c>
      <c r="B61" s="208">
        <v>775</v>
      </c>
      <c r="C61" s="240">
        <v>0</v>
      </c>
      <c r="D61" s="240">
        <v>1</v>
      </c>
      <c r="E61" s="238">
        <v>-1</v>
      </c>
      <c r="F61" s="240">
        <v>3</v>
      </c>
      <c r="G61" s="240">
        <v>4</v>
      </c>
      <c r="H61" s="240">
        <v>0</v>
      </c>
      <c r="I61" s="238">
        <v>7</v>
      </c>
      <c r="J61" s="240">
        <v>3</v>
      </c>
      <c r="K61" s="240">
        <v>8</v>
      </c>
      <c r="L61" s="240">
        <v>0</v>
      </c>
      <c r="M61" s="238">
        <v>11</v>
      </c>
      <c r="N61" s="238">
        <v>-4</v>
      </c>
      <c r="O61" s="239">
        <v>-5</v>
      </c>
      <c r="P61" s="208">
        <v>770</v>
      </c>
    </row>
    <row r="62" spans="1:16" ht="17.25">
      <c r="A62" s="202" t="s">
        <v>63</v>
      </c>
      <c r="B62" s="208">
        <v>1024</v>
      </c>
      <c r="C62" s="240">
        <v>0</v>
      </c>
      <c r="D62" s="240">
        <v>1</v>
      </c>
      <c r="E62" s="238">
        <v>-1</v>
      </c>
      <c r="F62" s="240">
        <v>2</v>
      </c>
      <c r="G62" s="240">
        <v>4</v>
      </c>
      <c r="H62" s="240">
        <v>0</v>
      </c>
      <c r="I62" s="238">
        <v>6</v>
      </c>
      <c r="J62" s="240">
        <v>2</v>
      </c>
      <c r="K62" s="240">
        <v>2</v>
      </c>
      <c r="L62" s="240">
        <v>0</v>
      </c>
      <c r="M62" s="238">
        <v>4</v>
      </c>
      <c r="N62" s="238">
        <v>2</v>
      </c>
      <c r="O62" s="239">
        <v>1</v>
      </c>
      <c r="P62" s="208">
        <v>1025</v>
      </c>
    </row>
    <row r="63" spans="1:16" ht="17.25">
      <c r="A63" s="202" t="s">
        <v>64</v>
      </c>
      <c r="B63" s="208">
        <v>1000</v>
      </c>
      <c r="C63" s="240">
        <v>0</v>
      </c>
      <c r="D63" s="240">
        <v>3</v>
      </c>
      <c r="E63" s="238">
        <v>-3</v>
      </c>
      <c r="F63" s="240">
        <v>2</v>
      </c>
      <c r="G63" s="240">
        <v>0</v>
      </c>
      <c r="H63" s="240">
        <v>0</v>
      </c>
      <c r="I63" s="238">
        <v>2</v>
      </c>
      <c r="J63" s="240">
        <v>0</v>
      </c>
      <c r="K63" s="240">
        <v>4</v>
      </c>
      <c r="L63" s="240">
        <v>0</v>
      </c>
      <c r="M63" s="238">
        <v>4</v>
      </c>
      <c r="N63" s="238">
        <v>-2</v>
      </c>
      <c r="O63" s="239">
        <v>-5</v>
      </c>
      <c r="P63" s="208">
        <v>995</v>
      </c>
    </row>
    <row r="64" spans="1:16" ht="17.25">
      <c r="A64" s="202" t="s">
        <v>65</v>
      </c>
      <c r="B64" s="208">
        <v>513</v>
      </c>
      <c r="C64" s="240">
        <v>0</v>
      </c>
      <c r="D64" s="240">
        <v>0</v>
      </c>
      <c r="E64" s="238">
        <v>0</v>
      </c>
      <c r="F64" s="240">
        <v>2</v>
      </c>
      <c r="G64" s="240">
        <v>1</v>
      </c>
      <c r="H64" s="240">
        <v>0</v>
      </c>
      <c r="I64" s="238">
        <v>3</v>
      </c>
      <c r="J64" s="240">
        <v>0</v>
      </c>
      <c r="K64" s="240">
        <v>0</v>
      </c>
      <c r="L64" s="240">
        <v>0</v>
      </c>
      <c r="M64" s="238">
        <v>0</v>
      </c>
      <c r="N64" s="238">
        <v>3</v>
      </c>
      <c r="O64" s="239">
        <v>3</v>
      </c>
      <c r="P64" s="208">
        <v>516</v>
      </c>
    </row>
    <row r="65" spans="1:16" ht="17.25">
      <c r="A65" s="202" t="s">
        <v>66</v>
      </c>
      <c r="B65" s="208">
        <v>1381</v>
      </c>
      <c r="C65" s="240">
        <v>0</v>
      </c>
      <c r="D65" s="240">
        <v>0</v>
      </c>
      <c r="E65" s="238">
        <v>0</v>
      </c>
      <c r="F65" s="240">
        <v>3</v>
      </c>
      <c r="G65" s="240">
        <v>3</v>
      </c>
      <c r="H65" s="240">
        <v>2</v>
      </c>
      <c r="I65" s="238">
        <v>8</v>
      </c>
      <c r="J65" s="240">
        <v>0</v>
      </c>
      <c r="K65" s="240">
        <v>6</v>
      </c>
      <c r="L65" s="240">
        <v>0</v>
      </c>
      <c r="M65" s="238">
        <v>6</v>
      </c>
      <c r="N65" s="238">
        <v>2</v>
      </c>
      <c r="O65" s="239">
        <v>2</v>
      </c>
      <c r="P65" s="208">
        <v>1383</v>
      </c>
    </row>
    <row r="66" spans="1:16" ht="17.25">
      <c r="A66" s="202" t="s">
        <v>67</v>
      </c>
      <c r="B66" s="208">
        <v>645</v>
      </c>
      <c r="C66" s="240">
        <v>0</v>
      </c>
      <c r="D66" s="240">
        <v>1</v>
      </c>
      <c r="E66" s="238">
        <v>-1</v>
      </c>
      <c r="F66" s="240">
        <v>0</v>
      </c>
      <c r="G66" s="240">
        <v>3</v>
      </c>
      <c r="H66" s="240">
        <v>0</v>
      </c>
      <c r="I66" s="238">
        <v>3</v>
      </c>
      <c r="J66" s="240">
        <v>0</v>
      </c>
      <c r="K66" s="240">
        <v>1</v>
      </c>
      <c r="L66" s="240">
        <v>0</v>
      </c>
      <c r="M66" s="238">
        <v>1</v>
      </c>
      <c r="N66" s="238">
        <v>2</v>
      </c>
      <c r="O66" s="239">
        <v>1</v>
      </c>
      <c r="P66" s="208">
        <v>646</v>
      </c>
    </row>
    <row r="67" spans="1:16" ht="17.25">
      <c r="A67" s="202" t="s">
        <v>68</v>
      </c>
      <c r="B67" s="208">
        <v>1504</v>
      </c>
      <c r="C67" s="240">
        <v>1</v>
      </c>
      <c r="D67" s="240">
        <v>2</v>
      </c>
      <c r="E67" s="238">
        <v>-1</v>
      </c>
      <c r="F67" s="240">
        <v>2</v>
      </c>
      <c r="G67" s="240">
        <v>3</v>
      </c>
      <c r="H67" s="240">
        <v>0</v>
      </c>
      <c r="I67" s="238">
        <v>5</v>
      </c>
      <c r="J67" s="240">
        <v>0</v>
      </c>
      <c r="K67" s="240">
        <v>2</v>
      </c>
      <c r="L67" s="240">
        <v>0</v>
      </c>
      <c r="M67" s="238">
        <v>2</v>
      </c>
      <c r="N67" s="238">
        <v>3</v>
      </c>
      <c r="O67" s="239">
        <v>2</v>
      </c>
      <c r="P67" s="208">
        <v>1506</v>
      </c>
    </row>
    <row r="68" spans="1:16" ht="17.25">
      <c r="A68" s="202" t="s">
        <v>69</v>
      </c>
      <c r="B68" s="208">
        <v>1777</v>
      </c>
      <c r="C68" s="240">
        <v>0</v>
      </c>
      <c r="D68" s="240">
        <v>1</v>
      </c>
      <c r="E68" s="238">
        <v>-1</v>
      </c>
      <c r="F68" s="240">
        <v>1</v>
      </c>
      <c r="G68" s="240">
        <v>3</v>
      </c>
      <c r="H68" s="240">
        <v>0</v>
      </c>
      <c r="I68" s="238">
        <v>4</v>
      </c>
      <c r="J68" s="240">
        <v>1</v>
      </c>
      <c r="K68" s="240">
        <v>2</v>
      </c>
      <c r="L68" s="240">
        <v>0</v>
      </c>
      <c r="M68" s="238">
        <v>3</v>
      </c>
      <c r="N68" s="238">
        <v>1</v>
      </c>
      <c r="O68" s="239">
        <v>0</v>
      </c>
      <c r="P68" s="208">
        <v>1777</v>
      </c>
    </row>
    <row r="69" spans="1:16" ht="17.25">
      <c r="A69" s="202" t="s">
        <v>238</v>
      </c>
      <c r="B69" s="208">
        <v>9126</v>
      </c>
      <c r="C69" s="240">
        <v>4</v>
      </c>
      <c r="D69" s="240">
        <v>3</v>
      </c>
      <c r="E69" s="238">
        <v>1</v>
      </c>
      <c r="F69" s="240">
        <v>14</v>
      </c>
      <c r="G69" s="240">
        <v>12</v>
      </c>
      <c r="H69" s="240">
        <v>0</v>
      </c>
      <c r="I69" s="238">
        <v>26</v>
      </c>
      <c r="J69" s="240">
        <v>12</v>
      </c>
      <c r="K69" s="240">
        <v>17</v>
      </c>
      <c r="L69" s="240">
        <v>1</v>
      </c>
      <c r="M69" s="238">
        <v>30</v>
      </c>
      <c r="N69" s="238">
        <v>-4</v>
      </c>
      <c r="O69" s="239">
        <v>-3</v>
      </c>
      <c r="P69" s="208">
        <v>9123</v>
      </c>
    </row>
    <row r="70" spans="1:16" ht="17.25">
      <c r="A70" s="202"/>
      <c r="B70" s="208"/>
      <c r="C70" s="240"/>
      <c r="D70" s="240"/>
      <c r="E70" s="238"/>
      <c r="F70" s="240"/>
      <c r="G70" s="240"/>
      <c r="H70" s="240"/>
      <c r="I70" s="238"/>
      <c r="J70" s="240"/>
      <c r="K70" s="240"/>
      <c r="L70" s="240"/>
      <c r="M70" s="238"/>
      <c r="N70" s="238"/>
      <c r="O70" s="239"/>
      <c r="P70" s="208"/>
    </row>
    <row r="71" spans="1:16" ht="17.25">
      <c r="A71" s="210" t="s">
        <v>88</v>
      </c>
      <c r="B71" s="209">
        <v>21176</v>
      </c>
      <c r="C71" s="233">
        <v>12</v>
      </c>
      <c r="D71" s="233">
        <v>21</v>
      </c>
      <c r="E71" s="234">
        <v>-9</v>
      </c>
      <c r="F71" s="233">
        <v>27</v>
      </c>
      <c r="G71" s="233">
        <v>34</v>
      </c>
      <c r="H71" s="233">
        <v>3</v>
      </c>
      <c r="I71" s="234">
        <v>64</v>
      </c>
      <c r="J71" s="233">
        <v>19</v>
      </c>
      <c r="K71" s="233">
        <v>36</v>
      </c>
      <c r="L71" s="233">
        <v>0</v>
      </c>
      <c r="M71" s="234">
        <v>55</v>
      </c>
      <c r="N71" s="234">
        <v>9</v>
      </c>
      <c r="O71" s="233">
        <v>0</v>
      </c>
      <c r="P71" s="209">
        <v>21176</v>
      </c>
    </row>
    <row r="72" spans="1:16" ht="17.25">
      <c r="A72" s="211"/>
      <c r="B72" s="208"/>
      <c r="C72" s="239"/>
      <c r="D72" s="239"/>
      <c r="E72" s="238"/>
      <c r="F72" s="239"/>
      <c r="G72" s="239"/>
      <c r="H72" s="239"/>
      <c r="I72" s="238"/>
      <c r="J72" s="239"/>
      <c r="K72" s="239"/>
      <c r="L72" s="239"/>
      <c r="M72" s="238"/>
      <c r="N72" s="238"/>
      <c r="O72" s="239"/>
      <c r="P72" s="208"/>
    </row>
    <row r="73" spans="1:16" ht="17.25">
      <c r="A73" s="202" t="s">
        <v>71</v>
      </c>
      <c r="B73" s="208">
        <v>6985</v>
      </c>
      <c r="C73" s="240">
        <v>4</v>
      </c>
      <c r="D73" s="240">
        <v>6</v>
      </c>
      <c r="E73" s="238">
        <v>-2</v>
      </c>
      <c r="F73" s="240">
        <v>7</v>
      </c>
      <c r="G73" s="240">
        <v>11</v>
      </c>
      <c r="H73" s="240">
        <v>0</v>
      </c>
      <c r="I73" s="238">
        <v>18</v>
      </c>
      <c r="J73" s="240">
        <v>6</v>
      </c>
      <c r="K73" s="240">
        <v>17</v>
      </c>
      <c r="L73" s="240">
        <v>0</v>
      </c>
      <c r="M73" s="238">
        <v>23</v>
      </c>
      <c r="N73" s="238">
        <v>-5</v>
      </c>
      <c r="O73" s="239">
        <v>-7</v>
      </c>
      <c r="P73" s="208">
        <v>6978</v>
      </c>
    </row>
    <row r="74" spans="1:16" ht="17.25">
      <c r="A74" s="202" t="s">
        <v>72</v>
      </c>
      <c r="B74" s="208">
        <v>3174</v>
      </c>
      <c r="C74" s="240">
        <v>1</v>
      </c>
      <c r="D74" s="240">
        <v>2</v>
      </c>
      <c r="E74" s="238">
        <v>-1</v>
      </c>
      <c r="F74" s="240">
        <v>5</v>
      </c>
      <c r="G74" s="240">
        <v>4</v>
      </c>
      <c r="H74" s="240">
        <v>0</v>
      </c>
      <c r="I74" s="238">
        <v>9</v>
      </c>
      <c r="J74" s="240">
        <v>4</v>
      </c>
      <c r="K74" s="240">
        <v>7</v>
      </c>
      <c r="L74" s="240">
        <v>0</v>
      </c>
      <c r="M74" s="238">
        <v>11</v>
      </c>
      <c r="N74" s="238">
        <v>-2</v>
      </c>
      <c r="O74" s="239">
        <v>-3</v>
      </c>
      <c r="P74" s="208">
        <v>3171</v>
      </c>
    </row>
    <row r="75" spans="1:16" ht="17.25">
      <c r="A75" s="202" t="s">
        <v>73</v>
      </c>
      <c r="B75" s="208">
        <v>3201</v>
      </c>
      <c r="C75" s="240">
        <v>2</v>
      </c>
      <c r="D75" s="240">
        <v>1</v>
      </c>
      <c r="E75" s="238">
        <v>1</v>
      </c>
      <c r="F75" s="240">
        <v>6</v>
      </c>
      <c r="G75" s="240">
        <v>11</v>
      </c>
      <c r="H75" s="240">
        <v>0</v>
      </c>
      <c r="I75" s="238">
        <v>17</v>
      </c>
      <c r="J75" s="240">
        <v>1</v>
      </c>
      <c r="K75" s="240">
        <v>1</v>
      </c>
      <c r="L75" s="240">
        <v>0</v>
      </c>
      <c r="M75" s="238">
        <v>2</v>
      </c>
      <c r="N75" s="238">
        <v>15</v>
      </c>
      <c r="O75" s="239">
        <v>16</v>
      </c>
      <c r="P75" s="208">
        <v>3217</v>
      </c>
    </row>
    <row r="76" spans="1:16" ht="17.25">
      <c r="A76" s="202" t="s">
        <v>74</v>
      </c>
      <c r="B76" s="208">
        <v>6454</v>
      </c>
      <c r="C76" s="240">
        <v>5</v>
      </c>
      <c r="D76" s="240">
        <v>10</v>
      </c>
      <c r="E76" s="238">
        <v>-5</v>
      </c>
      <c r="F76" s="240">
        <v>7</v>
      </c>
      <c r="G76" s="240">
        <v>5</v>
      </c>
      <c r="H76" s="240">
        <v>2</v>
      </c>
      <c r="I76" s="238">
        <v>14</v>
      </c>
      <c r="J76" s="240">
        <v>8</v>
      </c>
      <c r="K76" s="240">
        <v>9</v>
      </c>
      <c r="L76" s="240">
        <v>0</v>
      </c>
      <c r="M76" s="238">
        <v>17</v>
      </c>
      <c r="N76" s="238">
        <v>-3</v>
      </c>
      <c r="O76" s="239">
        <v>-8</v>
      </c>
      <c r="P76" s="208">
        <v>6446</v>
      </c>
    </row>
    <row r="77" spans="1:16" ht="17.25">
      <c r="A77" s="202" t="s">
        <v>75</v>
      </c>
      <c r="B77" s="208">
        <v>1362</v>
      </c>
      <c r="C77" s="240">
        <v>0</v>
      </c>
      <c r="D77" s="240">
        <v>2</v>
      </c>
      <c r="E77" s="238">
        <v>-2</v>
      </c>
      <c r="F77" s="240">
        <v>2</v>
      </c>
      <c r="G77" s="240">
        <v>3</v>
      </c>
      <c r="H77" s="240">
        <v>1</v>
      </c>
      <c r="I77" s="238">
        <v>6</v>
      </c>
      <c r="J77" s="240">
        <v>0</v>
      </c>
      <c r="K77" s="240">
        <v>2</v>
      </c>
      <c r="L77" s="240">
        <v>0</v>
      </c>
      <c r="M77" s="238">
        <v>2</v>
      </c>
      <c r="N77" s="238">
        <v>4</v>
      </c>
      <c r="O77" s="239">
        <v>2</v>
      </c>
      <c r="P77" s="208">
        <v>1364</v>
      </c>
    </row>
    <row r="78" spans="1:16" ht="17.25">
      <c r="A78" s="202"/>
      <c r="B78" s="208"/>
      <c r="C78" s="240"/>
      <c r="D78" s="240"/>
      <c r="E78" s="238"/>
      <c r="F78" s="240"/>
      <c r="G78" s="240"/>
      <c r="H78" s="240"/>
      <c r="I78" s="238"/>
      <c r="J78" s="240"/>
      <c r="K78" s="240"/>
      <c r="L78" s="240"/>
      <c r="M78" s="238"/>
      <c r="N78" s="238"/>
      <c r="O78" s="239"/>
      <c r="P78" s="208"/>
    </row>
    <row r="79" spans="1:16" ht="17.25">
      <c r="A79" s="207" t="s">
        <v>76</v>
      </c>
      <c r="B79" s="209">
        <v>5609</v>
      </c>
      <c r="C79" s="233">
        <v>1</v>
      </c>
      <c r="D79" s="233">
        <v>5</v>
      </c>
      <c r="E79" s="234">
        <v>-4</v>
      </c>
      <c r="F79" s="233">
        <v>42</v>
      </c>
      <c r="G79" s="233">
        <v>14</v>
      </c>
      <c r="H79" s="233">
        <v>1</v>
      </c>
      <c r="I79" s="234">
        <v>57</v>
      </c>
      <c r="J79" s="233">
        <v>13</v>
      </c>
      <c r="K79" s="233">
        <v>23</v>
      </c>
      <c r="L79" s="233">
        <v>1</v>
      </c>
      <c r="M79" s="234">
        <v>37</v>
      </c>
      <c r="N79" s="234">
        <v>20</v>
      </c>
      <c r="O79" s="233">
        <v>16</v>
      </c>
      <c r="P79" s="209">
        <v>5625</v>
      </c>
    </row>
    <row r="80" spans="1:16" ht="17.25">
      <c r="A80" s="202"/>
      <c r="B80" s="208"/>
      <c r="C80" s="239"/>
      <c r="D80" s="239"/>
      <c r="E80" s="238"/>
      <c r="F80" s="239"/>
      <c r="G80" s="239"/>
      <c r="H80" s="239"/>
      <c r="I80" s="238"/>
      <c r="J80" s="239"/>
      <c r="K80" s="239"/>
      <c r="L80" s="239"/>
      <c r="M80" s="238"/>
      <c r="N80" s="238"/>
      <c r="O80" s="239"/>
      <c r="P80" s="208"/>
    </row>
    <row r="81" spans="1:16" ht="17.25">
      <c r="A81" s="202" t="s">
        <v>77</v>
      </c>
      <c r="B81" s="208">
        <v>3838</v>
      </c>
      <c r="C81" s="240">
        <v>1</v>
      </c>
      <c r="D81" s="240">
        <v>3</v>
      </c>
      <c r="E81" s="238">
        <v>-2</v>
      </c>
      <c r="F81" s="240">
        <v>33</v>
      </c>
      <c r="G81" s="240">
        <v>11</v>
      </c>
      <c r="H81" s="240">
        <v>1</v>
      </c>
      <c r="I81" s="238">
        <v>45</v>
      </c>
      <c r="J81" s="240">
        <v>9</v>
      </c>
      <c r="K81" s="240">
        <v>17</v>
      </c>
      <c r="L81" s="240">
        <v>1</v>
      </c>
      <c r="M81" s="238">
        <v>27</v>
      </c>
      <c r="N81" s="238">
        <v>18</v>
      </c>
      <c r="O81" s="239">
        <v>16</v>
      </c>
      <c r="P81" s="208">
        <v>3854</v>
      </c>
    </row>
    <row r="82" spans="1:16" ht="17.25">
      <c r="A82" s="202" t="s">
        <v>78</v>
      </c>
      <c r="B82" s="208">
        <v>1771</v>
      </c>
      <c r="C82" s="240">
        <v>0</v>
      </c>
      <c r="D82" s="240">
        <v>2</v>
      </c>
      <c r="E82" s="238">
        <v>-2</v>
      </c>
      <c r="F82" s="240">
        <v>9</v>
      </c>
      <c r="G82" s="240">
        <v>3</v>
      </c>
      <c r="H82" s="240">
        <v>0</v>
      </c>
      <c r="I82" s="238">
        <v>12</v>
      </c>
      <c r="J82" s="240">
        <v>4</v>
      </c>
      <c r="K82" s="240">
        <v>6</v>
      </c>
      <c r="L82" s="240">
        <v>0</v>
      </c>
      <c r="M82" s="238">
        <v>10</v>
      </c>
      <c r="N82" s="238">
        <v>2</v>
      </c>
      <c r="O82" s="239">
        <v>0</v>
      </c>
      <c r="P82" s="208">
        <v>1771</v>
      </c>
    </row>
    <row r="83" spans="1:16" ht="18" thickBot="1">
      <c r="A83" s="212"/>
      <c r="B83" s="213"/>
      <c r="C83" s="215"/>
      <c r="D83" s="215"/>
      <c r="E83" s="214"/>
      <c r="F83" s="215"/>
      <c r="G83" s="215"/>
      <c r="H83" s="215"/>
      <c r="I83" s="214"/>
      <c r="J83" s="215"/>
      <c r="K83" s="215"/>
      <c r="L83" s="215"/>
      <c r="M83" s="214"/>
      <c r="N83" s="214"/>
      <c r="O83" s="215"/>
      <c r="P83" s="213"/>
    </row>
    <row r="84" spans="1:16" ht="17.2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>
      <selection activeCell="A1" sqref="A1"/>
    </sheetView>
  </sheetViews>
  <sheetFormatPr defaultColWidth="8.66015625" defaultRowHeight="18"/>
  <cols>
    <col min="1" max="1" width="12" style="0" customWidth="1"/>
    <col min="2" max="2" width="11.83203125" style="0" bestFit="1" customWidth="1"/>
    <col min="16" max="16" width="11.83203125" style="0" bestFit="1" customWidth="1"/>
  </cols>
  <sheetData>
    <row r="1" spans="1:16" ht="17.25">
      <c r="A1" s="182" t="s">
        <v>269</v>
      </c>
      <c r="B1" s="183"/>
      <c r="C1" s="184"/>
      <c r="D1" s="185"/>
      <c r="E1" s="127" t="s">
        <v>175</v>
      </c>
      <c r="F1" s="127"/>
      <c r="G1" s="127"/>
      <c r="H1" s="127"/>
      <c r="I1" s="127"/>
      <c r="J1" s="127"/>
      <c r="K1" s="127"/>
      <c r="L1" s="127"/>
      <c r="M1" s="186"/>
      <c r="N1" s="183" t="s">
        <v>194</v>
      </c>
      <c r="O1" s="185"/>
      <c r="P1" s="185"/>
    </row>
    <row r="2" spans="1:16" ht="18" thickBot="1">
      <c r="A2" s="184"/>
      <c r="B2" s="183"/>
      <c r="C2" s="184"/>
      <c r="D2" s="185"/>
      <c r="E2" s="127"/>
      <c r="F2" s="127"/>
      <c r="G2" s="127"/>
      <c r="H2" s="127"/>
      <c r="I2" s="127"/>
      <c r="J2" s="127"/>
      <c r="K2" s="127"/>
      <c r="L2" s="127"/>
      <c r="M2" s="186"/>
      <c r="N2" s="183"/>
      <c r="O2" s="185"/>
      <c r="P2" s="185"/>
    </row>
    <row r="3" spans="1:16" ht="17.25">
      <c r="A3" s="188"/>
      <c r="B3" s="189"/>
      <c r="C3" s="190" t="s">
        <v>270</v>
      </c>
      <c r="D3" s="190"/>
      <c r="E3" s="191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89"/>
    </row>
    <row r="4" spans="1:16" ht="17.25">
      <c r="A4" s="193"/>
      <c r="B4" s="194" t="s">
        <v>264</v>
      </c>
      <c r="C4" s="195" t="s">
        <v>90</v>
      </c>
      <c r="D4" s="196"/>
      <c r="E4" s="197"/>
      <c r="F4" s="195" t="s">
        <v>91</v>
      </c>
      <c r="G4" s="196"/>
      <c r="H4" s="196"/>
      <c r="I4" s="196"/>
      <c r="J4" s="196"/>
      <c r="K4" s="196"/>
      <c r="L4" s="196"/>
      <c r="M4" s="196"/>
      <c r="N4" s="197"/>
      <c r="O4" s="198" t="s">
        <v>0</v>
      </c>
      <c r="P4" s="194" t="s">
        <v>264</v>
      </c>
    </row>
    <row r="5" spans="1:16" ht="17.25">
      <c r="A5" s="193" t="s">
        <v>3</v>
      </c>
      <c r="B5" s="199" t="s">
        <v>204</v>
      </c>
      <c r="C5" s="198"/>
      <c r="D5" s="198"/>
      <c r="E5" s="200" t="s">
        <v>93</v>
      </c>
      <c r="F5" s="195" t="s">
        <v>94</v>
      </c>
      <c r="G5" s="196"/>
      <c r="H5" s="196"/>
      <c r="I5" s="197"/>
      <c r="J5" s="195" t="s">
        <v>8</v>
      </c>
      <c r="K5" s="196"/>
      <c r="L5" s="196"/>
      <c r="M5" s="197"/>
      <c r="N5" s="200" t="s">
        <v>95</v>
      </c>
      <c r="O5" s="192" t="s">
        <v>6</v>
      </c>
      <c r="P5" s="199" t="s">
        <v>213</v>
      </c>
    </row>
    <row r="6" spans="1:16" ht="17.25">
      <c r="A6" s="193"/>
      <c r="B6" s="194" t="s">
        <v>4</v>
      </c>
      <c r="C6" s="192" t="s">
        <v>97</v>
      </c>
      <c r="D6" s="192" t="s">
        <v>15</v>
      </c>
      <c r="E6" s="201" t="s">
        <v>98</v>
      </c>
      <c r="F6" s="198"/>
      <c r="G6" s="198"/>
      <c r="H6" s="198"/>
      <c r="I6" s="200"/>
      <c r="J6" s="198"/>
      <c r="K6" s="198"/>
      <c r="L6" s="198"/>
      <c r="M6" s="200"/>
      <c r="N6" s="201" t="s">
        <v>99</v>
      </c>
      <c r="O6" s="192" t="s">
        <v>13</v>
      </c>
      <c r="P6" s="194" t="s">
        <v>4</v>
      </c>
    </row>
    <row r="7" spans="1:16" ht="17.25">
      <c r="A7" s="193"/>
      <c r="B7" s="194" t="s">
        <v>100</v>
      </c>
      <c r="C7" s="192"/>
      <c r="D7" s="192"/>
      <c r="E7" s="201" t="s">
        <v>13</v>
      </c>
      <c r="F7" s="192" t="s">
        <v>101</v>
      </c>
      <c r="G7" s="192" t="s">
        <v>102</v>
      </c>
      <c r="H7" s="192" t="s">
        <v>103</v>
      </c>
      <c r="I7" s="201" t="s">
        <v>18</v>
      </c>
      <c r="J7" s="192" t="s">
        <v>101</v>
      </c>
      <c r="K7" s="192" t="s">
        <v>102</v>
      </c>
      <c r="L7" s="192" t="s">
        <v>103</v>
      </c>
      <c r="M7" s="201" t="s">
        <v>18</v>
      </c>
      <c r="N7" s="201" t="s">
        <v>13</v>
      </c>
      <c r="O7" s="192" t="s">
        <v>20</v>
      </c>
      <c r="P7" s="194" t="s">
        <v>104</v>
      </c>
    </row>
    <row r="8" spans="1:16" ht="17.25">
      <c r="A8" s="193" t="s">
        <v>5</v>
      </c>
      <c r="B8" s="194"/>
      <c r="C8" s="192"/>
      <c r="D8" s="192"/>
      <c r="E8" s="201" t="s">
        <v>20</v>
      </c>
      <c r="F8" s="192"/>
      <c r="G8" s="192"/>
      <c r="H8" s="192"/>
      <c r="I8" s="201"/>
      <c r="J8" s="192"/>
      <c r="K8" s="192"/>
      <c r="L8" s="192"/>
      <c r="M8" s="201"/>
      <c r="N8" s="201" t="s">
        <v>20</v>
      </c>
      <c r="O8" s="192" t="s">
        <v>105</v>
      </c>
      <c r="P8" s="194"/>
    </row>
    <row r="9" spans="1:16" ht="17.25">
      <c r="A9" s="202"/>
      <c r="B9" s="202" t="s">
        <v>106</v>
      </c>
      <c r="C9" s="203" t="s">
        <v>107</v>
      </c>
      <c r="D9" s="203" t="s">
        <v>108</v>
      </c>
      <c r="E9" s="204" t="s">
        <v>109</v>
      </c>
      <c r="F9" s="203" t="s">
        <v>110</v>
      </c>
      <c r="G9" s="203" t="s">
        <v>111</v>
      </c>
      <c r="H9" s="203" t="s">
        <v>112</v>
      </c>
      <c r="I9" s="204" t="s">
        <v>113</v>
      </c>
      <c r="J9" s="203" t="s">
        <v>114</v>
      </c>
      <c r="K9" s="203" t="s">
        <v>115</v>
      </c>
      <c r="L9" s="203" t="s">
        <v>116</v>
      </c>
      <c r="M9" s="204" t="s">
        <v>117</v>
      </c>
      <c r="N9" s="204" t="s">
        <v>118</v>
      </c>
      <c r="O9" s="203" t="s">
        <v>119</v>
      </c>
      <c r="P9" s="202" t="s">
        <v>120</v>
      </c>
    </row>
    <row r="10" spans="1:16" ht="17.25">
      <c r="A10" s="193"/>
      <c r="B10" s="193"/>
      <c r="C10" s="205"/>
      <c r="D10" s="205"/>
      <c r="E10" s="206" t="s">
        <v>121</v>
      </c>
      <c r="F10" s="205"/>
      <c r="G10" s="205"/>
      <c r="H10" s="205"/>
      <c r="I10" s="206" t="s">
        <v>122</v>
      </c>
      <c r="J10" s="205"/>
      <c r="K10" s="205"/>
      <c r="L10" s="205"/>
      <c r="M10" s="206" t="s">
        <v>123</v>
      </c>
      <c r="N10" s="206" t="s">
        <v>124</v>
      </c>
      <c r="O10" s="205" t="s">
        <v>125</v>
      </c>
      <c r="P10" s="193" t="s">
        <v>126</v>
      </c>
    </row>
    <row r="11" spans="1:16" ht="17.25">
      <c r="A11" s="207" t="s">
        <v>127</v>
      </c>
      <c r="B11" s="253">
        <v>660340</v>
      </c>
      <c r="C11" s="233">
        <v>641</v>
      </c>
      <c r="D11" s="233">
        <v>357</v>
      </c>
      <c r="E11" s="234">
        <v>284</v>
      </c>
      <c r="F11" s="235">
        <v>929</v>
      </c>
      <c r="G11" s="236">
        <v>1502</v>
      </c>
      <c r="H11" s="237">
        <v>53</v>
      </c>
      <c r="I11" s="238">
        <v>2484</v>
      </c>
      <c r="J11" s="233">
        <v>701</v>
      </c>
      <c r="K11" s="233">
        <v>1421</v>
      </c>
      <c r="L11" s="233">
        <v>128</v>
      </c>
      <c r="M11" s="234">
        <v>2250</v>
      </c>
      <c r="N11" s="238">
        <v>234</v>
      </c>
      <c r="O11" s="239">
        <v>518</v>
      </c>
      <c r="P11" s="253">
        <v>660858</v>
      </c>
    </row>
    <row r="12" spans="1:16" ht="17.25">
      <c r="A12" s="207"/>
      <c r="B12" s="209"/>
      <c r="C12" s="233"/>
      <c r="D12" s="233"/>
      <c r="E12" s="234"/>
      <c r="F12" s="233"/>
      <c r="G12" s="233"/>
      <c r="H12" s="233"/>
      <c r="I12" s="238"/>
      <c r="J12" s="233"/>
      <c r="K12" s="233"/>
      <c r="L12" s="233"/>
      <c r="M12" s="234"/>
      <c r="N12" s="234"/>
      <c r="O12" s="233"/>
      <c r="P12" s="209"/>
    </row>
    <row r="13" spans="1:16" ht="17.25">
      <c r="A13" s="210" t="s">
        <v>83</v>
      </c>
      <c r="B13" s="209">
        <v>465479</v>
      </c>
      <c r="C13" s="233">
        <v>468</v>
      </c>
      <c r="D13" s="233">
        <v>247</v>
      </c>
      <c r="E13" s="234">
        <v>221</v>
      </c>
      <c r="F13" s="233">
        <v>694</v>
      </c>
      <c r="G13" s="233">
        <v>1032</v>
      </c>
      <c r="H13" s="233">
        <v>35</v>
      </c>
      <c r="I13" s="234">
        <v>1761</v>
      </c>
      <c r="J13" s="233">
        <v>528</v>
      </c>
      <c r="K13" s="233">
        <v>983</v>
      </c>
      <c r="L13" s="233">
        <v>111</v>
      </c>
      <c r="M13" s="234">
        <v>1622</v>
      </c>
      <c r="N13" s="234">
        <v>139</v>
      </c>
      <c r="O13" s="233">
        <v>360</v>
      </c>
      <c r="P13" s="209">
        <v>465839</v>
      </c>
    </row>
    <row r="14" spans="1:16" ht="17.25">
      <c r="A14" s="202"/>
      <c r="B14" s="208"/>
      <c r="C14" s="241"/>
      <c r="D14" s="241"/>
      <c r="E14" s="238"/>
      <c r="F14" s="241"/>
      <c r="G14" s="241"/>
      <c r="H14" s="241"/>
      <c r="I14" s="238"/>
      <c r="J14" s="241"/>
      <c r="K14" s="241"/>
      <c r="L14" s="241"/>
      <c r="M14" s="238"/>
      <c r="N14" s="238"/>
      <c r="O14" s="239"/>
      <c r="P14" s="208"/>
    </row>
    <row r="15" spans="1:16" ht="17.25">
      <c r="A15" s="202" t="s">
        <v>24</v>
      </c>
      <c r="B15" s="208">
        <v>148375</v>
      </c>
      <c r="C15" s="242">
        <v>143</v>
      </c>
      <c r="D15" s="242">
        <v>82</v>
      </c>
      <c r="E15" s="238">
        <v>61</v>
      </c>
      <c r="F15" s="242">
        <v>276</v>
      </c>
      <c r="G15" s="242">
        <v>280</v>
      </c>
      <c r="H15" s="242">
        <v>8</v>
      </c>
      <c r="I15" s="238">
        <v>564</v>
      </c>
      <c r="J15" s="242">
        <v>203</v>
      </c>
      <c r="K15" s="242">
        <v>271</v>
      </c>
      <c r="L15" s="242">
        <v>23</v>
      </c>
      <c r="M15" s="238">
        <v>497</v>
      </c>
      <c r="N15" s="238">
        <v>67</v>
      </c>
      <c r="O15" s="239">
        <v>128</v>
      </c>
      <c r="P15" s="208">
        <v>148503</v>
      </c>
    </row>
    <row r="16" spans="1:16" ht="17.25">
      <c r="A16" s="202" t="s">
        <v>25</v>
      </c>
      <c r="B16" s="208">
        <v>10983</v>
      </c>
      <c r="C16" s="242">
        <v>12</v>
      </c>
      <c r="D16" s="242">
        <v>6</v>
      </c>
      <c r="E16" s="238">
        <v>6</v>
      </c>
      <c r="F16" s="242">
        <v>9</v>
      </c>
      <c r="G16" s="242">
        <v>22</v>
      </c>
      <c r="H16" s="242">
        <v>0</v>
      </c>
      <c r="I16" s="238">
        <v>31</v>
      </c>
      <c r="J16" s="242">
        <v>8</v>
      </c>
      <c r="K16" s="242">
        <v>17</v>
      </c>
      <c r="L16" s="242">
        <v>3</v>
      </c>
      <c r="M16" s="238">
        <v>28</v>
      </c>
      <c r="N16" s="238">
        <v>3</v>
      </c>
      <c r="O16" s="239">
        <v>9</v>
      </c>
      <c r="P16" s="208">
        <v>10992</v>
      </c>
    </row>
    <row r="17" spans="1:16" ht="17.25">
      <c r="A17" s="202" t="s">
        <v>26</v>
      </c>
      <c r="B17" s="208">
        <v>31166</v>
      </c>
      <c r="C17" s="242">
        <v>28</v>
      </c>
      <c r="D17" s="242">
        <v>17</v>
      </c>
      <c r="E17" s="238">
        <v>11</v>
      </c>
      <c r="F17" s="242">
        <v>55</v>
      </c>
      <c r="G17" s="242">
        <v>80</v>
      </c>
      <c r="H17" s="242">
        <v>2</v>
      </c>
      <c r="I17" s="238">
        <v>137</v>
      </c>
      <c r="J17" s="242">
        <v>24</v>
      </c>
      <c r="K17" s="242">
        <v>62</v>
      </c>
      <c r="L17" s="242">
        <v>1</v>
      </c>
      <c r="M17" s="238">
        <v>87</v>
      </c>
      <c r="N17" s="238">
        <v>50</v>
      </c>
      <c r="O17" s="239">
        <v>61</v>
      </c>
      <c r="P17" s="208">
        <v>31227</v>
      </c>
    </row>
    <row r="18" spans="1:16" ht="17.25">
      <c r="A18" s="202" t="s">
        <v>27</v>
      </c>
      <c r="B18" s="208">
        <v>43105</v>
      </c>
      <c r="C18" s="242">
        <v>42</v>
      </c>
      <c r="D18" s="242">
        <v>17</v>
      </c>
      <c r="E18" s="238">
        <v>25</v>
      </c>
      <c r="F18" s="242">
        <v>48</v>
      </c>
      <c r="G18" s="242">
        <v>164</v>
      </c>
      <c r="H18" s="242">
        <v>3</v>
      </c>
      <c r="I18" s="238">
        <v>215</v>
      </c>
      <c r="J18" s="242">
        <v>44</v>
      </c>
      <c r="K18" s="242">
        <v>107</v>
      </c>
      <c r="L18" s="242">
        <v>12</v>
      </c>
      <c r="M18" s="238">
        <v>163</v>
      </c>
      <c r="N18" s="238">
        <v>52</v>
      </c>
      <c r="O18" s="239">
        <v>77</v>
      </c>
      <c r="P18" s="208">
        <v>43182</v>
      </c>
    </row>
    <row r="19" spans="1:16" ht="17.25">
      <c r="A19" s="202" t="s">
        <v>59</v>
      </c>
      <c r="B19" s="208">
        <v>16685</v>
      </c>
      <c r="C19" s="242">
        <v>10</v>
      </c>
      <c r="D19" s="242">
        <v>13</v>
      </c>
      <c r="E19" s="238">
        <v>-3</v>
      </c>
      <c r="F19" s="242">
        <v>26</v>
      </c>
      <c r="G19" s="242">
        <v>41</v>
      </c>
      <c r="H19" s="242">
        <v>0</v>
      </c>
      <c r="I19" s="238">
        <v>67</v>
      </c>
      <c r="J19" s="242">
        <v>35</v>
      </c>
      <c r="K19" s="242">
        <v>32</v>
      </c>
      <c r="L19" s="242">
        <v>0</v>
      </c>
      <c r="M19" s="238">
        <v>67</v>
      </c>
      <c r="N19" s="238">
        <v>0</v>
      </c>
      <c r="O19" s="239">
        <v>-3</v>
      </c>
      <c r="P19" s="208">
        <v>16682</v>
      </c>
    </row>
    <row r="20" spans="1:16" ht="17.25">
      <c r="A20" s="202" t="s">
        <v>60</v>
      </c>
      <c r="B20" s="208">
        <v>21853</v>
      </c>
      <c r="C20" s="242">
        <v>25</v>
      </c>
      <c r="D20" s="242">
        <v>21</v>
      </c>
      <c r="E20" s="238">
        <v>4</v>
      </c>
      <c r="F20" s="242">
        <v>62</v>
      </c>
      <c r="G20" s="242">
        <v>33</v>
      </c>
      <c r="H20" s="242">
        <v>0</v>
      </c>
      <c r="I20" s="238">
        <v>95</v>
      </c>
      <c r="J20" s="242">
        <v>31</v>
      </c>
      <c r="K20" s="242">
        <v>33</v>
      </c>
      <c r="L20" s="242">
        <v>11</v>
      </c>
      <c r="M20" s="238">
        <v>75</v>
      </c>
      <c r="N20" s="238">
        <v>20</v>
      </c>
      <c r="O20" s="239">
        <v>24</v>
      </c>
      <c r="P20" s="208">
        <v>21877</v>
      </c>
    </row>
    <row r="21" spans="1:16" ht="17.25">
      <c r="A21" s="202" t="s">
        <v>28</v>
      </c>
      <c r="B21" s="208">
        <v>51327</v>
      </c>
      <c r="C21" s="242">
        <v>64</v>
      </c>
      <c r="D21" s="242">
        <v>17</v>
      </c>
      <c r="E21" s="238">
        <v>47</v>
      </c>
      <c r="F21" s="242">
        <v>60</v>
      </c>
      <c r="G21" s="242">
        <v>133</v>
      </c>
      <c r="H21" s="242">
        <v>7</v>
      </c>
      <c r="I21" s="238">
        <v>200</v>
      </c>
      <c r="J21" s="242">
        <v>53</v>
      </c>
      <c r="K21" s="242">
        <v>142</v>
      </c>
      <c r="L21" s="242">
        <v>47</v>
      </c>
      <c r="M21" s="238">
        <v>242</v>
      </c>
      <c r="N21" s="238">
        <v>-42</v>
      </c>
      <c r="O21" s="239">
        <v>5</v>
      </c>
      <c r="P21" s="208">
        <v>51332</v>
      </c>
    </row>
    <row r="22" spans="1:16" ht="17.25">
      <c r="A22" s="202" t="s">
        <v>222</v>
      </c>
      <c r="B22" s="208">
        <v>29047</v>
      </c>
      <c r="C22" s="242">
        <v>29</v>
      </c>
      <c r="D22" s="242">
        <v>24</v>
      </c>
      <c r="E22" s="238">
        <v>5</v>
      </c>
      <c r="F22" s="242">
        <v>44</v>
      </c>
      <c r="G22" s="242">
        <v>57</v>
      </c>
      <c r="H22" s="242">
        <v>1</v>
      </c>
      <c r="I22" s="238">
        <v>102</v>
      </c>
      <c r="J22" s="242">
        <v>27</v>
      </c>
      <c r="K22" s="242">
        <v>53</v>
      </c>
      <c r="L22" s="242">
        <v>1</v>
      </c>
      <c r="M22" s="238">
        <v>81</v>
      </c>
      <c r="N22" s="238">
        <v>21</v>
      </c>
      <c r="O22" s="239">
        <v>26</v>
      </c>
      <c r="P22" s="208">
        <v>29073</v>
      </c>
    </row>
    <row r="23" spans="1:16" ht="17.25">
      <c r="A23" s="202" t="s">
        <v>187</v>
      </c>
      <c r="B23" s="208">
        <v>27717</v>
      </c>
      <c r="C23" s="242">
        <v>25</v>
      </c>
      <c r="D23" s="242">
        <v>16</v>
      </c>
      <c r="E23" s="238">
        <v>9</v>
      </c>
      <c r="F23" s="242">
        <v>24</v>
      </c>
      <c r="G23" s="242">
        <v>55</v>
      </c>
      <c r="H23" s="242">
        <v>6</v>
      </c>
      <c r="I23" s="238">
        <v>85</v>
      </c>
      <c r="J23" s="242">
        <v>25</v>
      </c>
      <c r="K23" s="242">
        <v>44</v>
      </c>
      <c r="L23" s="242">
        <v>4</v>
      </c>
      <c r="M23" s="238">
        <v>73</v>
      </c>
      <c r="N23" s="238">
        <v>12</v>
      </c>
      <c r="O23" s="239">
        <v>21</v>
      </c>
      <c r="P23" s="208">
        <v>27738</v>
      </c>
    </row>
    <row r="24" spans="1:16" ht="17.25">
      <c r="A24" s="202" t="s">
        <v>31</v>
      </c>
      <c r="B24" s="208">
        <v>59434</v>
      </c>
      <c r="C24" s="242">
        <v>62</v>
      </c>
      <c r="D24" s="242">
        <v>23</v>
      </c>
      <c r="E24" s="238">
        <v>39</v>
      </c>
      <c r="F24" s="242">
        <v>64</v>
      </c>
      <c r="G24" s="242">
        <v>110</v>
      </c>
      <c r="H24" s="242">
        <v>5</v>
      </c>
      <c r="I24" s="238">
        <v>179</v>
      </c>
      <c r="J24" s="242">
        <v>57</v>
      </c>
      <c r="K24" s="242">
        <v>154</v>
      </c>
      <c r="L24" s="242">
        <v>7</v>
      </c>
      <c r="M24" s="238">
        <v>218</v>
      </c>
      <c r="N24" s="238">
        <v>-39</v>
      </c>
      <c r="O24" s="239">
        <v>0</v>
      </c>
      <c r="P24" s="208">
        <v>59434</v>
      </c>
    </row>
    <row r="25" spans="1:16" ht="17.25">
      <c r="A25" s="202" t="s">
        <v>240</v>
      </c>
      <c r="B25" s="307">
        <v>25787</v>
      </c>
      <c r="C25" s="242">
        <v>28</v>
      </c>
      <c r="D25" s="242">
        <v>11</v>
      </c>
      <c r="E25" s="234">
        <v>17</v>
      </c>
      <c r="F25" s="242">
        <v>26</v>
      </c>
      <c r="G25" s="242">
        <v>57</v>
      </c>
      <c r="H25" s="242">
        <v>3</v>
      </c>
      <c r="I25" s="238">
        <v>86</v>
      </c>
      <c r="J25" s="242">
        <v>21</v>
      </c>
      <c r="K25" s="242">
        <v>68</v>
      </c>
      <c r="L25" s="242">
        <v>2</v>
      </c>
      <c r="M25" s="238">
        <v>91</v>
      </c>
      <c r="N25" s="238">
        <v>-5</v>
      </c>
      <c r="O25" s="239">
        <v>12</v>
      </c>
      <c r="P25" s="307">
        <v>25799</v>
      </c>
    </row>
    <row r="26" spans="1:16" ht="17.25">
      <c r="A26" s="202"/>
      <c r="B26" s="208"/>
      <c r="C26" s="242"/>
      <c r="D26" s="242"/>
      <c r="E26" s="238"/>
      <c r="F26" s="242"/>
      <c r="G26" s="242"/>
      <c r="H26" s="242"/>
      <c r="I26" s="238"/>
      <c r="J26" s="242"/>
      <c r="K26" s="242"/>
      <c r="L26" s="242"/>
      <c r="M26" s="238"/>
      <c r="N26" s="238"/>
      <c r="O26" s="233"/>
      <c r="P26" s="208"/>
    </row>
    <row r="27" spans="1:16" ht="17.25">
      <c r="A27" s="210" t="s">
        <v>84</v>
      </c>
      <c r="B27" s="253">
        <v>194861</v>
      </c>
      <c r="C27" s="233">
        <v>173</v>
      </c>
      <c r="D27" s="233">
        <v>110</v>
      </c>
      <c r="E27" s="234">
        <v>63</v>
      </c>
      <c r="F27" s="235">
        <v>235</v>
      </c>
      <c r="G27" s="236">
        <v>470</v>
      </c>
      <c r="H27" s="233">
        <v>18</v>
      </c>
      <c r="I27" s="238">
        <v>723</v>
      </c>
      <c r="J27" s="233">
        <v>173</v>
      </c>
      <c r="K27" s="233">
        <v>438</v>
      </c>
      <c r="L27" s="233">
        <v>17</v>
      </c>
      <c r="M27" s="234">
        <v>628</v>
      </c>
      <c r="N27" s="238">
        <v>95</v>
      </c>
      <c r="O27" s="239">
        <v>158</v>
      </c>
      <c r="P27" s="209">
        <v>195019</v>
      </c>
    </row>
    <row r="28" spans="1:16" ht="17.25">
      <c r="A28" s="210" t="s">
        <v>85</v>
      </c>
      <c r="B28" s="209">
        <v>32195</v>
      </c>
      <c r="C28" s="233">
        <v>25</v>
      </c>
      <c r="D28" s="233">
        <v>31</v>
      </c>
      <c r="E28" s="234">
        <v>-6</v>
      </c>
      <c r="F28" s="233">
        <v>35</v>
      </c>
      <c r="G28" s="233">
        <v>81</v>
      </c>
      <c r="H28" s="233">
        <v>8</v>
      </c>
      <c r="I28" s="234">
        <v>124</v>
      </c>
      <c r="J28" s="233">
        <v>42</v>
      </c>
      <c r="K28" s="233">
        <v>65</v>
      </c>
      <c r="L28" s="233">
        <v>6</v>
      </c>
      <c r="M28" s="234">
        <v>113</v>
      </c>
      <c r="N28" s="234">
        <v>11</v>
      </c>
      <c r="O28" s="233">
        <v>5</v>
      </c>
      <c r="P28" s="209">
        <v>32200</v>
      </c>
    </row>
    <row r="29" spans="1:16" ht="17.25">
      <c r="A29" s="211"/>
      <c r="B29" s="208"/>
      <c r="C29" s="241"/>
      <c r="D29" s="241"/>
      <c r="E29" s="238"/>
      <c r="F29" s="241"/>
      <c r="G29" s="241"/>
      <c r="H29" s="241"/>
      <c r="I29" s="238"/>
      <c r="J29" s="241"/>
      <c r="K29" s="241"/>
      <c r="L29" s="241"/>
      <c r="M29" s="238"/>
      <c r="N29" s="238"/>
      <c r="O29" s="239"/>
      <c r="P29" s="208"/>
    </row>
    <row r="30" spans="1:16" ht="17.25">
      <c r="A30" s="202" t="s">
        <v>33</v>
      </c>
      <c r="B30" s="208">
        <v>2806</v>
      </c>
      <c r="C30" s="242">
        <v>2</v>
      </c>
      <c r="D30" s="242">
        <v>1</v>
      </c>
      <c r="E30" s="238">
        <v>1</v>
      </c>
      <c r="F30" s="242">
        <v>3</v>
      </c>
      <c r="G30" s="242">
        <v>5</v>
      </c>
      <c r="H30" s="242">
        <v>0</v>
      </c>
      <c r="I30" s="238">
        <v>8</v>
      </c>
      <c r="J30" s="242">
        <v>7</v>
      </c>
      <c r="K30" s="242">
        <v>5</v>
      </c>
      <c r="L30" s="242">
        <v>1</v>
      </c>
      <c r="M30" s="238">
        <v>13</v>
      </c>
      <c r="N30" s="238">
        <v>-5</v>
      </c>
      <c r="O30" s="239">
        <v>-4</v>
      </c>
      <c r="P30" s="208">
        <v>2802</v>
      </c>
    </row>
    <row r="31" spans="1:16" ht="17.25">
      <c r="A31" s="202" t="s">
        <v>34</v>
      </c>
      <c r="B31" s="208">
        <v>1625</v>
      </c>
      <c r="C31" s="242">
        <v>0</v>
      </c>
      <c r="D31" s="242">
        <v>0</v>
      </c>
      <c r="E31" s="238">
        <v>0</v>
      </c>
      <c r="F31" s="242">
        <v>0</v>
      </c>
      <c r="G31" s="242">
        <v>4</v>
      </c>
      <c r="H31" s="242">
        <v>0</v>
      </c>
      <c r="I31" s="238">
        <v>4</v>
      </c>
      <c r="J31" s="242">
        <v>0</v>
      </c>
      <c r="K31" s="242">
        <v>4</v>
      </c>
      <c r="L31" s="242">
        <v>0</v>
      </c>
      <c r="M31" s="238">
        <v>4</v>
      </c>
      <c r="N31" s="238">
        <v>0</v>
      </c>
      <c r="O31" s="239">
        <v>0</v>
      </c>
      <c r="P31" s="208">
        <v>1625</v>
      </c>
    </row>
    <row r="32" spans="1:16" ht="17.25">
      <c r="A32" s="202" t="s">
        <v>35</v>
      </c>
      <c r="B32" s="208">
        <v>1022</v>
      </c>
      <c r="C32" s="242">
        <v>0</v>
      </c>
      <c r="D32" s="242">
        <v>2</v>
      </c>
      <c r="E32" s="238">
        <v>-2</v>
      </c>
      <c r="F32" s="242">
        <v>4</v>
      </c>
      <c r="G32" s="242">
        <v>6</v>
      </c>
      <c r="H32" s="242">
        <v>0</v>
      </c>
      <c r="I32" s="238">
        <v>10</v>
      </c>
      <c r="J32" s="242">
        <v>0</v>
      </c>
      <c r="K32" s="242">
        <v>3</v>
      </c>
      <c r="L32" s="242">
        <v>0</v>
      </c>
      <c r="M32" s="238">
        <v>3</v>
      </c>
      <c r="N32" s="238">
        <v>7</v>
      </c>
      <c r="O32" s="239">
        <v>5</v>
      </c>
      <c r="P32" s="208">
        <v>1027</v>
      </c>
    </row>
    <row r="33" spans="1:16" ht="17.25">
      <c r="A33" s="202" t="s">
        <v>36</v>
      </c>
      <c r="B33" s="208">
        <v>4737</v>
      </c>
      <c r="C33" s="242">
        <v>3</v>
      </c>
      <c r="D33" s="242">
        <v>6</v>
      </c>
      <c r="E33" s="238">
        <v>-3</v>
      </c>
      <c r="F33" s="242">
        <v>3</v>
      </c>
      <c r="G33" s="242">
        <v>10</v>
      </c>
      <c r="H33" s="242">
        <v>0</v>
      </c>
      <c r="I33" s="238">
        <v>13</v>
      </c>
      <c r="J33" s="242">
        <v>3</v>
      </c>
      <c r="K33" s="242">
        <v>4</v>
      </c>
      <c r="L33" s="242">
        <v>0</v>
      </c>
      <c r="M33" s="238">
        <v>7</v>
      </c>
      <c r="N33" s="238">
        <v>6</v>
      </c>
      <c r="O33" s="239">
        <v>3</v>
      </c>
      <c r="P33" s="208">
        <v>4740</v>
      </c>
    </row>
    <row r="34" spans="1:16" ht="17.25">
      <c r="A34" s="202" t="s">
        <v>37</v>
      </c>
      <c r="B34" s="208">
        <v>7244</v>
      </c>
      <c r="C34" s="242">
        <v>7</v>
      </c>
      <c r="D34" s="242">
        <v>8</v>
      </c>
      <c r="E34" s="238">
        <v>-1</v>
      </c>
      <c r="F34" s="242">
        <v>11</v>
      </c>
      <c r="G34" s="242">
        <v>14</v>
      </c>
      <c r="H34" s="242">
        <v>0</v>
      </c>
      <c r="I34" s="238">
        <v>25</v>
      </c>
      <c r="J34" s="242">
        <v>12</v>
      </c>
      <c r="K34" s="242">
        <v>22</v>
      </c>
      <c r="L34" s="242">
        <v>3</v>
      </c>
      <c r="M34" s="238">
        <v>37</v>
      </c>
      <c r="N34" s="238">
        <v>-12</v>
      </c>
      <c r="O34" s="239">
        <v>-13</v>
      </c>
      <c r="P34" s="208">
        <v>7231</v>
      </c>
    </row>
    <row r="35" spans="1:16" ht="17.25">
      <c r="A35" s="202" t="s">
        <v>38</v>
      </c>
      <c r="B35" s="208">
        <v>4702</v>
      </c>
      <c r="C35" s="242">
        <v>4</v>
      </c>
      <c r="D35" s="242">
        <v>5</v>
      </c>
      <c r="E35" s="238">
        <v>-1</v>
      </c>
      <c r="F35" s="242">
        <v>8</v>
      </c>
      <c r="G35" s="242">
        <v>11</v>
      </c>
      <c r="H35" s="242">
        <v>6</v>
      </c>
      <c r="I35" s="238">
        <v>25</v>
      </c>
      <c r="J35" s="242">
        <v>5</v>
      </c>
      <c r="K35" s="242">
        <v>12</v>
      </c>
      <c r="L35" s="242">
        <v>2</v>
      </c>
      <c r="M35" s="238">
        <v>19</v>
      </c>
      <c r="N35" s="238">
        <v>6</v>
      </c>
      <c r="O35" s="239">
        <v>5</v>
      </c>
      <c r="P35" s="208">
        <v>4707</v>
      </c>
    </row>
    <row r="36" spans="1:16" ht="17.25">
      <c r="A36" s="202" t="s">
        <v>39</v>
      </c>
      <c r="B36" s="208">
        <v>2489</v>
      </c>
      <c r="C36" s="242">
        <v>5</v>
      </c>
      <c r="D36" s="242">
        <v>3</v>
      </c>
      <c r="E36" s="238">
        <v>2</v>
      </c>
      <c r="F36" s="242">
        <v>1</v>
      </c>
      <c r="G36" s="242">
        <v>4</v>
      </c>
      <c r="H36" s="242">
        <v>0</v>
      </c>
      <c r="I36" s="238">
        <v>5</v>
      </c>
      <c r="J36" s="242">
        <v>4</v>
      </c>
      <c r="K36" s="242">
        <v>7</v>
      </c>
      <c r="L36" s="242">
        <v>0</v>
      </c>
      <c r="M36" s="238">
        <v>11</v>
      </c>
      <c r="N36" s="238">
        <v>-6</v>
      </c>
      <c r="O36" s="239">
        <v>-4</v>
      </c>
      <c r="P36" s="208">
        <v>2485</v>
      </c>
    </row>
    <row r="37" spans="1:16" ht="17.25">
      <c r="A37" s="202" t="s">
        <v>40</v>
      </c>
      <c r="B37" s="208">
        <v>5051</v>
      </c>
      <c r="C37" s="242">
        <v>1</v>
      </c>
      <c r="D37" s="242">
        <v>4</v>
      </c>
      <c r="E37" s="238">
        <v>-3</v>
      </c>
      <c r="F37" s="242">
        <v>3</v>
      </c>
      <c r="G37" s="242">
        <v>25</v>
      </c>
      <c r="H37" s="242">
        <v>1</v>
      </c>
      <c r="I37" s="238">
        <v>29</v>
      </c>
      <c r="J37" s="242">
        <v>6</v>
      </c>
      <c r="K37" s="242">
        <v>7</v>
      </c>
      <c r="L37" s="242">
        <v>0</v>
      </c>
      <c r="M37" s="238">
        <v>13</v>
      </c>
      <c r="N37" s="238">
        <v>16</v>
      </c>
      <c r="O37" s="239">
        <v>13</v>
      </c>
      <c r="P37" s="208">
        <v>5064</v>
      </c>
    </row>
    <row r="38" spans="1:16" ht="17.25">
      <c r="A38" s="202" t="s">
        <v>61</v>
      </c>
      <c r="B38" s="208">
        <v>2519</v>
      </c>
      <c r="C38" s="242">
        <v>3</v>
      </c>
      <c r="D38" s="242">
        <v>2</v>
      </c>
      <c r="E38" s="238">
        <v>1</v>
      </c>
      <c r="F38" s="242">
        <v>2</v>
      </c>
      <c r="G38" s="242">
        <v>2</v>
      </c>
      <c r="H38" s="242">
        <v>1</v>
      </c>
      <c r="I38" s="238">
        <v>5</v>
      </c>
      <c r="J38" s="242">
        <v>5</v>
      </c>
      <c r="K38" s="242">
        <v>1</v>
      </c>
      <c r="L38" s="242">
        <v>0</v>
      </c>
      <c r="M38" s="238">
        <v>6</v>
      </c>
      <c r="N38" s="238">
        <v>-1</v>
      </c>
      <c r="O38" s="239">
        <v>0</v>
      </c>
      <c r="P38" s="208">
        <v>2519</v>
      </c>
    </row>
    <row r="39" spans="1:16" ht="17.25">
      <c r="A39" s="202"/>
      <c r="B39" s="208"/>
      <c r="C39" s="242"/>
      <c r="D39" s="242"/>
      <c r="E39" s="238"/>
      <c r="F39" s="242"/>
      <c r="G39" s="242"/>
      <c r="H39" s="242"/>
      <c r="I39" s="238"/>
      <c r="J39" s="242"/>
      <c r="K39" s="242"/>
      <c r="L39" s="242"/>
      <c r="M39" s="238"/>
      <c r="N39" s="238"/>
      <c r="O39" s="239"/>
      <c r="P39" s="208"/>
    </row>
    <row r="40" spans="1:16" ht="17.25">
      <c r="A40" s="210" t="s">
        <v>86</v>
      </c>
      <c r="B40" s="208">
        <v>83322</v>
      </c>
      <c r="C40" s="233">
        <v>77</v>
      </c>
      <c r="D40" s="233">
        <v>32</v>
      </c>
      <c r="E40" s="234">
        <v>45</v>
      </c>
      <c r="F40" s="233">
        <v>101</v>
      </c>
      <c r="G40" s="236">
        <v>195</v>
      </c>
      <c r="H40" s="233">
        <v>7</v>
      </c>
      <c r="I40" s="238">
        <v>303</v>
      </c>
      <c r="J40" s="233">
        <v>65</v>
      </c>
      <c r="K40" s="233">
        <v>222</v>
      </c>
      <c r="L40" s="233">
        <v>9</v>
      </c>
      <c r="M40" s="238">
        <v>296</v>
      </c>
      <c r="N40" s="238">
        <v>7</v>
      </c>
      <c r="O40" s="239">
        <v>52</v>
      </c>
      <c r="P40" s="208">
        <v>83374</v>
      </c>
    </row>
    <row r="41" spans="1:16" ht="17.25">
      <c r="A41" s="211"/>
      <c r="B41" s="208"/>
      <c r="C41" s="241"/>
      <c r="D41" s="241"/>
      <c r="E41" s="238"/>
      <c r="F41" s="241"/>
      <c r="G41" s="241"/>
      <c r="H41" s="241"/>
      <c r="I41" s="238"/>
      <c r="J41" s="241"/>
      <c r="K41" s="241"/>
      <c r="L41" s="241"/>
      <c r="M41" s="238"/>
      <c r="N41" s="238"/>
      <c r="O41" s="239"/>
      <c r="P41" s="208"/>
    </row>
    <row r="42" spans="1:16" ht="17.25">
      <c r="A42" s="202" t="s">
        <v>42</v>
      </c>
      <c r="B42" s="208">
        <v>6661</v>
      </c>
      <c r="C42" s="242">
        <v>2</v>
      </c>
      <c r="D42" s="242">
        <v>6</v>
      </c>
      <c r="E42" s="238">
        <v>-4</v>
      </c>
      <c r="F42" s="242">
        <v>4</v>
      </c>
      <c r="G42" s="242">
        <v>16</v>
      </c>
      <c r="H42" s="242">
        <v>2</v>
      </c>
      <c r="I42" s="238">
        <v>22</v>
      </c>
      <c r="J42" s="242">
        <v>6</v>
      </c>
      <c r="K42" s="242">
        <v>15</v>
      </c>
      <c r="L42" s="242">
        <v>1</v>
      </c>
      <c r="M42" s="238">
        <v>22</v>
      </c>
      <c r="N42" s="238">
        <v>0</v>
      </c>
      <c r="O42" s="239">
        <v>-4</v>
      </c>
      <c r="P42" s="208">
        <v>6657</v>
      </c>
    </row>
    <row r="43" spans="1:16" ht="17.25">
      <c r="A43" s="202" t="s">
        <v>43</v>
      </c>
      <c r="B43" s="208">
        <v>6931</v>
      </c>
      <c r="C43" s="242">
        <v>7</v>
      </c>
      <c r="D43" s="242">
        <v>2</v>
      </c>
      <c r="E43" s="238">
        <v>5</v>
      </c>
      <c r="F43" s="242">
        <v>7</v>
      </c>
      <c r="G43" s="242">
        <v>17</v>
      </c>
      <c r="H43" s="242">
        <v>0</v>
      </c>
      <c r="I43" s="238">
        <v>24</v>
      </c>
      <c r="J43" s="242">
        <v>4</v>
      </c>
      <c r="K43" s="242">
        <v>22</v>
      </c>
      <c r="L43" s="242">
        <v>0</v>
      </c>
      <c r="M43" s="238">
        <v>26</v>
      </c>
      <c r="N43" s="238">
        <v>-2</v>
      </c>
      <c r="O43" s="239">
        <v>3</v>
      </c>
      <c r="P43" s="208">
        <v>6934</v>
      </c>
    </row>
    <row r="44" spans="1:16" ht="17.25">
      <c r="A44" s="202" t="s">
        <v>44</v>
      </c>
      <c r="B44" s="208">
        <v>18272</v>
      </c>
      <c r="C44" s="242">
        <v>17</v>
      </c>
      <c r="D44" s="242">
        <v>9</v>
      </c>
      <c r="E44" s="238">
        <v>8</v>
      </c>
      <c r="F44" s="242">
        <v>12</v>
      </c>
      <c r="G44" s="242">
        <v>35</v>
      </c>
      <c r="H44" s="242">
        <v>1</v>
      </c>
      <c r="I44" s="238">
        <v>48</v>
      </c>
      <c r="J44" s="242">
        <v>7</v>
      </c>
      <c r="K44" s="242">
        <v>27</v>
      </c>
      <c r="L44" s="242">
        <v>1</v>
      </c>
      <c r="M44" s="238">
        <v>35</v>
      </c>
      <c r="N44" s="238">
        <v>13</v>
      </c>
      <c r="O44" s="238">
        <v>21</v>
      </c>
      <c r="P44" s="208">
        <v>18293</v>
      </c>
    </row>
    <row r="45" spans="1:16" ht="17.25">
      <c r="A45" s="202" t="s">
        <v>45</v>
      </c>
      <c r="B45" s="208">
        <v>6648</v>
      </c>
      <c r="C45" s="242">
        <v>9</v>
      </c>
      <c r="D45" s="242">
        <v>2</v>
      </c>
      <c r="E45" s="238">
        <v>7</v>
      </c>
      <c r="F45" s="242">
        <v>13</v>
      </c>
      <c r="G45" s="242">
        <v>16</v>
      </c>
      <c r="H45" s="242">
        <v>0</v>
      </c>
      <c r="I45" s="238">
        <v>29</v>
      </c>
      <c r="J45" s="242">
        <v>4</v>
      </c>
      <c r="K45" s="242">
        <v>18</v>
      </c>
      <c r="L45" s="242">
        <v>0</v>
      </c>
      <c r="M45" s="238">
        <v>22</v>
      </c>
      <c r="N45" s="238">
        <v>7</v>
      </c>
      <c r="O45" s="239">
        <v>14</v>
      </c>
      <c r="P45" s="208">
        <v>6662</v>
      </c>
    </row>
    <row r="46" spans="1:16" ht="17.25">
      <c r="A46" s="202" t="s">
        <v>46</v>
      </c>
      <c r="B46" s="208">
        <v>12678</v>
      </c>
      <c r="C46" s="242">
        <v>10</v>
      </c>
      <c r="D46" s="242">
        <v>2</v>
      </c>
      <c r="E46" s="238">
        <v>8</v>
      </c>
      <c r="F46" s="242">
        <v>19</v>
      </c>
      <c r="G46" s="242">
        <v>23</v>
      </c>
      <c r="H46" s="242">
        <v>1</v>
      </c>
      <c r="I46" s="238">
        <v>43</v>
      </c>
      <c r="J46" s="242">
        <v>10</v>
      </c>
      <c r="K46" s="242">
        <v>38</v>
      </c>
      <c r="L46" s="242">
        <v>1</v>
      </c>
      <c r="M46" s="238">
        <v>49</v>
      </c>
      <c r="N46" s="238">
        <v>-6</v>
      </c>
      <c r="O46" s="239">
        <v>2</v>
      </c>
      <c r="P46" s="208">
        <v>12680</v>
      </c>
    </row>
    <row r="47" spans="1:16" ht="17.25">
      <c r="A47" s="202" t="s">
        <v>47</v>
      </c>
      <c r="B47" s="208">
        <v>7497</v>
      </c>
      <c r="C47" s="242">
        <v>7</v>
      </c>
      <c r="D47" s="242">
        <v>5</v>
      </c>
      <c r="E47" s="238">
        <v>2</v>
      </c>
      <c r="F47" s="242">
        <v>12</v>
      </c>
      <c r="G47" s="242">
        <v>15</v>
      </c>
      <c r="H47" s="242">
        <v>1</v>
      </c>
      <c r="I47" s="238">
        <v>28</v>
      </c>
      <c r="J47" s="242">
        <v>6</v>
      </c>
      <c r="K47" s="242">
        <v>24</v>
      </c>
      <c r="L47" s="242">
        <v>5</v>
      </c>
      <c r="M47" s="238">
        <v>35</v>
      </c>
      <c r="N47" s="238">
        <v>-7</v>
      </c>
      <c r="O47" s="239">
        <v>-5</v>
      </c>
      <c r="P47" s="208">
        <v>7492</v>
      </c>
    </row>
    <row r="48" spans="1:16" ht="17.25">
      <c r="A48" s="202" t="s">
        <v>48</v>
      </c>
      <c r="B48" s="208">
        <v>7957</v>
      </c>
      <c r="C48" s="242">
        <v>3</v>
      </c>
      <c r="D48" s="242">
        <v>4</v>
      </c>
      <c r="E48" s="238">
        <v>-1</v>
      </c>
      <c r="F48" s="242">
        <v>11</v>
      </c>
      <c r="G48" s="242">
        <v>23</v>
      </c>
      <c r="H48" s="242">
        <v>0</v>
      </c>
      <c r="I48" s="238">
        <v>34</v>
      </c>
      <c r="J48" s="242">
        <v>4</v>
      </c>
      <c r="K48" s="242">
        <v>18</v>
      </c>
      <c r="L48" s="242">
        <v>1</v>
      </c>
      <c r="M48" s="238">
        <v>23</v>
      </c>
      <c r="N48" s="238">
        <v>11</v>
      </c>
      <c r="O48" s="239">
        <v>10</v>
      </c>
      <c r="P48" s="208">
        <v>7967</v>
      </c>
    </row>
    <row r="49" spans="1:16" ht="17.25">
      <c r="A49" s="202" t="s">
        <v>49</v>
      </c>
      <c r="B49" s="208">
        <v>16678</v>
      </c>
      <c r="C49" s="242">
        <v>22</v>
      </c>
      <c r="D49" s="242">
        <v>2</v>
      </c>
      <c r="E49" s="238">
        <v>20</v>
      </c>
      <c r="F49" s="242">
        <v>23</v>
      </c>
      <c r="G49" s="242">
        <v>50</v>
      </c>
      <c r="H49" s="242">
        <v>2</v>
      </c>
      <c r="I49" s="238">
        <v>75</v>
      </c>
      <c r="J49" s="242">
        <v>24</v>
      </c>
      <c r="K49" s="242">
        <v>60</v>
      </c>
      <c r="L49" s="242">
        <v>0</v>
      </c>
      <c r="M49" s="238">
        <v>84</v>
      </c>
      <c r="N49" s="238">
        <v>-9</v>
      </c>
      <c r="O49" s="239">
        <v>11</v>
      </c>
      <c r="P49" s="208">
        <v>16689</v>
      </c>
    </row>
    <row r="50" spans="1:16" ht="17.25">
      <c r="A50" s="202"/>
      <c r="B50" s="208"/>
      <c r="C50" s="242"/>
      <c r="D50" s="242"/>
      <c r="E50" s="238"/>
      <c r="F50" s="242"/>
      <c r="G50" s="242"/>
      <c r="H50" s="242"/>
      <c r="I50" s="238"/>
      <c r="J50" s="242"/>
      <c r="K50" s="242"/>
      <c r="L50" s="242"/>
      <c r="M50" s="238"/>
      <c r="N50" s="238"/>
      <c r="O50" s="239"/>
      <c r="P50" s="208"/>
    </row>
    <row r="51" spans="1:16" ht="17.25">
      <c r="A51" s="207" t="s">
        <v>87</v>
      </c>
      <c r="B51" s="253">
        <v>65765</v>
      </c>
      <c r="C51" s="233">
        <v>60</v>
      </c>
      <c r="D51" s="233">
        <v>31</v>
      </c>
      <c r="E51" s="234">
        <v>29</v>
      </c>
      <c r="F51" s="233">
        <v>55</v>
      </c>
      <c r="G51" s="233">
        <v>161</v>
      </c>
      <c r="H51" s="233">
        <v>2</v>
      </c>
      <c r="I51" s="234">
        <v>218</v>
      </c>
      <c r="J51" s="233">
        <v>49</v>
      </c>
      <c r="K51" s="233">
        <v>127</v>
      </c>
      <c r="L51" s="233">
        <v>2</v>
      </c>
      <c r="M51" s="234">
        <v>178</v>
      </c>
      <c r="N51" s="234">
        <v>40</v>
      </c>
      <c r="O51" s="233">
        <v>69</v>
      </c>
      <c r="P51" s="209">
        <v>65834</v>
      </c>
    </row>
    <row r="52" spans="1:16" ht="17.25">
      <c r="A52" s="202"/>
      <c r="B52" s="208"/>
      <c r="C52" s="241"/>
      <c r="D52" s="241"/>
      <c r="E52" s="234"/>
      <c r="F52" s="241"/>
      <c r="G52" s="241"/>
      <c r="H52" s="241"/>
      <c r="I52" s="238"/>
      <c r="J52" s="241"/>
      <c r="K52" s="241"/>
      <c r="L52" s="241"/>
      <c r="M52" s="238"/>
      <c r="N52" s="238"/>
      <c r="O52" s="239"/>
      <c r="P52" s="208"/>
    </row>
    <row r="53" spans="1:16" ht="17.25">
      <c r="A53" s="202" t="s">
        <v>51</v>
      </c>
      <c r="B53" s="208">
        <v>8447</v>
      </c>
      <c r="C53" s="242">
        <v>7</v>
      </c>
      <c r="D53" s="242">
        <v>1</v>
      </c>
      <c r="E53" s="234">
        <v>6</v>
      </c>
      <c r="F53" s="242">
        <v>5</v>
      </c>
      <c r="G53" s="242">
        <v>17</v>
      </c>
      <c r="H53" s="242">
        <v>1</v>
      </c>
      <c r="I53" s="238">
        <v>23</v>
      </c>
      <c r="J53" s="242">
        <v>6</v>
      </c>
      <c r="K53" s="242">
        <v>15</v>
      </c>
      <c r="L53" s="242">
        <v>0</v>
      </c>
      <c r="M53" s="238">
        <v>21</v>
      </c>
      <c r="N53" s="238">
        <v>2</v>
      </c>
      <c r="O53" s="239">
        <v>8</v>
      </c>
      <c r="P53" s="208">
        <v>8455</v>
      </c>
    </row>
    <row r="54" spans="1:16" ht="17.25">
      <c r="A54" s="202" t="s">
        <v>52</v>
      </c>
      <c r="B54" s="208">
        <v>3912</v>
      </c>
      <c r="C54" s="242">
        <v>3</v>
      </c>
      <c r="D54" s="242">
        <v>2</v>
      </c>
      <c r="E54" s="234">
        <v>1</v>
      </c>
      <c r="F54" s="242">
        <v>4</v>
      </c>
      <c r="G54" s="242">
        <v>8</v>
      </c>
      <c r="H54" s="242">
        <v>0</v>
      </c>
      <c r="I54" s="238">
        <v>12</v>
      </c>
      <c r="J54" s="242">
        <v>2</v>
      </c>
      <c r="K54" s="242">
        <v>6</v>
      </c>
      <c r="L54" s="242">
        <v>0</v>
      </c>
      <c r="M54" s="238">
        <v>8</v>
      </c>
      <c r="N54" s="238">
        <v>4</v>
      </c>
      <c r="O54" s="239">
        <v>5</v>
      </c>
      <c r="P54" s="208">
        <v>3917</v>
      </c>
    </row>
    <row r="55" spans="1:16" ht="17.25">
      <c r="A55" s="202" t="s">
        <v>53</v>
      </c>
      <c r="B55" s="208">
        <v>5165</v>
      </c>
      <c r="C55" s="242">
        <v>4</v>
      </c>
      <c r="D55" s="242">
        <v>1</v>
      </c>
      <c r="E55" s="234">
        <v>3</v>
      </c>
      <c r="F55" s="242">
        <v>6</v>
      </c>
      <c r="G55" s="242">
        <v>14</v>
      </c>
      <c r="H55" s="242">
        <v>0</v>
      </c>
      <c r="I55" s="238">
        <v>20</v>
      </c>
      <c r="J55" s="242">
        <v>3</v>
      </c>
      <c r="K55" s="242">
        <v>4</v>
      </c>
      <c r="L55" s="242">
        <v>0</v>
      </c>
      <c r="M55" s="238">
        <v>7</v>
      </c>
      <c r="N55" s="238">
        <v>13</v>
      </c>
      <c r="O55" s="239">
        <v>16</v>
      </c>
      <c r="P55" s="208">
        <v>5181</v>
      </c>
    </row>
    <row r="56" spans="1:16" ht="17.25">
      <c r="A56" s="202" t="s">
        <v>54</v>
      </c>
      <c r="B56" s="208">
        <v>3230</v>
      </c>
      <c r="C56" s="242">
        <v>2</v>
      </c>
      <c r="D56" s="242">
        <v>3</v>
      </c>
      <c r="E56" s="234">
        <v>-1</v>
      </c>
      <c r="F56" s="242">
        <v>2</v>
      </c>
      <c r="G56" s="242">
        <v>8</v>
      </c>
      <c r="H56" s="242">
        <v>0</v>
      </c>
      <c r="I56" s="238">
        <v>10</v>
      </c>
      <c r="J56" s="242">
        <v>2</v>
      </c>
      <c r="K56" s="242">
        <v>0</v>
      </c>
      <c r="L56" s="242">
        <v>0</v>
      </c>
      <c r="M56" s="238">
        <v>2</v>
      </c>
      <c r="N56" s="238">
        <v>8</v>
      </c>
      <c r="O56" s="239">
        <v>7</v>
      </c>
      <c r="P56" s="208">
        <v>3237</v>
      </c>
    </row>
    <row r="57" spans="1:16" ht="17.25">
      <c r="A57" s="202" t="s">
        <v>55</v>
      </c>
      <c r="B57" s="208">
        <v>5666</v>
      </c>
      <c r="C57" s="242">
        <v>3</v>
      </c>
      <c r="D57" s="242">
        <v>2</v>
      </c>
      <c r="E57" s="234">
        <v>1</v>
      </c>
      <c r="F57" s="242">
        <v>2</v>
      </c>
      <c r="G57" s="242">
        <v>9</v>
      </c>
      <c r="H57" s="242">
        <v>0</v>
      </c>
      <c r="I57" s="238">
        <v>11</v>
      </c>
      <c r="J57" s="242">
        <v>4</v>
      </c>
      <c r="K57" s="242">
        <v>9</v>
      </c>
      <c r="L57" s="242">
        <v>1</v>
      </c>
      <c r="M57" s="238">
        <v>14</v>
      </c>
      <c r="N57" s="238">
        <v>-3</v>
      </c>
      <c r="O57" s="239">
        <v>-2</v>
      </c>
      <c r="P57" s="208">
        <v>5664</v>
      </c>
    </row>
    <row r="58" spans="1:16" ht="17.25">
      <c r="A58" s="202" t="s">
        <v>56</v>
      </c>
      <c r="B58" s="208">
        <v>7396</v>
      </c>
      <c r="C58" s="242">
        <v>5</v>
      </c>
      <c r="D58" s="242">
        <v>2</v>
      </c>
      <c r="E58" s="234">
        <v>3</v>
      </c>
      <c r="F58" s="242">
        <v>7</v>
      </c>
      <c r="G58" s="242">
        <v>15</v>
      </c>
      <c r="H58" s="242">
        <v>0</v>
      </c>
      <c r="I58" s="238">
        <v>22</v>
      </c>
      <c r="J58" s="242">
        <v>3</v>
      </c>
      <c r="K58" s="242">
        <v>25</v>
      </c>
      <c r="L58" s="242">
        <v>0</v>
      </c>
      <c r="M58" s="238">
        <v>28</v>
      </c>
      <c r="N58" s="238">
        <v>-6</v>
      </c>
      <c r="O58" s="239">
        <v>-3</v>
      </c>
      <c r="P58" s="208">
        <v>7393</v>
      </c>
    </row>
    <row r="59" spans="1:16" ht="17.25">
      <c r="A59" s="202" t="s">
        <v>57</v>
      </c>
      <c r="B59" s="208">
        <v>5804</v>
      </c>
      <c r="C59" s="242">
        <v>8</v>
      </c>
      <c r="D59" s="242">
        <v>5</v>
      </c>
      <c r="E59" s="234">
        <v>3</v>
      </c>
      <c r="F59" s="242">
        <v>3</v>
      </c>
      <c r="G59" s="242">
        <v>10</v>
      </c>
      <c r="H59" s="242">
        <v>0</v>
      </c>
      <c r="I59" s="238">
        <v>13</v>
      </c>
      <c r="J59" s="242">
        <v>5</v>
      </c>
      <c r="K59" s="242">
        <v>12</v>
      </c>
      <c r="L59" s="242">
        <v>0</v>
      </c>
      <c r="M59" s="238">
        <v>17</v>
      </c>
      <c r="N59" s="238">
        <v>-4</v>
      </c>
      <c r="O59" s="239">
        <v>-1</v>
      </c>
      <c r="P59" s="208">
        <v>5803</v>
      </c>
    </row>
    <row r="60" spans="1:16" ht="17.25">
      <c r="A60" s="202" t="s">
        <v>58</v>
      </c>
      <c r="B60" s="208">
        <v>16704</v>
      </c>
      <c r="C60" s="242">
        <v>26</v>
      </c>
      <c r="D60" s="242">
        <v>6</v>
      </c>
      <c r="E60" s="234">
        <v>20</v>
      </c>
      <c r="F60" s="242">
        <v>11</v>
      </c>
      <c r="G60" s="242">
        <v>61</v>
      </c>
      <c r="H60" s="242">
        <v>0</v>
      </c>
      <c r="I60" s="238">
        <v>72</v>
      </c>
      <c r="J60" s="242">
        <v>14</v>
      </c>
      <c r="K60" s="242">
        <v>36</v>
      </c>
      <c r="L60" s="242">
        <v>0</v>
      </c>
      <c r="M60" s="238">
        <v>50</v>
      </c>
      <c r="N60" s="238">
        <v>22</v>
      </c>
      <c r="O60" s="239">
        <v>42</v>
      </c>
      <c r="P60" s="208">
        <v>16746</v>
      </c>
    </row>
    <row r="61" spans="1:16" ht="17.25">
      <c r="A61" s="202" t="s">
        <v>62</v>
      </c>
      <c r="B61" s="252">
        <v>409</v>
      </c>
      <c r="C61" s="242">
        <v>0</v>
      </c>
      <c r="D61" s="242">
        <v>1</v>
      </c>
      <c r="E61" s="234">
        <v>-1</v>
      </c>
      <c r="F61" s="242">
        <v>2</v>
      </c>
      <c r="G61" s="242">
        <v>3</v>
      </c>
      <c r="H61" s="242">
        <v>0</v>
      </c>
      <c r="I61" s="238">
        <v>5</v>
      </c>
      <c r="J61" s="242">
        <v>2</v>
      </c>
      <c r="K61" s="242">
        <v>4</v>
      </c>
      <c r="L61" s="242">
        <v>0</v>
      </c>
      <c r="M61" s="238">
        <v>6</v>
      </c>
      <c r="N61" s="238">
        <v>-1</v>
      </c>
      <c r="O61" s="239">
        <v>-2</v>
      </c>
      <c r="P61" s="208">
        <v>407</v>
      </c>
    </row>
    <row r="62" spans="1:16" ht="17.25">
      <c r="A62" s="202" t="s">
        <v>63</v>
      </c>
      <c r="B62" s="208">
        <v>522</v>
      </c>
      <c r="C62" s="242">
        <v>0</v>
      </c>
      <c r="D62" s="242">
        <v>1</v>
      </c>
      <c r="E62" s="234">
        <v>-1</v>
      </c>
      <c r="F62" s="242">
        <v>1</v>
      </c>
      <c r="G62" s="242">
        <v>3</v>
      </c>
      <c r="H62" s="242">
        <v>0</v>
      </c>
      <c r="I62" s="238">
        <v>4</v>
      </c>
      <c r="J62" s="242">
        <v>1</v>
      </c>
      <c r="K62" s="242">
        <v>2</v>
      </c>
      <c r="L62" s="242">
        <v>0</v>
      </c>
      <c r="M62" s="238">
        <v>3</v>
      </c>
      <c r="N62" s="238">
        <v>1</v>
      </c>
      <c r="O62" s="239">
        <v>0</v>
      </c>
      <c r="P62" s="208">
        <v>522</v>
      </c>
    </row>
    <row r="63" spans="1:16" ht="17.25">
      <c r="A63" s="202" t="s">
        <v>64</v>
      </c>
      <c r="B63" s="208">
        <v>531</v>
      </c>
      <c r="C63" s="242">
        <v>0</v>
      </c>
      <c r="D63" s="242">
        <v>2</v>
      </c>
      <c r="E63" s="234">
        <v>-2</v>
      </c>
      <c r="F63" s="242">
        <v>2</v>
      </c>
      <c r="G63" s="242">
        <v>0</v>
      </c>
      <c r="H63" s="242">
        <v>0</v>
      </c>
      <c r="I63" s="238">
        <v>2</v>
      </c>
      <c r="J63" s="242">
        <v>0</v>
      </c>
      <c r="K63" s="242">
        <v>1</v>
      </c>
      <c r="L63" s="242">
        <v>0</v>
      </c>
      <c r="M63" s="238">
        <v>1</v>
      </c>
      <c r="N63" s="238">
        <v>1</v>
      </c>
      <c r="O63" s="239">
        <v>-1</v>
      </c>
      <c r="P63" s="208">
        <v>530</v>
      </c>
    </row>
    <row r="64" spans="1:16" ht="17.25">
      <c r="A64" s="202" t="s">
        <v>65</v>
      </c>
      <c r="B64" s="208">
        <v>301</v>
      </c>
      <c r="C64" s="242">
        <v>0</v>
      </c>
      <c r="D64" s="242">
        <v>0</v>
      </c>
      <c r="E64" s="234">
        <v>0</v>
      </c>
      <c r="F64" s="242">
        <v>1</v>
      </c>
      <c r="G64" s="242">
        <v>1</v>
      </c>
      <c r="H64" s="242">
        <v>0</v>
      </c>
      <c r="I64" s="238">
        <v>2</v>
      </c>
      <c r="J64" s="242">
        <v>0</v>
      </c>
      <c r="K64" s="242">
        <v>0</v>
      </c>
      <c r="L64" s="242">
        <v>0</v>
      </c>
      <c r="M64" s="238">
        <v>0</v>
      </c>
      <c r="N64" s="238">
        <v>2</v>
      </c>
      <c r="O64" s="239">
        <v>2</v>
      </c>
      <c r="P64" s="208">
        <v>303</v>
      </c>
    </row>
    <row r="65" spans="1:16" ht="17.25">
      <c r="A65" s="202" t="s">
        <v>66</v>
      </c>
      <c r="B65" s="208">
        <v>810</v>
      </c>
      <c r="C65" s="242">
        <v>0</v>
      </c>
      <c r="D65" s="242">
        <v>0</v>
      </c>
      <c r="E65" s="234">
        <v>0</v>
      </c>
      <c r="F65" s="242">
        <v>2</v>
      </c>
      <c r="G65" s="242">
        <v>3</v>
      </c>
      <c r="H65" s="242">
        <v>1</v>
      </c>
      <c r="I65" s="238">
        <v>6</v>
      </c>
      <c r="J65" s="242">
        <v>0</v>
      </c>
      <c r="K65" s="242">
        <v>4</v>
      </c>
      <c r="L65" s="242">
        <v>0</v>
      </c>
      <c r="M65" s="238">
        <v>4</v>
      </c>
      <c r="N65" s="238">
        <v>2</v>
      </c>
      <c r="O65" s="239">
        <v>2</v>
      </c>
      <c r="P65" s="208">
        <v>812</v>
      </c>
    </row>
    <row r="66" spans="1:16" ht="17.25">
      <c r="A66" s="202" t="s">
        <v>67</v>
      </c>
      <c r="B66" s="208">
        <v>407</v>
      </c>
      <c r="C66" s="242">
        <v>0</v>
      </c>
      <c r="D66" s="242">
        <v>1</v>
      </c>
      <c r="E66" s="234">
        <v>-1</v>
      </c>
      <c r="F66" s="242">
        <v>0</v>
      </c>
      <c r="G66" s="242">
        <v>1</v>
      </c>
      <c r="H66" s="242">
        <v>0</v>
      </c>
      <c r="I66" s="238">
        <v>1</v>
      </c>
      <c r="J66" s="242">
        <v>0</v>
      </c>
      <c r="K66" s="242">
        <v>1</v>
      </c>
      <c r="L66" s="242">
        <v>0</v>
      </c>
      <c r="M66" s="238">
        <v>1</v>
      </c>
      <c r="N66" s="238">
        <v>0</v>
      </c>
      <c r="O66" s="239">
        <v>-1</v>
      </c>
      <c r="P66" s="208">
        <v>406</v>
      </c>
    </row>
    <row r="67" spans="1:16" ht="17.25">
      <c r="A67" s="202" t="s">
        <v>68</v>
      </c>
      <c r="B67" s="208">
        <v>790</v>
      </c>
      <c r="C67" s="242">
        <v>0</v>
      </c>
      <c r="D67" s="242">
        <v>1</v>
      </c>
      <c r="E67" s="234">
        <v>-1</v>
      </c>
      <c r="F67" s="242">
        <v>1</v>
      </c>
      <c r="G67" s="242">
        <v>2</v>
      </c>
      <c r="H67" s="242">
        <v>0</v>
      </c>
      <c r="I67" s="238">
        <v>3</v>
      </c>
      <c r="J67" s="242">
        <v>0</v>
      </c>
      <c r="K67" s="242">
        <v>2</v>
      </c>
      <c r="L67" s="242">
        <v>0</v>
      </c>
      <c r="M67" s="238">
        <v>2</v>
      </c>
      <c r="N67" s="238">
        <v>1</v>
      </c>
      <c r="O67" s="239">
        <v>0</v>
      </c>
      <c r="P67" s="208">
        <v>790</v>
      </c>
    </row>
    <row r="68" spans="1:16" ht="17.25">
      <c r="A68" s="202" t="s">
        <v>69</v>
      </c>
      <c r="B68" s="208">
        <v>924</v>
      </c>
      <c r="C68" s="242">
        <v>0</v>
      </c>
      <c r="D68" s="242">
        <v>1</v>
      </c>
      <c r="E68" s="234">
        <v>-1</v>
      </c>
      <c r="F68" s="242">
        <v>1</v>
      </c>
      <c r="G68" s="242">
        <v>1</v>
      </c>
      <c r="H68" s="242">
        <v>0</v>
      </c>
      <c r="I68" s="238">
        <v>2</v>
      </c>
      <c r="J68" s="242">
        <v>0</v>
      </c>
      <c r="K68" s="242">
        <v>0</v>
      </c>
      <c r="L68" s="242">
        <v>0</v>
      </c>
      <c r="M68" s="238">
        <v>0</v>
      </c>
      <c r="N68" s="238">
        <v>2</v>
      </c>
      <c r="O68" s="239">
        <v>1</v>
      </c>
      <c r="P68" s="208">
        <v>925</v>
      </c>
    </row>
    <row r="69" spans="1:16" ht="17.25">
      <c r="A69" s="202" t="s">
        <v>238</v>
      </c>
      <c r="B69" s="208">
        <v>4747</v>
      </c>
      <c r="C69" s="242">
        <v>2</v>
      </c>
      <c r="D69" s="242">
        <v>2</v>
      </c>
      <c r="E69" s="234">
        <v>0</v>
      </c>
      <c r="F69" s="242">
        <v>5</v>
      </c>
      <c r="G69" s="242">
        <v>5</v>
      </c>
      <c r="H69" s="242">
        <v>0</v>
      </c>
      <c r="I69" s="238">
        <v>10</v>
      </c>
      <c r="J69" s="242">
        <v>7</v>
      </c>
      <c r="K69" s="242">
        <v>6</v>
      </c>
      <c r="L69" s="242">
        <v>1</v>
      </c>
      <c r="M69" s="238">
        <v>14</v>
      </c>
      <c r="N69" s="238">
        <v>-4</v>
      </c>
      <c r="O69" s="239">
        <v>-4</v>
      </c>
      <c r="P69" s="208">
        <v>4743</v>
      </c>
    </row>
    <row r="70" spans="1:16" ht="17.25">
      <c r="A70" s="202"/>
      <c r="B70" s="208"/>
      <c r="C70" s="242"/>
      <c r="D70" s="242"/>
      <c r="E70" s="238"/>
      <c r="F70" s="242"/>
      <c r="G70" s="242"/>
      <c r="H70" s="242"/>
      <c r="I70" s="238"/>
      <c r="J70" s="242"/>
      <c r="K70" s="242"/>
      <c r="L70" s="242"/>
      <c r="M70" s="238"/>
      <c r="N70" s="238"/>
      <c r="O70" s="239"/>
      <c r="P70" s="208"/>
    </row>
    <row r="71" spans="1:16" ht="17.25">
      <c r="A71" s="210" t="s">
        <v>88</v>
      </c>
      <c r="B71" s="380">
        <v>10704</v>
      </c>
      <c r="C71" s="233">
        <v>10</v>
      </c>
      <c r="D71" s="233">
        <v>12</v>
      </c>
      <c r="E71" s="234">
        <v>-2</v>
      </c>
      <c r="F71" s="233">
        <v>19</v>
      </c>
      <c r="G71" s="233">
        <v>23</v>
      </c>
      <c r="H71" s="233">
        <v>1</v>
      </c>
      <c r="I71" s="234">
        <v>43</v>
      </c>
      <c r="J71" s="233">
        <v>10</v>
      </c>
      <c r="K71" s="233">
        <v>15</v>
      </c>
      <c r="L71" s="233">
        <v>0</v>
      </c>
      <c r="M71" s="234">
        <v>25</v>
      </c>
      <c r="N71" s="234">
        <v>18</v>
      </c>
      <c r="O71" s="233">
        <v>16</v>
      </c>
      <c r="P71" s="209">
        <v>10720</v>
      </c>
    </row>
    <row r="72" spans="1:16" ht="17.25">
      <c r="A72" s="211"/>
      <c r="B72" s="208"/>
      <c r="C72" s="241"/>
      <c r="D72" s="241"/>
      <c r="E72" s="238"/>
      <c r="F72" s="241"/>
      <c r="G72" s="241"/>
      <c r="H72" s="241"/>
      <c r="I72" s="238"/>
      <c r="J72" s="241"/>
      <c r="K72" s="241"/>
      <c r="L72" s="241"/>
      <c r="M72" s="238"/>
      <c r="N72" s="238"/>
      <c r="O72" s="239"/>
      <c r="P72" s="208"/>
    </row>
    <row r="73" spans="1:16" ht="17.25">
      <c r="A73" s="202" t="s">
        <v>71</v>
      </c>
      <c r="B73" s="381">
        <v>3566</v>
      </c>
      <c r="C73" s="242">
        <v>4</v>
      </c>
      <c r="D73" s="242">
        <v>2</v>
      </c>
      <c r="E73" s="238">
        <v>2</v>
      </c>
      <c r="F73" s="242">
        <v>7</v>
      </c>
      <c r="G73" s="242">
        <v>8</v>
      </c>
      <c r="H73" s="242">
        <v>0</v>
      </c>
      <c r="I73" s="238">
        <v>15</v>
      </c>
      <c r="J73" s="242">
        <v>4</v>
      </c>
      <c r="K73" s="242">
        <v>6</v>
      </c>
      <c r="L73" s="242">
        <v>0</v>
      </c>
      <c r="M73" s="238">
        <v>10</v>
      </c>
      <c r="N73" s="238">
        <v>5</v>
      </c>
      <c r="O73" s="239">
        <v>7</v>
      </c>
      <c r="P73" s="208">
        <v>3573</v>
      </c>
    </row>
    <row r="74" spans="1:16" ht="17.25">
      <c r="A74" s="202" t="s">
        <v>72</v>
      </c>
      <c r="B74" s="208">
        <v>1514</v>
      </c>
      <c r="C74" s="242">
        <v>1</v>
      </c>
      <c r="D74" s="242">
        <v>1</v>
      </c>
      <c r="E74" s="238">
        <v>0</v>
      </c>
      <c r="F74" s="242">
        <v>4</v>
      </c>
      <c r="G74" s="242">
        <v>3</v>
      </c>
      <c r="H74" s="242">
        <v>0</v>
      </c>
      <c r="I74" s="238">
        <v>7</v>
      </c>
      <c r="J74" s="242">
        <v>3</v>
      </c>
      <c r="K74" s="242">
        <v>3</v>
      </c>
      <c r="L74" s="242">
        <v>0</v>
      </c>
      <c r="M74" s="238">
        <v>6</v>
      </c>
      <c r="N74" s="238">
        <v>1</v>
      </c>
      <c r="O74" s="239">
        <v>1</v>
      </c>
      <c r="P74" s="208">
        <v>1515</v>
      </c>
    </row>
    <row r="75" spans="1:16" ht="17.25">
      <c r="A75" s="202" t="s">
        <v>211</v>
      </c>
      <c r="B75" s="208">
        <v>1619</v>
      </c>
      <c r="C75" s="242">
        <v>2</v>
      </c>
      <c r="D75" s="242">
        <v>1</v>
      </c>
      <c r="E75" s="238">
        <v>1</v>
      </c>
      <c r="F75" s="242">
        <v>2</v>
      </c>
      <c r="G75" s="242">
        <v>8</v>
      </c>
      <c r="H75" s="242">
        <v>0</v>
      </c>
      <c r="I75" s="238">
        <v>10</v>
      </c>
      <c r="J75" s="242">
        <v>0</v>
      </c>
      <c r="K75" s="242">
        <v>1</v>
      </c>
      <c r="L75" s="242">
        <v>0</v>
      </c>
      <c r="M75" s="238">
        <v>1</v>
      </c>
      <c r="N75" s="238">
        <v>9</v>
      </c>
      <c r="O75" s="239">
        <v>10</v>
      </c>
      <c r="P75" s="208">
        <v>1629</v>
      </c>
    </row>
    <row r="76" spans="1:16" ht="17.25">
      <c r="A76" s="202" t="s">
        <v>74</v>
      </c>
      <c r="B76" s="208">
        <v>3257</v>
      </c>
      <c r="C76" s="242">
        <v>3</v>
      </c>
      <c r="D76" s="242">
        <v>7</v>
      </c>
      <c r="E76" s="238">
        <v>-4</v>
      </c>
      <c r="F76" s="242">
        <v>5</v>
      </c>
      <c r="G76" s="242">
        <v>3</v>
      </c>
      <c r="H76" s="242">
        <v>1</v>
      </c>
      <c r="I76" s="238">
        <v>9</v>
      </c>
      <c r="J76" s="242">
        <v>3</v>
      </c>
      <c r="K76" s="242">
        <v>5</v>
      </c>
      <c r="L76" s="242">
        <v>0</v>
      </c>
      <c r="M76" s="238">
        <v>8</v>
      </c>
      <c r="N76" s="238">
        <v>1</v>
      </c>
      <c r="O76" s="239">
        <v>-3</v>
      </c>
      <c r="P76" s="208">
        <v>3254</v>
      </c>
    </row>
    <row r="77" spans="1:16" ht="17.25">
      <c r="A77" s="202" t="s">
        <v>75</v>
      </c>
      <c r="B77" s="208">
        <v>748</v>
      </c>
      <c r="C77" s="242">
        <v>0</v>
      </c>
      <c r="D77" s="242">
        <v>1</v>
      </c>
      <c r="E77" s="238">
        <v>-1</v>
      </c>
      <c r="F77" s="242">
        <v>1</v>
      </c>
      <c r="G77" s="242">
        <v>1</v>
      </c>
      <c r="H77" s="242">
        <v>0</v>
      </c>
      <c r="I77" s="238">
        <v>2</v>
      </c>
      <c r="J77" s="242">
        <v>0</v>
      </c>
      <c r="K77" s="242">
        <v>0</v>
      </c>
      <c r="L77" s="242">
        <v>0</v>
      </c>
      <c r="M77" s="238">
        <v>0</v>
      </c>
      <c r="N77" s="238">
        <v>2</v>
      </c>
      <c r="O77" s="239">
        <v>1</v>
      </c>
      <c r="P77" s="208">
        <v>749</v>
      </c>
    </row>
    <row r="78" spans="1:16" ht="17.25">
      <c r="A78" s="202"/>
      <c r="B78" s="208"/>
      <c r="C78" s="242"/>
      <c r="D78" s="242"/>
      <c r="E78" s="238"/>
      <c r="F78" s="242"/>
      <c r="G78" s="242"/>
      <c r="H78" s="242"/>
      <c r="I78" s="238"/>
      <c r="J78" s="242"/>
      <c r="K78" s="242"/>
      <c r="L78" s="242"/>
      <c r="M78" s="238"/>
      <c r="N78" s="238"/>
      <c r="O78" s="239"/>
      <c r="P78" s="208"/>
    </row>
    <row r="79" spans="1:16" ht="17.25">
      <c r="A79" s="207" t="s">
        <v>76</v>
      </c>
      <c r="B79" s="209">
        <v>2875</v>
      </c>
      <c r="C79" s="233">
        <v>1</v>
      </c>
      <c r="D79" s="233">
        <v>4</v>
      </c>
      <c r="E79" s="234">
        <v>-3</v>
      </c>
      <c r="F79" s="233">
        <v>25</v>
      </c>
      <c r="G79" s="233">
        <v>10</v>
      </c>
      <c r="H79" s="233">
        <v>0</v>
      </c>
      <c r="I79" s="234">
        <v>35</v>
      </c>
      <c r="J79" s="233">
        <v>7</v>
      </c>
      <c r="K79" s="233">
        <v>9</v>
      </c>
      <c r="L79" s="233">
        <v>0</v>
      </c>
      <c r="M79" s="234">
        <v>16</v>
      </c>
      <c r="N79" s="234">
        <v>19</v>
      </c>
      <c r="O79" s="233">
        <v>16</v>
      </c>
      <c r="P79" s="209">
        <v>2891</v>
      </c>
    </row>
    <row r="80" spans="1:16" ht="17.25">
      <c r="A80" s="202"/>
      <c r="B80" s="208"/>
      <c r="C80" s="241"/>
      <c r="D80" s="241"/>
      <c r="E80" s="238"/>
      <c r="F80" s="241"/>
      <c r="G80" s="241"/>
      <c r="H80" s="241"/>
      <c r="I80" s="238"/>
      <c r="J80" s="241"/>
      <c r="K80" s="241"/>
      <c r="L80" s="241"/>
      <c r="M80" s="238"/>
      <c r="N80" s="238"/>
      <c r="O80" s="239"/>
      <c r="P80" s="208"/>
    </row>
    <row r="81" spans="1:16" ht="17.25">
      <c r="A81" s="202" t="s">
        <v>77</v>
      </c>
      <c r="B81" s="208">
        <v>1953</v>
      </c>
      <c r="C81" s="242">
        <v>1</v>
      </c>
      <c r="D81" s="242">
        <v>2</v>
      </c>
      <c r="E81" s="238">
        <v>-1</v>
      </c>
      <c r="F81" s="242">
        <v>18</v>
      </c>
      <c r="G81" s="242">
        <v>8</v>
      </c>
      <c r="H81" s="242">
        <v>0</v>
      </c>
      <c r="I81" s="238">
        <v>26</v>
      </c>
      <c r="J81" s="242">
        <v>4</v>
      </c>
      <c r="K81" s="242">
        <v>7</v>
      </c>
      <c r="L81" s="242">
        <v>0</v>
      </c>
      <c r="M81" s="238">
        <v>11</v>
      </c>
      <c r="N81" s="238">
        <v>15</v>
      </c>
      <c r="O81" s="239">
        <v>14</v>
      </c>
      <c r="P81" s="208">
        <v>1967</v>
      </c>
    </row>
    <row r="82" spans="1:16" ht="17.25">
      <c r="A82" s="202" t="s">
        <v>78</v>
      </c>
      <c r="B82" s="208">
        <v>922</v>
      </c>
      <c r="C82" s="242">
        <v>0</v>
      </c>
      <c r="D82" s="242">
        <v>2</v>
      </c>
      <c r="E82" s="238">
        <v>-2</v>
      </c>
      <c r="F82" s="242">
        <v>7</v>
      </c>
      <c r="G82" s="242">
        <v>2</v>
      </c>
      <c r="H82" s="242">
        <v>0</v>
      </c>
      <c r="I82" s="238">
        <v>9</v>
      </c>
      <c r="J82" s="242">
        <v>3</v>
      </c>
      <c r="K82" s="242">
        <v>2</v>
      </c>
      <c r="L82" s="242">
        <v>0</v>
      </c>
      <c r="M82" s="238">
        <v>5</v>
      </c>
      <c r="N82" s="238">
        <v>4</v>
      </c>
      <c r="O82" s="239">
        <v>2</v>
      </c>
      <c r="P82" s="208">
        <v>924</v>
      </c>
    </row>
    <row r="83" spans="1:16" ht="18" thickBot="1">
      <c r="A83" s="212"/>
      <c r="B83" s="213"/>
      <c r="C83" s="243"/>
      <c r="D83" s="243"/>
      <c r="E83" s="214"/>
      <c r="F83" s="243"/>
      <c r="G83" s="243"/>
      <c r="H83" s="243"/>
      <c r="I83" s="214"/>
      <c r="J83" s="243"/>
      <c r="K83" s="243"/>
      <c r="L83" s="243"/>
      <c r="M83" s="214"/>
      <c r="N83" s="214"/>
      <c r="O83" s="215"/>
      <c r="P83" s="213"/>
    </row>
    <row r="84" spans="1:16" ht="17.25">
      <c r="A84" s="216"/>
      <c r="B84" s="217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</row>
  </sheetData>
  <printOptions/>
  <pageMargins left="0.75" right="0.75" top="1" bottom="1" header="0.512" footer="0.51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沖縄県庁</cp:lastModifiedBy>
  <cp:lastPrinted>2004-06-24T08:37:53Z</cp:lastPrinted>
  <dcterms:created xsi:type="dcterms:W3CDTF">1997-05-06T06:00:49Z</dcterms:created>
  <dcterms:modified xsi:type="dcterms:W3CDTF">2004-06-24T08:38:09Z</dcterms:modified>
  <cp:category/>
  <cp:version/>
  <cp:contentType/>
  <cp:contentStatus/>
</cp:coreProperties>
</file>